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uflh\Documents\"/>
    </mc:Choice>
  </mc:AlternateContent>
  <xr:revisionPtr revIDLastSave="0" documentId="13_ncr:1_{E9D39CDE-BF56-4624-82C0-13E45AD2103B}" xr6:coauthVersionLast="47" xr6:coauthVersionMax="47" xr10:uidLastSave="{00000000-0000-0000-0000-000000000000}"/>
  <bookViews>
    <workbookView xWindow="-120" yWindow="-120" windowWidth="20730" windowHeight="11040" firstSheet="3" activeTab="4" xr2:uid="{C76BDA73-0DD5-4F43-BD0F-515995D16617}"/>
  </bookViews>
  <sheets>
    <sheet name="Supermarket Sales " sheetId="1" r:id="rId1"/>
    <sheet name="Clean Data" sheetId="4" r:id="rId2"/>
    <sheet name="Data Analysis" sheetId="5" r:id="rId3"/>
    <sheet name="Questions" sheetId="3" r:id="rId4"/>
    <sheet name="DASHBOARD" sheetId="20" r:id="rId5"/>
    <sheet name="INSIGHTS" sheetId="16" r:id="rId6"/>
    <sheet name="Changelog" sheetId="17" r:id="rId7"/>
    <sheet name="spark" sheetId="18" r:id="rId8"/>
    <sheet name="KPI" sheetId="15" r:id="rId9"/>
    <sheet name="Pivot_Branch" sheetId="7" r:id="rId10"/>
    <sheet name="Pivot_Product" sheetId="8" r:id="rId11"/>
    <sheet name="Pivot_customer" sheetId="9" r:id="rId12"/>
    <sheet name="Pivot_Payment" sheetId="10" r:id="rId13"/>
    <sheet name="Pivot_Rating" sheetId="11" state="hidden" r:id="rId14"/>
  </sheets>
  <definedNames>
    <definedName name="ExternalData_1" localSheetId="1" hidden="1">'Clean Data'!$A$1:$L$5054</definedName>
    <definedName name="Slicer_Branch">#N/A</definedName>
    <definedName name="Slicer_Customer_type">#N/A</definedName>
    <definedName name="Slicer_Payment">#N/A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 i="1" l="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1" i="1" a="1"/>
  <c r="L1742"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L1845" i="1" a="1"/>
  <c r="L1846" i="1" a="1"/>
  <c r="L1847" i="1" a="1"/>
  <c r="L1848" i="1" a="1"/>
  <c r="L1849" i="1" a="1"/>
  <c r="L1850" i="1" a="1"/>
  <c r="L1851" i="1" a="1"/>
  <c r="L1852" i="1" a="1"/>
  <c r="L1853" i="1" a="1"/>
  <c r="L1854" i="1" a="1"/>
  <c r="L1855" i="1" a="1"/>
  <c r="L1856" i="1" a="1"/>
  <c r="L1857" i="1" a="1"/>
  <c r="L1858" i="1" a="1"/>
  <c r="L1859" i="1" a="1"/>
  <c r="L1860" i="1" a="1"/>
  <c r="L1861" i="1" a="1"/>
  <c r="L1862" i="1" a="1"/>
  <c r="L1863" i="1" a="1"/>
  <c r="L1864" i="1" a="1"/>
  <c r="L1865" i="1" a="1"/>
  <c r="L1866" i="1" a="1"/>
  <c r="L1867" i="1" a="1"/>
  <c r="L1868" i="1" a="1"/>
  <c r="L1869" i="1" a="1"/>
  <c r="L1870" i="1" a="1"/>
  <c r="L1871" i="1" a="1"/>
  <c r="L1872" i="1" a="1"/>
  <c r="L1873" i="1" a="1"/>
  <c r="L1874" i="1" a="1"/>
  <c r="L1875" i="1" a="1"/>
  <c r="L1876" i="1" a="1"/>
  <c r="L1877" i="1" a="1"/>
  <c r="L1878" i="1" a="1"/>
  <c r="L1879" i="1" a="1"/>
  <c r="L1880" i="1" a="1"/>
  <c r="L1881" i="1" a="1"/>
  <c r="L1882" i="1" a="1"/>
  <c r="L1883" i="1" a="1"/>
  <c r="L1884" i="1" a="1"/>
  <c r="L1885" i="1" a="1"/>
  <c r="L1886" i="1" a="1"/>
  <c r="L1887" i="1" a="1"/>
  <c r="L1888" i="1" a="1"/>
  <c r="L1889" i="1" a="1"/>
  <c r="L1890" i="1" a="1"/>
  <c r="L1891" i="1" a="1"/>
  <c r="L1892" i="1" a="1"/>
  <c r="L1893" i="1" a="1"/>
  <c r="L1894" i="1" a="1"/>
  <c r="L1895" i="1" a="1"/>
  <c r="L1896" i="1" a="1"/>
  <c r="L1897" i="1" a="1"/>
  <c r="L1898" i="1" a="1"/>
  <c r="L1899" i="1" a="1"/>
  <c r="L1900" i="1" a="1"/>
  <c r="L1901" i="1" a="1"/>
  <c r="L1902" i="1" a="1"/>
  <c r="L1903" i="1" a="1"/>
  <c r="L1904" i="1" a="1"/>
  <c r="L1905" i="1" a="1"/>
  <c r="L1906" i="1" a="1"/>
  <c r="L1907" i="1" a="1"/>
  <c r="L1908" i="1" a="1"/>
  <c r="L1909" i="1" a="1"/>
  <c r="L1910" i="1" a="1"/>
  <c r="L1911" i="1" a="1"/>
  <c r="L1912" i="1" a="1"/>
  <c r="L1913" i="1" a="1"/>
  <c r="L1914" i="1" a="1"/>
  <c r="L1915" i="1" a="1"/>
  <c r="L1916" i="1" a="1"/>
  <c r="L1917" i="1" a="1"/>
  <c r="L1918" i="1" a="1"/>
  <c r="L1919" i="1" a="1"/>
  <c r="L1920" i="1" a="1"/>
  <c r="L1921" i="1" a="1"/>
  <c r="L1922" i="1" a="1"/>
  <c r="L1923" i="1" a="1"/>
  <c r="L1924" i="1" a="1"/>
  <c r="L1925" i="1" a="1"/>
  <c r="L1926" i="1" a="1"/>
  <c r="L1927" i="1" a="1"/>
  <c r="L1928" i="1" a="1"/>
  <c r="L1929" i="1" a="1"/>
  <c r="L1930" i="1" a="1"/>
  <c r="L1931" i="1" a="1"/>
  <c r="L1932" i="1" a="1"/>
  <c r="L1933" i="1" a="1"/>
  <c r="L1934" i="1" a="1"/>
  <c r="L1935" i="1" a="1"/>
  <c r="L1936" i="1" a="1"/>
  <c r="L1937" i="1" a="1"/>
  <c r="L1938" i="1" a="1"/>
  <c r="L1939" i="1" a="1"/>
  <c r="L1940" i="1" a="1"/>
  <c r="L1941" i="1" a="1"/>
  <c r="L1942" i="1" a="1"/>
  <c r="L1943" i="1" a="1"/>
  <c r="L1944" i="1" a="1"/>
  <c r="L1945" i="1" a="1"/>
  <c r="L1946" i="1" a="1"/>
  <c r="L1947" i="1" a="1"/>
  <c r="L1948" i="1" a="1"/>
  <c r="L1949" i="1" a="1"/>
  <c r="L1950" i="1" a="1"/>
  <c r="L1951" i="1" a="1"/>
  <c r="L1952" i="1" a="1"/>
  <c r="L1953" i="1" a="1"/>
  <c r="L1954" i="1" a="1"/>
  <c r="L1955" i="1" a="1"/>
  <c r="L1956" i="1" a="1"/>
  <c r="L1957" i="1" a="1"/>
  <c r="L1958" i="1" a="1"/>
  <c r="L1959" i="1" a="1"/>
  <c r="L1960" i="1" a="1"/>
  <c r="L1961" i="1" a="1"/>
  <c r="L1962" i="1" a="1"/>
  <c r="L1963" i="1" a="1"/>
  <c r="L1964" i="1" a="1"/>
  <c r="L1965" i="1" a="1"/>
  <c r="L1966" i="1" a="1"/>
  <c r="L1967" i="1" a="1"/>
  <c r="L1968" i="1" a="1"/>
  <c r="L1969" i="1" a="1"/>
  <c r="L1970" i="1" a="1"/>
  <c r="L1971" i="1" a="1"/>
  <c r="L1972" i="1" a="1"/>
  <c r="L1973" i="1" a="1"/>
  <c r="L1974" i="1" a="1"/>
  <c r="L1975" i="1" a="1"/>
  <c r="L1976" i="1" a="1"/>
  <c r="L1977" i="1" a="1"/>
  <c r="L1978" i="1" a="1"/>
  <c r="L1979" i="1" a="1"/>
  <c r="L1980" i="1" a="1"/>
  <c r="L1981" i="1" a="1"/>
  <c r="L1982" i="1" a="1"/>
  <c r="L1983" i="1" a="1"/>
  <c r="L1984" i="1" a="1"/>
  <c r="L1985" i="1" a="1"/>
  <c r="L1986" i="1" a="1"/>
  <c r="L1987" i="1" a="1"/>
  <c r="L1988" i="1" a="1"/>
  <c r="L1989" i="1" a="1"/>
  <c r="L1990" i="1" a="1"/>
  <c r="L1991" i="1" a="1"/>
  <c r="L1992" i="1" a="1"/>
  <c r="L1993" i="1" a="1"/>
  <c r="L1994" i="1" a="1"/>
  <c r="L1995" i="1" a="1"/>
  <c r="L1996" i="1" a="1"/>
  <c r="L1997" i="1" a="1"/>
  <c r="L1998" i="1" a="1"/>
  <c r="L1999" i="1" a="1"/>
  <c r="L2000" i="1" a="1"/>
  <c r="L2001" i="1" a="1"/>
  <c r="L2002" i="1" a="1"/>
  <c r="L2003" i="1" a="1"/>
  <c r="L2004" i="1" a="1"/>
  <c r="L2005" i="1" a="1"/>
  <c r="L2006" i="1" a="1"/>
  <c r="L2007" i="1" a="1"/>
  <c r="L2008" i="1" a="1"/>
  <c r="L2009" i="1" a="1"/>
  <c r="L2010" i="1" a="1"/>
  <c r="L2011" i="1" a="1"/>
  <c r="L2012" i="1" a="1"/>
  <c r="L2013" i="1" a="1"/>
  <c r="L2014" i="1" a="1"/>
  <c r="L2015" i="1" a="1"/>
  <c r="L2016" i="1" a="1"/>
  <c r="L2017" i="1" a="1"/>
  <c r="L2018" i="1" a="1"/>
  <c r="L2019" i="1" a="1"/>
  <c r="L2020" i="1" a="1"/>
  <c r="L2021" i="1" a="1"/>
  <c r="L2022" i="1" a="1"/>
  <c r="L2023" i="1" a="1"/>
  <c r="L2024" i="1" a="1"/>
  <c r="L2025" i="1" a="1"/>
  <c r="L2026" i="1" a="1"/>
  <c r="L2027" i="1" a="1"/>
  <c r="L2028" i="1" a="1"/>
  <c r="L2029" i="1" a="1"/>
  <c r="L2030" i="1" a="1"/>
  <c r="L2031" i="1" a="1"/>
  <c r="L2032" i="1" a="1"/>
  <c r="L2033" i="1" a="1"/>
  <c r="L2034" i="1" a="1"/>
  <c r="L2035" i="1" a="1"/>
  <c r="L2036" i="1" a="1"/>
  <c r="L2037" i="1" a="1"/>
  <c r="L2038" i="1" a="1"/>
  <c r="L2039" i="1" a="1"/>
  <c r="L2040" i="1" a="1"/>
  <c r="L2041" i="1" a="1"/>
  <c r="L2042" i="1" a="1"/>
  <c r="L2043" i="1" a="1"/>
  <c r="L2044" i="1" a="1"/>
  <c r="L2045" i="1" a="1"/>
  <c r="L2046" i="1" a="1"/>
  <c r="L2047" i="1" a="1"/>
  <c r="L2048" i="1" a="1"/>
  <c r="L2049" i="1" a="1"/>
  <c r="L2050" i="1" a="1"/>
  <c r="L2051" i="1" a="1"/>
  <c r="L2052" i="1" a="1"/>
  <c r="L2053" i="1" a="1"/>
  <c r="L2054" i="1" a="1"/>
  <c r="L2055" i="1" a="1"/>
  <c r="L2056" i="1" a="1"/>
  <c r="L2057" i="1" a="1"/>
  <c r="L2058" i="1" a="1"/>
  <c r="L2059" i="1" a="1"/>
  <c r="L2060" i="1" a="1"/>
  <c r="L2061" i="1" a="1"/>
  <c r="L2062" i="1" a="1"/>
  <c r="L2063" i="1" a="1"/>
  <c r="L2064" i="1" a="1"/>
  <c r="L2065" i="1" a="1"/>
  <c r="L2066" i="1" a="1"/>
  <c r="L2067" i="1" a="1"/>
  <c r="L2068" i="1" a="1"/>
  <c r="L2069" i="1" a="1"/>
  <c r="L2070" i="1" a="1"/>
  <c r="L2071" i="1" a="1"/>
  <c r="L2072" i="1" a="1"/>
  <c r="L2073" i="1" a="1"/>
  <c r="L2074" i="1" a="1"/>
  <c r="L2075" i="1" a="1"/>
  <c r="L2076" i="1" a="1"/>
  <c r="L2077" i="1" a="1"/>
  <c r="L2078" i="1" a="1"/>
  <c r="L2079" i="1" a="1"/>
  <c r="L2080" i="1" a="1"/>
  <c r="L2081" i="1" a="1"/>
  <c r="L2082" i="1" a="1"/>
  <c r="L2083" i="1" a="1"/>
  <c r="L2084" i="1" a="1"/>
  <c r="L2085" i="1" a="1"/>
  <c r="L2086" i="1" a="1"/>
  <c r="L2087" i="1" a="1"/>
  <c r="L2088" i="1" a="1"/>
  <c r="L2089" i="1" a="1"/>
  <c r="L2090" i="1" a="1"/>
  <c r="L2091" i="1" a="1"/>
  <c r="L2092" i="1" a="1"/>
  <c r="L2093" i="1" a="1"/>
  <c r="L2094" i="1" a="1"/>
  <c r="L2095" i="1" a="1"/>
  <c r="L2096" i="1" a="1"/>
  <c r="L2097" i="1" a="1"/>
  <c r="L2098" i="1" a="1"/>
  <c r="L2099" i="1" a="1"/>
  <c r="L2100" i="1" a="1"/>
  <c r="L2101" i="1" a="1"/>
  <c r="L2102" i="1" a="1"/>
  <c r="L2103" i="1" a="1"/>
  <c r="L2104" i="1" a="1"/>
  <c r="L2105" i="1" a="1"/>
  <c r="L2106" i="1" a="1"/>
  <c r="L2107" i="1" a="1"/>
  <c r="L2108" i="1" a="1"/>
  <c r="L2109" i="1" a="1"/>
  <c r="L2110" i="1" a="1"/>
  <c r="L2111" i="1" a="1"/>
  <c r="L2112" i="1" a="1"/>
  <c r="L2113" i="1" a="1"/>
  <c r="L2114" i="1" a="1"/>
  <c r="L2115" i="1" a="1"/>
  <c r="L2116" i="1" a="1"/>
  <c r="L2117" i="1" a="1"/>
  <c r="L2118" i="1" a="1"/>
  <c r="L2119" i="1" a="1"/>
  <c r="L2120" i="1" a="1"/>
  <c r="L2121" i="1" a="1"/>
  <c r="L2122" i="1" a="1"/>
  <c r="L2123" i="1" a="1"/>
  <c r="L2124" i="1" a="1"/>
  <c r="L2125" i="1" a="1"/>
  <c r="L2126" i="1" a="1"/>
  <c r="L2127" i="1" a="1"/>
  <c r="L2128" i="1" a="1"/>
  <c r="L2129" i="1" a="1"/>
  <c r="L2130" i="1" a="1"/>
  <c r="L2131" i="1" a="1"/>
  <c r="L2132" i="1" a="1"/>
  <c r="L2133" i="1" a="1"/>
  <c r="L2134" i="1" a="1"/>
  <c r="L2135" i="1" a="1"/>
  <c r="L2136" i="1" a="1"/>
  <c r="L2137" i="1" a="1"/>
  <c r="L2138" i="1" a="1"/>
  <c r="L2139" i="1" a="1"/>
  <c r="L2140" i="1" a="1"/>
  <c r="L2141" i="1" a="1"/>
  <c r="L2142" i="1" a="1"/>
  <c r="L2143" i="1" a="1"/>
  <c r="L2144" i="1" a="1"/>
  <c r="L2145" i="1" a="1"/>
  <c r="L2146" i="1" a="1"/>
  <c r="L2147" i="1" a="1"/>
  <c r="L2148" i="1" a="1"/>
  <c r="L2149" i="1" a="1"/>
  <c r="L2150" i="1" a="1"/>
  <c r="L2151" i="1" a="1"/>
  <c r="L2152" i="1" a="1"/>
  <c r="L2153" i="1" a="1"/>
  <c r="L2154" i="1" a="1"/>
  <c r="L2155" i="1" a="1"/>
  <c r="L2156" i="1" a="1"/>
  <c r="L2157" i="1" a="1"/>
  <c r="L2158" i="1" a="1"/>
  <c r="L2159" i="1" a="1"/>
  <c r="L2160" i="1" a="1"/>
  <c r="L2161" i="1" a="1"/>
  <c r="L2162" i="1" a="1"/>
  <c r="L2163" i="1" a="1"/>
  <c r="L2164" i="1" a="1"/>
  <c r="L2165" i="1" a="1"/>
  <c r="L2166" i="1" a="1"/>
  <c r="L2167" i="1" a="1"/>
  <c r="L2168" i="1" a="1"/>
  <c r="L2169" i="1" a="1"/>
  <c r="L2170" i="1" a="1"/>
  <c r="L2171" i="1" a="1"/>
  <c r="L2172" i="1" a="1"/>
  <c r="L2173" i="1" a="1"/>
  <c r="L2174" i="1" a="1"/>
  <c r="L2175" i="1" a="1"/>
  <c r="L2176" i="1" a="1"/>
  <c r="L2177" i="1" a="1"/>
  <c r="L2178" i="1" a="1"/>
  <c r="L2179" i="1" a="1"/>
  <c r="L2180" i="1" a="1"/>
  <c r="L2181" i="1" a="1"/>
  <c r="L2182" i="1" a="1"/>
  <c r="L2183" i="1" a="1"/>
  <c r="L2184" i="1" a="1"/>
  <c r="L2185" i="1" a="1"/>
  <c r="L2186" i="1" a="1"/>
  <c r="L2187" i="1" a="1"/>
  <c r="L2188" i="1" a="1"/>
  <c r="L2189" i="1" a="1"/>
  <c r="L2190" i="1" a="1"/>
  <c r="L2191" i="1" a="1"/>
  <c r="L2192" i="1" a="1"/>
  <c r="L2193" i="1" a="1"/>
  <c r="L2194" i="1" a="1"/>
  <c r="L2195" i="1" a="1"/>
  <c r="L2196" i="1" a="1"/>
  <c r="L2197" i="1" a="1"/>
  <c r="L2198" i="1" a="1"/>
  <c r="L2199" i="1" a="1"/>
  <c r="L2200" i="1" a="1"/>
  <c r="L2201" i="1" a="1"/>
  <c r="L2202" i="1" a="1"/>
  <c r="L2203" i="1" a="1"/>
  <c r="L2204" i="1" a="1"/>
  <c r="L2205" i="1" a="1"/>
  <c r="L2206" i="1" a="1"/>
  <c r="L2207" i="1" a="1"/>
  <c r="L2208" i="1" a="1"/>
  <c r="L2209" i="1" a="1"/>
  <c r="L2210" i="1" a="1"/>
  <c r="L2211" i="1" a="1"/>
  <c r="L2212" i="1" a="1"/>
  <c r="L2213" i="1" a="1"/>
  <c r="L2214" i="1" a="1"/>
  <c r="L2215" i="1" a="1"/>
  <c r="L2216" i="1" a="1"/>
  <c r="L2217" i="1" a="1"/>
  <c r="L2218" i="1" a="1"/>
  <c r="L2219" i="1" a="1"/>
  <c r="L2220" i="1" a="1"/>
  <c r="L2221" i="1" a="1"/>
  <c r="L2222" i="1" a="1"/>
  <c r="L2223" i="1" a="1"/>
  <c r="L2224" i="1" a="1"/>
  <c r="L2225" i="1" a="1"/>
  <c r="L2226" i="1" a="1"/>
  <c r="L2227" i="1" a="1"/>
  <c r="L2228" i="1" a="1"/>
  <c r="L2229" i="1" a="1"/>
  <c r="L2230" i="1" a="1"/>
  <c r="L2231" i="1" a="1"/>
  <c r="L2232" i="1" a="1"/>
  <c r="L2233" i="1" a="1"/>
  <c r="L2234" i="1" a="1"/>
  <c r="L2235" i="1" a="1"/>
  <c r="L2236" i="1" a="1"/>
  <c r="L2237" i="1" a="1"/>
  <c r="L2238" i="1" a="1"/>
  <c r="L2239" i="1" a="1"/>
  <c r="L2240" i="1" a="1"/>
  <c r="L2241" i="1" a="1"/>
  <c r="L2242" i="1" a="1"/>
  <c r="L2243" i="1" a="1"/>
  <c r="L2244" i="1" a="1"/>
  <c r="L2245" i="1" a="1"/>
  <c r="L2246" i="1" a="1"/>
  <c r="L2247" i="1" a="1"/>
  <c r="L2248" i="1" a="1"/>
  <c r="L2249" i="1" a="1"/>
  <c r="L2250" i="1" a="1"/>
  <c r="L2251" i="1" a="1"/>
  <c r="L2252" i="1" a="1"/>
  <c r="L2253" i="1" a="1"/>
  <c r="L2254" i="1" a="1"/>
  <c r="L2255" i="1" a="1"/>
  <c r="L2256" i="1" a="1"/>
  <c r="L2257" i="1" a="1"/>
  <c r="L2258" i="1" a="1"/>
  <c r="L2259" i="1" a="1"/>
  <c r="L2260" i="1" a="1"/>
  <c r="L2261" i="1" a="1"/>
  <c r="L2262" i="1" a="1"/>
  <c r="L2263" i="1" a="1"/>
  <c r="L2264" i="1" a="1"/>
  <c r="L2265" i="1" a="1"/>
  <c r="L2266" i="1" a="1"/>
  <c r="L2267" i="1" a="1"/>
  <c r="L2268" i="1" a="1"/>
  <c r="L2269" i="1" a="1"/>
  <c r="L2270" i="1" a="1"/>
  <c r="L2271" i="1" a="1"/>
  <c r="L2272" i="1" a="1"/>
  <c r="L2273" i="1" a="1"/>
  <c r="L2274" i="1" a="1"/>
  <c r="L2275" i="1" a="1"/>
  <c r="L2276" i="1" a="1"/>
  <c r="L2277" i="1" a="1"/>
  <c r="L2278" i="1" a="1"/>
  <c r="L2279" i="1" a="1"/>
  <c r="L2280" i="1" a="1"/>
  <c r="L2281" i="1" a="1"/>
  <c r="L2282" i="1" a="1"/>
  <c r="L2283" i="1" a="1"/>
  <c r="L2284" i="1" a="1"/>
  <c r="L2285" i="1" a="1"/>
  <c r="L2286" i="1" a="1"/>
  <c r="L2287" i="1" a="1"/>
  <c r="L2288" i="1" a="1"/>
  <c r="L2289" i="1" a="1"/>
  <c r="L2290" i="1" a="1"/>
  <c r="L2291" i="1" a="1"/>
  <c r="L2292" i="1" a="1"/>
  <c r="L2293" i="1" a="1"/>
  <c r="L2294" i="1" a="1"/>
  <c r="L2295" i="1" a="1"/>
  <c r="L2296" i="1" a="1"/>
  <c r="L2297" i="1" a="1"/>
  <c r="L2298" i="1" a="1"/>
  <c r="L2299" i="1" a="1"/>
  <c r="L2300" i="1" a="1"/>
  <c r="L2301" i="1" a="1"/>
  <c r="L2302" i="1" a="1"/>
  <c r="L2303" i="1" a="1"/>
  <c r="L2304" i="1" a="1"/>
  <c r="L2305" i="1" a="1"/>
  <c r="L2306" i="1" a="1"/>
  <c r="L2307" i="1" a="1"/>
  <c r="L2308" i="1" a="1"/>
  <c r="L2309" i="1" a="1"/>
  <c r="L2310" i="1" a="1"/>
  <c r="L2311" i="1" a="1"/>
  <c r="L2312" i="1" a="1"/>
  <c r="L2313" i="1" a="1"/>
  <c r="L2314" i="1" a="1"/>
  <c r="L2315" i="1" a="1"/>
  <c r="L2316" i="1" a="1"/>
  <c r="L2317" i="1" a="1"/>
  <c r="L2318" i="1" a="1"/>
  <c r="L2319" i="1" a="1"/>
  <c r="L2320" i="1" a="1"/>
  <c r="L2321" i="1" a="1"/>
  <c r="L2322" i="1" a="1"/>
  <c r="L2323" i="1" a="1"/>
  <c r="L2324" i="1" a="1"/>
  <c r="L2325" i="1" a="1"/>
  <c r="L2326" i="1" a="1"/>
  <c r="L2327" i="1" a="1"/>
  <c r="L2328" i="1" a="1"/>
  <c r="L2329" i="1" a="1"/>
  <c r="L2330" i="1" a="1"/>
  <c r="L2331" i="1" a="1"/>
  <c r="L2332" i="1" a="1"/>
  <c r="L2333" i="1" a="1"/>
  <c r="L2334" i="1" a="1"/>
  <c r="L2335" i="1" a="1"/>
  <c r="L2336" i="1" a="1"/>
  <c r="L2337" i="1" a="1"/>
  <c r="L2338" i="1" a="1"/>
  <c r="L2339" i="1" a="1"/>
  <c r="L2340" i="1" a="1"/>
  <c r="L2341" i="1" a="1"/>
  <c r="L2342" i="1" a="1"/>
  <c r="L2343" i="1" a="1"/>
  <c r="L2344" i="1" a="1"/>
  <c r="L2345" i="1" a="1"/>
  <c r="L2346" i="1" a="1"/>
  <c r="L2347" i="1" a="1"/>
  <c r="L2348" i="1" a="1"/>
  <c r="L2349" i="1" a="1"/>
  <c r="L2350" i="1" a="1"/>
  <c r="L2351" i="1" a="1"/>
  <c r="L2352" i="1" a="1"/>
  <c r="L2353" i="1" a="1"/>
  <c r="L2354" i="1" a="1"/>
  <c r="L2355" i="1" a="1"/>
  <c r="L2356" i="1" a="1"/>
  <c r="L2357" i="1" a="1"/>
  <c r="L2358" i="1" a="1"/>
  <c r="L2359" i="1" a="1"/>
  <c r="L2360" i="1" a="1"/>
  <c r="L2361" i="1" a="1"/>
  <c r="L2362" i="1" a="1"/>
  <c r="L2363" i="1" a="1"/>
  <c r="L2364" i="1" a="1"/>
  <c r="L2365" i="1" a="1"/>
  <c r="L2366" i="1" a="1"/>
  <c r="L2367" i="1" a="1"/>
  <c r="L2368" i="1" a="1"/>
  <c r="L2369" i="1" a="1"/>
  <c r="L2370" i="1" a="1"/>
  <c r="L2371" i="1" a="1"/>
  <c r="L2372" i="1" a="1"/>
  <c r="L2373" i="1" a="1"/>
  <c r="L2374" i="1" a="1"/>
  <c r="L2375" i="1" a="1"/>
  <c r="L2376" i="1" a="1"/>
  <c r="L2377" i="1" a="1"/>
  <c r="L2378" i="1" a="1"/>
  <c r="L2379" i="1" a="1"/>
  <c r="L2380" i="1" a="1"/>
  <c r="L2381" i="1" a="1"/>
  <c r="L2382" i="1" a="1"/>
  <c r="L2383" i="1" a="1"/>
  <c r="L2384" i="1" a="1"/>
  <c r="L2385" i="1" a="1"/>
  <c r="L2386" i="1" a="1"/>
  <c r="L2387" i="1" a="1"/>
  <c r="L2388" i="1" a="1"/>
  <c r="L2389" i="1" a="1"/>
  <c r="L2390" i="1" a="1"/>
  <c r="L2391" i="1" a="1"/>
  <c r="L2392" i="1" a="1"/>
  <c r="L2393" i="1" a="1"/>
  <c r="L2394" i="1" a="1"/>
  <c r="L2395" i="1" a="1"/>
  <c r="L2396" i="1" a="1"/>
  <c r="L2397" i="1" a="1"/>
  <c r="L2398" i="1" a="1"/>
  <c r="L2399" i="1" a="1"/>
  <c r="L2400" i="1" a="1"/>
  <c r="L2401" i="1" a="1"/>
  <c r="L2402" i="1" a="1"/>
  <c r="L2403" i="1" a="1"/>
  <c r="L2404" i="1" a="1"/>
  <c r="L2405" i="1" a="1"/>
  <c r="L2406" i="1" a="1"/>
  <c r="L2407" i="1" a="1"/>
  <c r="L2408" i="1" a="1"/>
  <c r="L2409" i="1" a="1"/>
  <c r="L2410" i="1" a="1"/>
  <c r="L2411" i="1" a="1"/>
  <c r="L2412" i="1" a="1"/>
  <c r="L2413" i="1" a="1"/>
  <c r="L2414" i="1" a="1"/>
  <c r="L2415" i="1" a="1"/>
  <c r="L2416" i="1" a="1"/>
  <c r="L2417" i="1" a="1"/>
  <c r="L2418" i="1" a="1"/>
  <c r="L2419" i="1" a="1"/>
  <c r="L2420" i="1" a="1"/>
  <c r="L2421" i="1" a="1"/>
  <c r="L2422" i="1" a="1"/>
  <c r="L2423" i="1" a="1"/>
  <c r="L2424" i="1" a="1"/>
  <c r="L2425" i="1" a="1"/>
  <c r="L2426" i="1" a="1"/>
  <c r="L2427" i="1" a="1"/>
  <c r="L2428" i="1" a="1"/>
  <c r="L2429" i="1" a="1"/>
  <c r="L2430" i="1" a="1"/>
  <c r="L2431" i="1" a="1"/>
  <c r="L2432" i="1" a="1"/>
  <c r="L2433" i="1" a="1"/>
  <c r="L2434" i="1" a="1"/>
  <c r="L2435" i="1" a="1"/>
  <c r="L2436" i="1" a="1"/>
  <c r="L2437" i="1" a="1"/>
  <c r="L2438" i="1" a="1"/>
  <c r="L2439" i="1" a="1"/>
  <c r="L2440" i="1" a="1"/>
  <c r="L2441" i="1" a="1"/>
  <c r="L2442" i="1" a="1"/>
  <c r="L2443" i="1" a="1"/>
  <c r="L2444" i="1" a="1"/>
  <c r="L2445" i="1" a="1"/>
  <c r="L2446" i="1" a="1"/>
  <c r="L2447" i="1" a="1"/>
  <c r="L2448" i="1" a="1"/>
  <c r="L2449" i="1" a="1"/>
  <c r="L2450" i="1" a="1"/>
  <c r="L2451" i="1" a="1"/>
  <c r="L2452" i="1" a="1"/>
  <c r="L2453" i="1" a="1"/>
  <c r="L2454" i="1" a="1"/>
  <c r="L2455" i="1" a="1"/>
  <c r="L2456" i="1" a="1"/>
  <c r="L2457" i="1" a="1"/>
  <c r="L2458" i="1" a="1"/>
  <c r="L2459" i="1" a="1"/>
  <c r="L2460" i="1" a="1"/>
  <c r="L2461" i="1" a="1"/>
  <c r="L2462" i="1" a="1"/>
  <c r="L2463" i="1" a="1"/>
  <c r="L2464" i="1" a="1"/>
  <c r="L2465" i="1" a="1"/>
  <c r="L2466" i="1" a="1"/>
  <c r="L2467" i="1" a="1"/>
  <c r="L2468" i="1" a="1"/>
  <c r="L2469" i="1" a="1"/>
  <c r="L2470" i="1" a="1"/>
  <c r="L2471" i="1" a="1"/>
  <c r="L2472" i="1" a="1"/>
  <c r="L2473" i="1" a="1"/>
  <c r="L2474" i="1" a="1"/>
  <c r="L2475" i="1" a="1"/>
  <c r="L2476" i="1" a="1"/>
  <c r="L2477" i="1" a="1"/>
  <c r="L2478" i="1" a="1"/>
  <c r="L2479" i="1" a="1"/>
  <c r="L2480" i="1" a="1"/>
  <c r="L2481" i="1" a="1"/>
  <c r="L2482" i="1" a="1"/>
  <c r="L2483" i="1" a="1"/>
  <c r="L2484" i="1" a="1"/>
  <c r="L2485" i="1" a="1"/>
  <c r="L2486" i="1" a="1"/>
  <c r="L2487" i="1" a="1"/>
  <c r="L2488" i="1" a="1"/>
  <c r="L2489" i="1" a="1"/>
  <c r="L2490" i="1" a="1"/>
  <c r="L2491" i="1" a="1"/>
  <c r="L2492" i="1" a="1"/>
  <c r="L2493" i="1" a="1"/>
  <c r="L2494" i="1" a="1"/>
  <c r="L2495" i="1" a="1"/>
  <c r="L2496" i="1" a="1"/>
  <c r="L2497" i="1" a="1"/>
  <c r="L2498" i="1" a="1"/>
  <c r="L2499" i="1" a="1"/>
  <c r="L2500" i="1" a="1"/>
  <c r="L2501" i="1" a="1"/>
  <c r="L2502" i="1" a="1"/>
  <c r="L2503" i="1" a="1"/>
  <c r="L2504" i="1" a="1"/>
  <c r="L2505" i="1" a="1"/>
  <c r="L2506" i="1" a="1"/>
  <c r="L2507" i="1" a="1"/>
  <c r="L2508" i="1" a="1"/>
  <c r="L2509" i="1" a="1"/>
  <c r="L2510" i="1" a="1"/>
  <c r="L2511" i="1" a="1"/>
  <c r="L2512" i="1" a="1"/>
  <c r="L2513" i="1" a="1"/>
  <c r="L2514" i="1" a="1"/>
  <c r="L2515" i="1" a="1"/>
  <c r="L2516" i="1" a="1"/>
  <c r="L2517" i="1" a="1"/>
  <c r="L2518" i="1" a="1"/>
  <c r="L2519" i="1" a="1"/>
  <c r="L2520" i="1" a="1"/>
  <c r="L2521" i="1" a="1"/>
  <c r="L2522" i="1" a="1"/>
  <c r="L2523" i="1" a="1"/>
  <c r="L2524" i="1" a="1"/>
  <c r="L2525" i="1" a="1"/>
  <c r="L2526" i="1" a="1"/>
  <c r="L2527" i="1" a="1"/>
  <c r="L2528" i="1" a="1"/>
  <c r="L2529" i="1" a="1"/>
  <c r="L2530" i="1" a="1"/>
  <c r="L2531" i="1" a="1"/>
  <c r="L2532" i="1" a="1"/>
  <c r="L2533" i="1" a="1"/>
  <c r="L2534" i="1" a="1"/>
  <c r="L2535" i="1" a="1"/>
  <c r="L2536" i="1" a="1"/>
  <c r="L2537" i="1" a="1"/>
  <c r="L2538" i="1" a="1"/>
  <c r="L2539" i="1" a="1"/>
  <c r="L2540" i="1" a="1"/>
  <c r="L2541" i="1" a="1"/>
  <c r="L2542" i="1" a="1"/>
  <c r="L2543" i="1" a="1"/>
  <c r="L2544" i="1" a="1"/>
  <c r="L2545" i="1" a="1"/>
  <c r="L2546" i="1" a="1"/>
  <c r="L2547" i="1" a="1"/>
  <c r="L2548" i="1" a="1"/>
  <c r="L2549" i="1" a="1"/>
  <c r="L2550" i="1" a="1"/>
  <c r="L2551" i="1" a="1"/>
  <c r="L2552" i="1" a="1"/>
  <c r="L2553" i="1" a="1"/>
  <c r="L2554" i="1" a="1"/>
  <c r="L2555" i="1" a="1"/>
  <c r="L2556" i="1" a="1"/>
  <c r="L2557" i="1" a="1"/>
  <c r="L2558" i="1" a="1"/>
  <c r="L2559" i="1" a="1"/>
  <c r="L2560" i="1" a="1"/>
  <c r="L2561" i="1" a="1"/>
  <c r="L2562" i="1" a="1"/>
  <c r="L2563" i="1" a="1"/>
  <c r="L2564" i="1" a="1"/>
  <c r="L2565" i="1" a="1"/>
  <c r="L2566" i="1" a="1"/>
  <c r="L2567" i="1" a="1"/>
  <c r="L2568" i="1" a="1"/>
  <c r="L2569" i="1" a="1"/>
  <c r="L2570" i="1" a="1"/>
  <c r="L2571" i="1" a="1"/>
  <c r="L2572" i="1" a="1"/>
  <c r="L2573" i="1" a="1"/>
  <c r="L2574" i="1" a="1"/>
  <c r="L2575" i="1" a="1"/>
  <c r="L2576" i="1" a="1"/>
  <c r="L2577" i="1" a="1"/>
  <c r="L2578" i="1" a="1"/>
  <c r="L2579" i="1" a="1"/>
  <c r="L2580" i="1" a="1"/>
  <c r="L2581" i="1" a="1"/>
  <c r="L2582" i="1" a="1"/>
  <c r="L2583" i="1" a="1"/>
  <c r="L2584" i="1" a="1"/>
  <c r="L2585" i="1" a="1"/>
  <c r="L2586" i="1" a="1"/>
  <c r="L2587" i="1" a="1"/>
  <c r="L2588" i="1" a="1"/>
  <c r="L2589" i="1" a="1"/>
  <c r="L2590" i="1" a="1"/>
  <c r="L2591" i="1" a="1"/>
  <c r="L2592" i="1" a="1"/>
  <c r="L2593" i="1" a="1"/>
  <c r="L2594" i="1" a="1"/>
  <c r="L2595" i="1" a="1"/>
  <c r="L2596" i="1" a="1"/>
  <c r="L2597" i="1" a="1"/>
  <c r="L2598" i="1" a="1"/>
  <c r="L2599" i="1" a="1"/>
  <c r="L2600" i="1" a="1"/>
  <c r="L2601" i="1" a="1"/>
  <c r="L2602" i="1" a="1"/>
  <c r="L2603" i="1" a="1"/>
  <c r="L2604" i="1" a="1"/>
  <c r="L2605" i="1" a="1"/>
  <c r="L2606" i="1" a="1"/>
  <c r="L2607" i="1" a="1"/>
  <c r="L2608" i="1" a="1"/>
  <c r="L2609" i="1" a="1"/>
  <c r="L2610" i="1" a="1"/>
  <c r="L2611" i="1" a="1"/>
  <c r="L2612" i="1" a="1"/>
  <c r="L2613" i="1" a="1"/>
  <c r="L2614" i="1" a="1"/>
  <c r="L2615" i="1" a="1"/>
  <c r="L2616" i="1" a="1"/>
  <c r="L2617" i="1" a="1"/>
  <c r="L2618" i="1" a="1"/>
  <c r="L2619" i="1" a="1"/>
  <c r="L2620" i="1" a="1"/>
  <c r="L2621" i="1" a="1"/>
  <c r="L2622" i="1" a="1"/>
  <c r="L2623" i="1" a="1"/>
  <c r="L2624" i="1" a="1"/>
  <c r="L2625" i="1" a="1"/>
  <c r="L2626" i="1" a="1"/>
  <c r="L2627" i="1" a="1"/>
  <c r="L2628" i="1" a="1"/>
  <c r="L2629" i="1" a="1"/>
  <c r="L2630" i="1" a="1"/>
  <c r="L2631" i="1" a="1"/>
  <c r="L2632" i="1" a="1"/>
  <c r="L2633" i="1" a="1"/>
  <c r="L2634" i="1" a="1"/>
  <c r="L2635" i="1" a="1"/>
  <c r="L2636" i="1" a="1"/>
  <c r="L2637" i="1" a="1"/>
  <c r="L2638" i="1" a="1"/>
  <c r="L2639" i="1" a="1"/>
  <c r="L2640" i="1" a="1"/>
  <c r="L2641" i="1" a="1"/>
  <c r="L2642" i="1" a="1"/>
  <c r="L2643" i="1" a="1"/>
  <c r="L2644" i="1" a="1"/>
  <c r="L2645" i="1" a="1"/>
  <c r="L2646" i="1" a="1"/>
  <c r="L2647" i="1" a="1"/>
  <c r="L2648" i="1" a="1"/>
  <c r="L2649" i="1" a="1"/>
  <c r="L2650" i="1" a="1"/>
  <c r="L2651" i="1" a="1"/>
  <c r="L2652" i="1" a="1"/>
  <c r="L2653" i="1" a="1"/>
  <c r="L2654" i="1" a="1"/>
  <c r="L2655" i="1" a="1"/>
  <c r="L2656" i="1" a="1"/>
  <c r="L2657" i="1" a="1"/>
  <c r="L2658" i="1" a="1"/>
  <c r="L2659" i="1" a="1"/>
  <c r="L2660" i="1" a="1"/>
  <c r="L2661" i="1" a="1"/>
  <c r="L2662" i="1" a="1"/>
  <c r="L2663" i="1" a="1"/>
  <c r="L2664" i="1" a="1"/>
  <c r="L2665" i="1" a="1"/>
  <c r="L2666" i="1" a="1"/>
  <c r="L2667" i="1" a="1"/>
  <c r="L2668" i="1" a="1"/>
  <c r="L2669" i="1" a="1"/>
  <c r="L2670" i="1" a="1"/>
  <c r="L2671" i="1" a="1"/>
  <c r="L2672" i="1" a="1"/>
  <c r="L2673" i="1" a="1"/>
  <c r="L2674" i="1" a="1"/>
  <c r="L2675" i="1" a="1"/>
  <c r="L2676" i="1" a="1"/>
  <c r="L2677" i="1" a="1"/>
  <c r="L2678" i="1" a="1"/>
  <c r="L2679" i="1" a="1"/>
  <c r="L2680" i="1" a="1"/>
  <c r="L2681" i="1" a="1"/>
  <c r="L2682" i="1" a="1"/>
  <c r="L2683" i="1" a="1"/>
  <c r="L2684" i="1" a="1"/>
  <c r="L2685" i="1" a="1"/>
  <c r="L2686" i="1" a="1"/>
  <c r="L2687" i="1" a="1"/>
  <c r="L2688" i="1" a="1"/>
  <c r="L2689" i="1" a="1"/>
  <c r="L2690" i="1" a="1"/>
  <c r="L2691" i="1" a="1"/>
  <c r="L2692" i="1" a="1"/>
  <c r="L2693" i="1" a="1"/>
  <c r="L2694" i="1" a="1"/>
  <c r="L2695" i="1" a="1"/>
  <c r="L2696" i="1" a="1"/>
  <c r="L2697" i="1" a="1"/>
  <c r="L2698" i="1" a="1"/>
  <c r="L2699" i="1" a="1"/>
  <c r="L2700" i="1" a="1"/>
  <c r="L2701" i="1" a="1"/>
  <c r="L2702" i="1" a="1"/>
  <c r="L2703" i="1" a="1"/>
  <c r="L2704" i="1" a="1"/>
  <c r="L2705" i="1" a="1"/>
  <c r="L2706" i="1" a="1"/>
  <c r="L2707" i="1" a="1"/>
  <c r="L2708" i="1" a="1"/>
  <c r="L2709" i="1" a="1"/>
  <c r="L2710" i="1" a="1"/>
  <c r="L2711" i="1" a="1"/>
  <c r="L2712" i="1" a="1"/>
  <c r="L2713" i="1" a="1"/>
  <c r="L2714" i="1" a="1"/>
  <c r="L2715" i="1" a="1"/>
  <c r="L2716" i="1" a="1"/>
  <c r="L2717" i="1" a="1"/>
  <c r="L2718" i="1" a="1"/>
  <c r="L2719" i="1" a="1"/>
  <c r="L2720" i="1" a="1"/>
  <c r="L2721" i="1" a="1"/>
  <c r="L2722" i="1" a="1"/>
  <c r="L2723" i="1" a="1"/>
  <c r="L2724" i="1" a="1"/>
  <c r="L2725" i="1" a="1"/>
  <c r="L2726" i="1" a="1"/>
  <c r="L2727" i="1" a="1"/>
  <c r="L2728" i="1" a="1"/>
  <c r="L2729" i="1" a="1"/>
  <c r="L2730" i="1" a="1"/>
  <c r="L2731" i="1" a="1"/>
  <c r="L2732" i="1" a="1"/>
  <c r="L2733" i="1" a="1"/>
  <c r="L2734" i="1" a="1"/>
  <c r="L2735" i="1" a="1"/>
  <c r="L2736" i="1" a="1"/>
  <c r="L2737" i="1" a="1"/>
  <c r="L2738" i="1" a="1"/>
  <c r="L2739" i="1" a="1"/>
  <c r="L2740" i="1" a="1"/>
  <c r="L2741" i="1" a="1"/>
  <c r="L2742" i="1" a="1"/>
  <c r="L2743" i="1" a="1"/>
  <c r="L2744" i="1" a="1"/>
  <c r="L2745" i="1" a="1"/>
  <c r="L2746" i="1" a="1"/>
  <c r="L2747" i="1" a="1"/>
  <c r="L2748" i="1" a="1"/>
  <c r="L2749" i="1" a="1"/>
  <c r="L2750" i="1" a="1"/>
  <c r="L2751" i="1" a="1"/>
  <c r="L2752" i="1" a="1"/>
  <c r="L2753" i="1" a="1"/>
  <c r="L2754" i="1" a="1"/>
  <c r="L2755" i="1" a="1"/>
  <c r="L2756" i="1" a="1"/>
  <c r="L2757" i="1" a="1"/>
  <c r="L2758" i="1" a="1"/>
  <c r="L2759" i="1" a="1"/>
  <c r="L2760" i="1" a="1"/>
  <c r="L2761" i="1" a="1"/>
  <c r="L2762" i="1" a="1"/>
  <c r="L2763" i="1" a="1"/>
  <c r="L2764" i="1" a="1"/>
  <c r="L2765" i="1" a="1"/>
  <c r="L2766" i="1" a="1"/>
  <c r="L2767" i="1" a="1"/>
  <c r="L2768" i="1" a="1"/>
  <c r="L2769" i="1" a="1"/>
  <c r="L2770" i="1" a="1"/>
  <c r="L2771" i="1" a="1"/>
  <c r="L2772" i="1" a="1"/>
  <c r="L2773" i="1" a="1"/>
  <c r="L2774" i="1" a="1"/>
  <c r="L2775" i="1" a="1"/>
  <c r="L2776" i="1" a="1"/>
  <c r="L2777" i="1" a="1"/>
  <c r="L2778" i="1" a="1"/>
  <c r="L2779" i="1" a="1"/>
  <c r="L2780" i="1" a="1"/>
  <c r="L2781" i="1" a="1"/>
  <c r="L2782" i="1" a="1"/>
  <c r="L2783" i="1" a="1"/>
  <c r="L2784" i="1" a="1"/>
  <c r="L2785" i="1" a="1"/>
  <c r="L2786" i="1" a="1"/>
  <c r="L2787" i="1" a="1"/>
  <c r="L2788" i="1" a="1"/>
  <c r="L2789" i="1" a="1"/>
  <c r="L2790" i="1" a="1"/>
  <c r="L2791" i="1" a="1"/>
  <c r="L2792" i="1" a="1"/>
  <c r="L2793" i="1" a="1"/>
  <c r="L2794" i="1" a="1"/>
  <c r="L2795" i="1" a="1"/>
  <c r="L2796" i="1" a="1"/>
  <c r="L2797" i="1" a="1"/>
  <c r="L2798" i="1" a="1"/>
  <c r="L2799" i="1" a="1"/>
  <c r="L2800" i="1" a="1"/>
  <c r="L2801" i="1" a="1"/>
  <c r="L2802" i="1" a="1"/>
  <c r="L2803" i="1" a="1"/>
  <c r="L2804" i="1" a="1"/>
  <c r="L2805" i="1" a="1"/>
  <c r="L2806" i="1" a="1"/>
  <c r="L2807" i="1" a="1"/>
  <c r="L2808" i="1" a="1"/>
  <c r="L2809" i="1" a="1"/>
  <c r="L2810" i="1" a="1"/>
  <c r="L2811" i="1" a="1"/>
  <c r="L2812" i="1" a="1"/>
  <c r="L2813" i="1" a="1"/>
  <c r="L2814" i="1" a="1"/>
  <c r="L2815" i="1" a="1"/>
  <c r="L2816" i="1" a="1"/>
  <c r="L2817" i="1" a="1"/>
  <c r="L2818" i="1" a="1"/>
  <c r="L2819" i="1" a="1"/>
  <c r="L2820" i="1" a="1"/>
  <c r="L2821" i="1" a="1"/>
  <c r="L2822" i="1" a="1"/>
  <c r="L2823" i="1" a="1"/>
  <c r="L2824" i="1" a="1"/>
  <c r="L2825" i="1" a="1"/>
  <c r="L2826" i="1" a="1"/>
  <c r="L2827" i="1" a="1"/>
  <c r="L2828" i="1" a="1"/>
  <c r="L2829" i="1" a="1"/>
  <c r="L2830" i="1" a="1"/>
  <c r="L2831" i="1" a="1"/>
  <c r="L2832" i="1" a="1"/>
  <c r="L2833" i="1" a="1"/>
  <c r="L2834" i="1" a="1"/>
  <c r="L2835" i="1" a="1"/>
  <c r="L2836" i="1" a="1"/>
  <c r="L2837" i="1" a="1"/>
  <c r="L2838" i="1" a="1"/>
  <c r="L2839" i="1" a="1"/>
  <c r="L2840" i="1" a="1"/>
  <c r="L2841" i="1" a="1"/>
  <c r="L2842" i="1" a="1"/>
  <c r="L2843" i="1" a="1"/>
  <c r="L2844" i="1" a="1"/>
  <c r="L2845" i="1" a="1"/>
  <c r="L2846" i="1" a="1"/>
  <c r="L2847" i="1" a="1"/>
  <c r="L2848" i="1" a="1"/>
  <c r="L2849" i="1" a="1"/>
  <c r="L2850" i="1" a="1"/>
  <c r="L2851" i="1" a="1"/>
  <c r="L2852" i="1" a="1"/>
  <c r="L2853" i="1" a="1"/>
  <c r="L2854" i="1" a="1"/>
  <c r="L2855" i="1" a="1"/>
  <c r="L2856" i="1" a="1"/>
  <c r="L2857" i="1" a="1"/>
  <c r="L2858" i="1" a="1"/>
  <c r="L2859" i="1" a="1"/>
  <c r="L2860" i="1" a="1"/>
  <c r="L2861" i="1" a="1"/>
  <c r="L2862" i="1" a="1"/>
  <c r="L2863" i="1" a="1"/>
  <c r="L2864" i="1" a="1"/>
  <c r="L2865" i="1" a="1"/>
  <c r="L2866" i="1" a="1"/>
  <c r="L2867" i="1" a="1"/>
  <c r="L2868" i="1" a="1"/>
  <c r="L2869" i="1" a="1"/>
  <c r="L2870" i="1" a="1"/>
  <c r="L2871" i="1" a="1"/>
  <c r="L2872" i="1" a="1"/>
  <c r="L2873" i="1" a="1"/>
  <c r="L2874" i="1" a="1"/>
  <c r="L2875" i="1" a="1"/>
  <c r="L2876" i="1" a="1"/>
  <c r="L2877" i="1" a="1"/>
  <c r="L2878" i="1" a="1"/>
  <c r="L2879" i="1" a="1"/>
  <c r="L2880" i="1" a="1"/>
  <c r="L2881" i="1" a="1"/>
  <c r="L2882" i="1" a="1"/>
  <c r="L2883" i="1" a="1"/>
  <c r="L2884" i="1" a="1"/>
  <c r="L2885" i="1" a="1"/>
  <c r="L2886" i="1" a="1"/>
  <c r="L2887" i="1" a="1"/>
  <c r="L2888" i="1" a="1"/>
  <c r="L2889" i="1" a="1"/>
  <c r="L2890" i="1" a="1"/>
  <c r="L2891" i="1" a="1"/>
  <c r="L2892" i="1" a="1"/>
  <c r="L2893" i="1" a="1"/>
  <c r="L2894" i="1" a="1"/>
  <c r="L2895" i="1" a="1"/>
  <c r="L2896" i="1" a="1"/>
  <c r="L2897" i="1" a="1"/>
  <c r="L2898" i="1" a="1"/>
  <c r="L2899" i="1" a="1"/>
  <c r="L2900" i="1" a="1"/>
  <c r="L2901" i="1" a="1"/>
  <c r="L2902" i="1" a="1"/>
  <c r="L2903" i="1" a="1"/>
  <c r="L2904" i="1" a="1"/>
  <c r="L2905" i="1" a="1"/>
  <c r="L2906" i="1" a="1"/>
  <c r="L2907" i="1" a="1"/>
  <c r="L2908" i="1" a="1"/>
  <c r="L2909" i="1" a="1"/>
  <c r="L2910" i="1" a="1"/>
  <c r="L2911" i="1" a="1"/>
  <c r="L2912" i="1" a="1"/>
  <c r="L2913" i="1" a="1"/>
  <c r="L2914" i="1" a="1"/>
  <c r="L2915" i="1" a="1"/>
  <c r="L2916" i="1" a="1"/>
  <c r="L2917" i="1" a="1"/>
  <c r="L2918" i="1" a="1"/>
  <c r="L2919" i="1" a="1"/>
  <c r="L2920" i="1" a="1"/>
  <c r="L2921" i="1" a="1"/>
  <c r="L2922" i="1" a="1"/>
  <c r="L2923" i="1" a="1"/>
  <c r="L2924" i="1" a="1"/>
  <c r="L2925" i="1" a="1"/>
  <c r="L2926" i="1" a="1"/>
  <c r="L2927" i="1" a="1"/>
  <c r="L2928" i="1" a="1"/>
  <c r="L2929" i="1" a="1"/>
  <c r="L2930" i="1" a="1"/>
  <c r="L2931" i="1" a="1"/>
  <c r="L2932" i="1" a="1"/>
  <c r="L2933" i="1" a="1"/>
  <c r="L2934" i="1" a="1"/>
  <c r="L2935" i="1" a="1"/>
  <c r="L2936" i="1" a="1"/>
  <c r="L2937" i="1" a="1"/>
  <c r="L2938" i="1" a="1"/>
  <c r="L2939" i="1" a="1"/>
  <c r="L2940" i="1" a="1"/>
  <c r="L2941" i="1" a="1"/>
  <c r="L2942" i="1" a="1"/>
  <c r="L2943" i="1" a="1"/>
  <c r="L2944" i="1" a="1"/>
  <c r="L2945" i="1" a="1"/>
  <c r="L2946" i="1" a="1"/>
  <c r="L2947" i="1" a="1"/>
  <c r="L2948" i="1" a="1"/>
  <c r="L2949" i="1" a="1"/>
  <c r="L2950" i="1" a="1"/>
  <c r="L2951" i="1" a="1"/>
  <c r="L2952" i="1" a="1"/>
  <c r="L2953" i="1" a="1"/>
  <c r="L2954" i="1" a="1"/>
  <c r="L2955" i="1" a="1"/>
  <c r="L2956" i="1" a="1"/>
  <c r="L2957" i="1" a="1"/>
  <c r="L2958" i="1" a="1"/>
  <c r="L2959" i="1" a="1"/>
  <c r="L2960" i="1" a="1"/>
  <c r="L2961" i="1" a="1"/>
  <c r="L2962" i="1" a="1"/>
  <c r="L2963" i="1" a="1"/>
  <c r="L2964" i="1" a="1"/>
  <c r="L2965" i="1" a="1"/>
  <c r="L2966" i="1" a="1"/>
  <c r="L2967" i="1" a="1"/>
  <c r="L2968" i="1" a="1"/>
  <c r="L2969" i="1" a="1"/>
  <c r="L2970" i="1" a="1"/>
  <c r="L2971" i="1" a="1"/>
  <c r="L2972" i="1" a="1"/>
  <c r="L2973" i="1" a="1"/>
  <c r="L2974" i="1" a="1"/>
  <c r="L2975" i="1" a="1"/>
  <c r="L2976" i="1" a="1"/>
  <c r="L2977" i="1" a="1"/>
  <c r="L2978" i="1" a="1"/>
  <c r="L2979" i="1" a="1"/>
  <c r="L2980" i="1" a="1"/>
  <c r="L2981" i="1" a="1"/>
  <c r="L2982" i="1" a="1"/>
  <c r="L2983" i="1" a="1"/>
  <c r="L2984" i="1" a="1"/>
  <c r="L2985" i="1" a="1"/>
  <c r="L2986" i="1" a="1"/>
  <c r="L2987" i="1" a="1"/>
  <c r="L2988" i="1" a="1"/>
  <c r="L2989" i="1" a="1"/>
  <c r="L2990" i="1" a="1"/>
  <c r="L2991" i="1" a="1"/>
  <c r="L2992" i="1" a="1"/>
  <c r="L2993" i="1" a="1"/>
  <c r="L2994" i="1" a="1"/>
  <c r="L2995" i="1" a="1"/>
  <c r="L2996" i="1" a="1"/>
  <c r="L2997" i="1" a="1"/>
  <c r="L2998" i="1" a="1"/>
  <c r="L2999" i="1" a="1"/>
  <c r="L3000" i="1" a="1"/>
  <c r="L3001" i="1" a="1"/>
  <c r="L3002" i="1" a="1"/>
  <c r="L3003" i="1" a="1"/>
  <c r="L3004" i="1" a="1"/>
  <c r="L3005" i="1" a="1"/>
  <c r="L3006" i="1" a="1"/>
  <c r="L3007" i="1" a="1"/>
  <c r="L3008" i="1" a="1"/>
  <c r="L3009" i="1" a="1"/>
  <c r="L3010" i="1" a="1"/>
  <c r="L3011" i="1" a="1"/>
  <c r="L3012" i="1" a="1"/>
  <c r="L3013" i="1" a="1"/>
  <c r="L3014" i="1" a="1"/>
  <c r="L3015" i="1" a="1"/>
  <c r="L3016" i="1" a="1"/>
  <c r="L3017" i="1" a="1"/>
  <c r="L3018" i="1" a="1"/>
  <c r="L3019" i="1" a="1"/>
  <c r="L3020" i="1" a="1"/>
  <c r="L3021" i="1" a="1"/>
  <c r="L3022" i="1" a="1"/>
  <c r="L3023" i="1" a="1"/>
  <c r="L3024" i="1" a="1"/>
  <c r="L3025" i="1" a="1"/>
  <c r="L3026" i="1" a="1"/>
  <c r="L3027" i="1" a="1"/>
  <c r="L3028" i="1" a="1"/>
  <c r="L3029" i="1" a="1"/>
  <c r="L3030" i="1" a="1"/>
  <c r="L3031" i="1" a="1"/>
  <c r="L3032" i="1" a="1"/>
  <c r="L3033" i="1" a="1"/>
  <c r="L3034" i="1" a="1"/>
  <c r="L3035" i="1" a="1"/>
  <c r="L3036" i="1" a="1"/>
  <c r="L3037" i="1" a="1"/>
  <c r="L3038" i="1" a="1"/>
  <c r="L3039" i="1" a="1"/>
  <c r="L3040" i="1" a="1"/>
  <c r="L3041" i="1" a="1"/>
  <c r="L3042" i="1" a="1"/>
  <c r="L3043" i="1" a="1"/>
  <c r="L3044" i="1" a="1"/>
  <c r="L3045" i="1" a="1"/>
  <c r="L3046" i="1" a="1"/>
  <c r="L3047" i="1" a="1"/>
  <c r="L3048" i="1" a="1"/>
  <c r="L3049" i="1" a="1"/>
  <c r="L3050" i="1" a="1"/>
  <c r="L3051" i="1" a="1"/>
  <c r="L3052" i="1" a="1"/>
  <c r="L3053" i="1" a="1"/>
  <c r="L3054" i="1" a="1"/>
  <c r="L3055" i="1" a="1"/>
  <c r="L3056" i="1" a="1"/>
  <c r="L3057" i="1" a="1"/>
  <c r="L3058" i="1" a="1"/>
  <c r="L3059" i="1" a="1"/>
  <c r="L3060" i="1" a="1"/>
  <c r="L3061" i="1" a="1"/>
  <c r="L3062" i="1" a="1"/>
  <c r="L3063" i="1" a="1"/>
  <c r="L3064" i="1" a="1"/>
  <c r="L3065" i="1" a="1"/>
  <c r="L3066" i="1" a="1"/>
  <c r="L3067" i="1" a="1"/>
  <c r="L3068" i="1" a="1"/>
  <c r="L3069" i="1" a="1"/>
  <c r="L3070" i="1" a="1"/>
  <c r="L3071" i="1" a="1"/>
  <c r="L3072" i="1" a="1"/>
  <c r="L3073" i="1" a="1"/>
  <c r="L3074" i="1" a="1"/>
  <c r="L3075" i="1" a="1"/>
  <c r="L3076" i="1" a="1"/>
  <c r="L3077" i="1" a="1"/>
  <c r="L3078" i="1" a="1"/>
  <c r="L3079" i="1" a="1"/>
  <c r="L3080" i="1" a="1"/>
  <c r="L3081" i="1" a="1"/>
  <c r="L3082" i="1" a="1"/>
  <c r="L3083" i="1" a="1"/>
  <c r="L3084" i="1" a="1"/>
  <c r="L3085" i="1" a="1"/>
  <c r="L3086" i="1" a="1"/>
  <c r="L3087" i="1" a="1"/>
  <c r="L3088" i="1" a="1"/>
  <c r="L3089" i="1" a="1"/>
  <c r="L3090" i="1" a="1"/>
  <c r="L3091" i="1" a="1"/>
  <c r="L3092" i="1" a="1"/>
  <c r="L3093" i="1" a="1"/>
  <c r="L3094" i="1" a="1"/>
  <c r="L3095" i="1" a="1"/>
  <c r="L3096" i="1" a="1"/>
  <c r="L3097" i="1" a="1"/>
  <c r="L3098" i="1" a="1"/>
  <c r="L3099" i="1" a="1"/>
  <c r="L3100" i="1" a="1"/>
  <c r="L3101" i="1" a="1"/>
  <c r="L3102" i="1" a="1"/>
  <c r="L3103" i="1" a="1"/>
  <c r="L3104" i="1" a="1"/>
  <c r="L3105" i="1" a="1"/>
  <c r="L3106" i="1" a="1"/>
  <c r="L3107" i="1" a="1"/>
  <c r="L3108" i="1" a="1"/>
  <c r="L3109" i="1" a="1"/>
  <c r="L3110" i="1" a="1"/>
  <c r="L3111" i="1" a="1"/>
  <c r="L3112" i="1" a="1"/>
  <c r="L3113" i="1" a="1"/>
  <c r="L3114" i="1" a="1"/>
  <c r="L3115" i="1" a="1"/>
  <c r="L3116" i="1" a="1"/>
  <c r="L3117" i="1" a="1"/>
  <c r="L3118" i="1" a="1"/>
  <c r="L3119" i="1" a="1"/>
  <c r="L3120" i="1" a="1"/>
  <c r="L3121" i="1" a="1"/>
  <c r="L3122" i="1" a="1"/>
  <c r="L3123" i="1" a="1"/>
  <c r="L3124" i="1" a="1"/>
  <c r="L3125" i="1" a="1"/>
  <c r="L3126" i="1" a="1"/>
  <c r="L3127" i="1" a="1"/>
  <c r="L3128" i="1" a="1"/>
  <c r="L3129" i="1" a="1"/>
  <c r="L3130" i="1" a="1"/>
  <c r="L3131" i="1" a="1"/>
  <c r="L3132" i="1" a="1"/>
  <c r="L3133" i="1" a="1"/>
  <c r="L3134" i="1" a="1"/>
  <c r="L3135" i="1" a="1"/>
  <c r="L3136" i="1" a="1"/>
  <c r="L3137" i="1" a="1"/>
  <c r="L3138" i="1" a="1"/>
  <c r="L3139" i="1" a="1"/>
  <c r="L3140" i="1" a="1"/>
  <c r="L3141" i="1" a="1"/>
  <c r="L3142" i="1" a="1"/>
  <c r="L3143" i="1" a="1"/>
  <c r="L3144" i="1" a="1"/>
  <c r="L3145" i="1" a="1"/>
  <c r="L3146" i="1" a="1"/>
  <c r="L3147" i="1" a="1"/>
  <c r="L3148" i="1" a="1"/>
  <c r="L3149" i="1" a="1"/>
  <c r="L3150" i="1" a="1"/>
  <c r="L3151" i="1" a="1"/>
  <c r="L3152" i="1" a="1"/>
  <c r="L3153" i="1" a="1"/>
  <c r="L3154" i="1" a="1"/>
  <c r="L3155" i="1" a="1"/>
  <c r="L3156" i="1" a="1"/>
  <c r="L3157" i="1" a="1"/>
  <c r="L3158" i="1" a="1"/>
  <c r="L3159" i="1" a="1"/>
  <c r="L3160" i="1" a="1"/>
  <c r="L3161" i="1" a="1"/>
  <c r="L3162" i="1" a="1"/>
  <c r="L3163" i="1" a="1"/>
  <c r="L3164" i="1" a="1"/>
  <c r="L3165" i="1" a="1"/>
  <c r="L3166" i="1" a="1"/>
  <c r="L3167" i="1" a="1"/>
  <c r="L3168" i="1" a="1"/>
  <c r="L3169" i="1" a="1"/>
  <c r="L3170" i="1" a="1"/>
  <c r="L3171" i="1" a="1"/>
  <c r="L3172" i="1" a="1"/>
  <c r="L3173" i="1" a="1"/>
  <c r="L3174" i="1" a="1"/>
  <c r="L3175" i="1" a="1"/>
  <c r="L3176" i="1" a="1"/>
  <c r="L3177" i="1" a="1"/>
  <c r="L3178" i="1" a="1"/>
  <c r="L3179" i="1" a="1"/>
  <c r="L3180" i="1" a="1"/>
  <c r="L3181" i="1" a="1"/>
  <c r="L3182" i="1" a="1"/>
  <c r="L3183" i="1" a="1"/>
  <c r="L3184" i="1" a="1"/>
  <c r="L3185" i="1" a="1"/>
  <c r="L3186" i="1" a="1"/>
  <c r="L3187" i="1" a="1"/>
  <c r="L3188" i="1" a="1"/>
  <c r="L3189" i="1" a="1"/>
  <c r="L3190" i="1" a="1"/>
  <c r="L3191" i="1" a="1"/>
  <c r="L3192" i="1" a="1"/>
  <c r="L3193" i="1" a="1"/>
  <c r="L3194" i="1" a="1"/>
  <c r="L3195" i="1" a="1"/>
  <c r="L3196" i="1" a="1"/>
  <c r="L3197" i="1" a="1"/>
  <c r="L3198" i="1" a="1"/>
  <c r="L3199" i="1" a="1"/>
  <c r="L3200" i="1" a="1"/>
  <c r="L3201" i="1" a="1"/>
  <c r="L3202" i="1" a="1"/>
  <c r="L3203" i="1" a="1"/>
  <c r="L3204" i="1" a="1"/>
  <c r="L3205" i="1" a="1"/>
  <c r="L3206" i="1" a="1"/>
  <c r="L3207" i="1" a="1"/>
  <c r="L3208" i="1" a="1"/>
  <c r="L3209" i="1" a="1"/>
  <c r="L3210" i="1" a="1"/>
  <c r="L3211" i="1" a="1"/>
  <c r="L3212" i="1" a="1"/>
  <c r="L3213" i="1" a="1"/>
  <c r="L3214" i="1" a="1"/>
  <c r="L3215" i="1" a="1"/>
  <c r="L3216" i="1" a="1"/>
  <c r="L3217" i="1" a="1"/>
  <c r="L3218" i="1" a="1"/>
  <c r="L3219" i="1" a="1"/>
  <c r="L3220" i="1" a="1"/>
  <c r="L3221" i="1" a="1"/>
  <c r="L3222" i="1" a="1"/>
  <c r="L3223" i="1" a="1"/>
  <c r="L3224" i="1" a="1"/>
  <c r="L3225" i="1" a="1"/>
  <c r="L3226" i="1" a="1"/>
  <c r="L3227" i="1" a="1"/>
  <c r="L3228" i="1" a="1"/>
  <c r="L3229" i="1" a="1"/>
  <c r="L3230" i="1" a="1"/>
  <c r="L3231" i="1" a="1"/>
  <c r="L3232" i="1" a="1"/>
  <c r="L3233" i="1" a="1"/>
  <c r="L3234" i="1" a="1"/>
  <c r="L3235" i="1" a="1"/>
  <c r="L3236" i="1" a="1"/>
  <c r="L3237" i="1" a="1"/>
  <c r="L3238" i="1" a="1"/>
  <c r="L3239" i="1" a="1"/>
  <c r="L3240" i="1" a="1"/>
  <c r="L3241" i="1" a="1"/>
  <c r="L3242" i="1" a="1"/>
  <c r="L3243" i="1" a="1"/>
  <c r="L3244" i="1" a="1"/>
  <c r="L3245" i="1" a="1"/>
  <c r="L3246" i="1" a="1"/>
  <c r="L3247" i="1" a="1"/>
  <c r="L3248" i="1" a="1"/>
  <c r="L3249" i="1" a="1"/>
  <c r="L3250" i="1" a="1"/>
  <c r="L3251" i="1" a="1"/>
  <c r="L3252" i="1" a="1"/>
  <c r="L3253" i="1" a="1"/>
  <c r="L3254" i="1" a="1"/>
  <c r="L3255" i="1" a="1"/>
  <c r="L3256" i="1" a="1"/>
  <c r="L3257" i="1" a="1"/>
  <c r="L3258" i="1" a="1"/>
  <c r="L3259" i="1" a="1"/>
  <c r="L3260" i="1" a="1"/>
  <c r="L3261" i="1" a="1"/>
  <c r="L3262" i="1" a="1"/>
  <c r="L3263" i="1" a="1"/>
  <c r="L3264" i="1" a="1"/>
  <c r="L3265" i="1" a="1"/>
  <c r="L3266" i="1" a="1"/>
  <c r="L3267" i="1" a="1"/>
  <c r="L3268" i="1" a="1"/>
  <c r="L3269" i="1" a="1"/>
  <c r="L3270" i="1" a="1"/>
  <c r="L3271" i="1" a="1"/>
  <c r="L3272" i="1" a="1"/>
  <c r="L3273" i="1" a="1"/>
  <c r="L3274" i="1" a="1"/>
  <c r="L3275" i="1" a="1"/>
  <c r="L3276" i="1" a="1"/>
  <c r="L3277" i="1" a="1"/>
  <c r="L3278" i="1" a="1"/>
  <c r="L3279" i="1" a="1"/>
  <c r="L3280" i="1" a="1"/>
  <c r="L3281" i="1" a="1"/>
  <c r="L3282" i="1" a="1"/>
  <c r="L3283" i="1" a="1"/>
  <c r="L3284" i="1" a="1"/>
  <c r="L3285" i="1" a="1"/>
  <c r="L3286" i="1" a="1"/>
  <c r="L3287" i="1" a="1"/>
  <c r="L3288" i="1" a="1"/>
  <c r="L3289" i="1" a="1"/>
  <c r="L3290" i="1" a="1"/>
  <c r="L3291" i="1" a="1"/>
  <c r="L3292" i="1" a="1"/>
  <c r="L3293" i="1" a="1"/>
  <c r="L3294" i="1" a="1"/>
  <c r="L3295" i="1" a="1"/>
  <c r="L3296" i="1" a="1"/>
  <c r="L3297" i="1" a="1"/>
  <c r="L3298" i="1" a="1"/>
  <c r="L3299" i="1" a="1"/>
  <c r="L3300" i="1" a="1"/>
  <c r="L3301" i="1" a="1"/>
  <c r="L3302" i="1" a="1"/>
  <c r="L3303" i="1" a="1"/>
  <c r="L3304" i="1" a="1"/>
  <c r="L3305" i="1" a="1"/>
  <c r="L3306" i="1" a="1"/>
  <c r="L3307" i="1" a="1"/>
  <c r="L3308" i="1" a="1"/>
  <c r="L3309" i="1" a="1"/>
  <c r="L3310" i="1" a="1"/>
  <c r="L3311" i="1" a="1"/>
  <c r="L3312" i="1" a="1"/>
  <c r="L3313" i="1" a="1"/>
  <c r="L3314" i="1" a="1"/>
  <c r="L3315" i="1" a="1"/>
  <c r="L3316" i="1" a="1"/>
  <c r="L3317" i="1" a="1"/>
  <c r="L3318" i="1" a="1"/>
  <c r="L3319" i="1" a="1"/>
  <c r="L3320" i="1" a="1"/>
  <c r="L3321" i="1" a="1"/>
  <c r="L3322" i="1" a="1"/>
  <c r="L3323" i="1" a="1"/>
  <c r="L3324" i="1" a="1"/>
  <c r="L3325" i="1" a="1"/>
  <c r="L3326" i="1" a="1"/>
  <c r="L3327" i="1" a="1"/>
  <c r="L3328" i="1" a="1"/>
  <c r="L3329" i="1" a="1"/>
  <c r="L3330" i="1" a="1"/>
  <c r="L3331" i="1" a="1"/>
  <c r="L3332" i="1" a="1"/>
  <c r="L3333" i="1" a="1"/>
  <c r="L3334" i="1" a="1"/>
  <c r="L3335" i="1" a="1"/>
  <c r="L3336" i="1" a="1"/>
  <c r="L3337" i="1" a="1"/>
  <c r="L3338" i="1" a="1"/>
  <c r="L3339" i="1" a="1"/>
  <c r="L3340" i="1" a="1"/>
  <c r="L3341" i="1" a="1"/>
  <c r="L3342" i="1" a="1"/>
  <c r="L3343" i="1" a="1"/>
  <c r="L3344" i="1" a="1"/>
  <c r="L3345" i="1" a="1"/>
  <c r="L3346" i="1" a="1"/>
  <c r="L3347" i="1" a="1"/>
  <c r="L3348" i="1" a="1"/>
  <c r="L3349" i="1" a="1"/>
  <c r="L3350" i="1" a="1"/>
  <c r="L3351" i="1" a="1"/>
  <c r="L3352" i="1" a="1"/>
  <c r="L3353" i="1" a="1"/>
  <c r="L3354" i="1" a="1"/>
  <c r="L3355" i="1" a="1"/>
  <c r="L3356" i="1" a="1"/>
  <c r="L3357" i="1" a="1"/>
  <c r="L3358" i="1" a="1"/>
  <c r="L3359" i="1" a="1"/>
  <c r="L3360" i="1" a="1"/>
  <c r="L3361" i="1" a="1"/>
  <c r="L3362" i="1" a="1"/>
  <c r="L3363" i="1" a="1"/>
  <c r="L3364" i="1" a="1"/>
  <c r="L3365" i="1" a="1"/>
  <c r="L3366" i="1" a="1"/>
  <c r="L3367" i="1" a="1"/>
  <c r="L3368" i="1" a="1"/>
  <c r="L3369" i="1" a="1"/>
  <c r="L3370" i="1" a="1"/>
  <c r="L3371" i="1" a="1"/>
  <c r="L3372" i="1" a="1"/>
  <c r="L3373" i="1" a="1"/>
  <c r="L3374" i="1" a="1"/>
  <c r="L3375" i="1" a="1"/>
  <c r="L3376" i="1" a="1"/>
  <c r="L3377" i="1" a="1"/>
  <c r="L3378" i="1" a="1"/>
  <c r="L3379" i="1" a="1"/>
  <c r="L3380" i="1" a="1"/>
  <c r="L3381" i="1" a="1"/>
  <c r="L3382" i="1" a="1"/>
  <c r="L3383" i="1" a="1"/>
  <c r="L3384" i="1" a="1"/>
  <c r="L3385" i="1" a="1"/>
  <c r="L3386" i="1" a="1"/>
  <c r="L3387" i="1" a="1"/>
  <c r="L3388" i="1" a="1"/>
  <c r="L3389" i="1" a="1"/>
  <c r="L3390" i="1" a="1"/>
  <c r="L3391" i="1" a="1"/>
  <c r="L3392" i="1" a="1"/>
  <c r="L3393" i="1" a="1"/>
  <c r="L3394" i="1" a="1"/>
  <c r="L3395" i="1" a="1"/>
  <c r="L3396" i="1" a="1"/>
  <c r="L3397" i="1" a="1"/>
  <c r="L3398" i="1" a="1"/>
  <c r="L3399" i="1" a="1"/>
  <c r="L3400" i="1" a="1"/>
  <c r="L3401" i="1" a="1"/>
  <c r="L3402" i="1" a="1"/>
  <c r="L3403" i="1" a="1"/>
  <c r="L3404" i="1" a="1"/>
  <c r="L3405" i="1" a="1"/>
  <c r="L3406" i="1" a="1"/>
  <c r="L3407" i="1" a="1"/>
  <c r="L3408" i="1" a="1"/>
  <c r="L3409" i="1" a="1"/>
  <c r="L3410" i="1" a="1"/>
  <c r="L3411" i="1" a="1"/>
  <c r="L3412" i="1" a="1"/>
  <c r="L3413" i="1" a="1"/>
  <c r="L3414" i="1" a="1"/>
  <c r="L3415" i="1" a="1"/>
  <c r="L3416" i="1" a="1"/>
  <c r="L3417" i="1" a="1"/>
  <c r="L3418" i="1" a="1"/>
  <c r="L3419" i="1" a="1"/>
  <c r="L3420" i="1" a="1"/>
  <c r="L3421" i="1" a="1"/>
  <c r="L3422" i="1" a="1"/>
  <c r="L3423" i="1" a="1"/>
  <c r="L3424" i="1" a="1"/>
  <c r="L3425" i="1" a="1"/>
  <c r="L3426" i="1" a="1"/>
  <c r="L3427" i="1" a="1"/>
  <c r="L3428" i="1" a="1"/>
  <c r="L3429" i="1" a="1"/>
  <c r="L3430" i="1" a="1"/>
  <c r="L3431" i="1" a="1"/>
  <c r="L3432" i="1" a="1"/>
  <c r="L3433" i="1" a="1"/>
  <c r="L3434" i="1" a="1"/>
  <c r="L3435" i="1" a="1"/>
  <c r="L3436" i="1" a="1"/>
  <c r="L3437" i="1" a="1"/>
  <c r="L3438" i="1" a="1"/>
  <c r="L3439" i="1" a="1"/>
  <c r="L3440" i="1" a="1"/>
  <c r="L3441" i="1" a="1"/>
  <c r="L3442" i="1" a="1"/>
  <c r="L3443" i="1" a="1"/>
  <c r="L3444" i="1" a="1"/>
  <c r="L3445" i="1" a="1"/>
  <c r="L3446" i="1" a="1"/>
  <c r="L3447" i="1" a="1"/>
  <c r="L3448" i="1" a="1"/>
  <c r="L3449" i="1" a="1"/>
  <c r="L3450" i="1" a="1"/>
  <c r="L3451" i="1" a="1"/>
  <c r="L3452" i="1" a="1"/>
  <c r="L3453" i="1" a="1"/>
  <c r="L3454" i="1" a="1"/>
  <c r="L3455" i="1" a="1"/>
  <c r="L3456" i="1" a="1"/>
  <c r="L3457" i="1" a="1"/>
  <c r="L3458" i="1" a="1"/>
  <c r="L3459" i="1" a="1"/>
  <c r="L3460" i="1" a="1"/>
  <c r="L3461" i="1" a="1"/>
  <c r="L3462" i="1" a="1"/>
  <c r="L3463" i="1" a="1"/>
  <c r="L3464" i="1" a="1"/>
  <c r="L3465" i="1" a="1"/>
  <c r="L3466" i="1" a="1"/>
  <c r="L3467" i="1" a="1"/>
  <c r="L3468" i="1" a="1"/>
  <c r="L3469" i="1" a="1"/>
  <c r="L3470" i="1" a="1"/>
  <c r="L3471" i="1" a="1"/>
  <c r="L3472" i="1" a="1"/>
  <c r="L3473" i="1" a="1"/>
  <c r="L3474" i="1" a="1"/>
  <c r="L3475" i="1" a="1"/>
  <c r="L3476" i="1" a="1"/>
  <c r="L3477" i="1" a="1"/>
  <c r="L3478" i="1" a="1"/>
  <c r="L3479" i="1" a="1"/>
  <c r="L3480" i="1" a="1"/>
  <c r="L3481" i="1" a="1"/>
  <c r="L3482" i="1" a="1"/>
  <c r="L3483" i="1" a="1"/>
  <c r="L3484" i="1" a="1"/>
  <c r="L3485" i="1" a="1"/>
  <c r="L3486" i="1" a="1"/>
  <c r="L3487" i="1" a="1"/>
  <c r="L3488" i="1" a="1"/>
  <c r="L3489" i="1" a="1"/>
  <c r="L3490" i="1" a="1"/>
  <c r="L3491" i="1" a="1"/>
  <c r="L3492" i="1" a="1"/>
  <c r="L3493" i="1" a="1"/>
  <c r="L3494" i="1" a="1"/>
  <c r="L3495" i="1" a="1"/>
  <c r="L3496" i="1" a="1"/>
  <c r="L3497" i="1" a="1"/>
  <c r="L3498" i="1" a="1"/>
  <c r="L3499" i="1" a="1"/>
  <c r="L3500" i="1" a="1"/>
  <c r="L3501" i="1" a="1"/>
  <c r="L3502" i="1" a="1"/>
  <c r="L3503" i="1" a="1"/>
  <c r="L3504" i="1" a="1"/>
  <c r="L3505" i="1" a="1"/>
  <c r="L3506" i="1" a="1"/>
  <c r="L3507" i="1" a="1"/>
  <c r="L3508" i="1" a="1"/>
  <c r="L3509" i="1" a="1"/>
  <c r="L3510" i="1" a="1"/>
  <c r="L3511" i="1" a="1"/>
  <c r="L3512" i="1" a="1"/>
  <c r="L3513" i="1" a="1"/>
  <c r="L3514" i="1" a="1"/>
  <c r="L3515" i="1" a="1"/>
  <c r="L3516" i="1" a="1"/>
  <c r="L3517" i="1" a="1"/>
  <c r="L3518" i="1" a="1"/>
  <c r="L3519" i="1" a="1"/>
  <c r="L3520" i="1" a="1"/>
  <c r="L3521" i="1" a="1"/>
  <c r="L3522" i="1" a="1"/>
  <c r="L3523" i="1" a="1"/>
  <c r="L3524" i="1" a="1"/>
  <c r="L3525" i="1" a="1"/>
  <c r="L3526" i="1" a="1"/>
  <c r="L3527" i="1" a="1"/>
  <c r="L3528" i="1" a="1"/>
  <c r="L3529" i="1" a="1"/>
  <c r="L3530" i="1" a="1"/>
  <c r="L3531" i="1" a="1"/>
  <c r="L3532" i="1" a="1"/>
  <c r="L3533" i="1" a="1"/>
  <c r="L3534" i="1" a="1"/>
  <c r="L3535" i="1" a="1"/>
  <c r="L3536" i="1" a="1"/>
  <c r="L3537" i="1" a="1"/>
  <c r="L3538" i="1" a="1"/>
  <c r="L3539" i="1" a="1"/>
  <c r="L3540" i="1" a="1"/>
  <c r="L3541" i="1" a="1"/>
  <c r="L3542" i="1" a="1"/>
  <c r="L3543" i="1" a="1"/>
  <c r="L3544" i="1" a="1"/>
  <c r="L3545" i="1" a="1"/>
  <c r="L3546" i="1" a="1"/>
  <c r="L3547" i="1" a="1"/>
  <c r="L3548" i="1" a="1"/>
  <c r="L3549" i="1" a="1"/>
  <c r="L3550" i="1" a="1"/>
  <c r="L3551" i="1" a="1"/>
  <c r="L3552" i="1" a="1"/>
  <c r="L3553" i="1" a="1"/>
  <c r="L3554" i="1" a="1"/>
  <c r="L3555" i="1" a="1"/>
  <c r="L3556" i="1" a="1"/>
  <c r="L3557" i="1" a="1"/>
  <c r="L3558" i="1" a="1"/>
  <c r="L3559" i="1" a="1"/>
  <c r="L3560" i="1" a="1"/>
  <c r="L3561" i="1" a="1"/>
  <c r="L3562" i="1" a="1"/>
  <c r="L3563" i="1" a="1"/>
  <c r="L3564" i="1" a="1"/>
  <c r="L3565" i="1" a="1"/>
  <c r="L3566" i="1" a="1"/>
  <c r="L3567" i="1" a="1"/>
  <c r="L3568" i="1" a="1"/>
  <c r="L3569" i="1" a="1"/>
  <c r="L3570" i="1" a="1"/>
  <c r="L3571" i="1" a="1"/>
  <c r="L3572" i="1" a="1"/>
  <c r="L3573" i="1" a="1"/>
  <c r="L3574" i="1" a="1"/>
  <c r="L3575" i="1" a="1"/>
  <c r="L3576" i="1" a="1"/>
  <c r="L3577" i="1" a="1"/>
  <c r="L3578" i="1" a="1"/>
  <c r="L3579" i="1" a="1"/>
  <c r="L3580" i="1" a="1"/>
  <c r="L3581" i="1" a="1"/>
  <c r="L3582" i="1" a="1"/>
  <c r="L3583" i="1" a="1"/>
  <c r="L3584" i="1" a="1"/>
  <c r="L3585" i="1" a="1"/>
  <c r="L3586" i="1" a="1"/>
  <c r="L3587" i="1" a="1"/>
  <c r="L3588" i="1" a="1"/>
  <c r="L3589" i="1" a="1"/>
  <c r="L3590" i="1" a="1"/>
  <c r="L3591" i="1" a="1"/>
  <c r="L3592" i="1" a="1"/>
  <c r="L3593" i="1" a="1"/>
  <c r="L3594" i="1" a="1"/>
  <c r="L3595" i="1" a="1"/>
  <c r="L3596" i="1" a="1"/>
  <c r="L3597" i="1" a="1"/>
  <c r="L3598" i="1" a="1"/>
  <c r="L3599" i="1" a="1"/>
  <c r="L3600" i="1" a="1"/>
  <c r="L3601" i="1" a="1"/>
  <c r="L3602" i="1" a="1"/>
  <c r="L3603" i="1" a="1"/>
  <c r="L3604" i="1" a="1"/>
  <c r="L3605" i="1" a="1"/>
  <c r="L3606" i="1" a="1"/>
  <c r="L3607" i="1" a="1"/>
  <c r="L3608" i="1" a="1"/>
  <c r="L3609" i="1" a="1"/>
  <c r="L3610" i="1" a="1"/>
  <c r="L3611" i="1" a="1"/>
  <c r="L3612" i="1" a="1"/>
  <c r="L3613" i="1" a="1"/>
  <c r="L3614" i="1" a="1"/>
  <c r="L3615" i="1" a="1"/>
  <c r="L3616" i="1" a="1"/>
  <c r="L3617" i="1" a="1"/>
  <c r="L3618" i="1" a="1"/>
  <c r="L3619" i="1" a="1"/>
  <c r="L3620" i="1" a="1"/>
  <c r="L3621" i="1" a="1"/>
  <c r="L3622" i="1" a="1"/>
  <c r="L3623" i="1" a="1"/>
  <c r="L3624" i="1" a="1"/>
  <c r="L3625" i="1" a="1"/>
  <c r="L3626" i="1" a="1"/>
  <c r="L3627" i="1" a="1"/>
  <c r="L3628" i="1" a="1"/>
  <c r="L3629" i="1" a="1"/>
  <c r="L3630" i="1" a="1"/>
  <c r="L3631" i="1" a="1"/>
  <c r="L3632" i="1" a="1"/>
  <c r="L3633" i="1" a="1"/>
  <c r="L3634" i="1" a="1"/>
  <c r="L3635" i="1" a="1"/>
  <c r="L3636" i="1" a="1"/>
  <c r="L3637" i="1" a="1"/>
  <c r="L3638" i="1" a="1"/>
  <c r="L3639" i="1" a="1"/>
  <c r="L3640" i="1" a="1"/>
  <c r="L3641" i="1" a="1"/>
  <c r="L3642" i="1" a="1"/>
  <c r="L3643" i="1" a="1"/>
  <c r="L3644" i="1" a="1"/>
  <c r="L3645" i="1" a="1"/>
  <c r="L3646" i="1" a="1"/>
  <c r="L3647" i="1" a="1"/>
  <c r="L3648" i="1" a="1"/>
  <c r="L3649" i="1" a="1"/>
  <c r="L3650" i="1" a="1"/>
  <c r="L3651" i="1" a="1"/>
  <c r="L3652" i="1" a="1"/>
  <c r="L3653" i="1" a="1"/>
  <c r="L3654" i="1" a="1"/>
  <c r="L3655" i="1" a="1"/>
  <c r="L3656" i="1" a="1"/>
  <c r="L3657" i="1" a="1"/>
  <c r="L3658" i="1" a="1"/>
  <c r="L3659" i="1" a="1"/>
  <c r="L3660" i="1" a="1"/>
  <c r="L3661" i="1" a="1"/>
  <c r="L3662" i="1" a="1"/>
  <c r="L3663" i="1" a="1"/>
  <c r="L3664" i="1" a="1"/>
  <c r="L3665" i="1" a="1"/>
  <c r="L3666" i="1" a="1"/>
  <c r="L3667" i="1" a="1"/>
  <c r="L3668" i="1" a="1"/>
  <c r="L3669" i="1" a="1"/>
  <c r="L3670" i="1" a="1"/>
  <c r="L3671" i="1" a="1"/>
  <c r="L3672" i="1" a="1"/>
  <c r="L3673" i="1" a="1"/>
  <c r="L3674" i="1" a="1"/>
  <c r="L3675" i="1" a="1"/>
  <c r="L3676" i="1" a="1"/>
  <c r="L3677" i="1" a="1"/>
  <c r="L3678" i="1" a="1"/>
  <c r="L3679" i="1" a="1"/>
  <c r="L3680" i="1" a="1"/>
  <c r="L3681" i="1" a="1"/>
  <c r="L3682" i="1" a="1"/>
  <c r="L3683" i="1" a="1"/>
  <c r="L3684" i="1" a="1"/>
  <c r="L3685" i="1" a="1"/>
  <c r="L3686" i="1" a="1"/>
  <c r="L3687" i="1" a="1"/>
  <c r="L3688" i="1" a="1"/>
  <c r="L3689" i="1" a="1"/>
  <c r="L3690" i="1" a="1"/>
  <c r="L3691" i="1" a="1"/>
  <c r="L3692" i="1" a="1"/>
  <c r="L3693" i="1" a="1"/>
  <c r="L3694" i="1" a="1"/>
  <c r="L3695" i="1" a="1"/>
  <c r="L3696" i="1" a="1"/>
  <c r="L3697" i="1" a="1"/>
  <c r="L3698" i="1" a="1"/>
  <c r="L3699" i="1" a="1"/>
  <c r="L3700" i="1" a="1"/>
  <c r="L3701" i="1" a="1"/>
  <c r="L3702" i="1" a="1"/>
  <c r="L3703" i="1" a="1"/>
  <c r="L3704" i="1" a="1"/>
  <c r="L3705" i="1" a="1"/>
  <c r="L3706" i="1" a="1"/>
  <c r="L3707" i="1" a="1"/>
  <c r="L3708" i="1" a="1"/>
  <c r="L3709" i="1" a="1"/>
  <c r="L3710" i="1" a="1"/>
  <c r="L3711" i="1" a="1"/>
  <c r="L3712" i="1" a="1"/>
  <c r="L3713" i="1" a="1"/>
  <c r="L3714" i="1" a="1"/>
  <c r="L3715" i="1" a="1"/>
  <c r="L3716" i="1" a="1"/>
  <c r="L3717" i="1" a="1"/>
  <c r="L3718" i="1" a="1"/>
  <c r="L3719" i="1" a="1"/>
  <c r="L3720" i="1" a="1"/>
  <c r="L3721" i="1" a="1"/>
  <c r="L3722" i="1" a="1"/>
  <c r="L3723" i="1" a="1"/>
  <c r="L3724" i="1" a="1"/>
  <c r="L3725" i="1" a="1"/>
  <c r="L3726" i="1" a="1"/>
  <c r="L3727" i="1" a="1"/>
  <c r="L3728" i="1" a="1"/>
  <c r="L3729" i="1" a="1"/>
  <c r="L3730" i="1" a="1"/>
  <c r="L3731" i="1" a="1"/>
  <c r="L3732" i="1" a="1"/>
  <c r="L3733" i="1" a="1"/>
  <c r="L3734" i="1" a="1"/>
  <c r="L3735" i="1" a="1"/>
  <c r="L3736" i="1" a="1"/>
  <c r="L3737" i="1" a="1"/>
  <c r="L3738" i="1" a="1"/>
  <c r="L3739" i="1" a="1"/>
  <c r="L3740" i="1" a="1"/>
  <c r="L3741" i="1" a="1"/>
  <c r="L3742" i="1" a="1"/>
  <c r="L3743" i="1" a="1"/>
  <c r="L3744" i="1" a="1"/>
  <c r="L3745" i="1" a="1"/>
  <c r="L3746" i="1" a="1"/>
  <c r="L3747" i="1" a="1"/>
  <c r="L3748" i="1" a="1"/>
  <c r="L3749" i="1" a="1"/>
  <c r="L3750" i="1" a="1"/>
  <c r="L3751" i="1" a="1"/>
  <c r="L3752" i="1" a="1"/>
  <c r="L3753" i="1" a="1"/>
  <c r="L3754" i="1" a="1"/>
  <c r="L3755" i="1" a="1"/>
  <c r="L3756" i="1" a="1"/>
  <c r="L3757" i="1" a="1"/>
  <c r="L3758" i="1" a="1"/>
  <c r="L3759" i="1" a="1"/>
  <c r="L3760" i="1" a="1"/>
  <c r="L3761" i="1" a="1"/>
  <c r="L3762" i="1" a="1"/>
  <c r="L3763" i="1" a="1"/>
  <c r="L3764" i="1" a="1"/>
  <c r="L3765" i="1" a="1"/>
  <c r="L3766" i="1" a="1"/>
  <c r="L3767" i="1" a="1"/>
  <c r="L3768" i="1" a="1"/>
  <c r="L3769" i="1" a="1"/>
  <c r="L3770" i="1" a="1"/>
  <c r="L3771" i="1" a="1"/>
  <c r="L3772" i="1" a="1"/>
  <c r="L3773" i="1" a="1"/>
  <c r="L3774" i="1" a="1"/>
  <c r="L3775" i="1" a="1"/>
  <c r="L3776" i="1" a="1"/>
  <c r="L3777" i="1" a="1"/>
  <c r="L3778" i="1" a="1"/>
  <c r="L3779" i="1" a="1"/>
  <c r="L3780" i="1" a="1"/>
  <c r="L3781" i="1" a="1"/>
  <c r="L3782" i="1" a="1"/>
  <c r="L3783" i="1" a="1"/>
  <c r="L3784" i="1" a="1"/>
  <c r="L3785" i="1" a="1"/>
  <c r="L3786" i="1" a="1"/>
  <c r="L3787" i="1" a="1"/>
  <c r="L3788" i="1" a="1"/>
  <c r="L3789" i="1" a="1"/>
  <c r="L3790" i="1" a="1"/>
  <c r="L3791" i="1" a="1"/>
  <c r="L3792" i="1" a="1"/>
  <c r="L3793" i="1" a="1"/>
  <c r="L3794" i="1" a="1"/>
  <c r="L3795" i="1" a="1"/>
  <c r="L3796" i="1" a="1"/>
  <c r="L3797" i="1" a="1"/>
  <c r="L3798" i="1" a="1"/>
  <c r="L3799" i="1" a="1"/>
  <c r="L3800" i="1" a="1"/>
  <c r="L3801" i="1" a="1"/>
  <c r="L3802" i="1" a="1"/>
  <c r="L3803" i="1" a="1"/>
  <c r="L3804" i="1" a="1"/>
  <c r="L3805" i="1" a="1"/>
  <c r="L3806" i="1" a="1"/>
  <c r="L3807" i="1" a="1"/>
  <c r="L3808" i="1" a="1"/>
  <c r="L3809" i="1" a="1"/>
  <c r="L3810" i="1" a="1"/>
  <c r="L3811" i="1" a="1"/>
  <c r="L3812" i="1" a="1"/>
  <c r="L3813" i="1" a="1"/>
  <c r="L3814" i="1" a="1"/>
  <c r="L3815" i="1" a="1"/>
  <c r="L3816" i="1" a="1"/>
  <c r="L3817" i="1" a="1"/>
  <c r="L3818" i="1" a="1"/>
  <c r="L3819" i="1" a="1"/>
  <c r="L3820" i="1" a="1"/>
  <c r="L3821" i="1" a="1"/>
  <c r="L3822" i="1" a="1"/>
  <c r="L3823" i="1" a="1"/>
  <c r="L3824" i="1" a="1"/>
  <c r="L3825" i="1" a="1"/>
  <c r="L3826" i="1" a="1"/>
  <c r="L3827" i="1" a="1"/>
  <c r="L3828" i="1" a="1"/>
  <c r="L3829" i="1" a="1"/>
  <c r="L3830" i="1" a="1"/>
  <c r="L3831" i="1" a="1"/>
  <c r="L3832" i="1" a="1"/>
  <c r="L3833" i="1" a="1"/>
  <c r="L3834" i="1" a="1"/>
  <c r="L3835" i="1" a="1"/>
  <c r="L3836" i="1" a="1"/>
  <c r="L3837" i="1" a="1"/>
  <c r="L3838" i="1" a="1"/>
  <c r="L3839" i="1" a="1"/>
  <c r="L3840" i="1" a="1"/>
  <c r="L3841" i="1" a="1"/>
  <c r="L3842" i="1" a="1"/>
  <c r="L3843" i="1" a="1"/>
  <c r="L3844" i="1" a="1"/>
  <c r="L3845" i="1" a="1"/>
  <c r="L3846" i="1" a="1"/>
  <c r="L3847" i="1" a="1"/>
  <c r="L3848" i="1" a="1"/>
  <c r="L3849" i="1" a="1"/>
  <c r="L3850" i="1" a="1"/>
  <c r="L3851" i="1" a="1"/>
  <c r="L3852" i="1" a="1"/>
  <c r="L3853" i="1" a="1"/>
  <c r="L3854" i="1" a="1"/>
  <c r="L3855" i="1" a="1"/>
  <c r="L3856" i="1" a="1"/>
  <c r="L3857" i="1" a="1"/>
  <c r="L3858" i="1" a="1"/>
  <c r="L3859" i="1" a="1"/>
  <c r="L3860" i="1" a="1"/>
  <c r="L3861" i="1" a="1"/>
  <c r="L3862" i="1" a="1"/>
  <c r="L3863" i="1" a="1"/>
  <c r="L3864" i="1" a="1"/>
  <c r="L3865" i="1" a="1"/>
  <c r="L3866" i="1" a="1"/>
  <c r="L3867" i="1" a="1"/>
  <c r="L3868" i="1" a="1"/>
  <c r="L3869" i="1" a="1"/>
  <c r="L3870" i="1" a="1"/>
  <c r="L3871" i="1" a="1"/>
  <c r="L3872" i="1" a="1"/>
  <c r="L3873" i="1" a="1"/>
  <c r="L3874" i="1" a="1"/>
  <c r="L3875" i="1" a="1"/>
  <c r="L3876" i="1" a="1"/>
  <c r="L3877" i="1" a="1"/>
  <c r="L3878" i="1" a="1"/>
  <c r="L3879" i="1" a="1"/>
  <c r="L3880" i="1" a="1"/>
  <c r="L3881" i="1" a="1"/>
  <c r="L3882" i="1" a="1"/>
  <c r="L3883" i="1" a="1"/>
  <c r="L3884" i="1" a="1"/>
  <c r="L3885" i="1" a="1"/>
  <c r="L3886" i="1" a="1"/>
  <c r="L3887" i="1" a="1"/>
  <c r="L3888" i="1" a="1"/>
  <c r="L3889" i="1" a="1"/>
  <c r="L3890" i="1" a="1"/>
  <c r="L3891" i="1" a="1"/>
  <c r="L3892" i="1" a="1"/>
  <c r="L3893" i="1" a="1"/>
  <c r="L3894" i="1" a="1"/>
  <c r="L3895" i="1" a="1"/>
  <c r="L3896" i="1" a="1"/>
  <c r="L3897" i="1" a="1"/>
  <c r="L3898" i="1" a="1"/>
  <c r="L3899" i="1" a="1"/>
  <c r="L3900" i="1" a="1"/>
  <c r="L3901" i="1" a="1"/>
  <c r="L3902" i="1" a="1"/>
  <c r="L3903" i="1" a="1"/>
  <c r="L3904" i="1" a="1"/>
  <c r="L3905" i="1" a="1"/>
  <c r="L3906" i="1" a="1"/>
  <c r="L3907" i="1" a="1"/>
  <c r="L3908" i="1" a="1"/>
  <c r="L3909" i="1" a="1"/>
  <c r="L3910" i="1" a="1"/>
  <c r="L3911" i="1" a="1"/>
  <c r="L3912" i="1" a="1"/>
  <c r="L3913" i="1" a="1"/>
  <c r="L3914" i="1" a="1"/>
  <c r="L3915" i="1" a="1"/>
  <c r="L3916" i="1" a="1"/>
  <c r="L3917" i="1" a="1"/>
  <c r="L3918" i="1" a="1"/>
  <c r="L3919" i="1" a="1"/>
  <c r="L3920" i="1" a="1"/>
  <c r="L3921" i="1" a="1"/>
  <c r="L3922" i="1" a="1"/>
  <c r="L3923" i="1" a="1"/>
  <c r="L3924" i="1" a="1"/>
  <c r="L3925" i="1" a="1"/>
  <c r="L3926" i="1" a="1"/>
  <c r="L3927" i="1" a="1"/>
  <c r="L3928" i="1" a="1"/>
  <c r="L3929" i="1" a="1"/>
  <c r="L3930" i="1" a="1"/>
  <c r="L3931" i="1" a="1"/>
  <c r="L3932" i="1" a="1"/>
  <c r="L3933" i="1" a="1"/>
  <c r="L3934" i="1" a="1"/>
  <c r="L3935" i="1" a="1"/>
  <c r="L3936" i="1" a="1"/>
  <c r="L3937" i="1" a="1"/>
  <c r="L3938" i="1" a="1"/>
  <c r="L3939" i="1" a="1"/>
  <c r="L3940" i="1" a="1"/>
  <c r="L3941" i="1" a="1"/>
  <c r="L3942" i="1" a="1"/>
  <c r="L3943" i="1" a="1"/>
  <c r="L3944" i="1" a="1"/>
  <c r="L3945" i="1" a="1"/>
  <c r="L3946" i="1" a="1"/>
  <c r="L3947" i="1" a="1"/>
  <c r="L3948" i="1" a="1"/>
  <c r="L3949" i="1" a="1"/>
  <c r="L3950" i="1" a="1"/>
  <c r="L3951" i="1" a="1"/>
  <c r="L3952" i="1" a="1"/>
  <c r="L3953" i="1" a="1"/>
  <c r="L3954" i="1" a="1"/>
  <c r="L3955" i="1" a="1"/>
  <c r="L3956" i="1" a="1"/>
  <c r="L3957" i="1" a="1"/>
  <c r="L3958" i="1" a="1"/>
  <c r="L3959" i="1" a="1"/>
  <c r="L3960" i="1" a="1"/>
  <c r="L3961" i="1" a="1"/>
  <c r="L3962" i="1" a="1"/>
  <c r="L3963" i="1" a="1"/>
  <c r="L3964" i="1" a="1"/>
  <c r="L3965" i="1" a="1"/>
  <c r="L3966" i="1" a="1"/>
  <c r="L3967" i="1" a="1"/>
  <c r="L3968" i="1" a="1"/>
  <c r="L3969" i="1" a="1"/>
  <c r="L3970" i="1" a="1"/>
  <c r="L3971" i="1" a="1"/>
  <c r="L3972" i="1" a="1"/>
  <c r="L3973" i="1" a="1"/>
  <c r="L3974" i="1" a="1"/>
  <c r="L3975" i="1" a="1"/>
  <c r="L3976" i="1" a="1"/>
  <c r="L3977" i="1" a="1"/>
  <c r="L3978" i="1" a="1"/>
  <c r="L3979" i="1" a="1"/>
  <c r="L3980" i="1" a="1"/>
  <c r="L3981" i="1" a="1"/>
  <c r="L3982" i="1" a="1"/>
  <c r="L3983" i="1" a="1"/>
  <c r="L3984" i="1" a="1"/>
  <c r="L3985" i="1" a="1"/>
  <c r="L3986" i="1" a="1"/>
  <c r="L3987" i="1" a="1"/>
  <c r="L3988" i="1" a="1"/>
  <c r="L3989" i="1" a="1"/>
  <c r="L3990" i="1" a="1"/>
  <c r="L3991" i="1" a="1"/>
  <c r="L3992" i="1" a="1"/>
  <c r="L3993" i="1" a="1"/>
  <c r="L3994" i="1" a="1"/>
  <c r="L3995" i="1" a="1"/>
  <c r="L3996" i="1" a="1"/>
  <c r="L3997" i="1" a="1"/>
  <c r="L3998" i="1" a="1"/>
  <c r="L3999" i="1" a="1"/>
  <c r="L4000" i="1" a="1"/>
  <c r="L4001" i="1" a="1"/>
  <c r="L4002" i="1" a="1"/>
  <c r="L4003" i="1" a="1"/>
  <c r="L4004" i="1" a="1"/>
  <c r="L4005" i="1" a="1"/>
  <c r="L4006" i="1" a="1"/>
  <c r="L4007" i="1" a="1"/>
  <c r="L4008" i="1" a="1"/>
  <c r="L4009" i="1" a="1"/>
  <c r="L4010" i="1" a="1"/>
  <c r="L4011" i="1" a="1"/>
  <c r="L4012" i="1" a="1"/>
  <c r="L4013" i="1" a="1"/>
  <c r="L4014" i="1" a="1"/>
  <c r="L4015" i="1" a="1"/>
  <c r="L4016" i="1" a="1"/>
  <c r="L4017" i="1" a="1"/>
  <c r="L4018" i="1" a="1"/>
  <c r="L4019" i="1" a="1"/>
  <c r="L4020" i="1" a="1"/>
  <c r="L4021" i="1" a="1"/>
  <c r="L4022" i="1" a="1"/>
  <c r="L4023" i="1" a="1"/>
  <c r="L4024" i="1" a="1"/>
  <c r="L4025" i="1" a="1"/>
  <c r="L4026" i="1" a="1"/>
  <c r="L4027" i="1" a="1"/>
  <c r="L4028" i="1" a="1"/>
  <c r="L4029" i="1" a="1"/>
  <c r="L4030" i="1" a="1"/>
  <c r="L4031" i="1" a="1"/>
  <c r="L4032" i="1" a="1"/>
  <c r="L4033" i="1" a="1"/>
  <c r="L4034" i="1" a="1"/>
  <c r="L4035" i="1" a="1"/>
  <c r="L4036" i="1" a="1"/>
  <c r="L4037" i="1" a="1"/>
  <c r="L4038" i="1" a="1"/>
  <c r="L4039" i="1" a="1"/>
  <c r="L4040" i="1" a="1"/>
  <c r="L4041" i="1" a="1"/>
  <c r="L4042" i="1" a="1"/>
  <c r="L4043" i="1" a="1"/>
  <c r="L4044" i="1" a="1"/>
  <c r="L4045" i="1" a="1"/>
  <c r="L4046" i="1" a="1"/>
  <c r="L4047" i="1" a="1"/>
  <c r="L4048" i="1" a="1"/>
  <c r="L4049" i="1" a="1"/>
  <c r="L4050" i="1" a="1"/>
  <c r="L4051" i="1" a="1"/>
  <c r="L4052" i="1" a="1"/>
  <c r="L4053" i="1" a="1"/>
  <c r="L4054" i="1" a="1"/>
  <c r="L4055" i="1" a="1"/>
  <c r="L4056" i="1" a="1"/>
  <c r="L4057" i="1" a="1"/>
  <c r="L4058" i="1" a="1"/>
  <c r="L4059" i="1" a="1"/>
  <c r="L4060" i="1" a="1"/>
  <c r="L4061" i="1" a="1"/>
  <c r="L4062" i="1" a="1"/>
  <c r="L4063" i="1" a="1"/>
  <c r="L4064" i="1" a="1"/>
  <c r="L4065" i="1" a="1"/>
  <c r="L4066" i="1" a="1"/>
  <c r="L4067" i="1" a="1"/>
  <c r="L4068" i="1" a="1"/>
  <c r="L4069" i="1" a="1"/>
  <c r="L4070" i="1" a="1"/>
  <c r="L4071" i="1" a="1"/>
  <c r="L4072" i="1" a="1"/>
  <c r="L4073" i="1" a="1"/>
  <c r="L4074" i="1" a="1"/>
  <c r="L4075" i="1" a="1"/>
  <c r="L4076" i="1" a="1"/>
  <c r="L4077" i="1" a="1"/>
  <c r="L4078" i="1" a="1"/>
  <c r="L4079" i="1" a="1"/>
  <c r="L4080" i="1" a="1"/>
  <c r="L4081" i="1" a="1"/>
  <c r="L4082" i="1" a="1"/>
  <c r="L4083" i="1" a="1"/>
  <c r="L4084" i="1" a="1"/>
  <c r="L4085" i="1" a="1"/>
  <c r="L4086" i="1" a="1"/>
  <c r="L4087" i="1" a="1"/>
  <c r="L4088" i="1" a="1"/>
  <c r="L4089" i="1" a="1"/>
  <c r="L4090" i="1" a="1"/>
  <c r="L4091" i="1" a="1"/>
  <c r="L4092" i="1" a="1"/>
  <c r="L4093" i="1" a="1"/>
  <c r="L4094" i="1" a="1"/>
  <c r="L4095" i="1" a="1"/>
  <c r="L4096" i="1" a="1"/>
  <c r="L4097" i="1" a="1"/>
  <c r="L4098" i="1" a="1"/>
  <c r="L4099" i="1" a="1"/>
  <c r="L4100" i="1" a="1"/>
  <c r="L4101" i="1" a="1"/>
  <c r="L4102" i="1" a="1"/>
  <c r="L4103" i="1" a="1"/>
  <c r="L4104" i="1" a="1"/>
  <c r="L4105" i="1" a="1"/>
  <c r="L4106" i="1" a="1"/>
  <c r="L4107" i="1" a="1"/>
  <c r="L4108" i="1" a="1"/>
  <c r="L4109" i="1" a="1"/>
  <c r="L4110" i="1" a="1"/>
  <c r="L4111" i="1" a="1"/>
  <c r="L4112" i="1" a="1"/>
  <c r="L4113" i="1" a="1"/>
  <c r="L4114" i="1" a="1"/>
  <c r="L4115" i="1" a="1"/>
  <c r="L4116" i="1" a="1"/>
  <c r="L4117" i="1" a="1"/>
  <c r="L4118" i="1" a="1"/>
  <c r="L4119" i="1" a="1"/>
  <c r="L4120" i="1" a="1"/>
  <c r="L4121" i="1" a="1"/>
  <c r="L4122" i="1" a="1"/>
  <c r="L4123" i="1" a="1"/>
  <c r="L4124" i="1" a="1"/>
  <c r="L4125" i="1" a="1"/>
  <c r="L4126" i="1" a="1"/>
  <c r="L4127" i="1" a="1"/>
  <c r="L4128" i="1" a="1"/>
  <c r="L4129" i="1" a="1"/>
  <c r="L4130" i="1" a="1"/>
  <c r="L4131" i="1" a="1"/>
  <c r="L4132" i="1" a="1"/>
  <c r="L4133" i="1" a="1"/>
  <c r="L4134" i="1" a="1"/>
  <c r="L4135" i="1" a="1"/>
  <c r="L4136" i="1" a="1"/>
  <c r="L4137" i="1" a="1"/>
  <c r="L4138" i="1" a="1"/>
  <c r="L4139" i="1" a="1"/>
  <c r="L4140" i="1" a="1"/>
  <c r="L4141" i="1" a="1"/>
  <c r="L4142" i="1" a="1"/>
  <c r="L4143" i="1" a="1"/>
  <c r="L4144" i="1" a="1"/>
  <c r="L4145" i="1" a="1"/>
  <c r="L4146" i="1" a="1"/>
  <c r="L4147" i="1" a="1"/>
  <c r="L4148" i="1" a="1"/>
  <c r="L4149" i="1" a="1"/>
  <c r="L4150" i="1" a="1"/>
  <c r="L4151" i="1" a="1"/>
  <c r="L4152" i="1" a="1"/>
  <c r="L4153" i="1" a="1"/>
  <c r="L4154" i="1" a="1"/>
  <c r="L4155" i="1" a="1"/>
  <c r="L4156" i="1" a="1"/>
  <c r="L4157" i="1" a="1"/>
  <c r="L4158" i="1" a="1"/>
  <c r="L4159" i="1" a="1"/>
  <c r="L4160" i="1" a="1"/>
  <c r="L4161" i="1" a="1"/>
  <c r="L4162" i="1" a="1"/>
  <c r="L4163" i="1" a="1"/>
  <c r="L4164" i="1" a="1"/>
  <c r="L4165" i="1" a="1"/>
  <c r="L4166" i="1" a="1"/>
  <c r="L4167" i="1" a="1"/>
  <c r="L4168" i="1" a="1"/>
  <c r="L4169" i="1" a="1"/>
  <c r="L4170" i="1" a="1"/>
  <c r="L4171" i="1" a="1"/>
  <c r="L4172" i="1" a="1"/>
  <c r="L4173" i="1" a="1"/>
  <c r="L4174" i="1" a="1"/>
  <c r="L4175" i="1" a="1"/>
  <c r="L4176" i="1" a="1"/>
  <c r="L4177" i="1" a="1"/>
  <c r="L4178" i="1" a="1"/>
  <c r="L4179" i="1" a="1"/>
  <c r="L4180" i="1" a="1"/>
  <c r="L4181" i="1" a="1"/>
  <c r="L4182" i="1" a="1"/>
  <c r="L4183" i="1" a="1"/>
  <c r="L4184" i="1" a="1"/>
  <c r="L4185" i="1" a="1"/>
  <c r="L4186" i="1" a="1"/>
  <c r="L4187" i="1" a="1"/>
  <c r="L4188" i="1" a="1"/>
  <c r="L4189" i="1" a="1"/>
  <c r="L4190" i="1" a="1"/>
  <c r="L4191" i="1" a="1"/>
  <c r="L4192" i="1" a="1"/>
  <c r="L4193" i="1" a="1"/>
  <c r="L4194" i="1" a="1"/>
  <c r="L4195" i="1" a="1"/>
  <c r="L4196" i="1" a="1"/>
  <c r="L4197" i="1" a="1"/>
  <c r="L4198" i="1" a="1"/>
  <c r="L4199" i="1" a="1"/>
  <c r="L4200" i="1" a="1"/>
  <c r="L4201" i="1" a="1"/>
  <c r="L4202" i="1" a="1"/>
  <c r="L4203" i="1" a="1"/>
  <c r="L4204" i="1" a="1"/>
  <c r="L4205" i="1" a="1"/>
  <c r="L4206" i="1" a="1"/>
  <c r="L4207" i="1" a="1"/>
  <c r="L4208" i="1" a="1"/>
  <c r="L4209" i="1" a="1"/>
  <c r="L4210" i="1" a="1"/>
  <c r="L4211" i="1" a="1"/>
  <c r="L4212" i="1" a="1"/>
  <c r="L4213" i="1" a="1"/>
  <c r="L4214" i="1" a="1"/>
  <c r="L4215" i="1" a="1"/>
  <c r="L4216" i="1" a="1"/>
  <c r="L4217" i="1" a="1"/>
  <c r="L4218" i="1" a="1"/>
  <c r="L4219" i="1" a="1"/>
  <c r="L4220" i="1" a="1"/>
  <c r="L4221" i="1" a="1"/>
  <c r="L4222" i="1" a="1"/>
  <c r="L4223" i="1" a="1"/>
  <c r="L4224" i="1" a="1"/>
  <c r="L4225" i="1" a="1"/>
  <c r="L4226" i="1" a="1"/>
  <c r="L4227" i="1" a="1"/>
  <c r="L4228" i="1" a="1"/>
  <c r="L4229" i="1" a="1"/>
  <c r="L4230" i="1" a="1"/>
  <c r="L4231" i="1" a="1"/>
  <c r="L4232" i="1" a="1"/>
  <c r="L4233" i="1" a="1"/>
  <c r="L4234" i="1" a="1"/>
  <c r="L4235" i="1" a="1"/>
  <c r="L4236" i="1" a="1"/>
  <c r="L4237" i="1" a="1"/>
  <c r="L4238" i="1" a="1"/>
  <c r="L4239" i="1" a="1"/>
  <c r="L4240" i="1" a="1"/>
  <c r="L4241" i="1" a="1"/>
  <c r="L4242" i="1" a="1"/>
  <c r="L4243" i="1" a="1"/>
  <c r="L4244" i="1" a="1"/>
  <c r="L4245" i="1" a="1"/>
  <c r="L4246" i="1" a="1"/>
  <c r="L4247" i="1" a="1"/>
  <c r="L4248" i="1" a="1"/>
  <c r="L4249" i="1" a="1"/>
  <c r="L4250" i="1" a="1"/>
  <c r="L4251" i="1" a="1"/>
  <c r="L4252" i="1" a="1"/>
  <c r="L4253" i="1" a="1"/>
  <c r="L4254" i="1" a="1"/>
  <c r="L4255" i="1" a="1"/>
  <c r="L4256" i="1" a="1"/>
  <c r="L4257" i="1" a="1"/>
  <c r="L4258" i="1" a="1"/>
  <c r="L4259" i="1" a="1"/>
  <c r="L4260" i="1" a="1"/>
  <c r="L4261" i="1" a="1"/>
  <c r="L4262" i="1" a="1"/>
  <c r="L4263" i="1" a="1"/>
  <c r="L4264" i="1" a="1"/>
  <c r="L4265" i="1" a="1"/>
  <c r="L4266" i="1" a="1"/>
  <c r="L4267" i="1" a="1"/>
  <c r="L4268" i="1" a="1"/>
  <c r="L4269" i="1" a="1"/>
  <c r="L4270" i="1" a="1"/>
  <c r="L4271" i="1" a="1"/>
  <c r="L4272" i="1" a="1"/>
  <c r="L4273" i="1" a="1"/>
  <c r="L4274" i="1" a="1"/>
  <c r="L4275" i="1" a="1"/>
  <c r="L4276" i="1" a="1"/>
  <c r="L4277" i="1" a="1"/>
  <c r="L4278" i="1" a="1"/>
  <c r="L4279" i="1" a="1"/>
  <c r="L4280" i="1" a="1"/>
  <c r="L4281" i="1" a="1"/>
  <c r="L4282" i="1" a="1"/>
  <c r="L4283" i="1" a="1"/>
  <c r="L4284" i="1" a="1"/>
  <c r="L4285" i="1" a="1"/>
  <c r="L4286" i="1" a="1"/>
  <c r="L4287" i="1" a="1"/>
  <c r="L4288" i="1" a="1"/>
  <c r="L4289" i="1" a="1"/>
  <c r="L4290" i="1" a="1"/>
  <c r="L4291" i="1" a="1"/>
  <c r="L4292" i="1" a="1"/>
  <c r="L4293" i="1" a="1"/>
  <c r="L4294" i="1" a="1"/>
  <c r="L4295" i="1" a="1"/>
  <c r="L4296" i="1" a="1"/>
  <c r="L4297" i="1" a="1"/>
  <c r="L4298" i="1" a="1"/>
  <c r="L4299" i="1" a="1"/>
  <c r="L4300" i="1" a="1"/>
  <c r="L4301" i="1" a="1"/>
  <c r="L4302" i="1" a="1"/>
  <c r="L4303" i="1" a="1"/>
  <c r="L4304" i="1" a="1"/>
  <c r="L4305" i="1" a="1"/>
  <c r="L4306" i="1" a="1"/>
  <c r="L4307" i="1" a="1"/>
  <c r="L4308" i="1" a="1"/>
  <c r="L4309" i="1" a="1"/>
  <c r="L4310" i="1" a="1"/>
  <c r="L4311" i="1" a="1"/>
  <c r="L4312" i="1" a="1"/>
  <c r="L4313" i="1" a="1"/>
  <c r="L4314" i="1" a="1"/>
  <c r="L4315" i="1" a="1"/>
  <c r="L4316" i="1" a="1"/>
  <c r="L4317" i="1" a="1"/>
  <c r="L4318" i="1" a="1"/>
  <c r="L4319" i="1" a="1"/>
  <c r="L4320" i="1" a="1"/>
  <c r="L4321" i="1" a="1"/>
  <c r="L4322" i="1" a="1"/>
  <c r="L4323" i="1" a="1"/>
  <c r="L4324" i="1" a="1"/>
  <c r="L4325" i="1" a="1"/>
  <c r="L4326" i="1" a="1"/>
  <c r="L4327" i="1" a="1"/>
  <c r="L4328" i="1" a="1"/>
  <c r="L4329" i="1" a="1"/>
  <c r="L4330" i="1" a="1"/>
  <c r="L4331" i="1" a="1"/>
  <c r="L4332" i="1" a="1"/>
  <c r="L4333" i="1" a="1"/>
  <c r="L4334" i="1" a="1"/>
  <c r="L4335" i="1" a="1"/>
  <c r="L4336" i="1" a="1"/>
  <c r="L4337" i="1" a="1"/>
  <c r="L4338" i="1" a="1"/>
  <c r="L4339" i="1" a="1"/>
  <c r="L4340" i="1" a="1"/>
  <c r="L4341" i="1" a="1"/>
  <c r="L4342" i="1" a="1"/>
  <c r="L4343" i="1" a="1"/>
  <c r="L4344" i="1" a="1"/>
  <c r="L4345" i="1" a="1"/>
  <c r="L4346" i="1" a="1"/>
  <c r="L4347" i="1" a="1"/>
  <c r="L4348" i="1" a="1"/>
  <c r="L4349" i="1" a="1"/>
  <c r="L4350" i="1" a="1"/>
  <c r="L4351" i="1" a="1"/>
  <c r="L4352" i="1" a="1"/>
  <c r="L4353" i="1" a="1"/>
  <c r="L4354" i="1" a="1"/>
  <c r="L4355" i="1" a="1"/>
  <c r="L4356" i="1" a="1"/>
  <c r="L4357" i="1" a="1"/>
  <c r="L4358" i="1" a="1"/>
  <c r="L4359" i="1" a="1"/>
  <c r="L4360" i="1" a="1"/>
  <c r="L4361" i="1" a="1"/>
  <c r="L4362" i="1" a="1"/>
  <c r="L4363" i="1" a="1"/>
  <c r="L4364" i="1" a="1"/>
  <c r="L4365" i="1" a="1"/>
  <c r="L4366" i="1" a="1"/>
  <c r="L4367" i="1" a="1"/>
  <c r="L4368" i="1" a="1"/>
  <c r="L4369" i="1" a="1"/>
  <c r="L4370" i="1" a="1"/>
  <c r="L4371" i="1" a="1"/>
  <c r="L4372" i="1" a="1"/>
  <c r="L4373" i="1" a="1"/>
  <c r="L4374" i="1" a="1"/>
  <c r="L4375" i="1" a="1"/>
  <c r="L4376" i="1" a="1"/>
  <c r="L4377" i="1" a="1"/>
  <c r="L4378" i="1" a="1"/>
  <c r="L4379" i="1" a="1"/>
  <c r="L4380" i="1" a="1"/>
  <c r="L4381" i="1" a="1"/>
  <c r="L4382" i="1" a="1"/>
  <c r="L4383" i="1" a="1"/>
  <c r="L4384" i="1" a="1"/>
  <c r="L4385" i="1" a="1"/>
  <c r="L4386" i="1" a="1"/>
  <c r="L4387" i="1" a="1"/>
  <c r="L4388" i="1" a="1"/>
  <c r="L4389" i="1" a="1"/>
  <c r="L4390" i="1" a="1"/>
  <c r="L4391" i="1" a="1"/>
  <c r="L4392" i="1" a="1"/>
  <c r="L4393" i="1" a="1"/>
  <c r="L4394" i="1" a="1"/>
  <c r="L4395" i="1" a="1"/>
  <c r="L4396" i="1" a="1"/>
  <c r="L4397" i="1" a="1"/>
  <c r="L4398" i="1" a="1"/>
  <c r="L4399" i="1" a="1"/>
  <c r="L4400" i="1" a="1"/>
  <c r="L4401" i="1" a="1"/>
  <c r="L4402" i="1" a="1"/>
  <c r="L4403" i="1" a="1"/>
  <c r="L4404" i="1" a="1"/>
  <c r="L4405" i="1" a="1"/>
  <c r="L4406" i="1" a="1"/>
  <c r="L4407" i="1" a="1"/>
  <c r="L4408" i="1" a="1"/>
  <c r="L4409" i="1" a="1"/>
  <c r="L4410" i="1" a="1"/>
  <c r="L4411" i="1" a="1"/>
  <c r="L4412" i="1" a="1"/>
  <c r="L4413" i="1" a="1"/>
  <c r="L4414" i="1" a="1"/>
  <c r="L4415" i="1" a="1"/>
  <c r="L4416" i="1" a="1"/>
  <c r="L4417" i="1" a="1"/>
  <c r="L4418" i="1" a="1"/>
  <c r="L4419" i="1" a="1"/>
  <c r="L4420" i="1" a="1"/>
  <c r="L4421" i="1" a="1"/>
  <c r="L4422" i="1" a="1"/>
  <c r="L4423" i="1" a="1"/>
  <c r="L4424" i="1" a="1"/>
  <c r="L4425" i="1" a="1"/>
  <c r="L4426" i="1" a="1"/>
  <c r="L4427" i="1" a="1"/>
  <c r="L4428" i="1" a="1"/>
  <c r="L4429" i="1" a="1"/>
  <c r="L4430" i="1" a="1"/>
  <c r="L4431" i="1" a="1"/>
  <c r="L4432" i="1" a="1"/>
  <c r="L4433" i="1" a="1"/>
  <c r="L4434" i="1" a="1"/>
  <c r="L4435" i="1" a="1"/>
  <c r="L4436" i="1" a="1"/>
  <c r="L4437" i="1" a="1"/>
  <c r="L4438" i="1" a="1"/>
  <c r="L4439" i="1" a="1"/>
  <c r="L4440" i="1" a="1"/>
  <c r="L4441" i="1" a="1"/>
  <c r="L4442" i="1" a="1"/>
  <c r="L4443" i="1" a="1"/>
  <c r="L4444" i="1" a="1"/>
  <c r="L4445" i="1" a="1"/>
  <c r="L4446" i="1" a="1"/>
  <c r="L4447" i="1" a="1"/>
  <c r="L4448" i="1" a="1"/>
  <c r="L4449" i="1" a="1"/>
  <c r="L4450" i="1" a="1"/>
  <c r="L4451" i="1" a="1"/>
  <c r="L4452" i="1" a="1"/>
  <c r="L4453" i="1" a="1"/>
  <c r="L4454" i="1" a="1"/>
  <c r="L4455" i="1" a="1"/>
  <c r="L4456" i="1" a="1"/>
  <c r="L4457" i="1" a="1"/>
  <c r="L4458" i="1" a="1"/>
  <c r="L4459" i="1" a="1"/>
  <c r="L4460" i="1" a="1"/>
  <c r="L4461" i="1" a="1"/>
  <c r="L4462" i="1" a="1"/>
  <c r="L4463" i="1" a="1"/>
  <c r="L4464" i="1" a="1"/>
  <c r="L4465" i="1" a="1"/>
  <c r="L4466" i="1" a="1"/>
  <c r="L4467" i="1" a="1"/>
  <c r="L4468" i="1" a="1"/>
  <c r="L4469" i="1" a="1"/>
  <c r="L4470" i="1" a="1"/>
  <c r="L4471" i="1" a="1"/>
  <c r="L4472" i="1" a="1"/>
  <c r="L4473" i="1" a="1"/>
  <c r="L4474" i="1" a="1"/>
  <c r="L4475" i="1" a="1"/>
  <c r="L4476" i="1" a="1"/>
  <c r="L4477" i="1" a="1"/>
  <c r="L4478" i="1" a="1"/>
  <c r="L4479" i="1" a="1"/>
  <c r="L4480" i="1" a="1"/>
  <c r="L4481" i="1" a="1"/>
  <c r="L4482" i="1" a="1"/>
  <c r="L4483" i="1" a="1"/>
  <c r="L4484" i="1" a="1"/>
  <c r="L4485" i="1" a="1"/>
  <c r="L4486" i="1" a="1"/>
  <c r="L4487" i="1" a="1"/>
  <c r="L4488" i="1" a="1"/>
  <c r="L4489" i="1" a="1"/>
  <c r="L4490" i="1" a="1"/>
  <c r="L4491" i="1" a="1"/>
  <c r="L4492" i="1" a="1"/>
  <c r="L4493" i="1" a="1"/>
  <c r="L4494" i="1" a="1"/>
  <c r="L4495" i="1" a="1"/>
  <c r="L4496" i="1" a="1"/>
  <c r="L4497" i="1" a="1"/>
  <c r="L4498" i="1" a="1"/>
  <c r="L4499" i="1" a="1"/>
  <c r="L4500" i="1" a="1"/>
  <c r="L4501" i="1" a="1"/>
  <c r="L4502" i="1" a="1"/>
  <c r="L4503" i="1" a="1"/>
  <c r="L4504" i="1" a="1"/>
  <c r="L4505" i="1" a="1"/>
  <c r="L4506" i="1" a="1"/>
  <c r="L4507" i="1" a="1"/>
  <c r="L4508" i="1" a="1"/>
  <c r="L4509" i="1" a="1"/>
  <c r="L4510" i="1" a="1"/>
  <c r="L4511" i="1" a="1"/>
  <c r="L4512" i="1" a="1"/>
  <c r="L4513" i="1" a="1"/>
  <c r="L4514" i="1" a="1"/>
  <c r="L4515" i="1" a="1"/>
  <c r="L4516" i="1" a="1"/>
  <c r="L4517" i="1" a="1"/>
  <c r="L4518" i="1" a="1"/>
  <c r="L4519" i="1" a="1"/>
  <c r="L4520" i="1" a="1"/>
  <c r="L4521" i="1" a="1"/>
  <c r="L4522" i="1" a="1"/>
  <c r="L4523" i="1" a="1"/>
  <c r="L4524" i="1" a="1"/>
  <c r="L4525" i="1" a="1"/>
  <c r="L4526" i="1" a="1"/>
  <c r="L4527" i="1" a="1"/>
  <c r="L4528" i="1" a="1"/>
  <c r="L4529" i="1" a="1"/>
  <c r="L4530" i="1" a="1"/>
  <c r="L4531" i="1" a="1"/>
  <c r="L4532" i="1" a="1"/>
  <c r="L4533" i="1" a="1"/>
  <c r="L4534" i="1" a="1"/>
  <c r="L4535" i="1" a="1"/>
  <c r="L4536" i="1" a="1"/>
  <c r="L4537" i="1" a="1"/>
  <c r="L4538" i="1" a="1"/>
  <c r="L4539" i="1" a="1"/>
  <c r="L4540" i="1" a="1"/>
  <c r="L4541" i="1" a="1"/>
  <c r="L4542" i="1" a="1"/>
  <c r="L4543" i="1" a="1"/>
  <c r="L4544" i="1" a="1"/>
  <c r="L4545" i="1" a="1"/>
  <c r="L4546" i="1" a="1"/>
  <c r="L4547" i="1" a="1"/>
  <c r="L4548" i="1" a="1"/>
  <c r="L4549" i="1" a="1"/>
  <c r="L4550" i="1" a="1"/>
  <c r="L4551" i="1" a="1"/>
  <c r="L4552" i="1" a="1"/>
  <c r="L4553" i="1" a="1"/>
  <c r="L4554" i="1" a="1"/>
  <c r="L4555" i="1" a="1"/>
  <c r="L4556" i="1" a="1"/>
  <c r="L4557" i="1" a="1"/>
  <c r="L4558" i="1" a="1"/>
  <c r="L4559" i="1" a="1"/>
  <c r="L4560" i="1" a="1"/>
  <c r="L4561" i="1" a="1"/>
  <c r="L4562" i="1" a="1"/>
  <c r="L4563" i="1" a="1"/>
  <c r="L4564" i="1" a="1"/>
  <c r="L4565" i="1" a="1"/>
  <c r="L4566" i="1" a="1"/>
  <c r="L4567" i="1" a="1"/>
  <c r="L4568" i="1" a="1"/>
  <c r="L4569" i="1" a="1"/>
  <c r="L4570" i="1" a="1"/>
  <c r="L4571" i="1" a="1"/>
  <c r="L4572" i="1" a="1"/>
  <c r="L4573" i="1" a="1"/>
  <c r="L4574" i="1" a="1"/>
  <c r="L4575" i="1" a="1"/>
  <c r="L4576" i="1" a="1"/>
  <c r="L4577" i="1" a="1"/>
  <c r="L4578" i="1" a="1"/>
  <c r="L4579" i="1" a="1"/>
  <c r="L4580" i="1" a="1"/>
  <c r="L4581" i="1" a="1"/>
  <c r="L4582" i="1" a="1"/>
  <c r="L4583" i="1" a="1"/>
  <c r="L4584" i="1" a="1"/>
  <c r="L4585" i="1" a="1"/>
  <c r="L4586" i="1" a="1"/>
  <c r="L4587" i="1" a="1"/>
  <c r="L4588" i="1" a="1"/>
  <c r="L4589" i="1" a="1"/>
  <c r="L4590" i="1" a="1"/>
  <c r="L4591" i="1" a="1"/>
  <c r="L4592" i="1" a="1"/>
  <c r="L4593" i="1" a="1"/>
  <c r="L4594" i="1" a="1"/>
  <c r="L4595" i="1" a="1"/>
  <c r="L4596" i="1" a="1"/>
  <c r="L4597" i="1" a="1"/>
  <c r="L4598" i="1" a="1"/>
  <c r="L4599" i="1" a="1"/>
  <c r="L4600" i="1" a="1"/>
  <c r="L4601" i="1" a="1"/>
  <c r="L4602" i="1" a="1"/>
  <c r="L4603" i="1" a="1"/>
  <c r="L4604" i="1" a="1"/>
  <c r="L4605" i="1" a="1"/>
  <c r="L4606" i="1" a="1"/>
  <c r="L4607" i="1" a="1"/>
  <c r="L4608" i="1" a="1"/>
  <c r="L4609" i="1" a="1"/>
  <c r="L4610" i="1" a="1"/>
  <c r="L4611" i="1" a="1"/>
  <c r="L4612" i="1" a="1"/>
  <c r="L4613" i="1" a="1"/>
  <c r="L4614" i="1" a="1"/>
  <c r="L4615" i="1" a="1"/>
  <c r="L4616" i="1" a="1"/>
  <c r="L4617" i="1" a="1"/>
  <c r="L4618" i="1" a="1"/>
  <c r="L4619" i="1" a="1"/>
  <c r="L4620" i="1" a="1"/>
  <c r="L4621" i="1" a="1"/>
  <c r="L4622" i="1" a="1"/>
  <c r="L4623" i="1" a="1"/>
  <c r="L4624" i="1" a="1"/>
  <c r="L4625" i="1" a="1"/>
  <c r="L4626" i="1" a="1"/>
  <c r="L4627" i="1" a="1"/>
  <c r="L4628" i="1" a="1"/>
  <c r="L4629" i="1" a="1"/>
  <c r="L4630" i="1" a="1"/>
  <c r="L4631" i="1" a="1"/>
  <c r="L4632" i="1" a="1"/>
  <c r="L4633" i="1" a="1"/>
  <c r="L4634" i="1" a="1"/>
  <c r="L4635" i="1" a="1"/>
  <c r="L4636" i="1" a="1"/>
  <c r="L4637" i="1" a="1"/>
  <c r="L4638" i="1" a="1"/>
  <c r="L4639" i="1" a="1"/>
  <c r="L4640" i="1" a="1"/>
  <c r="L4641" i="1" a="1"/>
  <c r="L4642" i="1" a="1"/>
  <c r="L4643" i="1" a="1"/>
  <c r="L4644" i="1" a="1"/>
  <c r="L4645" i="1" a="1"/>
  <c r="L4646" i="1" a="1"/>
  <c r="L4647" i="1" a="1"/>
  <c r="L4648" i="1" a="1"/>
  <c r="L4649" i="1" a="1"/>
  <c r="L4650" i="1" a="1"/>
  <c r="L4651" i="1" a="1"/>
  <c r="L4652" i="1" a="1"/>
  <c r="L4653" i="1" a="1"/>
  <c r="L4654" i="1" a="1"/>
  <c r="L4655" i="1" a="1"/>
  <c r="L4656" i="1" a="1"/>
  <c r="L4657" i="1" a="1"/>
  <c r="L4658" i="1" a="1"/>
  <c r="L4659" i="1" a="1"/>
  <c r="L4660" i="1" a="1"/>
  <c r="L4661" i="1" a="1"/>
  <c r="L4662" i="1" a="1"/>
  <c r="L4663" i="1" a="1"/>
  <c r="L4664" i="1" a="1"/>
  <c r="L4665" i="1" a="1"/>
  <c r="L4666" i="1" a="1"/>
  <c r="L4667" i="1" a="1"/>
  <c r="L4668" i="1" a="1"/>
  <c r="L4669" i="1" a="1"/>
  <c r="L4670" i="1" a="1"/>
  <c r="L4671" i="1" a="1"/>
  <c r="L4672" i="1" a="1"/>
  <c r="L4673" i="1" a="1"/>
  <c r="L4674" i="1" a="1"/>
  <c r="L4675" i="1" a="1"/>
  <c r="L4676" i="1" a="1"/>
  <c r="L4677" i="1" a="1"/>
  <c r="L4678" i="1" a="1"/>
  <c r="L4679" i="1" a="1"/>
  <c r="L4680" i="1" a="1"/>
  <c r="L4681" i="1" a="1"/>
  <c r="L4682" i="1" a="1"/>
  <c r="L4683" i="1" a="1"/>
  <c r="L4684" i="1" a="1"/>
  <c r="L4685" i="1" a="1"/>
  <c r="L4686" i="1" a="1"/>
  <c r="L4687" i="1" a="1"/>
  <c r="L4688" i="1" a="1"/>
  <c r="L4689" i="1" a="1"/>
  <c r="L4690" i="1" a="1"/>
  <c r="L4691" i="1" a="1"/>
  <c r="L4692" i="1" a="1"/>
  <c r="L4693" i="1" a="1"/>
  <c r="L4694" i="1" a="1"/>
  <c r="L4695" i="1" a="1"/>
  <c r="L4696" i="1" a="1"/>
  <c r="L4697" i="1" a="1"/>
  <c r="L4698" i="1" a="1"/>
  <c r="L4699" i="1" a="1"/>
  <c r="L4700" i="1" a="1"/>
  <c r="L4701" i="1" a="1"/>
  <c r="L4702" i="1" a="1"/>
  <c r="L4703" i="1" a="1"/>
  <c r="L4704" i="1" a="1"/>
  <c r="L4705" i="1" a="1"/>
  <c r="L4706" i="1" a="1"/>
  <c r="L4707" i="1" a="1"/>
  <c r="L4708" i="1" a="1"/>
  <c r="L4709" i="1" a="1"/>
  <c r="L4710" i="1" a="1"/>
  <c r="L4711" i="1" a="1"/>
  <c r="L4712" i="1" a="1"/>
  <c r="L4713" i="1" a="1"/>
  <c r="L4714" i="1" a="1"/>
  <c r="L4715" i="1" a="1"/>
  <c r="L4716" i="1" a="1"/>
  <c r="L4717" i="1" a="1"/>
  <c r="L4718" i="1" a="1"/>
  <c r="L4719" i="1" a="1"/>
  <c r="L4720" i="1" a="1"/>
  <c r="L4721" i="1" a="1"/>
  <c r="L4722" i="1" a="1"/>
  <c r="L4723" i="1" a="1"/>
  <c r="L4724" i="1" a="1"/>
  <c r="L4725" i="1" a="1"/>
  <c r="L4726" i="1" a="1"/>
  <c r="L4727" i="1" a="1"/>
  <c r="L4728" i="1" a="1"/>
  <c r="L4729" i="1" a="1"/>
  <c r="L4730" i="1" a="1"/>
  <c r="L4731" i="1" a="1"/>
  <c r="L4732" i="1" a="1"/>
  <c r="L4733" i="1" a="1"/>
  <c r="L4734" i="1" a="1"/>
  <c r="L4735" i="1" a="1"/>
  <c r="L4736" i="1" a="1"/>
  <c r="L4737" i="1" a="1"/>
  <c r="L4738" i="1" a="1"/>
  <c r="L4739" i="1" a="1"/>
  <c r="L4740" i="1" a="1"/>
  <c r="L4741" i="1" a="1"/>
  <c r="L4742" i="1" a="1"/>
  <c r="L4743" i="1" a="1"/>
  <c r="L4744" i="1" a="1"/>
  <c r="L4745" i="1" a="1"/>
  <c r="L4746" i="1" a="1"/>
  <c r="L4747" i="1" a="1"/>
  <c r="L4748" i="1" a="1"/>
  <c r="L4749" i="1" a="1"/>
  <c r="L4750" i="1" a="1"/>
  <c r="L4751" i="1" a="1"/>
  <c r="L4752" i="1" a="1"/>
  <c r="L4753" i="1" a="1"/>
  <c r="L4754" i="1" a="1"/>
  <c r="L4755" i="1" a="1"/>
  <c r="L4756" i="1" a="1"/>
  <c r="L4757" i="1" a="1"/>
  <c r="L4758" i="1" a="1"/>
  <c r="L4759" i="1" a="1"/>
  <c r="L4760" i="1" a="1"/>
  <c r="L4761" i="1" a="1"/>
  <c r="L4762" i="1" a="1"/>
  <c r="L4763" i="1" a="1"/>
  <c r="L4764" i="1" a="1"/>
  <c r="L4765" i="1" a="1"/>
  <c r="L4766" i="1" a="1"/>
  <c r="L4767" i="1" a="1"/>
  <c r="L4768" i="1" a="1"/>
  <c r="L4769" i="1" a="1"/>
  <c r="L4770" i="1" a="1"/>
  <c r="L4771" i="1" a="1"/>
  <c r="L4772" i="1" a="1"/>
  <c r="L4773" i="1" a="1"/>
  <c r="L4774" i="1" a="1"/>
  <c r="L4775" i="1" a="1"/>
  <c r="L4776" i="1" a="1"/>
  <c r="L4777" i="1" a="1"/>
  <c r="L4778" i="1" a="1"/>
  <c r="L4779" i="1" a="1"/>
  <c r="L4780" i="1" a="1"/>
  <c r="L4781" i="1" a="1"/>
  <c r="L4782" i="1" a="1"/>
  <c r="L4783" i="1" a="1"/>
  <c r="L4784" i="1" a="1"/>
  <c r="L4785" i="1" a="1"/>
  <c r="L4786" i="1" a="1"/>
  <c r="L4787" i="1" a="1"/>
  <c r="L4788" i="1" a="1"/>
  <c r="L4789" i="1" a="1"/>
  <c r="L4790" i="1" a="1"/>
  <c r="L4791" i="1" a="1"/>
  <c r="L4792" i="1" a="1"/>
  <c r="L4793" i="1" a="1"/>
  <c r="L4794" i="1" a="1"/>
  <c r="L4795" i="1" a="1"/>
  <c r="L4796" i="1" a="1"/>
  <c r="L4797" i="1" a="1"/>
  <c r="L4798" i="1" a="1"/>
  <c r="L4799" i="1" a="1"/>
  <c r="L4800" i="1" a="1"/>
  <c r="L4801" i="1" a="1"/>
  <c r="L4802" i="1" a="1"/>
  <c r="L4803" i="1" a="1"/>
  <c r="L4804" i="1" a="1"/>
  <c r="L4805" i="1" a="1"/>
  <c r="L4806" i="1" a="1"/>
  <c r="L4807" i="1" a="1"/>
  <c r="L4808" i="1" a="1"/>
  <c r="L4809" i="1" a="1"/>
  <c r="L4810" i="1" a="1"/>
  <c r="L4811" i="1" a="1"/>
  <c r="L4812" i="1" a="1"/>
  <c r="L4813" i="1" a="1"/>
  <c r="L4814" i="1" a="1"/>
  <c r="L4815" i="1" a="1"/>
  <c r="L4816" i="1" a="1"/>
  <c r="L4817" i="1" a="1"/>
  <c r="L4818" i="1" a="1"/>
  <c r="L4819" i="1" a="1"/>
  <c r="L4820" i="1" a="1"/>
  <c r="L4821" i="1" a="1"/>
  <c r="L4822" i="1" a="1"/>
  <c r="L4823" i="1" a="1"/>
  <c r="L4824" i="1" a="1"/>
  <c r="L4825" i="1" a="1"/>
  <c r="L4826" i="1" a="1"/>
  <c r="L4827" i="1" a="1"/>
  <c r="L4828" i="1" a="1"/>
  <c r="L4829" i="1" a="1"/>
  <c r="L4830" i="1" a="1"/>
  <c r="L4831" i="1" a="1"/>
  <c r="L4832" i="1" a="1"/>
  <c r="L4833" i="1" a="1"/>
  <c r="L4834" i="1" a="1"/>
  <c r="L4835" i="1" a="1"/>
  <c r="L4836" i="1" a="1"/>
  <c r="L4837" i="1" a="1"/>
  <c r="L4838" i="1" a="1"/>
  <c r="L4839" i="1" a="1"/>
  <c r="L4840" i="1" a="1"/>
  <c r="L4841" i="1" a="1"/>
  <c r="L4842" i="1" a="1"/>
  <c r="L4843" i="1" a="1"/>
  <c r="L4844" i="1" a="1"/>
  <c r="L4845" i="1" a="1"/>
  <c r="L4846" i="1" a="1"/>
  <c r="L4847" i="1" a="1"/>
  <c r="L4848" i="1" a="1"/>
  <c r="L4849" i="1" a="1"/>
  <c r="L4850" i="1" a="1"/>
  <c r="L4851" i="1" a="1"/>
  <c r="L4852" i="1" a="1"/>
  <c r="L4853" i="1" a="1"/>
  <c r="L4854" i="1" a="1"/>
  <c r="L4855" i="1" a="1"/>
  <c r="L4856" i="1" a="1"/>
  <c r="L4857" i="1" a="1"/>
  <c r="L4858" i="1" a="1"/>
  <c r="L4859" i="1" a="1"/>
  <c r="L4860" i="1" a="1"/>
  <c r="L4861" i="1" a="1"/>
  <c r="L4862" i="1" a="1"/>
  <c r="L4863" i="1" a="1"/>
  <c r="L4864" i="1" a="1"/>
  <c r="L4865" i="1" a="1"/>
  <c r="L4866" i="1" a="1"/>
  <c r="L4867" i="1" a="1"/>
  <c r="L4868" i="1" a="1"/>
  <c r="L4869" i="1" a="1"/>
  <c r="L4870" i="1" a="1"/>
  <c r="L4871" i="1" a="1"/>
  <c r="L4872" i="1" a="1"/>
  <c r="L4873" i="1" a="1"/>
  <c r="L4874" i="1" a="1"/>
  <c r="L4875" i="1" a="1"/>
  <c r="L4876" i="1" a="1"/>
  <c r="L4877" i="1" a="1"/>
  <c r="L4878" i="1" a="1"/>
  <c r="L4879" i="1" a="1"/>
  <c r="L4880" i="1" a="1"/>
  <c r="L4881" i="1" a="1"/>
  <c r="L4882" i="1" a="1"/>
  <c r="L4883" i="1" a="1"/>
  <c r="L4884" i="1" a="1"/>
  <c r="L4885" i="1" a="1"/>
  <c r="L4886" i="1" a="1"/>
  <c r="L4887" i="1" a="1"/>
  <c r="L4888" i="1" a="1"/>
  <c r="L4889" i="1" a="1"/>
  <c r="L4890" i="1" a="1"/>
  <c r="L4891" i="1" a="1"/>
  <c r="L4892" i="1" a="1"/>
  <c r="L4893" i="1" a="1"/>
  <c r="L4894" i="1" a="1"/>
  <c r="L4895" i="1" a="1"/>
  <c r="L4896" i="1" a="1"/>
  <c r="L4897" i="1" a="1"/>
  <c r="L4898" i="1" a="1"/>
  <c r="L4899" i="1" a="1"/>
  <c r="L4900" i="1" a="1"/>
  <c r="L4901" i="1" a="1"/>
  <c r="L4902" i="1" a="1"/>
  <c r="L4903" i="1" a="1"/>
  <c r="L4904" i="1" a="1"/>
  <c r="L4905" i="1" a="1"/>
  <c r="L4906" i="1" a="1"/>
  <c r="L4907" i="1" a="1"/>
  <c r="L4908" i="1" a="1"/>
  <c r="L4909" i="1" a="1"/>
  <c r="L4910" i="1" a="1"/>
  <c r="L4911" i="1" a="1"/>
  <c r="L4912" i="1" a="1"/>
  <c r="L4913" i="1" a="1"/>
  <c r="L4914" i="1" a="1"/>
  <c r="L4915" i="1" a="1"/>
  <c r="L4916" i="1" a="1"/>
  <c r="L4917" i="1" a="1"/>
  <c r="L4918" i="1" a="1"/>
  <c r="L4919" i="1" a="1"/>
  <c r="L4920" i="1" a="1"/>
  <c r="L4921" i="1" a="1"/>
  <c r="L4922" i="1" a="1"/>
  <c r="L4923" i="1" a="1"/>
  <c r="L4924" i="1" a="1"/>
  <c r="L4925" i="1" a="1"/>
  <c r="L4926" i="1" a="1"/>
  <c r="L4927" i="1" a="1"/>
  <c r="L4928" i="1" a="1"/>
  <c r="L4929" i="1" a="1"/>
  <c r="L4930" i="1" a="1"/>
  <c r="L4931" i="1" a="1"/>
  <c r="L4932" i="1" a="1"/>
  <c r="L4933" i="1" a="1"/>
  <c r="L4934" i="1" a="1"/>
  <c r="L4935" i="1" a="1"/>
  <c r="L4936" i="1" a="1"/>
  <c r="L4937" i="1" a="1"/>
  <c r="L4938" i="1" a="1"/>
  <c r="L4939" i="1" a="1"/>
  <c r="L4940" i="1" a="1"/>
  <c r="L4941" i="1" a="1"/>
  <c r="L4942" i="1" a="1"/>
  <c r="L4943" i="1" a="1"/>
  <c r="L4944" i="1" a="1"/>
  <c r="L4945" i="1" a="1"/>
  <c r="L4946" i="1" a="1"/>
  <c r="L4947" i="1" a="1"/>
  <c r="L4948" i="1" a="1"/>
  <c r="L4949" i="1" a="1"/>
  <c r="L4950" i="1" a="1"/>
  <c r="L4951" i="1" a="1"/>
  <c r="L4952" i="1" a="1"/>
  <c r="L4953" i="1" a="1"/>
  <c r="L4954" i="1" a="1"/>
  <c r="L4955" i="1" a="1"/>
  <c r="L4956" i="1" a="1"/>
  <c r="L4957" i="1" a="1"/>
  <c r="L4958" i="1" a="1"/>
  <c r="L4959" i="1" a="1"/>
  <c r="L4960" i="1" a="1"/>
  <c r="L4961" i="1" a="1"/>
  <c r="L4962" i="1" a="1"/>
  <c r="L4963" i="1" a="1"/>
  <c r="L4964" i="1" a="1"/>
  <c r="L4965" i="1" a="1"/>
  <c r="L4966" i="1" a="1"/>
  <c r="L4967" i="1" a="1"/>
  <c r="L4968" i="1" a="1"/>
  <c r="L4969" i="1" a="1"/>
  <c r="L4970" i="1" a="1"/>
  <c r="L4971" i="1" a="1"/>
  <c r="L4972" i="1" a="1"/>
  <c r="L4973" i="1" a="1"/>
  <c r="L4974" i="1" a="1"/>
  <c r="L4975" i="1" a="1"/>
  <c r="L4976" i="1" a="1"/>
  <c r="L4977" i="1" a="1"/>
  <c r="L4978" i="1" a="1"/>
  <c r="L4979" i="1" a="1"/>
  <c r="L4980" i="1" a="1"/>
  <c r="L4981" i="1" a="1"/>
  <c r="L4982" i="1" a="1"/>
  <c r="L4983" i="1" a="1"/>
  <c r="L4984" i="1" a="1"/>
  <c r="L4985" i="1" a="1"/>
  <c r="L4986" i="1" a="1"/>
  <c r="L4987" i="1" a="1"/>
  <c r="L4988" i="1" a="1"/>
  <c r="L4989" i="1" a="1"/>
  <c r="L4990" i="1" a="1"/>
  <c r="L4991" i="1" a="1"/>
  <c r="L4992" i="1" a="1"/>
  <c r="L4993" i="1" a="1"/>
  <c r="L4994" i="1" a="1"/>
  <c r="L4995" i="1" a="1"/>
  <c r="L4996" i="1" a="1"/>
  <c r="L4997" i="1" a="1"/>
  <c r="L4998" i="1" a="1"/>
  <c r="L4999" i="1" a="1"/>
  <c r="L5000" i="1" a="1"/>
  <c r="L5001" i="1" a="1"/>
  <c r="L5002" i="1" a="1"/>
  <c r="L5003" i="1" a="1"/>
  <c r="L5004" i="1" a="1"/>
  <c r="L5005" i="1" a="1"/>
  <c r="L5006" i="1" a="1"/>
  <c r="L5007" i="1" a="1"/>
  <c r="L5008" i="1" a="1"/>
  <c r="L5009" i="1" a="1"/>
  <c r="L5010" i="1" a="1"/>
  <c r="L5011" i="1" a="1"/>
  <c r="L5012" i="1" a="1"/>
  <c r="L5013" i="1" a="1"/>
  <c r="L5014" i="1" a="1"/>
  <c r="L5015" i="1" a="1"/>
  <c r="L5016" i="1" a="1"/>
  <c r="L5017" i="1" a="1"/>
  <c r="L5018" i="1" a="1"/>
  <c r="L5019" i="1" a="1"/>
  <c r="L5020" i="1" a="1"/>
  <c r="L5021" i="1" a="1"/>
  <c r="L5022" i="1" a="1"/>
  <c r="L5023" i="1" a="1"/>
  <c r="L5024" i="1" a="1"/>
  <c r="L5025" i="1" a="1"/>
  <c r="L5026" i="1" a="1"/>
  <c r="L5027" i="1" a="1"/>
  <c r="L5028" i="1" a="1"/>
  <c r="L5029" i="1" a="1"/>
  <c r="L5030" i="1" a="1"/>
  <c r="L5031" i="1" a="1"/>
  <c r="L5032" i="1" a="1"/>
  <c r="L5033" i="1" a="1"/>
  <c r="L5034" i="1" a="1"/>
  <c r="L5035" i="1" a="1"/>
  <c r="L5036" i="1" a="1"/>
  <c r="L5037" i="1" a="1"/>
  <c r="L5038" i="1" a="1"/>
  <c r="L5039" i="1" a="1"/>
  <c r="L5040" i="1" a="1"/>
  <c r="L5041" i="1" a="1"/>
  <c r="L5042" i="1" a="1"/>
  <c r="L5043" i="1" a="1"/>
  <c r="L5044" i="1" a="1"/>
  <c r="L5045" i="1" a="1"/>
  <c r="L5046" i="1" a="1"/>
  <c r="L5047" i="1" a="1"/>
  <c r="L5048" i="1" a="1"/>
  <c r="L5049" i="1" a="1"/>
  <c r="L5050" i="1" a="1"/>
  <c r="L5051" i="1" a="1"/>
  <c r="L5052" i="1" a="1"/>
  <c r="L5053" i="1" a="1"/>
  <c r="L5054" i="1" a="1"/>
  <c r="L2" i="1" a="1"/>
  <c r="N3" i="4"/>
  <c r="C26" i="5" a="1"/>
  <c r="D26" i="5" s="1"/>
  <c r="C21" i="5" a="1"/>
  <c r="E21" i="5" s="1"/>
  <c r="G18" i="5"/>
  <c r="G17" i="5"/>
  <c r="F18" i="5"/>
  <c r="F17" i="5"/>
  <c r="E18" i="5"/>
  <c r="E17" i="5"/>
  <c r="D18" i="5"/>
  <c r="D17" i="5"/>
  <c r="C9" i="5" a="1"/>
  <c r="C4" i="5" a="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1" i="1"/>
  <c r="K1902" i="1"/>
  <c r="K1903" i="1"/>
  <c r="K1904" i="1"/>
  <c r="K1905" i="1"/>
  <c r="K1906" i="1"/>
  <c r="K1907" i="1"/>
  <c r="K1912" i="1"/>
  <c r="K1913" i="1"/>
  <c r="K1914" i="1"/>
  <c r="K1915" i="1"/>
  <c r="K1916" i="1"/>
  <c r="K1917" i="1"/>
  <c r="K1918" i="1"/>
  <c r="K1919" i="1"/>
  <c r="K1920" i="1"/>
  <c r="K1921" i="1"/>
  <c r="K1922"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369" i="1"/>
  <c r="K2370" i="1"/>
  <c r="K2371" i="1"/>
  <c r="K2372" i="1"/>
  <c r="K2373" i="1"/>
  <c r="K2374" i="1"/>
  <c r="K2375" i="1"/>
  <c r="K2376" i="1"/>
  <c r="K2377" i="1"/>
  <c r="K2378" i="1"/>
  <c r="K2379" i="1"/>
  <c r="K2380" i="1"/>
  <c r="K2381" i="1"/>
  <c r="K2382" i="1"/>
  <c r="K2383" i="1"/>
  <c r="K2384" i="1"/>
  <c r="K2385" i="1"/>
  <c r="K2386" i="1"/>
  <c r="K2387" i="1"/>
  <c r="K2388" i="1"/>
  <c r="K2389" i="1"/>
  <c r="K2390"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K835" i="1" s="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K987" i="1" s="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K1074" i="1" s="1"/>
  <c r="J1075" i="1"/>
  <c r="K1075" i="1" s="1"/>
  <c r="J1076" i="1"/>
  <c r="K1076" i="1" s="1"/>
  <c r="J1077" i="1"/>
  <c r="K1077" i="1" s="1"/>
  <c r="J1078" i="1"/>
  <c r="K1078" i="1" s="1"/>
  <c r="J1079" i="1"/>
  <c r="K1079" i="1" s="1"/>
  <c r="J1080" i="1"/>
  <c r="K1080" i="1" s="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K1665" i="1" s="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K1730" i="1" s="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K1830" i="1" s="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K1859" i="1" s="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K1900" i="1" s="1"/>
  <c r="J1901" i="1"/>
  <c r="J1902" i="1"/>
  <c r="J1903" i="1"/>
  <c r="J1904" i="1"/>
  <c r="J1905" i="1"/>
  <c r="J1906" i="1"/>
  <c r="J1907" i="1"/>
  <c r="J1908" i="1"/>
  <c r="K1908" i="1" s="1"/>
  <c r="J1909" i="1"/>
  <c r="K1909" i="1" s="1"/>
  <c r="J1910" i="1"/>
  <c r="K1910" i="1" s="1"/>
  <c r="J1911" i="1"/>
  <c r="K1911" i="1" s="1"/>
  <c r="J1912" i="1"/>
  <c r="J1913" i="1"/>
  <c r="J1914" i="1"/>
  <c r="J1915" i="1"/>
  <c r="J1916" i="1"/>
  <c r="J1917" i="1"/>
  <c r="J1918" i="1"/>
  <c r="J1919" i="1"/>
  <c r="J1920" i="1"/>
  <c r="J1921" i="1"/>
  <c r="J1922" i="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K2151" i="1" s="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K2391" i="1" s="1"/>
  <c r="J2392" i="1"/>
  <c r="K2392" i="1" s="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K2449" i="1" s="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K2503" i="1" s="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K4854" i="1" s="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2" i="1"/>
  <c r="K2" i="1" s="1"/>
  <c r="G27" i="5" l="1"/>
  <c r="G26" i="5"/>
  <c r="F26" i="5"/>
  <c r="E28" i="5"/>
  <c r="D27" i="5"/>
  <c r="D28" i="5"/>
  <c r="G28" i="5"/>
  <c r="F27" i="5"/>
  <c r="F28" i="5"/>
  <c r="E27" i="5"/>
  <c r="E26" i="5"/>
  <c r="E22" i="5"/>
  <c r="E23" i="5"/>
  <c r="D22" i="5"/>
  <c r="D23" i="5"/>
  <c r="D21" i="5"/>
  <c r="D14" i="5"/>
  <c r="D9" i="5"/>
  <c r="E10" i="5"/>
  <c r="E11" i="5"/>
  <c r="E12" i="5"/>
  <c r="E13" i="5"/>
  <c r="E14" i="5"/>
  <c r="E9" i="5"/>
  <c r="D10" i="5"/>
  <c r="D11" i="5"/>
  <c r="D12" i="5"/>
  <c r="D13" i="5"/>
  <c r="E5" i="5"/>
  <c r="D5" i="5"/>
  <c r="D6" i="5"/>
  <c r="D4" i="5"/>
  <c r="F6" i="5"/>
  <c r="F4" i="5"/>
  <c r="E6" i="5"/>
  <c r="E4" i="5"/>
  <c r="F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BD824F-66C6-4A66-B16D-A1635CD95F5C}"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<sst xmlns="http://schemas.openxmlformats.org/spreadsheetml/2006/main" count="58632" uniqueCount="332">
  <si>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</si>
  <si>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</si>
  <si>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</si>
  <si>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</si>
  <si>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</si>
  <si>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</si>
  <si>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</si>
  <si>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</si>
  <si>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</si>
  <si>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</si>
  <si>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</si>
  <si>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</si>
  <si>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</si>
  <si>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</si>
  <si>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</si>
  <si>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</si>
  <si>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</si>
  <si>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</si>
  <si>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</si>
  <si>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</si>
  <si>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</si>
  <si>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</si>
  <si>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</si>
  <si>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</si>
  <si>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</si>
  <si>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</si>
  <si>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</si>
  <si>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</si>
  <si>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</si>
  <si>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</si>
  <si>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</si>
  <si>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</si>
  <si>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</si>
  <si>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</si>
  <si>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</si>
  <si>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</si>
  <si>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</si>
  <si>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</si>
  <si>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</si>
  <si>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</si>
  <si>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</si>
  <si>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</si>
  <si>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</si>
  <si>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</si>
  <si>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</si>
  <si>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</si>
  <si>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</si>
  <si>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</si>
  <si>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</si>
  <si>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</si>
  <si>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</si>
  <si>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</si>
  <si>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</si>
  <si>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</si>
  <si>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</si>
  <si>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</si>
  <si>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</si>
  <si>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</si>
  <si>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</si>
  <si>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</si>
  <si>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</si>
  <si>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</si>
  <si>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</si>
  <si>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</si>
  <si>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</si>
  <si>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</si>
  <si>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</si>
  <si>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</si>
  <si>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</si>
  <si>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</si>
  <si>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</si>
  <si>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</si>
  <si>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</si>
  <si>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</si>
  <si>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</si>
  <si>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</si>
  <si>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</si>
  <si>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</si>
  <si>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</si>
  <si>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</si>
  <si>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</si>
  <si>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</si>
  <si>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</si>
  <si>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</si>
  <si>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</si>
  <si>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</si>
  <si>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</si>
  <si>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</si>
  <si>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</si>
  <si>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</si>
  <si>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</si>
  <si>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</si>
  <si>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</si>
  <si>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</si>
  <si>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</si>
  <si>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</si>
  <si>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</si>
  <si>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</si>
  <si>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</si>
  <si>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</si>
  <si>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</si>
  <si>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</si>
  <si>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</si>
  <si>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</si>
  <si>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</si>
  <si>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</si>
  <si>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</si>
  <si>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</si>
  <si>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</si>
  <si>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</si>
  <si>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</si>
  <si>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</si>
  <si>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</si>
  <si>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</si>
  <si>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</si>
  <si>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</si>
  <si>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</si>
  <si>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</si>
  <si>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</si>
  <si>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</si>
  <si>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</si>
  <si>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</si>
  <si>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</si>
  <si>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</si>
  <si>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</si>
  <si>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</si>
  <si>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</si>
  <si>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</si>
  <si>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</si>
  <si>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</si>
  <si>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</si>
  <si>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</si>
  <si>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</si>
  <si>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</si>
  <si>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</si>
  <si>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</si>
  <si>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</si>
  <si>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</si>
  <si>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</si>
  <si>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</si>
  <si>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</si>
  <si>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</si>
  <si>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</si>
  <si>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</si>
  <si>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</si>
  <si>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</si>
  <si>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</si>
  <si>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</si>
  <si>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</si>
  <si>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</si>
  <si>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</si>
  <si>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</si>
  <si>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</si>
  <si>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</si>
  <si>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</si>
  <si>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</si>
  <si>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</si>
  <si>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</si>
  <si>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</si>
  <si>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</si>
  <si>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</si>
  <si>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</si>
  <si>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</si>
  <si>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</si>
  <si>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</si>
  <si>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</si>
  <si>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</si>
  <si>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</si>
  <si>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</si>
  <si>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</si>
  <si>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</si>
  <si>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</si>
  <si>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</si>
  <si>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</si>
  <si>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</si>
  <si>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</si>
  <si>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</si>
  <si>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</si>
  <si>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</si>
  <si>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</si>
  <si>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</si>
  <si>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</si>
  <si>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</si>
  <si>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</si>
  <si>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</si>
  <si>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</si>
  <si>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</si>
  <si>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</si>
  <si>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</si>
  <si>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</si>
  <si>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</si>
  <si>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</si>
  <si>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</si>
  <si>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</si>
  <si>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</si>
  <si>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</si>
  <si>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</si>
  <si>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</si>
  <si>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</si>
  <si>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</si>
  <si>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</si>
  <si>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</si>
  <si>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</si>
  <si>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</si>
  <si>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</si>
  <si>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</si>
  <si>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</si>
  <si>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</si>
  <si>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</si>
  <si>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</si>
  <si>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</si>
  <si>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</si>
  <si>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</si>
  <si>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</si>
  <si>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</si>
  <si>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</si>
  <si>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</si>
  <si>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</si>
  <si>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</si>
  <si>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</si>
  <si>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</si>
  <si>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</si>
  <si>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</si>
  <si>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</si>
  <si>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</si>
  <si>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</si>
  <si>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</si>
  <si>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</si>
  <si>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</si>
  <si>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</si>
  <si>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</si>
  <si>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</si>
  <si>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</si>
  <si>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</si>
  <si>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</si>
  <si>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</si>
  <si>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</si>
  <si>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</si>
  <si>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</si>
  <si>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</si>
  <si>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</si>
  <si>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</si>
  <si>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</si>
  <si>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</si>
  <si>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</si>
  <si>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</si>
  <si>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Total sales</t>
  </si>
  <si>
    <t>Rating Category</t>
  </si>
  <si>
    <t>Tax amount</t>
  </si>
  <si>
    <t>No.</t>
  </si>
  <si>
    <t>Which product line generates the highest sales and sells the most quantity?</t>
  </si>
  <si>
    <t>How do Member and Normal customers differ in their spending?</t>
  </si>
  <si>
    <t>Which payment method is most commonly used and generates the highest sales?</t>
  </si>
  <si>
    <t xml:space="preserve">   SUPERMARKET SALES ANALYSIS</t>
  </si>
  <si>
    <t>Business Questions</t>
  </si>
  <si>
    <t xml:space="preserve"> Which branch generates the highest total sales?</t>
  </si>
  <si>
    <t>Good</t>
  </si>
  <si>
    <t>Average</t>
  </si>
  <si>
    <t>Poor</t>
  </si>
  <si>
    <t>1. Which branch generates the highest total sales?</t>
  </si>
  <si>
    <t>BRANCH</t>
  </si>
  <si>
    <t>Average Sales</t>
  </si>
  <si>
    <t>2.Which product line generates the highest sales and sells the most quantity?</t>
  </si>
  <si>
    <t>Products</t>
  </si>
  <si>
    <t>3. How do Member and Normal customers differ in their spending?</t>
  </si>
  <si>
    <t>Total Quantity</t>
  </si>
  <si>
    <t>4. Which payment method is most commonly used and generates the highest sales?</t>
  </si>
  <si>
    <t>Payment Method</t>
  </si>
  <si>
    <t>Total Sales</t>
  </si>
  <si>
    <t>5. Is customer rating related to sales performance?</t>
  </si>
  <si>
    <t>No.of ratings</t>
  </si>
  <si>
    <t>Average Rating</t>
  </si>
  <si>
    <t xml:space="preserve">   SUPERMARKET SALES DATA ANALYSIS</t>
  </si>
  <si>
    <t>TAX</t>
  </si>
  <si>
    <t>No.of Sales</t>
  </si>
  <si>
    <t>Payment count</t>
  </si>
  <si>
    <t>Grand Total</t>
  </si>
  <si>
    <t>Sum of Total sales</t>
  </si>
  <si>
    <t>Sum of Quantity</t>
  </si>
  <si>
    <t>Product</t>
  </si>
  <si>
    <t>Count of Payment</t>
  </si>
  <si>
    <t>Payment method</t>
  </si>
  <si>
    <t>Customer</t>
  </si>
  <si>
    <t>Row Labels</t>
  </si>
  <si>
    <t>Brooklyn has the highest total sales at 319,705.48.</t>
  </si>
  <si>
    <t>INSIGHTS</t>
  </si>
  <si>
    <t xml:space="preserve">    </t>
  </si>
  <si>
    <t>RECOMMENDATIONS</t>
  </si>
  <si>
    <t>Home &amp; Lifestyle has the highest sales, while Food &amp; Beverages has the highest quantity sold.</t>
  </si>
  <si>
    <t>Members spend more per sale (209.29), while Normal customers generate higher total sales.</t>
  </si>
  <si>
    <t>Ewallet is the most used payment method and has the highest sales at 326,691.31.</t>
  </si>
  <si>
    <t>Poor-rated sales have the highest average value (219.60), so higher ratings do not mean higher sales.</t>
  </si>
  <si>
    <t>Study Brooklyn's successful sales practices and apply them to other branches.</t>
  </si>
  <si>
    <t>Maintain Food &amp; Beverages stock and promote Home &amp; Lifestyle products.</t>
  </si>
  <si>
    <t>Encourage Normal customers to join the membership program.</t>
  </si>
  <si>
    <t>Continue supporting Ewallet and ensure reliable digital payments.</t>
  </si>
  <si>
    <t>Investigate reasons for poor ratings, especially on high-value purchases.</t>
  </si>
  <si>
    <t>CHANGE MADE</t>
  </si>
  <si>
    <t>REASON</t>
  </si>
  <si>
    <t>Removed duplicate records</t>
  </si>
  <si>
    <t>Corrected inconsistent text values</t>
  </si>
  <si>
    <t>Standardized column names</t>
  </si>
  <si>
    <t>Checked and corrected data types</t>
  </si>
  <si>
    <t>Added Tax Amount column</t>
  </si>
  <si>
    <t>Added Total Sales column</t>
  </si>
  <si>
    <t>Created Rating Category</t>
  </si>
  <si>
    <t>Created PivotTables</t>
  </si>
  <si>
    <t>Added formulas for business questions</t>
  </si>
  <si>
    <t>Added charts, slicers and KPI cards</t>
  </si>
  <si>
    <t>To avoid duplicate sales data</t>
  </si>
  <si>
    <t>To maintain consistent categories.</t>
  </si>
  <si>
    <t>To make the dataset clear and easy to analyze</t>
  </si>
  <si>
    <t>To ensure values are suitable for analysis</t>
  </si>
  <si>
    <t>To calculate the tax amount for each sale.</t>
  </si>
  <si>
    <t>To calculate the final sales amount including tax.</t>
  </si>
  <si>
    <t>To group customer ratings into Good, Average, and Poor.</t>
  </si>
  <si>
    <t>To summarize data and validate the analysis.</t>
  </si>
  <si>
    <t>To provide data-driven answers.</t>
  </si>
  <si>
    <t>To create an interactive dashboard.</t>
  </si>
  <si>
    <t>&lt;01-01-2024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</si>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</sst>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24"/>
      <color theme="1"/>
      <name val="Aptos"/>
      <family val="2"/>
    </font>
    <font>
      <sz val="20"/>
      <color theme="1"/>
      <name val="Aptos"/>
      <family val="2"/>
    </font>
    <font>
      <sz val="18"/>
      <color theme="1"/>
      <name val="Aptos"/>
      <family val="2"/>
    </font>
    <font>
      <b/>
      <sz val="24"/>
      <color theme="1"/>
      <name val="Calibri"/>
      <family val="2"/>
      <scheme val="minor"/>
    </font>
    <font>
      <b/>
      <sz val="12"/>
      <color theme="1"/>
      <name val="Aptos"/>
      <family val="2"/>
    </font>
    <font>
      <b/>
      <sz val="28"/>
      <color theme="1"/>
      <name val="Calibri"/>
      <family val="2"/>
      <scheme val="minor"/>
    </font>
    <font>
      <sz val="12"/>
      <color theme="0"/>
      <name val="Calibri"/>
      <family val="2"/>
      <scheme val="minor"/>
    </font>
    <font>
      <b/>
      <sz val="20"/>
      <color theme="1"/>
      <name val="Calibri"/>
      <family val="2"/>
      <scheme val="minor"/>
    </font>
    <font>
      <b/>
      <sz val="22"/>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3"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14" fontId="0" fillId="0" borderId="0" xfId="0" applyNumberFormat="1"/>
    <xf numFmtId="0" fontId="0" fillId="33" borderId="0" xfId="0" applyFill="1"/>
    <xf numFmtId="0" fontId="18" fillId="35" borderId="10" xfId="0" applyFont="1" applyFill="1" applyBorder="1"/>
    <xf numFmtId="0" fontId="21" fillId="0" borderId="10" xfId="0" applyFont="1" applyBorder="1"/>
    <xf numFmtId="0" fontId="21" fillId="0" borderId="10" xfId="0" applyFont="1" applyBorder="1" applyAlignment="1">
      <alignment wrapText="1"/>
    </xf>
    <xf numFmtId="0" fontId="20" fillId="34" borderId="10" xfId="0" applyFont="1" applyFill="1" applyBorder="1" applyAlignment="1">
      <alignment horizontal="center" vertical="center"/>
    </xf>
    <xf numFmtId="0" fontId="20" fillId="34" borderId="10" xfId="0" applyFont="1" applyFill="1" applyBorder="1"/>
    <xf numFmtId="0" fontId="0" fillId="34" borderId="10" xfId="0" applyFill="1" applyBorder="1"/>
    <xf numFmtId="0" fontId="0" fillId="0" borderId="10" xfId="0" applyBorder="1"/>
    <xf numFmtId="0" fontId="0" fillId="0" borderId="0" xfId="0" pivotButton="1"/>
    <xf numFmtId="0" fontId="0" fillId="0" borderId="0" xfId="0" applyAlignment="1">
      <alignment horizontal="left"/>
    </xf>
    <xf numFmtId="0" fontId="0" fillId="36" borderId="0" xfId="0" applyFill="1"/>
    <xf numFmtId="0" fontId="0" fillId="37" borderId="0" xfId="0" applyFill="1"/>
    <xf numFmtId="0" fontId="24" fillId="36" borderId="0" xfId="0" applyFont="1" applyFill="1" applyAlignment="1">
      <alignment horizontal="center" vertical="center"/>
    </xf>
    <xf numFmtId="0" fontId="24" fillId="36" borderId="0" xfId="0" applyFont="1" applyFill="1" applyAlignment="1">
      <alignment vertical="center"/>
    </xf>
    <xf numFmtId="0" fontId="26" fillId="34" borderId="10" xfId="0" applyFont="1" applyFill="1" applyBorder="1" applyAlignment="1">
      <alignment horizontal="center" vertical="center"/>
    </xf>
    <xf numFmtId="0" fontId="17" fillId="39" borderId="10" xfId="0" applyFont="1" applyFill="1" applyBorder="1" applyAlignment="1">
      <alignment vertical="center"/>
    </xf>
    <xf numFmtId="0" fontId="25" fillId="39" borderId="10" xfId="0" applyFont="1" applyFill="1" applyBorder="1" applyAlignment="1">
      <alignment horizontal="left" vertical="center"/>
    </xf>
    <xf numFmtId="0" fontId="26" fillId="36" borderId="0" xfId="0" applyFont="1" applyFill="1" applyAlignment="1">
      <alignment horizontal="center" vertical="center"/>
    </xf>
    <xf numFmtId="0" fontId="17" fillId="36" borderId="0" xfId="0" applyFont="1" applyFill="1" applyAlignment="1">
      <alignment horizontal="left" vertical="center"/>
    </xf>
    <xf numFmtId="1" fontId="0" fillId="0" borderId="0" xfId="42" applyNumberFormat="1" applyFont="1"/>
    <xf numFmtId="0" fontId="21" fillId="0" borderId="0" xfId="0" applyFont="1"/>
    <xf numFmtId="0" fontId="18" fillId="33" borderId="0" xfId="0" applyFont="1" applyFill="1"/>
    <xf numFmtId="0" fontId="17" fillId="38" borderId="10" xfId="0" applyFont="1" applyFill="1" applyBorder="1" applyAlignment="1">
      <alignment horizontal="left" vertical="center"/>
    </xf>
    <xf numFmtId="0" fontId="17" fillId="38" borderId="10" xfId="0" applyFont="1" applyFill="1" applyBorder="1" applyAlignment="1">
      <alignment vertical="center" wrapText="1"/>
    </xf>
    <xf numFmtId="0" fontId="25" fillId="38" borderId="10" xfId="0" applyFont="1" applyFill="1" applyBorder="1" applyAlignment="1">
      <alignment horizontal="left" vertical="center" wrapText="1"/>
    </xf>
    <xf numFmtId="0" fontId="17" fillId="38" borderId="10" xfId="0" applyFont="1" applyFill="1" applyBorder="1" applyAlignment="1">
      <alignment horizontal="left" vertical="center" wrapText="1"/>
    </xf>
    <xf numFmtId="0" fontId="27" fillId="34" borderId="10" xfId="0" applyFont="1" applyFill="1" applyBorder="1" applyAlignment="1">
      <alignment horizontal="center" vertical="center"/>
    </xf>
    <xf numFmtId="0" fontId="27" fillId="34" borderId="11" xfId="0" applyFont="1" applyFill="1" applyBorder="1" applyAlignment="1">
      <alignment horizontal="center" vertical="center"/>
    </xf>
    <xf numFmtId="0" fontId="0" fillId="34" borderId="0" xfId="0" applyFill="1"/>
    <xf numFmtId="9" fontId="23" fillId="35" borderId="0" xfId="0" applyNumberFormat="1" applyFont="1" applyFill="1" applyAlignment="1">
      <alignment horizontal="center"/>
    </xf>
    <xf numFmtId="9" fontId="0" fillId="0" borderId="0" xfId="0" applyNumberFormat="1" applyAlignment="1">
      <alignment horizontal="center"/>
    </xf>
    <xf numFmtId="0" fontId="22" fillId="34" borderId="0" xfId="0" applyFont="1" applyFill="1" applyAlignment="1">
      <alignment horizontal="center" vertical="center"/>
    </xf>
    <xf numFmtId="0" fontId="19" fillId="34" borderId="0" xfId="0" applyFont="1" applyFill="1" applyAlignment="1">
      <alignment horizontal="center" vertical="center"/>
    </xf>
    <xf numFmtId="0" fontId="22" fillId="34" borderId="10" xfId="0" applyFont="1" applyFill="1" applyBorder="1" applyAlignment="1">
      <alignment horizontal="center" vertical="center"/>
    </xf>
    <xf numFmtId="0" fontId="19" fillId="34" borderId="10" xfId="0" applyFont="1" applyFill="1" applyBorder="1" applyAlignment="1">
      <alignment horizontal="center" vertical="center"/>
    </xf>
    <xf numFmtId="1" fontId="0" fillId="0" borderId="0" xfId="0" applyNumberFormat="1"/>
    <xf numFmtId="0" fontId="0" fillId="0" borderId="0" xfId="0" applyNumberFormat="1"/>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font>
        <b/>
        <i val="0"/>
        <sz val="120"/>
        <color theme="0"/>
        <name val="Calibri"/>
        <family val="2"/>
        <scheme val="minor"/>
      </font>
      <fill>
        <patternFill>
          <bgColor rgb="FF17213A"/>
        </patternFill>
      </fill>
    </dxf>
    <dxf>
      <font>
        <b/>
        <i val="0"/>
        <sz val="120"/>
        <color rgb="FFFFFFFF"/>
        <name val="Calibri"/>
        <family val="2"/>
        <scheme val="minor"/>
      </font>
      <fill>
        <patternFill patternType="solid">
          <fgColor rgb="FF0C1426"/>
          <bgColor rgb="FFF3F3F3"/>
        </patternFill>
      </fill>
    </dxf>
    <dxf>
      <font>
        <sz val="11"/>
      </font>
    </dxf>
    <dxf>
      <font>
        <sz val="11"/>
      </font>
    </dxf>
    <dxf>
      <font>
        <sz val="11"/>
      </font>
    </dxf>
    <dxf>
      <font>
        <sz val="11"/>
      </font>
    </dxf>
    <dxf>
      <font>
        <sz val="11"/>
      </font>
    </dxf>
    <dxf>
      <font>
        <sz val="1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BRANCH" pivot="0" table="0" count="5" xr9:uid="{A251BC18-0DB8-4696-9D6C-707790F1110C}">
      <tableStyleElement type="wholeTable" dxfId="1"/>
      <tableStyleElement type="headerRow" dxfId="0"/>
    </tableStyle>
  </tableStyles>
  <colors>
    <mruColors>
      <color rgb="FF0C1426"/>
      <color rgb="FF17213A"/>
      <color rgb="FFE8E8E8"/>
      <color rgb="FF1769B0"/>
      <color rgb="FFF3F3F3"/>
      <color rgb="FFFFFFFF"/>
      <color rgb="FF000F2E"/>
      <color rgb="FF1B232B"/>
      <color rgb="FF111E35"/>
      <color rgb="FF13223D"/>
    </mruColors>
  </colors>
  <extLst>
    <ext xmlns:x14="http://schemas.microsoft.com/office/spreadsheetml/2009/9/main" uri="{46F421CA-312F-682f-3DD2-61675219B42D}">
      <x14:dxfs count="3">
        <dxf>
          <fill>
            <patternFill patternType="none">
              <bgColor auto="1"/>
            </patternFill>
          </fill>
        </dxf>
        <dxf>
          <font>
            <b val="0"/>
            <i val="0"/>
            <sz val="120"/>
            <color theme="0"/>
            <name val="Calibri"/>
            <family val="2"/>
            <scheme val="minor"/>
          </font>
          <fill>
            <patternFill>
              <bgColor rgb="FF1769B0"/>
            </patternFill>
          </fill>
        </dxf>
        <dxf>
          <font>
            <b/>
            <i val="0"/>
            <sz val="120"/>
            <color rgb="FF17213A"/>
            <name val="Calibri"/>
            <family val="2"/>
            <scheme val="minor"/>
          </font>
          <fill>
            <patternFill>
              <bgColor rgb="FFE8E8E8"/>
            </patternFill>
          </fill>
        </dxf>
      </x14:dxfs>
    </ext>
    <ext xmlns:x14="http://schemas.microsoft.com/office/spreadsheetml/2009/9/main" uri="{EB79DEF2-80B8-43e5-95BD-54CBDDF9020C}">
      <x14:slicerStyles defaultSlicerStyle="BRANCH">
        <x14:slicerStyle name="BRANCH">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Sales.xlsx]Pivot_Product!PivotTable2</c:name>
    <c:fmtId val="61"/>
  </c:pivotSource>
  <c:chart>
    <c:title>
      <c:tx>
        <c:rich>
          <a:bodyPr rot="0" spcFirstLastPara="1" vertOverflow="ellipsis" vert="horz" wrap="square" anchor="ctr" anchorCtr="1"/>
          <a:lstStyle/>
          <a:p>
            <a:pPr>
              <a:defRPr sz="16600" b="1" i="0" u="none" strike="noStrike" kern="1200" baseline="0">
                <a:solidFill>
                  <a:srgbClr val="0C1426"/>
                </a:solidFill>
                <a:latin typeface="+mn-lt"/>
                <a:ea typeface="+mn-ea"/>
                <a:cs typeface="+mn-cs"/>
              </a:defRPr>
            </a:pPr>
            <a:r>
              <a:rPr lang="en-IN" sz="16600">
                <a:solidFill>
                  <a:srgbClr val="0C1426"/>
                </a:solidFill>
              </a:rPr>
              <a:t>PRODUCT LINE PERFOMANCE</a:t>
            </a:r>
          </a:p>
        </c:rich>
      </c:tx>
      <c:layout>
        <c:manualLayout>
          <c:xMode val="edge"/>
          <c:yMode val="edge"/>
          <c:x val="1.9712772387108668E-2"/>
          <c:y val="1.6267926379732983E-2"/>
        </c:manualLayout>
      </c:layout>
      <c:overlay val="0"/>
      <c:spPr>
        <a:noFill/>
        <a:ln>
          <a:noFill/>
        </a:ln>
        <a:effectLst/>
      </c:spPr>
      <c:txPr>
        <a:bodyPr rot="0" spcFirstLastPara="1" vertOverflow="ellipsis" vert="horz" wrap="square" anchor="ctr" anchorCtr="1"/>
        <a:lstStyle/>
        <a:p>
          <a:pPr>
            <a:defRPr sz="16600" b="1" i="0" u="none" strike="noStrike" kern="1200" baseline="0">
              <a:solidFill>
                <a:srgbClr val="0C1426"/>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C142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5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40908861015506"/>
          <c:y val="0.17503999017336541"/>
          <c:w val="0.7332124105874136"/>
          <c:h val="0.81108393892999042"/>
        </c:manualLayout>
      </c:layout>
      <c:barChart>
        <c:barDir val="bar"/>
        <c:grouping val="clustered"/>
        <c:varyColors val="0"/>
        <c:ser>
          <c:idx val="0"/>
          <c:order val="0"/>
          <c:tx>
            <c:strRef>
              <c:f>Pivot_Product!$B$3</c:f>
              <c:strCache>
                <c:ptCount val="1"/>
                <c:pt idx="0">
                  <c:v>Sum of Total sales</c:v>
                </c:pt>
              </c:strCache>
            </c:strRef>
          </c:tx>
          <c:spPr>
            <a:solidFill>
              <a:srgbClr val="0C142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Pivot_Product!$B$4:$B$10</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c:ext xmlns:c16="http://schemas.microsoft.com/office/drawing/2014/chart" uri="{C3380CC4-5D6E-409C-BE32-E72D297353CC}">
              <c16:uniqueId val="{00000000-A34D-4753-8EEE-AC0A89E6EBB3}"/>
            </c:ext>
          </c:extLst>
        </c:ser>
        <c:ser>
          <c:idx val="1"/>
          <c:order val="1"/>
          <c:tx>
            <c:strRef>
              <c:f>Pivot_Product!$C$3</c:f>
              <c:strCache>
                <c:ptCount val="1"/>
                <c:pt idx="0">
                  <c:v>Sum of Quantity</c:v>
                </c:pt>
              </c:strCache>
            </c:strRef>
          </c:tx>
          <c:spPr>
            <a:solidFill>
              <a:schemeClr val="tx2">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Pivot_Product!$C$4:$C$10</c:f>
              <c:numCache>
                <c:formatCode>General</c:formatCode>
                <c:ptCount val="6"/>
                <c:pt idx="0">
                  <c:v>2325</c:v>
                </c:pt>
                <c:pt idx="1">
                  <c:v>3123</c:v>
                </c:pt>
                <c:pt idx="2">
                  <c:v>7309</c:v>
                </c:pt>
                <c:pt idx="3">
                  <c:v>4296</c:v>
                </c:pt>
                <c:pt idx="4">
                  <c:v>3461</c:v>
                </c:pt>
                <c:pt idx="5">
                  <c:v>2697</c:v>
                </c:pt>
              </c:numCache>
            </c:numRef>
          </c:val>
          <c:extLst>
            <c:ext xmlns:c16="http://schemas.microsoft.com/office/drawing/2014/chart" uri="{C3380CC4-5D6E-409C-BE32-E72D297353CC}">
              <c16:uniqueId val="{00000001-A34D-4753-8EEE-AC0A89E6EBB3}"/>
            </c:ext>
          </c:extLst>
        </c:ser>
        <c:dLbls>
          <c:showLegendKey val="0"/>
          <c:showVal val="0"/>
          <c:showCatName val="0"/>
          <c:showSerName val="0"/>
          <c:showPercent val="0"/>
          <c:showBubbleSize val="0"/>
        </c:dLbls>
        <c:gapWidth val="100"/>
        <c:overlap val="-24"/>
        <c:axId val="1174196191"/>
        <c:axId val="999883728"/>
      </c:barChart>
      <c:valAx>
        <c:axId val="99988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96191"/>
        <c:crosses val="autoZero"/>
        <c:crossBetween val="between"/>
      </c:valAx>
      <c:catAx>
        <c:axId val="11741961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rgbClr val="0C1426"/>
                </a:solidFill>
                <a:latin typeface="+mn-lt"/>
                <a:ea typeface="+mn-ea"/>
                <a:cs typeface="+mn-cs"/>
              </a:defRPr>
            </a:pPr>
            <a:endParaRPr lang="en-US"/>
          </a:p>
        </c:txPr>
        <c:crossAx val="999883728"/>
        <c:crosses val="autoZero"/>
        <c:auto val="1"/>
        <c:lblAlgn val="ctr"/>
        <c:lblOffset val="100"/>
        <c:noMultiLvlLbl val="0"/>
      </c:catAx>
      <c:spPr>
        <a:noFill/>
        <a:ln>
          <a:noFill/>
        </a:ln>
        <a:effectLst/>
      </c:spPr>
    </c:plotArea>
    <c:legend>
      <c:legendPos val="r"/>
      <c:layout>
        <c:manualLayout>
          <c:xMode val="edge"/>
          <c:yMode val="edge"/>
          <c:x val="0.73691703430283484"/>
          <c:y val="0.7335491303381001"/>
          <c:w val="0.26308297930283225"/>
          <c:h val="0.13435536723163841"/>
        </c:manualLayout>
      </c:layout>
      <c:overlay val="0"/>
      <c:spPr>
        <a:noFill/>
        <a:ln>
          <a:noFill/>
        </a:ln>
        <a:effectLst/>
      </c:spPr>
      <c:txPr>
        <a:bodyPr rot="0" spcFirstLastPara="1" vertOverflow="ellipsis" vert="horz" wrap="square" anchor="ctr" anchorCtr="1"/>
        <a:lstStyle/>
        <a:p>
          <a:pPr>
            <a:defRPr sz="8800" b="1" i="0" u="none" strike="noStrike" kern="1200" baseline="0">
              <a:solidFill>
                <a:srgbClr val="0C14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Sales.xlsx]Pivot_Branch!PivotTable1</c:name>
    <c:fmtId val="48"/>
  </c:pivotSource>
  <c:chart>
    <c:title>
      <c:tx>
        <c:rich>
          <a:bodyPr rot="0" spcFirstLastPara="1" vertOverflow="ellipsis" vert="horz" wrap="square" anchor="ctr" anchorCtr="1"/>
          <a:lstStyle/>
          <a:p>
            <a:pPr>
              <a:defRPr sz="16600" b="1" i="0" u="none" strike="noStrike" kern="1200" spc="0" baseline="0">
                <a:solidFill>
                  <a:srgbClr val="0C1426"/>
                </a:solidFill>
                <a:latin typeface="+mn-lt"/>
                <a:ea typeface="+mn-ea"/>
                <a:cs typeface="+mn-cs"/>
              </a:defRPr>
            </a:pPr>
            <a:r>
              <a:rPr lang="en-US" sz="16600" b="1">
                <a:solidFill>
                  <a:srgbClr val="0C1426"/>
                </a:solidFill>
              </a:rPr>
              <a:t>SALES BY BRANCH</a:t>
            </a:r>
          </a:p>
        </c:rich>
      </c:tx>
      <c:layout>
        <c:manualLayout>
          <c:xMode val="edge"/>
          <c:yMode val="edge"/>
          <c:x val="4.2966241681582223E-2"/>
          <c:y val="2.9790571694558676E-2"/>
        </c:manualLayout>
      </c:layout>
      <c:overlay val="0"/>
      <c:spPr>
        <a:noFill/>
        <a:ln>
          <a:noFill/>
        </a:ln>
        <a:effectLst/>
      </c:spPr>
      <c:txPr>
        <a:bodyPr rot="0" spcFirstLastPara="1" vertOverflow="ellipsis" vert="horz" wrap="square" anchor="ctr" anchorCtr="1"/>
        <a:lstStyle/>
        <a:p>
          <a:pPr>
            <a:defRPr sz="16600" b="1" i="0" u="none" strike="noStrike" kern="1200" spc="0" baseline="0">
              <a:solidFill>
                <a:srgbClr val="0C1426"/>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C1426"/>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C1426"/>
          </a:solidFill>
          <a:ln>
            <a:noFill/>
          </a:ln>
          <a:effectLst/>
        </c:spPr>
        <c:dLbl>
          <c:idx val="0"/>
          <c:layout>
            <c:manualLayout>
              <c:x val="-7.8358258456469654E-2"/>
              <c:y val="-0.11414207763503247"/>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31343998842377"/>
                  <c:h val="0.19877777777777775"/>
                </c:manualLayout>
              </c15:layout>
            </c:ext>
          </c:extLst>
        </c:dLbl>
      </c:pivotFmt>
      <c:pivotFmt>
        <c:idx val="6"/>
        <c:spPr>
          <a:solidFill>
            <a:srgbClr val="0C1426"/>
          </a:solidFill>
          <a:ln>
            <a:noFill/>
          </a:ln>
          <a:effectLst/>
        </c:spPr>
        <c:dLbl>
          <c:idx val="0"/>
          <c:layout>
            <c:manualLayout>
              <c:x val="1.7638233737841579E-2"/>
              <c:y val="-5.1406041350094418E-2"/>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54579450787806"/>
                  <c:h val="0.23875438596491227"/>
                </c:manualLayout>
              </c15:layout>
            </c:ext>
          </c:extLst>
        </c:dLbl>
      </c:pivotFmt>
      <c:pivotFmt>
        <c:idx val="7"/>
        <c:spPr>
          <a:solidFill>
            <a:srgbClr val="0C1426"/>
          </a:solidFill>
          <a:ln>
            <a:noFill/>
          </a:ln>
          <a:effectLst/>
        </c:spPr>
        <c:dLbl>
          <c:idx val="0"/>
          <c:layout>
            <c:manualLayout>
              <c:x val="4.8440089528467734E-2"/>
              <c:y val="-6.0349127411705131E-2"/>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66201542377871"/>
                  <c:h val="0.19877777777777775"/>
                </c:manualLayout>
              </c15:layout>
            </c:ext>
          </c:extLst>
        </c:dLbl>
      </c:pivotFmt>
    </c:pivotFmts>
    <c:plotArea>
      <c:layout>
        <c:manualLayout>
          <c:layoutTarget val="inner"/>
          <c:xMode val="edge"/>
          <c:yMode val="edge"/>
          <c:x val="0.20816756909132941"/>
          <c:y val="0.12576692083093399"/>
          <c:w val="0.76200980332003954"/>
          <c:h val="0.86112833740166372"/>
        </c:manualLayout>
      </c:layout>
      <c:barChart>
        <c:barDir val="bar"/>
        <c:grouping val="clustered"/>
        <c:varyColors val="0"/>
        <c:ser>
          <c:idx val="0"/>
          <c:order val="0"/>
          <c:tx>
            <c:strRef>
              <c:f>Pivot_Branch!$B$3</c:f>
              <c:strCache>
                <c:ptCount val="1"/>
                <c:pt idx="0">
                  <c:v>Total</c:v>
                </c:pt>
              </c:strCache>
            </c:strRef>
          </c:tx>
          <c:spPr>
            <a:solidFill>
              <a:srgbClr val="0C1426"/>
            </a:solidFill>
            <a:ln>
              <a:noFill/>
            </a:ln>
            <a:effectLst/>
          </c:spPr>
          <c:invertIfNegative val="0"/>
          <c:dLbls>
            <c:dLbl>
              <c:idx val="0"/>
              <c:layout>
                <c:manualLayout>
                  <c:x val="-7.8358258456469654E-2"/>
                  <c:y val="-0.11414207763503247"/>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31343998842377"/>
                      <c:h val="0.19877777777777775"/>
                    </c:manualLayout>
                  </c15:layout>
                </c:ext>
                <c:ext xmlns:c16="http://schemas.microsoft.com/office/drawing/2014/chart" uri="{C3380CC4-5D6E-409C-BE32-E72D297353CC}">
                  <c16:uniqueId val="{00000001-E9D1-4EDF-9F03-5493A8C7B40E}"/>
                </c:ext>
              </c:extLst>
            </c:dLbl>
            <c:dLbl>
              <c:idx val="1"/>
              <c:layout>
                <c:manualLayout>
                  <c:x val="4.8440089528467734E-2"/>
                  <c:y val="-6.0349127411705131E-2"/>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66201542377871"/>
                      <c:h val="0.19877777777777775"/>
                    </c:manualLayout>
                  </c15:layout>
                </c:ext>
                <c:ext xmlns:c16="http://schemas.microsoft.com/office/drawing/2014/chart" uri="{C3380CC4-5D6E-409C-BE32-E72D297353CC}">
                  <c16:uniqueId val="{00000003-E9D1-4EDF-9F03-5493A8C7B40E}"/>
                </c:ext>
              </c:extLst>
            </c:dLbl>
            <c:dLbl>
              <c:idx val="2"/>
              <c:layout>
                <c:manualLayout>
                  <c:x val="1.7638233737841579E-2"/>
                  <c:y val="-5.1406041350094418E-2"/>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54579450787806"/>
                      <c:h val="0.23875438596491227"/>
                    </c:manualLayout>
                  </c15:layout>
                </c:ext>
                <c:ext xmlns:c16="http://schemas.microsoft.com/office/drawing/2014/chart" uri="{C3380CC4-5D6E-409C-BE32-E72D297353CC}">
                  <c16:uniqueId val="{00000002-E9D1-4EDF-9F03-5493A8C7B4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Pivot_Branch!$A$4:$A$7</c:f>
              <c:strCache>
                <c:ptCount val="3"/>
                <c:pt idx="0">
                  <c:v>Brooklyn</c:v>
                </c:pt>
                <c:pt idx="1">
                  <c:v>Manhattan</c:v>
                </c:pt>
                <c:pt idx="2">
                  <c:v>Queens</c:v>
                </c:pt>
              </c:strCache>
            </c:strRef>
          </c:cat>
          <c:val>
            <c:numRef>
              <c:f>Pivot_Branch!$B$4:$B$7</c:f>
              <c:numCache>
                <c:formatCode>General</c:formatCode>
                <c:ptCount val="3"/>
                <c:pt idx="0">
                  <c:v>319705.48</c:v>
                </c:pt>
                <c:pt idx="1">
                  <c:v>309996.5499999997</c:v>
                </c:pt>
                <c:pt idx="2">
                  <c:v>312842.81999999972</c:v>
                </c:pt>
              </c:numCache>
            </c:numRef>
          </c:val>
          <c:extLst>
            <c:ext xmlns:c16="http://schemas.microsoft.com/office/drawing/2014/chart" uri="{C3380CC4-5D6E-409C-BE32-E72D297353CC}">
              <c16:uniqueId val="{00000000-E9D1-4EDF-9F03-5493A8C7B40E}"/>
            </c:ext>
          </c:extLst>
        </c:ser>
        <c:dLbls>
          <c:dLblPos val="outEnd"/>
          <c:showLegendKey val="0"/>
          <c:showVal val="1"/>
          <c:showCatName val="0"/>
          <c:showSerName val="0"/>
          <c:showPercent val="0"/>
          <c:showBubbleSize val="0"/>
        </c:dLbls>
        <c:gapWidth val="182"/>
        <c:axId val="1266984975"/>
        <c:axId val="1030592592"/>
      </c:barChart>
      <c:catAx>
        <c:axId val="126698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600" b="1" i="0" u="none" strike="noStrike" kern="1200" baseline="0">
                <a:solidFill>
                  <a:srgbClr val="0C1426"/>
                </a:solidFill>
                <a:latin typeface="+mn-lt"/>
                <a:ea typeface="+mn-ea"/>
                <a:cs typeface="+mn-cs"/>
              </a:defRPr>
            </a:pPr>
            <a:endParaRPr lang="en-US"/>
          </a:p>
        </c:txPr>
        <c:crossAx val="1030592592"/>
        <c:crosses val="autoZero"/>
        <c:auto val="1"/>
        <c:lblAlgn val="ctr"/>
        <c:lblOffset val="100"/>
        <c:noMultiLvlLbl val="0"/>
      </c:catAx>
      <c:valAx>
        <c:axId val="103059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Sales.xlsx]Pivot_Payment!PivotTable4</c:name>
    <c:fmtId val="28"/>
  </c:pivotSource>
  <c:chart>
    <c:title>
      <c:tx>
        <c:rich>
          <a:bodyPr rot="0" spcFirstLastPara="1" vertOverflow="ellipsis" vert="horz" wrap="square" anchor="ctr" anchorCtr="1"/>
          <a:lstStyle/>
          <a:p>
            <a:pPr>
              <a:defRPr sz="11500" b="1" i="0" u="none" strike="noStrike" kern="1200" spc="0" baseline="0">
                <a:solidFill>
                  <a:srgbClr val="0C1426"/>
                </a:solidFill>
                <a:latin typeface="+mn-lt"/>
                <a:ea typeface="+mn-ea"/>
                <a:cs typeface="+mn-cs"/>
              </a:defRPr>
            </a:pPr>
            <a:r>
              <a:rPr lang="en-IN" sz="11500" b="1">
                <a:solidFill>
                  <a:srgbClr val="0C1426"/>
                </a:solidFill>
              </a:rPr>
              <a:t>SALES BY PAYMENT METHOD</a:t>
            </a:r>
            <a:endParaRPr lang="en-US" sz="11500" b="1">
              <a:solidFill>
                <a:srgbClr val="0C1426"/>
              </a:solidFill>
            </a:endParaRPr>
          </a:p>
        </c:rich>
      </c:tx>
      <c:layout>
        <c:manualLayout>
          <c:xMode val="edge"/>
          <c:yMode val="edge"/>
          <c:x val="0.12562166666666666"/>
          <c:y val="7.2907407407407407E-2"/>
        </c:manualLayout>
      </c:layout>
      <c:overlay val="0"/>
      <c:spPr>
        <a:noFill/>
        <a:ln>
          <a:noFill/>
        </a:ln>
        <a:effectLst/>
      </c:spPr>
      <c:txPr>
        <a:bodyPr rot="0" spcFirstLastPara="1" vertOverflow="ellipsis" vert="horz" wrap="square" anchor="ctr" anchorCtr="1"/>
        <a:lstStyle/>
        <a:p>
          <a:pPr>
            <a:defRPr sz="11500" b="1" i="0" u="none" strike="noStrike" kern="1200" spc="0" baseline="0">
              <a:solidFill>
                <a:srgbClr val="0C1426"/>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dLbl>
          <c:idx val="0"/>
          <c:tx>
            <c:rich>
              <a:bodyPr/>
              <a:lstStyle/>
              <a:p>
                <a:fld id="{480A1ACE-541B-4229-9687-851737DCDCC8}" type="VALUE">
                  <a:rPr lang="en-US">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spPr>
          <a:solidFill>
            <a:srgbClr val="0C142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3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19050">
            <a:solidFill>
              <a:schemeClr val="lt1"/>
            </a:solidFill>
          </a:ln>
          <a:effectLst/>
        </c:spPr>
      </c:pivotFmt>
      <c:pivotFmt>
        <c:idx val="32"/>
        <c:spPr>
          <a:solidFill>
            <a:schemeClr val="tx2">
              <a:lumMod val="60000"/>
              <a:lumOff val="40000"/>
            </a:schemeClr>
          </a:solidFill>
          <a:ln w="19050">
            <a:solidFill>
              <a:schemeClr val="lt1"/>
            </a:solidFill>
          </a:ln>
          <a:effectLst/>
        </c:spPr>
      </c:pivotFmt>
      <c:pivotFmt>
        <c:idx val="33"/>
        <c:spPr>
          <a:solidFill>
            <a:srgbClr val="0C1426"/>
          </a:solidFill>
          <a:ln w="19050">
            <a:solidFill>
              <a:schemeClr val="lt1"/>
            </a:solidFill>
          </a:ln>
          <a:effectLst/>
        </c:spPr>
      </c:pivotFmt>
    </c:pivotFmts>
    <c:plotArea>
      <c:layout>
        <c:manualLayout>
          <c:layoutTarget val="inner"/>
          <c:xMode val="edge"/>
          <c:yMode val="edge"/>
          <c:x val="0.18189905508730855"/>
          <c:y val="0.28690058618003056"/>
          <c:w val="0.42605569099795881"/>
          <c:h val="0.65757545931758532"/>
        </c:manualLayout>
      </c:layout>
      <c:pieChart>
        <c:varyColors val="1"/>
        <c:ser>
          <c:idx val="0"/>
          <c:order val="0"/>
          <c:tx>
            <c:strRef>
              <c:f>Pivot_Payment!$B$3</c:f>
              <c:strCache>
                <c:ptCount val="1"/>
                <c:pt idx="0">
                  <c:v>Total</c:v>
                </c:pt>
              </c:strCache>
            </c:strRef>
          </c:tx>
          <c:spPr>
            <a:solidFill>
              <a:srgbClr val="0C1426"/>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0F0A-4D9A-9A22-2E40FAF4B2CE}"/>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0F0A-4D9A-9A22-2E40FAF4B2CE}"/>
              </c:ext>
            </c:extLst>
          </c:dPt>
          <c:dPt>
            <c:idx val="2"/>
            <c:bubble3D val="0"/>
            <c:spPr>
              <a:solidFill>
                <a:srgbClr val="0C1426"/>
              </a:solidFill>
              <a:ln w="19050">
                <a:solidFill>
                  <a:schemeClr val="lt1"/>
                </a:solidFill>
              </a:ln>
              <a:effectLst/>
            </c:spPr>
            <c:extLst>
              <c:ext xmlns:c16="http://schemas.microsoft.com/office/drawing/2014/chart" uri="{C3380CC4-5D6E-409C-BE32-E72D297353CC}">
                <c16:uniqueId val="{00000005-0F0A-4D9A-9A22-2E40FAF4B2CE}"/>
              </c:ext>
            </c:extLst>
          </c:dPt>
          <c:dLbls>
            <c:spPr>
              <a:noFill/>
              <a:ln>
                <a:noFill/>
              </a:ln>
              <a:effectLst/>
            </c:spPr>
            <c:txPr>
              <a:bodyPr rot="0" spcFirstLastPara="1" vertOverflow="ellipsis" vert="horz" wrap="square" lIns="38100" tIns="19050" rIns="38100" bIns="19050" anchor="ctr" anchorCtr="1">
                <a:spAutoFit/>
              </a:bodyPr>
              <a:lstStyle/>
              <a:p>
                <a:pPr>
                  <a:defRPr sz="13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Pivot_Payment!$B$4:$B$7</c:f>
              <c:numCache>
                <c:formatCode>General</c:formatCode>
                <c:ptCount val="3"/>
                <c:pt idx="0">
                  <c:v>1674</c:v>
                </c:pt>
                <c:pt idx="1">
                  <c:v>1594</c:v>
                </c:pt>
                <c:pt idx="2">
                  <c:v>1785</c:v>
                </c:pt>
              </c:numCache>
            </c:numRef>
          </c:val>
          <c:extLst>
            <c:ext xmlns:c16="http://schemas.microsoft.com/office/drawing/2014/chart" uri="{C3380CC4-5D6E-409C-BE32-E72D297353CC}">
              <c16:uniqueId val="{00000006-0F0A-4D9A-9A22-2E40FAF4B2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41921913922774"/>
          <c:y val="0.7681174245111253"/>
          <c:w val="0.37698642127042359"/>
          <c:h val="0.20060759972570996"/>
        </c:manualLayout>
      </c:layout>
      <c:overlay val="0"/>
      <c:spPr>
        <a:noFill/>
        <a:ln>
          <a:noFill/>
        </a:ln>
        <a:effectLst/>
      </c:spPr>
      <c:txPr>
        <a:bodyPr rot="0" spcFirstLastPara="1" vertOverflow="ellipsis" vert="horz" wrap="square" anchor="ctr" anchorCtr="1"/>
        <a:lstStyle/>
        <a:p>
          <a:pPr>
            <a:defRPr sz="8800" b="1" i="0" u="none" strike="noStrike" kern="1200" baseline="0">
              <a:solidFill>
                <a:srgbClr val="0C14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Sales.xlsx]Pivot_customer!PivotTable3</c:name>
    <c:fmtId val="25"/>
  </c:pivotSource>
  <c:chart>
    <c:title>
      <c:tx>
        <c:rich>
          <a:bodyPr rot="0" spcFirstLastPara="1" vertOverflow="ellipsis" vert="horz" wrap="square" anchor="ctr" anchorCtr="1"/>
          <a:lstStyle/>
          <a:p>
            <a:pPr>
              <a:defRPr sz="13800" b="1" i="0" u="none" strike="noStrike" kern="1200" spc="0" baseline="0">
                <a:solidFill>
                  <a:srgbClr val="0C1426"/>
                </a:solidFill>
                <a:latin typeface="+mn-lt"/>
                <a:ea typeface="+mn-ea"/>
                <a:cs typeface="+mn-cs"/>
              </a:defRPr>
            </a:pPr>
            <a:r>
              <a:rPr lang="en-IN" sz="13800" b="1">
                <a:solidFill>
                  <a:srgbClr val="0C1426"/>
                </a:solidFill>
              </a:rPr>
              <a:t>CUSTOMER TYPE</a:t>
            </a:r>
          </a:p>
        </c:rich>
      </c:tx>
      <c:layout>
        <c:manualLayout>
          <c:xMode val="edge"/>
          <c:yMode val="edge"/>
          <c:x val="1.6283371040723974E-2"/>
          <c:y val="3.3421052631578949E-2"/>
        </c:manualLayout>
      </c:layout>
      <c:overlay val="0"/>
      <c:spPr>
        <a:noFill/>
        <a:ln>
          <a:noFill/>
        </a:ln>
        <a:effectLst/>
      </c:spPr>
      <c:txPr>
        <a:bodyPr rot="0" spcFirstLastPara="1" vertOverflow="ellipsis" vert="horz" wrap="square" anchor="ctr" anchorCtr="1"/>
        <a:lstStyle/>
        <a:p>
          <a:pPr>
            <a:defRPr sz="13800" b="1" i="0" u="none" strike="noStrike" kern="1200" spc="0" baseline="0">
              <a:solidFill>
                <a:srgbClr val="0C1426"/>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8333333333333334E-2"/>
              <c:y val="-0.21296296296296288"/>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046E-3"/>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1666666666666664E-2"/>
              <c:y val="-0.1342592592592592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9444444444444448E-2"/>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C1426"/>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C1426"/>
          </a:solidFill>
          <a:ln>
            <a:noFill/>
          </a:ln>
          <a:effectLst/>
        </c:spPr>
        <c:dLbl>
          <c:idx val="0"/>
          <c:layout>
            <c:manualLayout>
              <c:x val="-2.1440353987165321E-2"/>
              <c:y val="-0.16860215053763442"/>
            </c:manualLayout>
          </c:layout>
          <c:spPr>
            <a:noFill/>
            <a:ln>
              <a:noFill/>
            </a:ln>
            <a:effectLst/>
          </c:spPr>
          <c:txPr>
            <a:bodyPr rot="0" spcFirstLastPara="1" vertOverflow="ellipsis" vert="horz" wrap="square" lIns="38100" tIns="19050" rIns="38100" bIns="19050" anchor="ctr" anchorCtr="1">
              <a:noAutofit/>
            </a:bodyPr>
            <a:lstStyle/>
            <a:p>
              <a:pPr>
                <a:defRPr sz="138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22686234901266"/>
                  <c:h val="0.2274336917562724"/>
                </c:manualLayout>
              </c15:layout>
            </c:ext>
          </c:extLst>
        </c:dLbl>
      </c:pivotFmt>
      <c:pivotFmt>
        <c:idx val="12"/>
        <c:spPr>
          <a:solidFill>
            <a:schemeClr val="tx2">
              <a:lumMod val="60000"/>
              <a:lumOff val="40000"/>
            </a:schemeClr>
          </a:solidFill>
          <a:ln>
            <a:noFill/>
          </a:ln>
          <a:effectLst/>
        </c:spPr>
        <c:dLbl>
          <c:idx val="0"/>
          <c:layout>
            <c:manualLayout>
              <c:x val="1.3741737728967717E-8"/>
              <c:y val="-0.10752685349815144"/>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48517953580408"/>
                  <c:h val="0.24366308243727594"/>
                </c:manualLayout>
              </c15:layout>
            </c:ext>
          </c:extLst>
        </c:dLbl>
      </c:pivotFmt>
    </c:pivotFmts>
    <c:plotArea>
      <c:layout>
        <c:manualLayout>
          <c:layoutTarget val="inner"/>
          <c:xMode val="edge"/>
          <c:yMode val="edge"/>
          <c:x val="0.19393838204779373"/>
          <c:y val="0.13867744757711736"/>
          <c:w val="0.79381495375905242"/>
          <c:h val="0.84827719922106515"/>
        </c:manualLayout>
      </c:layout>
      <c:barChart>
        <c:barDir val="bar"/>
        <c:grouping val="clustered"/>
        <c:varyColors val="0"/>
        <c:ser>
          <c:idx val="0"/>
          <c:order val="0"/>
          <c:tx>
            <c:strRef>
              <c:f>Pivot_customer!$B$3</c:f>
              <c:strCache>
                <c:ptCount val="1"/>
                <c:pt idx="0">
                  <c:v>Total</c:v>
                </c:pt>
              </c:strCache>
            </c:strRef>
          </c:tx>
          <c:spPr>
            <a:solidFill>
              <a:srgbClr val="0C1426"/>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60A1-47AB-8E24-95EB1B4D4BBB}"/>
              </c:ext>
            </c:extLst>
          </c:dPt>
          <c:dLbls>
            <c:dLbl>
              <c:idx val="0"/>
              <c:layout>
                <c:manualLayout>
                  <c:x val="1.3741737728967717E-8"/>
                  <c:y val="-0.10752685349815144"/>
                </c:manualLayout>
              </c:layout>
              <c:spPr>
                <a:noFill/>
                <a:ln>
                  <a:noFill/>
                </a:ln>
                <a:effectLst/>
              </c:spPr>
              <c:txPr>
                <a:bodyPr rot="0" spcFirstLastPara="1" vertOverflow="ellipsis" vert="horz" wrap="square" lIns="38100" tIns="19050" rIns="38100" bIns="19050" anchor="ctr" anchorCtr="1">
                  <a:spAutoFit/>
                </a:bodyPr>
                <a:lstStyle/>
                <a:p>
                  <a:pPr>
                    <a:defRPr sz="138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48517953580408"/>
                      <c:h val="0.24366308243727594"/>
                    </c:manualLayout>
                  </c15:layout>
                </c:ext>
                <c:ext xmlns:c16="http://schemas.microsoft.com/office/drawing/2014/chart" uri="{C3380CC4-5D6E-409C-BE32-E72D297353CC}">
                  <c16:uniqueId val="{00000002-60A1-47AB-8E24-95EB1B4D4BBB}"/>
                </c:ext>
              </c:extLst>
            </c:dLbl>
            <c:dLbl>
              <c:idx val="1"/>
              <c:layout>
                <c:manualLayout>
                  <c:x val="-2.1440353987165321E-2"/>
                  <c:y val="-0.16860215053763442"/>
                </c:manualLayout>
              </c:layout>
              <c:spPr>
                <a:noFill/>
                <a:ln>
                  <a:noFill/>
                </a:ln>
                <a:effectLst/>
              </c:spPr>
              <c:txPr>
                <a:bodyPr rot="0" spcFirstLastPara="1" vertOverflow="ellipsis" vert="horz" wrap="square" lIns="38100" tIns="19050" rIns="38100" bIns="19050" anchor="ctr" anchorCtr="1">
                  <a:noAutofit/>
                </a:bodyPr>
                <a:lstStyle/>
                <a:p>
                  <a:pPr>
                    <a:defRPr sz="138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22686234901266"/>
                      <c:h val="0.2274336917562724"/>
                    </c:manualLayout>
                  </c15:layout>
                </c:ext>
                <c:ext xmlns:c16="http://schemas.microsoft.com/office/drawing/2014/chart" uri="{C3380CC4-5D6E-409C-BE32-E72D297353CC}">
                  <c16:uniqueId val="{00000001-60A1-47AB-8E24-95EB1B4D4BBB}"/>
                </c:ext>
              </c:extLst>
            </c:dLbl>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rgbClr val="0C142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Pivot_customer!$A$4:$A$6</c:f>
              <c:strCache>
                <c:ptCount val="2"/>
                <c:pt idx="0">
                  <c:v>Member</c:v>
                </c:pt>
                <c:pt idx="1">
                  <c:v>Normal</c:v>
                </c:pt>
              </c:strCache>
            </c:strRef>
          </c:cat>
          <c:val>
            <c:numRef>
              <c:f>Pivot_customer!$B$4:$B$6</c:f>
              <c:numCache>
                <c:formatCode>General</c:formatCode>
                <c:ptCount val="2"/>
                <c:pt idx="0">
                  <c:v>436368.17000000109</c:v>
                </c:pt>
                <c:pt idx="1">
                  <c:v>506176.67999999772</c:v>
                </c:pt>
              </c:numCache>
            </c:numRef>
          </c:val>
          <c:extLst>
            <c:ext xmlns:c16="http://schemas.microsoft.com/office/drawing/2014/chart" uri="{C3380CC4-5D6E-409C-BE32-E72D297353CC}">
              <c16:uniqueId val="{00000000-60A1-47AB-8E24-95EB1B4D4BBB}"/>
            </c:ext>
          </c:extLst>
        </c:ser>
        <c:dLbls>
          <c:dLblPos val="outEnd"/>
          <c:showLegendKey val="0"/>
          <c:showVal val="1"/>
          <c:showCatName val="0"/>
          <c:showSerName val="0"/>
          <c:showPercent val="0"/>
          <c:showBubbleSize val="0"/>
        </c:dLbls>
        <c:gapWidth val="182"/>
        <c:axId val="1269844079"/>
        <c:axId val="1030556592"/>
      </c:barChart>
      <c:catAx>
        <c:axId val="126984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0" b="1" i="0" u="none" strike="noStrike" kern="1200" baseline="0">
                <a:solidFill>
                  <a:srgbClr val="0C1426"/>
                </a:solidFill>
                <a:latin typeface="+mn-lt"/>
                <a:ea typeface="+mn-ea"/>
                <a:cs typeface="+mn-cs"/>
              </a:defRPr>
            </a:pPr>
            <a:endParaRPr lang="en-US"/>
          </a:p>
        </c:txPr>
        <c:crossAx val="1030556592"/>
        <c:crosses val="autoZero"/>
        <c:auto val="1"/>
        <c:lblAlgn val="ctr"/>
        <c:lblOffset val="100"/>
        <c:noMultiLvlLbl val="0"/>
      </c:catAx>
      <c:valAx>
        <c:axId val="103055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44079"/>
        <c:crosses val="autoZero"/>
        <c:crossBetween val="between"/>
      </c:valAx>
      <c:spPr>
        <a:noFill/>
        <a:ln>
          <a:noFill/>
        </a:ln>
        <a:effectLst/>
      </c:spPr>
    </c:plotArea>
    <c:legend>
      <c:legendPos val="r"/>
      <c:layout>
        <c:manualLayout>
          <c:xMode val="edge"/>
          <c:yMode val="edge"/>
          <c:x val="0.73400544172816085"/>
          <c:y val="0.5542230124460249"/>
          <c:w val="0.23670517101592661"/>
          <c:h val="0.26293252053170774"/>
        </c:manualLayout>
      </c:layout>
      <c:overlay val="0"/>
      <c:spPr>
        <a:noFill/>
        <a:ln>
          <a:noFill/>
        </a:ln>
        <a:effectLst/>
      </c:spPr>
      <c:txPr>
        <a:bodyPr rot="0" spcFirstLastPara="1" vertOverflow="ellipsis" vert="horz" wrap="square" anchor="ctr" anchorCtr="1"/>
        <a:lstStyle/>
        <a:p>
          <a:pPr>
            <a:defRPr sz="11500" b="1" i="0" u="none" strike="noStrike" kern="1200" baseline="0">
              <a:solidFill>
                <a:srgbClr val="0C14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Sales.xlsx]Pivot_Branch!PivotTable1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Pivot_Branch!$B$3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Pivot_Branch!$A$4:$A$7</c:f>
              <c:strCache>
                <c:ptCount val="3"/>
                <c:pt idx="0">
                  <c:v>Brooklyn</c:v>
                </c:pt>
                <c:pt idx="1">
                  <c:v>Manhattan</c:v>
                </c:pt>
                <c:pt idx="2">
                  <c:v>Queens</c:v>
                </c:pt>
              </c:strCache>
            </c:strRef>
          </c:cat>
          <c:val>
            <c:numRef>
              <c:f>Pivot_Branch!$B$4:$B$7</c:f>
              <c:numCache>
                <c:formatCode>General</c:formatCode>
                <c:ptCount val="3"/>
                <c:pt idx="0">
                  <c:v>319705.48</c:v>
                </c:pt>
                <c:pt idx="1">
                  <c:v>309996.5499999997</c:v>
                </c:pt>
                <c:pt idx="2">
                  <c:v>312842.81999999972</c:v>
                </c:pt>
              </c:numCache>
            </c:numRef>
          </c:val>
          <c:extLst>
            <c:ext xmlns:c16="http://schemas.microsoft.com/office/drawing/2014/chart" uri="{C3380CC4-5D6E-409C-BE32-E72D297353CC}">
              <c16:uniqueId val="{00000000-B3AE-44F3-98D3-075F0A8A407B}"/>
            </c:ext>
          </c:extLst>
        </c:ser>
        <c:dLbls>
          <c:dLblPos val="outEnd"/>
          <c:showLegendKey val="0"/>
          <c:showVal val="1"/>
          <c:showCatName val="0"/>
          <c:showSerName val="0"/>
          <c:showPercent val="0"/>
          <c:showBubbleSize val="0"/>
        </c:dLbls>
        <c:gapWidth val="100"/>
        <c:axId val="1266984975"/>
        <c:axId val="1030592592"/>
      </c:barChart>
      <c:catAx>
        <c:axId val="1266984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92592"/>
        <c:crosses val="autoZero"/>
        <c:auto val="1"/>
        <c:lblAlgn val="ctr"/>
        <c:lblOffset val="100"/>
        <c:noMultiLvlLbl val="0"/>
      </c:catAx>
      <c:valAx>
        <c:axId val="1030592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26698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LINE PERFOMANCE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Pivot_Product!$B$4:$B$10</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c:ext xmlns:c16="http://schemas.microsoft.com/office/drawing/2014/chart" uri="{C3380CC4-5D6E-409C-BE32-E72D297353CC}">
              <c16:uniqueId val="{00000000-7EE1-4FD0-B761-EFE6D2215F7A}"/>
            </c:ext>
          </c:extLst>
        </c:ser>
        <c:ser>
          <c:idx val="1"/>
          <c:order val="1"/>
          <c:tx>
            <c:strRef>
              <c:f>Pivot_Product!$C$3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Pivot_Product!$A$4:$A$10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Pivot_Product!$C$4:$C$10</c:f>
              <c:numCache>
                <c:formatCode>General</c:formatCode>
                <c:ptCount val="6"/>
                <c:pt idx="0">
                  <c:v>2325</c:v>
                </c:pt>
                <c:pt idx="1">
                  <c:v>3123</c:v>
                </c:pt>
                <c:pt idx="2">
                  <c:v>7309</c:v>
                </c:pt>
                <c:pt idx="3">
                  <c:v>4296</c:v>
                </c:pt>
                <c:pt idx="4">
                  <c:v>3461</c:v>
                </c:pt>
                <c:pt idx="5">
                  <c:v>2697</c:v>
                </c:pt>
              </c:numCache>
            </c:numRef>
          </c:val>
          <c:extLst>
            <c:ext xmlns:c16="http://schemas.microsoft.com/office/drawing/2014/chart" uri="{C3380CC4-5D6E-409C-BE32-E72D297353CC}">
              <c16:uniqueId val="{00000001-7EE1-4FD0-B761-EFE6D2215F7A}"/>
            </c:ext>
          </c:extLst>
        </c:ser>
        <c:dLbls>
          <c:showLegendKey val="0"/>
          <c:showVal val="0"/>
          <c:showCatName val="0"/>
          <c:showSerName val="0"/>
          <c:showPercent val="0"/>
          <c:showBubbleSize val="0"/>
        </c:dLbls>
        <c:gapWidth val="115"/>
        <c:axId val="1174196191"/>
        <c:axId val="999883728"/>
      </c:barChart>
      <c:valAx>
        <c:axId val="99988372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74196191"/>
        <c:crosses val="autoZero"/>
        <c:crossBetween val="between"/>
      </c:valAx>
      <c:catAx>
        <c:axId val="11741961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999883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Sales.xlsx]Pivot_customer!PivotTable3</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CUSTOMER</a:t>
            </a:r>
            <a:r>
              <a:rPr lang="en-IN" sz="1800" baseline="0"/>
              <a:t> TYPE</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0.21296296296296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04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Pivot_customer!$B$3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Pivot_customer!$A$4:$A$6</c:f>
              <c:strCache>
                <c:ptCount val="2"/>
                <c:pt idx="0">
                  <c:v>Member</c:v>
                </c:pt>
                <c:pt idx="1">
                  <c:v>Normal</c:v>
                </c:pt>
              </c:strCache>
            </c:strRef>
          </c:cat>
          <c:val>
            <c:numRef>
              <c:f>Pivot_customer!$B$4:$B$6</c:f>
              <c:numCache>
                <c:formatCode>General</c:formatCode>
                <c:ptCount val="2"/>
                <c:pt idx="0">
                  <c:v>436368.17000000109</c:v>
                </c:pt>
                <c:pt idx="1">
                  <c:v>506176.67999999772</c:v>
                </c:pt>
              </c:numCache>
            </c:numRef>
          </c:val>
          <c:extLst>
            <c:ext xmlns:c16="http://schemas.microsoft.com/office/drawing/2014/chart" uri="{C3380CC4-5D6E-409C-BE32-E72D297353CC}">
              <c16:uniqueId val="{00000000-877A-49B1-B6A4-0249F4ECE41F}"/>
            </c:ext>
          </c:extLst>
        </c:ser>
        <c:dLbls>
          <c:dLblPos val="outEnd"/>
          <c:showLegendKey val="0"/>
          <c:showVal val="1"/>
          <c:showCatName val="0"/>
          <c:showSerName val="0"/>
          <c:showPercent val="0"/>
          <c:showBubbleSize val="0"/>
        </c:dLbls>
        <c:gapWidth val="100"/>
        <c:axId val="1269844079"/>
        <c:axId val="1030556592"/>
      </c:barChart>
      <c:catAx>
        <c:axId val="12698440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0556592"/>
        <c:crosses val="autoZero"/>
        <c:auto val="1"/>
        <c:lblAlgn val="ctr"/>
        <c:lblOffset val="100"/>
        <c:noMultiLvlLbl val="0"/>
      </c:catAx>
      <c:valAx>
        <c:axId val="1030556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84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Sales.xlsx]Pivot_Payment!PivotTable4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0845388914423"/>
          <c:y val="0.23725393700787406"/>
          <c:w val="0.42605569099795881"/>
          <c:h val="0.65757545931758532"/>
        </c:manualLayout>
      </c:layout>
      <c:pieChart>
        <c:varyColors val="1"/>
        <c:ser>
          <c:idx val="0"/>
          <c:order val="0"/>
          <c:tx>
            <c:strRef>
              <c:f>Pivot_Payment!$B$3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01-4C0F-BD35-9B67951904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01-4C0F-BD35-9B67951904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01-4C0F-BD35-9B67951904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Pivot_Payment!$A$4:$A$7</c:f>
              <c:strCache>
                <c:ptCount val="3"/>
                <c:pt idx="0">
                  <c:v>Cash</c:v>
                </c:pt>
                <c:pt idx="1">
                  <c:v>Credit card</c:v>
                </c:pt>
                <c:pt idx="2">
                  <c:v>Ewallet</c:v>
                </c:pt>
              </c:strCache>
            </c:strRef>
          </c:cat>
          <c:val>
            <c:numRef>
              <c:f>Pivot_Payment!$B$4:$B$7</c:f>
              <c:numCache>
                <c:formatCode>General</c:formatCode>
                <c:ptCount val="3"/>
                <c:pt idx="0">
                  <c:v>1674</c:v>
                </c:pt>
                <c:pt idx="1">
                  <c:v>1594</c:v>
                </c:pt>
                <c:pt idx="2">
                  <c:v>1785</c:v>
                </c:pt>
              </c:numCache>
            </c:numRef>
          </c:val>
          <c:extLst>
            <c:ext xmlns:c16="http://schemas.microsoft.com/office/drawing/2014/chart" uri="{C3380CC4-5D6E-409C-BE32-E72D297353CC}">
              <c16:uniqueId val="{00000000-2643-4D41-830E-67AD2F1EB5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Sales.xlsx]Pivot_Rating!PivotTable5</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solidFill>
                  <a:schemeClr val="bg1"/>
                </a:solidFill>
                <a:effectLst>
                  <a:outerShdw blurRad="50800" dist="38100" dir="5400000" algn="t" rotWithShape="0">
                    <a:prstClr val="black">
                      <a:alpha val="40000"/>
                    </a:prstClr>
                  </a:outerShdw>
                </a:effectLst>
              </a:rPr>
              <a:t>AVERAGE SALES BY RATING CATEGORY</a:t>
            </a:r>
            <a:endParaRPr lang="en-IN" sz="1400">
              <a:solidFill>
                <a:schemeClr val="bg1"/>
              </a:solidFill>
            </a:endParaRPr>
          </a:p>
        </c:rich>
      </c:tx>
      <c:layout>
        <c:manualLayout>
          <c:xMode val="edge"/>
          <c:yMode val="edge"/>
          <c:x val="2.6439670793068224E-2"/>
          <c:y val="2.2603400065187931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1698158178983E-2"/>
              <c:y val="-4.114951905005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7070796473195E-2"/>
              <c:y val="-1.353637661397309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056061947097932E-2"/>
              <c:y val="-3.15848787659372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7871681431737E-2"/>
              <c:y val="-1.804850215196412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4.963338091790134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032035398341693E-2"/>
              <c:y val="-2.70727532279461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88981636060265E-2"/>
              <c:y val="-9.053497942386831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089282662706"/>
          <c:y val="0.15263374485596709"/>
          <c:w val="0.60809836166138664"/>
          <c:h val="0.80209876543209879"/>
        </c:manualLayout>
      </c:layout>
      <c:barChart>
        <c:barDir val="bar"/>
        <c:grouping val="clustered"/>
        <c:varyColors val="0"/>
        <c:dLbls>
          <c:dLblPos val="outEnd"/>
          <c:showLegendKey val="0"/>
          <c:showVal val="1"/>
          <c:showCatName val="0"/>
          <c:showSerName val="0"/>
          <c:showPercent val="0"/>
          <c:showBubbleSize val="0"/>
        </c:dLbls>
        <c:gapWidth val="100"/>
        <c:axId val="1273041103"/>
        <c:axId val="1309276047"/>
      </c:barChart>
      <c:catAx>
        <c:axId val="1273041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09276047"/>
        <c:crosses val="autoZero"/>
        <c:auto val="1"/>
        <c:lblAlgn val="ctr"/>
        <c:lblOffset val="100"/>
        <c:noMultiLvlLbl val="0"/>
      </c:catAx>
      <c:valAx>
        <c:axId val="130927604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2730411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95250</xdr:rowOff>
    </xdr:from>
    <xdr:to>
      <xdr:col>222</xdr:col>
      <xdr:colOff>285750</xdr:colOff>
      <xdr:row>356</xdr:row>
      <xdr:rowOff>31750</xdr:rowOff>
    </xdr:to>
    <xdr:sp macro="" textlink="">
      <xdr:nvSpPr>
        <xdr:cNvPr id="2" name="Rectangle 1">
          <a:extLst>
            <a:ext uri="{FF2B5EF4-FFF2-40B4-BE49-F238E27FC236}">
              <a16:creationId xmlns:a16="http://schemas.microsoft.com/office/drawing/2014/main" id="{0678F7CB-8F13-4B47-F013-5D5457C0965B}"/>
            </a:ext>
          </a:extLst>
        </xdr:cNvPr>
        <xdr:cNvSpPr>
          <a:spLocks noChangeAspect="1"/>
        </xdr:cNvSpPr>
      </xdr:nvSpPr>
      <xdr:spPr>
        <a:xfrm>
          <a:off x="0" y="95250"/>
          <a:ext cx="127158750" cy="67754500"/>
        </a:xfrm>
        <a:prstGeom prst="rect">
          <a:avLst/>
        </a:prstGeom>
        <a:solidFill>
          <a:srgbClr val="0C142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67</xdr:col>
      <xdr:colOff>95250</xdr:colOff>
      <xdr:row>3</xdr:row>
      <xdr:rowOff>95250</xdr:rowOff>
    </xdr:from>
    <xdr:to>
      <xdr:col>154</xdr:col>
      <xdr:colOff>234750</xdr:colOff>
      <xdr:row>33</xdr:row>
      <xdr:rowOff>140250</xdr:rowOff>
    </xdr:to>
    <xdr:sp macro="" textlink="">
      <xdr:nvSpPr>
        <xdr:cNvPr id="6" name="TextBox 5">
          <a:extLst>
            <a:ext uri="{FF2B5EF4-FFF2-40B4-BE49-F238E27FC236}">
              <a16:creationId xmlns:a16="http://schemas.microsoft.com/office/drawing/2014/main" id="{13FFB0BA-3732-A1D3-E563-EEAEE5933FEB}"/>
            </a:ext>
          </a:extLst>
        </xdr:cNvPr>
        <xdr:cNvSpPr txBox="1"/>
      </xdr:nvSpPr>
      <xdr:spPr>
        <a:xfrm>
          <a:off x="38385750" y="666750"/>
          <a:ext cx="49860000" cy="57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800" b="1">
              <a:solidFill>
                <a:schemeClr val="bg1"/>
              </a:solidFill>
              <a:latin typeface="+mn-lt"/>
            </a:rPr>
            <a:t>SUPERMARKET </a:t>
          </a:r>
          <a:r>
            <a:rPr lang="en-IN" sz="28800" b="1">
              <a:solidFill>
                <a:schemeClr val="accent5">
                  <a:lumMod val="75000"/>
                </a:schemeClr>
              </a:solidFill>
              <a:latin typeface="+mn-lt"/>
            </a:rPr>
            <a:t>SALES ANALYSIS</a:t>
          </a:r>
        </a:p>
      </xdr:txBody>
    </xdr:sp>
    <xdr:clientData/>
  </xdr:twoCellAnchor>
  <xdr:twoCellAnchor>
    <xdr:from>
      <xdr:col>1</xdr:col>
      <xdr:colOff>190500</xdr:colOff>
      <xdr:row>35</xdr:row>
      <xdr:rowOff>95250</xdr:rowOff>
    </xdr:from>
    <xdr:to>
      <xdr:col>221</xdr:col>
      <xdr:colOff>190500</xdr:colOff>
      <xdr:row>347</xdr:row>
      <xdr:rowOff>95250</xdr:rowOff>
    </xdr:to>
    <xdr:sp macro="" textlink="">
      <xdr:nvSpPr>
        <xdr:cNvPr id="3" name="Rectangle: Rounded Corners 2">
          <a:extLst>
            <a:ext uri="{FF2B5EF4-FFF2-40B4-BE49-F238E27FC236}">
              <a16:creationId xmlns:a16="http://schemas.microsoft.com/office/drawing/2014/main" id="{9DA51AB9-6B96-2AA5-7AB7-1F39CC240499}"/>
            </a:ext>
          </a:extLst>
        </xdr:cNvPr>
        <xdr:cNvSpPr/>
      </xdr:nvSpPr>
      <xdr:spPr>
        <a:xfrm>
          <a:off x="762000" y="6762750"/>
          <a:ext cx="125730000" cy="59436000"/>
        </a:xfrm>
        <a:prstGeom prst="roundRect">
          <a:avLst>
            <a:gd name="adj" fmla="val 11353"/>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549929</xdr:colOff>
      <xdr:row>42</xdr:row>
      <xdr:rowOff>65884</xdr:rowOff>
    </xdr:from>
    <xdr:to>
      <xdr:col>49</xdr:col>
      <xdr:colOff>376826</xdr:colOff>
      <xdr:row>102</xdr:row>
      <xdr:rowOff>28386</xdr:rowOff>
    </xdr:to>
    <xdr:grpSp>
      <xdr:nvGrpSpPr>
        <xdr:cNvPr id="53" name="Group 52">
          <a:extLst>
            <a:ext uri="{FF2B5EF4-FFF2-40B4-BE49-F238E27FC236}">
              <a16:creationId xmlns:a16="http://schemas.microsoft.com/office/drawing/2014/main" id="{2E794FF4-7CE6-B4D3-C2BD-50952D04DF43}"/>
            </a:ext>
          </a:extLst>
        </xdr:cNvPr>
        <xdr:cNvGrpSpPr/>
      </xdr:nvGrpSpPr>
      <xdr:grpSpPr>
        <a:xfrm>
          <a:off x="2835929" y="8066884"/>
          <a:ext cx="25544397" cy="11392502"/>
          <a:chOff x="8265179" y="8352634"/>
          <a:chExt cx="25544397" cy="11392502"/>
        </a:xfrm>
      </xdr:grpSpPr>
      <xdr:sp macro="" textlink="">
        <xdr:nvSpPr>
          <xdr:cNvPr id="5" name="Rectangle 4">
            <a:extLst>
              <a:ext uri="{FF2B5EF4-FFF2-40B4-BE49-F238E27FC236}">
                <a16:creationId xmlns:a16="http://schemas.microsoft.com/office/drawing/2014/main" id="{947E87F4-3ABB-399B-C111-243CF54CE525}"/>
              </a:ext>
            </a:extLst>
          </xdr:cNvPr>
          <xdr:cNvSpPr/>
        </xdr:nvSpPr>
        <xdr:spPr>
          <a:xfrm>
            <a:off x="10436510" y="9424220"/>
            <a:ext cx="23373066" cy="10320916"/>
          </a:xfrm>
          <a:prstGeom prst="rect">
            <a:avLst/>
          </a:prstGeom>
          <a:solidFill>
            <a:schemeClr val="bg1"/>
          </a:solidFill>
          <a:ln>
            <a:solidFill>
              <a:schemeClr val="accent5">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5E72E06E-ECA6-E2BA-B388-5712156BB7CE}"/>
              </a:ext>
            </a:extLst>
          </xdr:cNvPr>
          <xdr:cNvSpPr txBox="1"/>
        </xdr:nvSpPr>
        <xdr:spPr>
          <a:xfrm>
            <a:off x="8847885" y="8352634"/>
            <a:ext cx="23537116" cy="67387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1">
                <a:solidFill>
                  <a:srgbClr val="0C1426"/>
                </a:solidFill>
                <a:latin typeface="+mn-lt"/>
                <a:cs typeface="Arial" panose="020B0604020202020204" pitchFamily="34" charset="0"/>
              </a:rPr>
              <a:t>TOTAL</a:t>
            </a:r>
            <a:r>
              <a:rPr lang="en-IN" sz="19900" b="1" baseline="0">
                <a:solidFill>
                  <a:srgbClr val="0C1426"/>
                </a:solidFill>
                <a:latin typeface="+mn-lt"/>
                <a:cs typeface="Arial" panose="020B0604020202020204" pitchFamily="34" charset="0"/>
              </a:rPr>
              <a:t> </a:t>
            </a:r>
            <a:r>
              <a:rPr lang="en-IN" sz="19900" b="1">
                <a:solidFill>
                  <a:srgbClr val="0C1426"/>
                </a:solidFill>
                <a:latin typeface="+mn-lt"/>
                <a:cs typeface="Arial" panose="020B0604020202020204" pitchFamily="34" charset="0"/>
              </a:rPr>
              <a:t>QUANTITY</a:t>
            </a:r>
          </a:p>
        </xdr:txBody>
      </xdr:sp>
      <xdr:sp macro="" textlink="">
        <xdr:nvSpPr>
          <xdr:cNvPr id="8" name="TextBox 7">
            <a:extLst>
              <a:ext uri="{FF2B5EF4-FFF2-40B4-BE49-F238E27FC236}">
                <a16:creationId xmlns:a16="http://schemas.microsoft.com/office/drawing/2014/main" id="{78081B48-0C50-1393-BCC0-314A29F6D165}"/>
              </a:ext>
            </a:extLst>
          </xdr:cNvPr>
          <xdr:cNvSpPr txBox="1"/>
        </xdr:nvSpPr>
        <xdr:spPr>
          <a:xfrm>
            <a:off x="8265179" y="13844044"/>
            <a:ext cx="14446683" cy="26693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1" i="0" u="none" strike="noStrike">
                <a:solidFill>
                  <a:srgbClr val="0C1426"/>
                </a:solidFill>
                <a:effectLst/>
                <a:latin typeface="+mn-lt"/>
                <a:ea typeface="+mn-ea"/>
                <a:cs typeface="+mn-cs"/>
              </a:rPr>
              <a:t>23211</a:t>
            </a:r>
            <a:r>
              <a:rPr lang="en-IN" sz="6000" b="1">
                <a:solidFill>
                  <a:srgbClr val="0C1426"/>
                </a:solidFill>
                <a:effectLst/>
              </a:rPr>
              <a:t> </a:t>
            </a:r>
            <a:endParaRPr lang="en-IN" sz="6000" b="1">
              <a:solidFill>
                <a:srgbClr val="0C1426"/>
              </a:solidFill>
            </a:endParaRPr>
          </a:p>
        </xdr:txBody>
      </xdr:sp>
      <xdr:pic>
        <xdr:nvPicPr>
          <xdr:cNvPr id="13" name="Graphic 12" descr="Database with solid fill">
            <a:extLst>
              <a:ext uri="{FF2B5EF4-FFF2-40B4-BE49-F238E27FC236}">
                <a16:creationId xmlns:a16="http://schemas.microsoft.com/office/drawing/2014/main" id="{FD7F7B8D-B786-D07E-687F-82D2517FF5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336500" y="13335000"/>
            <a:ext cx="5010150" cy="5010150"/>
          </a:xfrm>
          <a:prstGeom prst="rect">
            <a:avLst/>
          </a:prstGeom>
        </xdr:spPr>
      </xdr:pic>
    </xdr:grpSp>
    <xdr:clientData/>
  </xdr:twoCellAnchor>
  <xdr:twoCellAnchor>
    <xdr:from>
      <xdr:col>46</xdr:col>
      <xdr:colOff>296956</xdr:colOff>
      <xdr:row>42</xdr:row>
      <xdr:rowOff>95250</xdr:rowOff>
    </xdr:from>
    <xdr:to>
      <xdr:col>94</xdr:col>
      <xdr:colOff>116821</xdr:colOff>
      <xdr:row>101</xdr:row>
      <xdr:rowOff>153002</xdr:rowOff>
    </xdr:to>
    <xdr:grpSp>
      <xdr:nvGrpSpPr>
        <xdr:cNvPr id="55" name="Group 54">
          <a:extLst>
            <a:ext uri="{FF2B5EF4-FFF2-40B4-BE49-F238E27FC236}">
              <a16:creationId xmlns:a16="http://schemas.microsoft.com/office/drawing/2014/main" id="{65CB53E1-9D51-50B1-3D61-2A3C7A5D4661}"/>
            </a:ext>
          </a:extLst>
        </xdr:cNvPr>
        <xdr:cNvGrpSpPr/>
      </xdr:nvGrpSpPr>
      <xdr:grpSpPr>
        <a:xfrm>
          <a:off x="26585956" y="8096250"/>
          <a:ext cx="27251865" cy="11297252"/>
          <a:chOff x="33158206" y="8477250"/>
          <a:chExt cx="27251865" cy="11297252"/>
        </a:xfrm>
      </xdr:grpSpPr>
      <xdr:sp macro="" textlink="">
        <xdr:nvSpPr>
          <xdr:cNvPr id="15" name="Rectangle 14">
            <a:extLst>
              <a:ext uri="{FF2B5EF4-FFF2-40B4-BE49-F238E27FC236}">
                <a16:creationId xmlns:a16="http://schemas.microsoft.com/office/drawing/2014/main" id="{6FF68A93-2736-6EE5-499B-D64E6BFFB3C4}"/>
              </a:ext>
            </a:extLst>
          </xdr:cNvPr>
          <xdr:cNvSpPr/>
        </xdr:nvSpPr>
        <xdr:spPr>
          <a:xfrm>
            <a:off x="36937581" y="9453586"/>
            <a:ext cx="23373066" cy="10320916"/>
          </a:xfrm>
          <a:prstGeom prst="rect">
            <a:avLst/>
          </a:prstGeom>
          <a:solidFill>
            <a:schemeClr val="bg1"/>
          </a:solidFill>
          <a:ln>
            <a:solidFill>
              <a:schemeClr val="accent5">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7C61EA8E-8A29-790D-47F5-B1EFD440D87F}"/>
              </a:ext>
            </a:extLst>
          </xdr:cNvPr>
          <xdr:cNvSpPr txBox="1"/>
        </xdr:nvSpPr>
        <xdr:spPr>
          <a:xfrm>
            <a:off x="33158206" y="8477250"/>
            <a:ext cx="23537116" cy="67387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1">
                <a:solidFill>
                  <a:srgbClr val="0C1426"/>
                </a:solidFill>
                <a:latin typeface="+mn-lt"/>
                <a:cs typeface="Arial" panose="020B0604020202020204" pitchFamily="34" charset="0"/>
              </a:rPr>
              <a:t>TOTAL</a:t>
            </a:r>
            <a:r>
              <a:rPr lang="en-IN" sz="19900" b="1" baseline="0">
                <a:solidFill>
                  <a:srgbClr val="0C1426"/>
                </a:solidFill>
                <a:latin typeface="+mn-lt"/>
                <a:cs typeface="Arial" panose="020B0604020202020204" pitchFamily="34" charset="0"/>
              </a:rPr>
              <a:t> SALES</a:t>
            </a:r>
            <a:endParaRPr lang="en-IN" sz="19900" b="1">
              <a:solidFill>
                <a:srgbClr val="0C1426"/>
              </a:solidFill>
              <a:latin typeface="+mn-lt"/>
              <a:cs typeface="Arial" panose="020B0604020202020204" pitchFamily="34" charset="0"/>
            </a:endParaRPr>
          </a:p>
        </xdr:txBody>
      </xdr:sp>
      <xdr:sp macro="" textlink="">
        <xdr:nvSpPr>
          <xdr:cNvPr id="17" name="TextBox 16">
            <a:extLst>
              <a:ext uri="{FF2B5EF4-FFF2-40B4-BE49-F238E27FC236}">
                <a16:creationId xmlns:a16="http://schemas.microsoft.com/office/drawing/2014/main" id="{4DF1CC2A-83A1-4E54-F203-63495DEA295E}"/>
              </a:ext>
            </a:extLst>
          </xdr:cNvPr>
          <xdr:cNvSpPr txBox="1"/>
        </xdr:nvSpPr>
        <xdr:spPr>
          <a:xfrm>
            <a:off x="36766500" y="13968660"/>
            <a:ext cx="14446683" cy="26693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9900" b="1" i="0">
                <a:solidFill>
                  <a:schemeClr val="dk1"/>
                </a:solidFill>
                <a:effectLst/>
                <a:latin typeface="+mn-lt"/>
                <a:ea typeface="+mn-ea"/>
                <a:cs typeface="+mn-cs"/>
              </a:rPr>
              <a:t>942544.85</a:t>
            </a:r>
            <a:endParaRPr lang="en-IN" sz="4800">
              <a:effectLst/>
            </a:endParaRPr>
          </a:p>
        </xdr:txBody>
      </xdr:sp>
      <xdr:sp macro="" textlink="">
        <xdr:nvSpPr>
          <xdr:cNvPr id="18" name="Rectangle 17">
            <a:extLst>
              <a:ext uri="{FF2B5EF4-FFF2-40B4-BE49-F238E27FC236}">
                <a16:creationId xmlns:a16="http://schemas.microsoft.com/office/drawing/2014/main" id="{DAB9C085-DE80-E192-F833-7D54999C23AB}"/>
              </a:ext>
            </a:extLst>
          </xdr:cNvPr>
          <xdr:cNvSpPr/>
        </xdr:nvSpPr>
        <xdr:spPr>
          <a:xfrm>
            <a:off x="59648071" y="9554366"/>
            <a:ext cx="762000" cy="9048750"/>
          </a:xfrm>
          <a:prstGeom prst="rect">
            <a:avLst/>
          </a:prstGeom>
          <a:solidFill>
            <a:srgbClr val="0C14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Money with solid fill">
            <a:extLst>
              <a:ext uri="{FF2B5EF4-FFF2-40B4-BE49-F238E27FC236}">
                <a16:creationId xmlns:a16="http://schemas.microsoft.com/office/drawing/2014/main" id="{3B78A921-D40A-EEF1-D3C8-7B0DB20920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863500" y="12668250"/>
            <a:ext cx="4438650" cy="4438650"/>
          </a:xfrm>
          <a:prstGeom prst="rect">
            <a:avLst/>
          </a:prstGeom>
        </xdr:spPr>
      </xdr:pic>
    </xdr:grpSp>
    <xdr:clientData/>
  </xdr:twoCellAnchor>
  <xdr:twoCellAnchor>
    <xdr:from>
      <xdr:col>93</xdr:col>
      <xdr:colOff>95250</xdr:colOff>
      <xdr:row>45</xdr:row>
      <xdr:rowOff>0</xdr:rowOff>
    </xdr:from>
    <xdr:to>
      <xdr:col>139</xdr:col>
      <xdr:colOff>10365</xdr:colOff>
      <xdr:row>102</xdr:row>
      <xdr:rowOff>57752</xdr:rowOff>
    </xdr:to>
    <xdr:grpSp>
      <xdr:nvGrpSpPr>
        <xdr:cNvPr id="59" name="Group 58">
          <a:extLst>
            <a:ext uri="{FF2B5EF4-FFF2-40B4-BE49-F238E27FC236}">
              <a16:creationId xmlns:a16="http://schemas.microsoft.com/office/drawing/2014/main" id="{0462FFE2-CFBB-7070-239A-B7986E48D0F8}"/>
            </a:ext>
          </a:extLst>
        </xdr:cNvPr>
        <xdr:cNvGrpSpPr/>
      </xdr:nvGrpSpPr>
      <xdr:grpSpPr>
        <a:xfrm>
          <a:off x="53244750" y="8572500"/>
          <a:ext cx="26204115" cy="10916252"/>
          <a:chOff x="60864750" y="8953500"/>
          <a:chExt cx="26204115" cy="10916252"/>
        </a:xfrm>
      </xdr:grpSpPr>
      <xdr:sp macro="" textlink="">
        <xdr:nvSpPr>
          <xdr:cNvPr id="24" name="Rectangle 23">
            <a:extLst>
              <a:ext uri="{FF2B5EF4-FFF2-40B4-BE49-F238E27FC236}">
                <a16:creationId xmlns:a16="http://schemas.microsoft.com/office/drawing/2014/main" id="{BB94C210-A88F-9C61-FA98-CC0448A5C9C5}"/>
              </a:ext>
            </a:extLst>
          </xdr:cNvPr>
          <xdr:cNvSpPr/>
        </xdr:nvSpPr>
        <xdr:spPr>
          <a:xfrm>
            <a:off x="63596375" y="9548836"/>
            <a:ext cx="23373066" cy="10320916"/>
          </a:xfrm>
          <a:prstGeom prst="rect">
            <a:avLst/>
          </a:prstGeom>
          <a:solidFill>
            <a:schemeClr val="bg1"/>
          </a:solidFill>
          <a:ln>
            <a:solidFill>
              <a:schemeClr val="accent5">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E1245820-1373-9B64-066A-D2AF78531699}"/>
              </a:ext>
            </a:extLst>
          </xdr:cNvPr>
          <xdr:cNvSpPr txBox="1"/>
        </xdr:nvSpPr>
        <xdr:spPr>
          <a:xfrm>
            <a:off x="60864750" y="8953500"/>
            <a:ext cx="23537116" cy="67387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1">
                <a:solidFill>
                  <a:srgbClr val="0C1426"/>
                </a:solidFill>
                <a:latin typeface="+mn-lt"/>
                <a:cs typeface="Arial" panose="020B0604020202020204" pitchFamily="34" charset="0"/>
              </a:rPr>
              <a:t>TOP</a:t>
            </a:r>
            <a:r>
              <a:rPr lang="en-IN" sz="19900" b="1" baseline="0">
                <a:solidFill>
                  <a:srgbClr val="0C1426"/>
                </a:solidFill>
                <a:latin typeface="+mn-lt"/>
                <a:cs typeface="Arial" panose="020B0604020202020204" pitchFamily="34" charset="0"/>
              </a:rPr>
              <a:t> PRODUCT </a:t>
            </a:r>
          </a:p>
        </xdr:txBody>
      </xdr:sp>
      <xdr:sp macro="" textlink="">
        <xdr:nvSpPr>
          <xdr:cNvPr id="26" name="TextBox 25">
            <a:extLst>
              <a:ext uri="{FF2B5EF4-FFF2-40B4-BE49-F238E27FC236}">
                <a16:creationId xmlns:a16="http://schemas.microsoft.com/office/drawing/2014/main" id="{A6FE0F32-9733-B39F-EB03-2AD60373FB32}"/>
              </a:ext>
            </a:extLst>
          </xdr:cNvPr>
          <xdr:cNvSpPr txBox="1"/>
        </xdr:nvSpPr>
        <xdr:spPr>
          <a:xfrm>
            <a:off x="62853794" y="14254410"/>
            <a:ext cx="14446683" cy="26693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9900" b="1" i="0">
                <a:solidFill>
                  <a:schemeClr val="dk1"/>
                </a:solidFill>
                <a:effectLst/>
                <a:latin typeface="+mn-lt"/>
                <a:ea typeface="+mn-ea"/>
                <a:cs typeface="+mn-cs"/>
              </a:rPr>
              <a:t>197260.6</a:t>
            </a:r>
            <a:endParaRPr lang="en-IN" sz="4800">
              <a:effectLst/>
            </a:endParaRPr>
          </a:p>
        </xdr:txBody>
      </xdr:sp>
      <xdr:sp macro="" textlink="">
        <xdr:nvSpPr>
          <xdr:cNvPr id="27" name="Rectangle 26">
            <a:extLst>
              <a:ext uri="{FF2B5EF4-FFF2-40B4-BE49-F238E27FC236}">
                <a16:creationId xmlns:a16="http://schemas.microsoft.com/office/drawing/2014/main" id="{6C122727-8CD0-C131-9EB0-C030169ACA59}"/>
              </a:ext>
            </a:extLst>
          </xdr:cNvPr>
          <xdr:cNvSpPr/>
        </xdr:nvSpPr>
        <xdr:spPr>
          <a:xfrm>
            <a:off x="86306865" y="9649616"/>
            <a:ext cx="762000" cy="9048750"/>
          </a:xfrm>
          <a:prstGeom prst="rect">
            <a:avLst/>
          </a:prstGeom>
          <a:solidFill>
            <a:srgbClr val="0C14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137</xdr:col>
      <xdr:colOff>476250</xdr:colOff>
      <xdr:row>43</xdr:row>
      <xdr:rowOff>0</xdr:rowOff>
    </xdr:from>
    <xdr:to>
      <xdr:col>180</xdr:col>
      <xdr:colOff>116821</xdr:colOff>
      <xdr:row>101</xdr:row>
      <xdr:rowOff>153002</xdr:rowOff>
    </xdr:to>
    <xdr:grpSp>
      <xdr:nvGrpSpPr>
        <xdr:cNvPr id="36" name="Group 35">
          <a:extLst>
            <a:ext uri="{FF2B5EF4-FFF2-40B4-BE49-F238E27FC236}">
              <a16:creationId xmlns:a16="http://schemas.microsoft.com/office/drawing/2014/main" id="{96DA6293-EA71-48FE-BDAD-7AFAC2332223}"/>
            </a:ext>
          </a:extLst>
        </xdr:cNvPr>
        <xdr:cNvGrpSpPr/>
      </xdr:nvGrpSpPr>
      <xdr:grpSpPr>
        <a:xfrm>
          <a:off x="78771750" y="8191500"/>
          <a:ext cx="24215071" cy="11202002"/>
          <a:chOff x="7602716" y="8543134"/>
          <a:chExt cx="26306284" cy="11202002"/>
        </a:xfrm>
      </xdr:grpSpPr>
      <xdr:sp macro="" textlink="">
        <xdr:nvSpPr>
          <xdr:cNvPr id="37" name="Rectangle 36">
            <a:extLst>
              <a:ext uri="{FF2B5EF4-FFF2-40B4-BE49-F238E27FC236}">
                <a16:creationId xmlns:a16="http://schemas.microsoft.com/office/drawing/2014/main" id="{21EF8AF8-F31D-4D07-72E6-2E47B8E2371B}"/>
              </a:ext>
            </a:extLst>
          </xdr:cNvPr>
          <xdr:cNvSpPr/>
        </xdr:nvSpPr>
        <xdr:spPr>
          <a:xfrm>
            <a:off x="10436510" y="9424220"/>
            <a:ext cx="23373066" cy="10320916"/>
          </a:xfrm>
          <a:prstGeom prst="rect">
            <a:avLst/>
          </a:prstGeom>
          <a:solidFill>
            <a:schemeClr val="bg1"/>
          </a:solidFill>
          <a:ln>
            <a:solidFill>
              <a:schemeClr val="accent5">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CBF87AC4-0505-C560-8129-EAF9F29841BC}"/>
              </a:ext>
            </a:extLst>
          </xdr:cNvPr>
          <xdr:cNvSpPr txBox="1"/>
        </xdr:nvSpPr>
        <xdr:spPr>
          <a:xfrm>
            <a:off x="7602716" y="8543134"/>
            <a:ext cx="23537116" cy="67387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900" b="1">
                <a:solidFill>
                  <a:srgbClr val="0C1426"/>
                </a:solidFill>
                <a:latin typeface="+mn-lt"/>
                <a:cs typeface="Arial" panose="020B0604020202020204" pitchFamily="34" charset="0"/>
              </a:rPr>
              <a:t>TOP</a:t>
            </a:r>
            <a:r>
              <a:rPr lang="en-IN" sz="19900" b="1" baseline="0">
                <a:solidFill>
                  <a:srgbClr val="0C1426"/>
                </a:solidFill>
                <a:latin typeface="+mn-lt"/>
                <a:cs typeface="Arial" panose="020B0604020202020204" pitchFamily="34" charset="0"/>
              </a:rPr>
              <a:t> BRANCH</a:t>
            </a:r>
          </a:p>
        </xdr:txBody>
      </xdr:sp>
      <xdr:sp macro="" textlink="">
        <xdr:nvSpPr>
          <xdr:cNvPr id="39" name="TextBox 38">
            <a:extLst>
              <a:ext uri="{FF2B5EF4-FFF2-40B4-BE49-F238E27FC236}">
                <a16:creationId xmlns:a16="http://schemas.microsoft.com/office/drawing/2014/main" id="{4DC25113-7AA2-FF9B-A09A-C695B26D7951}"/>
              </a:ext>
            </a:extLst>
          </xdr:cNvPr>
          <xdr:cNvSpPr txBox="1"/>
        </xdr:nvSpPr>
        <xdr:spPr>
          <a:xfrm>
            <a:off x="10379744" y="14225044"/>
            <a:ext cx="14446683" cy="266937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9900" b="1">
                <a:effectLst/>
              </a:rPr>
              <a:t>319705.5</a:t>
            </a:r>
          </a:p>
        </xdr:txBody>
      </xdr:sp>
      <xdr:sp macro="" textlink="">
        <xdr:nvSpPr>
          <xdr:cNvPr id="40" name="Rectangle 39">
            <a:extLst>
              <a:ext uri="{FF2B5EF4-FFF2-40B4-BE49-F238E27FC236}">
                <a16:creationId xmlns:a16="http://schemas.microsoft.com/office/drawing/2014/main" id="{96870571-BCBC-90B3-4679-6D254FC87253}"/>
              </a:ext>
            </a:extLst>
          </xdr:cNvPr>
          <xdr:cNvSpPr/>
        </xdr:nvSpPr>
        <xdr:spPr>
          <a:xfrm>
            <a:off x="33147000" y="9525000"/>
            <a:ext cx="762000" cy="9048750"/>
          </a:xfrm>
          <a:prstGeom prst="rect">
            <a:avLst/>
          </a:prstGeom>
          <a:solidFill>
            <a:srgbClr val="0C14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48</xdr:col>
      <xdr:colOff>264179</xdr:colOff>
      <xdr:row>48</xdr:row>
      <xdr:rowOff>65884</xdr:rowOff>
    </xdr:from>
    <xdr:to>
      <xdr:col>49</xdr:col>
      <xdr:colOff>454679</xdr:colOff>
      <xdr:row>95</xdr:row>
      <xdr:rowOff>161134</xdr:rowOff>
    </xdr:to>
    <xdr:sp macro="" textlink="">
      <xdr:nvSpPr>
        <xdr:cNvPr id="54" name="Rectangle 53">
          <a:extLst>
            <a:ext uri="{FF2B5EF4-FFF2-40B4-BE49-F238E27FC236}">
              <a16:creationId xmlns:a16="http://schemas.microsoft.com/office/drawing/2014/main" id="{9513C412-E5B1-4083-AFB7-D4F98A083875}"/>
            </a:ext>
          </a:extLst>
        </xdr:cNvPr>
        <xdr:cNvSpPr/>
      </xdr:nvSpPr>
      <xdr:spPr>
        <a:xfrm>
          <a:off x="27696179" y="9209884"/>
          <a:ext cx="762000" cy="9048750"/>
        </a:xfrm>
        <a:prstGeom prst="rect">
          <a:avLst/>
        </a:prstGeom>
        <a:solidFill>
          <a:srgbClr val="0C14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122</xdr:col>
      <xdr:colOff>476250</xdr:colOff>
      <xdr:row>69</xdr:row>
      <xdr:rowOff>0</xdr:rowOff>
    </xdr:from>
    <xdr:to>
      <xdr:col>131</xdr:col>
      <xdr:colOff>285750</xdr:colOff>
      <xdr:row>95</xdr:row>
      <xdr:rowOff>0</xdr:rowOff>
    </xdr:to>
    <xdr:pic>
      <xdr:nvPicPr>
        <xdr:cNvPr id="61" name="Graphic 60" descr="Coins with solid fill">
          <a:extLst>
            <a:ext uri="{FF2B5EF4-FFF2-40B4-BE49-F238E27FC236}">
              <a16:creationId xmlns:a16="http://schemas.microsoft.com/office/drawing/2014/main" id="{DDCEDB72-948C-0A40-8305-EB8C1E9369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199250" y="13144500"/>
          <a:ext cx="4953000" cy="4953000"/>
        </a:xfrm>
        <a:prstGeom prst="rect">
          <a:avLst/>
        </a:prstGeom>
      </xdr:spPr>
    </xdr:pic>
    <xdr:clientData/>
  </xdr:twoCellAnchor>
  <xdr:twoCellAnchor editAs="oneCell">
    <xdr:from>
      <xdr:col>165</xdr:col>
      <xdr:colOff>285750</xdr:colOff>
      <xdr:row>67</xdr:row>
      <xdr:rowOff>0</xdr:rowOff>
    </xdr:from>
    <xdr:to>
      <xdr:col>174</xdr:col>
      <xdr:colOff>152400</xdr:colOff>
      <xdr:row>93</xdr:row>
      <xdr:rowOff>57150</xdr:rowOff>
    </xdr:to>
    <xdr:pic>
      <xdr:nvPicPr>
        <xdr:cNvPr id="63" name="Graphic 62" descr="Bar graph with upward trend with solid fill">
          <a:extLst>
            <a:ext uri="{FF2B5EF4-FFF2-40B4-BE49-F238E27FC236}">
              <a16:creationId xmlns:a16="http://schemas.microsoft.com/office/drawing/2014/main" id="{3204A70C-458C-7DBE-1C21-6F2723BEF6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583250" y="12763500"/>
          <a:ext cx="5010150" cy="5010150"/>
        </a:xfrm>
        <a:prstGeom prst="rect">
          <a:avLst/>
        </a:prstGeom>
      </xdr:spPr>
    </xdr:pic>
    <xdr:clientData/>
  </xdr:twoCellAnchor>
  <xdr:twoCellAnchor>
    <xdr:from>
      <xdr:col>8</xdr:col>
      <xdr:colOff>513770</xdr:colOff>
      <xdr:row>111</xdr:row>
      <xdr:rowOff>-1</xdr:rowOff>
    </xdr:from>
    <xdr:to>
      <xdr:col>73</xdr:col>
      <xdr:colOff>86270</xdr:colOff>
      <xdr:row>222</xdr:row>
      <xdr:rowOff>94499</xdr:rowOff>
    </xdr:to>
    <xdr:graphicFrame macro="">
      <xdr:nvGraphicFramePr>
        <xdr:cNvPr id="67" name="Chart 66">
          <a:extLst>
            <a:ext uri="{FF2B5EF4-FFF2-40B4-BE49-F238E27FC236}">
              <a16:creationId xmlns:a16="http://schemas.microsoft.com/office/drawing/2014/main" id="{27B4037E-7DDA-42F2-AE7D-0ECE5A0D1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77</xdr:col>
      <xdr:colOff>544286</xdr:colOff>
      <xdr:row>111</xdr:row>
      <xdr:rowOff>0</xdr:rowOff>
    </xdr:from>
    <xdr:to>
      <xdr:col>137</xdr:col>
      <xdr:colOff>476250</xdr:colOff>
      <xdr:row>225</xdr:row>
      <xdr:rowOff>0</xdr:rowOff>
    </xdr:to>
    <xdr:graphicFrame macro="">
      <xdr:nvGraphicFramePr>
        <xdr:cNvPr id="68" name="Chart 67">
          <a:extLst>
            <a:ext uri="{FF2B5EF4-FFF2-40B4-BE49-F238E27FC236}">
              <a16:creationId xmlns:a16="http://schemas.microsoft.com/office/drawing/2014/main" id="{B8BA66D2-A289-4A51-84C3-64D1B3601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142</xdr:col>
      <xdr:colOff>256441</xdr:colOff>
      <xdr:row>111</xdr:row>
      <xdr:rowOff>51288</xdr:rowOff>
    </xdr:from>
    <xdr:to>
      <xdr:col>180</xdr:col>
      <xdr:colOff>73267</xdr:colOff>
      <xdr:row>222</xdr:row>
      <xdr:rowOff>51288</xdr:rowOff>
    </xdr:to>
    <xdr:graphicFrame macro="">
      <xdr:nvGraphicFramePr>
        <xdr:cNvPr id="69" name="Chart 68">
          <a:extLst>
            <a:ext uri="{FF2B5EF4-FFF2-40B4-BE49-F238E27FC236}">
              <a16:creationId xmlns:a16="http://schemas.microsoft.com/office/drawing/2014/main" id="{967171FA-8A05-4496-B481-753898EB9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95250</xdr:colOff>
      <xdr:row>231</xdr:row>
      <xdr:rowOff>0</xdr:rowOff>
    </xdr:from>
    <xdr:to>
      <xdr:col>72</xdr:col>
      <xdr:colOff>476250</xdr:colOff>
      <xdr:row>324</xdr:row>
      <xdr:rowOff>0</xdr:rowOff>
    </xdr:to>
    <xdr:graphicFrame macro="">
      <xdr:nvGraphicFramePr>
        <xdr:cNvPr id="70" name="Chart 69">
          <a:extLst>
            <a:ext uri="{FF2B5EF4-FFF2-40B4-BE49-F238E27FC236}">
              <a16:creationId xmlns:a16="http://schemas.microsoft.com/office/drawing/2014/main" id="{231008B8-67F5-4CDA-BD2C-15B201455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184</xdr:col>
      <xdr:colOff>190500</xdr:colOff>
      <xdr:row>45</xdr:row>
      <xdr:rowOff>95250</xdr:rowOff>
    </xdr:from>
    <xdr:to>
      <xdr:col>216</xdr:col>
      <xdr:colOff>127000</xdr:colOff>
      <xdr:row>217</xdr:row>
      <xdr:rowOff>0</xdr:rowOff>
    </xdr:to>
    <xdr:sp macro="" textlink="">
      <xdr:nvSpPr>
        <xdr:cNvPr id="73" name="Rectangle 72">
          <a:extLst>
            <a:ext uri="{FF2B5EF4-FFF2-40B4-BE49-F238E27FC236}">
              <a16:creationId xmlns:a16="http://schemas.microsoft.com/office/drawing/2014/main" id="{10DFDE47-332B-77CA-4E51-C5279349DF4F}"/>
            </a:ext>
          </a:extLst>
        </xdr:cNvPr>
        <xdr:cNvSpPr/>
      </xdr:nvSpPr>
      <xdr:spPr>
        <a:xfrm>
          <a:off x="105346500" y="8667750"/>
          <a:ext cx="18224500" cy="3267075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185</xdr:col>
      <xdr:colOff>285750</xdr:colOff>
      <xdr:row>49</xdr:row>
      <xdr:rowOff>95251</xdr:rowOff>
    </xdr:from>
    <xdr:to>
      <xdr:col>215</xdr:col>
      <xdr:colOff>0</xdr:colOff>
      <xdr:row>116</xdr:row>
      <xdr:rowOff>95251</xdr:rowOff>
    </xdr:to>
    <mc:AlternateContent xmlns:mc="http://schemas.openxmlformats.org/markup-compatibility/2006">
      <mc:Choice xmlns:a14="http://schemas.microsoft.com/office/drawing/2010/main" Requires="a14">
        <xdr:graphicFrame macro="">
          <xdr:nvGraphicFramePr>
            <xdr:cNvPr id="74" name="Branch 2">
              <a:extLst>
                <a:ext uri="{FF2B5EF4-FFF2-40B4-BE49-F238E27FC236}">
                  <a16:creationId xmlns:a16="http://schemas.microsoft.com/office/drawing/2014/main" id="{37DD9B8D-4460-4DD2-B5AD-1439FE39ACC6}"/>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106013250" y="9429751"/>
              <a:ext cx="16859250" cy="1276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185</xdr:col>
      <xdr:colOff>285750</xdr:colOff>
      <xdr:row>123</xdr:row>
      <xdr:rowOff>1</xdr:rowOff>
    </xdr:from>
    <xdr:to>
      <xdr:col>216</xdr:col>
      <xdr:colOff>95250</xdr:colOff>
      <xdr:row>165</xdr:row>
      <xdr:rowOff>0</xdr:rowOff>
    </xdr:to>
    <mc:AlternateContent xmlns:mc="http://schemas.openxmlformats.org/markup-compatibility/2006">
      <mc:Choice xmlns:a14="http://schemas.microsoft.com/office/drawing/2010/main" Requires="a14">
        <xdr:graphicFrame macro="">
          <xdr:nvGraphicFramePr>
            <xdr:cNvPr id="75" name="Customer type 1">
              <a:extLst>
                <a:ext uri="{FF2B5EF4-FFF2-40B4-BE49-F238E27FC236}">
                  <a16:creationId xmlns:a16="http://schemas.microsoft.com/office/drawing/2014/main" id="{1189F6BC-EC95-4E5C-91DB-4581BA212BA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06013250" y="23431501"/>
              <a:ext cx="17526000" cy="800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185</xdr:col>
      <xdr:colOff>285750</xdr:colOff>
      <xdr:row>174</xdr:row>
      <xdr:rowOff>1</xdr:rowOff>
    </xdr:from>
    <xdr:to>
      <xdr:col>215</xdr:col>
      <xdr:colOff>528271</xdr:colOff>
      <xdr:row>227</xdr:row>
      <xdr:rowOff>95251</xdr:rowOff>
    </xdr:to>
    <mc:AlternateContent xmlns:mc="http://schemas.openxmlformats.org/markup-compatibility/2006">
      <mc:Choice xmlns:a14="http://schemas.microsoft.com/office/drawing/2010/main" Requires="a14">
        <xdr:graphicFrame macro="">
          <xdr:nvGraphicFramePr>
            <xdr:cNvPr id="76" name="Payment 1">
              <a:extLst>
                <a:ext uri="{FF2B5EF4-FFF2-40B4-BE49-F238E27FC236}">
                  <a16:creationId xmlns:a16="http://schemas.microsoft.com/office/drawing/2014/main" id="{A83760A2-42CF-498A-9303-2E6C5DA43D6F}"/>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106013250" y="33147001"/>
              <a:ext cx="17387521" cy="1019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2</xdr:row>
      <xdr:rowOff>0</xdr:rowOff>
    </xdr:from>
    <xdr:to>
      <xdr:col>12</xdr:col>
      <xdr:colOff>285750</xdr:colOff>
      <xdr:row>36</xdr:row>
      <xdr:rowOff>0</xdr:rowOff>
    </xdr:to>
    <xdr:pic>
      <xdr:nvPicPr>
        <xdr:cNvPr id="80" name="Graphic 79" descr="Shopping cart with solid fill">
          <a:extLst>
            <a:ext uri="{FF2B5EF4-FFF2-40B4-BE49-F238E27FC236}">
              <a16:creationId xmlns:a16="http://schemas.microsoft.com/office/drawing/2014/main" id="{719448B6-91D8-6997-17A7-02E9B532D76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66750" y="381000"/>
          <a:ext cx="6477000" cy="6477000"/>
        </a:xfrm>
        <a:prstGeom prst="rect">
          <a:avLst/>
        </a:prstGeom>
      </xdr:spPr>
    </xdr:pic>
    <xdr:clientData/>
  </xdr:twoCellAnchor>
  <xdr:twoCellAnchor>
    <xdr:from>
      <xdr:col>11</xdr:col>
      <xdr:colOff>95250</xdr:colOff>
      <xdr:row>5</xdr:row>
      <xdr:rowOff>95250</xdr:rowOff>
    </xdr:from>
    <xdr:to>
      <xdr:col>44</xdr:col>
      <xdr:colOff>218090</xdr:colOff>
      <xdr:row>28</xdr:row>
      <xdr:rowOff>81693</xdr:rowOff>
    </xdr:to>
    <xdr:sp macro="" textlink="">
      <xdr:nvSpPr>
        <xdr:cNvPr id="85" name="Rectangle: Rounded Corners 84">
          <a:extLst>
            <a:ext uri="{FF2B5EF4-FFF2-40B4-BE49-F238E27FC236}">
              <a16:creationId xmlns:a16="http://schemas.microsoft.com/office/drawing/2014/main" id="{DBFFEA7A-9179-47F9-BDE7-5BCA4F9A3F31}"/>
            </a:ext>
          </a:extLst>
        </xdr:cNvPr>
        <xdr:cNvSpPr/>
      </xdr:nvSpPr>
      <xdr:spPr>
        <a:xfrm>
          <a:off x="6381750" y="1047750"/>
          <a:ext cx="18982340" cy="43679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600" b="1">
              <a:solidFill>
                <a:schemeClr val="bg1"/>
              </a:solidFill>
              <a:latin typeface="+mn-lt"/>
            </a:rPr>
            <a:t>JAN 2023</a:t>
          </a:r>
          <a:r>
            <a:rPr lang="en-IN" sz="16600" b="1" baseline="0">
              <a:solidFill>
                <a:schemeClr val="bg1"/>
              </a:solidFill>
              <a:latin typeface="+mn-lt"/>
            </a:rPr>
            <a:t> - DEC 2023</a:t>
          </a:r>
          <a:endParaRPr lang="en-IN" sz="16600" b="1">
            <a:solidFill>
              <a:schemeClr val="bg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114301</xdr:rowOff>
    </xdr:from>
    <xdr:to>
      <xdr:col>6</xdr:col>
      <xdr:colOff>28575</xdr:colOff>
      <xdr:row>2</xdr:row>
      <xdr:rowOff>123826</xdr:rowOff>
    </xdr:to>
    <xdr:sp macro="" textlink="">
      <xdr:nvSpPr>
        <xdr:cNvPr id="2" name="Rectangle 1">
          <a:extLst>
            <a:ext uri="{FF2B5EF4-FFF2-40B4-BE49-F238E27FC236}">
              <a16:creationId xmlns:a16="http://schemas.microsoft.com/office/drawing/2014/main" id="{C30BF4A4-35BD-94BD-4D3D-473B16B1445B}"/>
            </a:ext>
          </a:extLst>
        </xdr:cNvPr>
        <xdr:cNvSpPr/>
      </xdr:nvSpPr>
      <xdr:spPr>
        <a:xfrm>
          <a:off x="3238500" y="114301"/>
          <a:ext cx="7219950" cy="62865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mn-lt"/>
            </a:rPr>
            <a:t>INSIGHTS &amp; RECOMMENDATIONS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53113</xdr:colOff>
      <xdr:row>0</xdr:row>
      <xdr:rowOff>130065</xdr:rowOff>
    </xdr:from>
    <xdr:to>
      <xdr:col>9</xdr:col>
      <xdr:colOff>1</xdr:colOff>
      <xdr:row>5</xdr:row>
      <xdr:rowOff>52853</xdr:rowOff>
    </xdr:to>
    <xdr:sp macro="" textlink="">
      <xdr:nvSpPr>
        <xdr:cNvPr id="2" name="Rectangle 1">
          <a:extLst>
            <a:ext uri="{FF2B5EF4-FFF2-40B4-BE49-F238E27FC236}">
              <a16:creationId xmlns:a16="http://schemas.microsoft.com/office/drawing/2014/main" id="{703CC4DD-3F48-1D18-8F9D-0F35A64285D9}"/>
            </a:ext>
          </a:extLst>
        </xdr:cNvPr>
        <xdr:cNvSpPr/>
      </xdr:nvSpPr>
      <xdr:spPr>
        <a:xfrm>
          <a:off x="3061008" y="130065"/>
          <a:ext cx="8318861" cy="775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tx2">
                  <a:lumMod val="50000"/>
                </a:schemeClr>
              </a:solidFill>
            </a:rPr>
            <a:t>CHANGELOG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400051</xdr:colOff>
      <xdr:row>1</xdr:row>
      <xdr:rowOff>123825</xdr:rowOff>
    </xdr:from>
    <xdr:to>
      <xdr:col>11</xdr:col>
      <xdr:colOff>466725</xdr:colOff>
      <xdr:row>16</xdr:row>
      <xdr:rowOff>128587</xdr:rowOff>
    </xdr:to>
    <xdr:graphicFrame macro="">
      <xdr:nvGraphicFramePr>
        <xdr:cNvPr id="3" name="Chart 2">
          <a:extLst>
            <a:ext uri="{FF2B5EF4-FFF2-40B4-BE49-F238E27FC236}">
              <a16:creationId xmlns:a16="http://schemas.microsoft.com/office/drawing/2014/main" id="{3F74F53F-484E-A6C3-D882-EF843AB63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504825</xdr:colOff>
      <xdr:row>1</xdr:row>
      <xdr:rowOff>47626</xdr:rowOff>
    </xdr:from>
    <xdr:to>
      <xdr:col>21</xdr:col>
      <xdr:colOff>73268</xdr:colOff>
      <xdr:row>19</xdr:row>
      <xdr:rowOff>136071</xdr:rowOff>
    </xdr:to>
    <mc:AlternateContent xmlns:mc="http://schemas.openxmlformats.org/markup-compatibility/2006">
      <mc:Choice xmlns:a14="http://schemas.microsoft.com/office/drawing/2010/main" Requires="a14">
        <xdr:graphicFrame macro="">
          <xdr:nvGraphicFramePr>
            <xdr:cNvPr id="5" name="Branch">
              <a:extLst>
                <a:ext uri="{FF2B5EF4-FFF2-40B4-BE49-F238E27FC236}">
                  <a16:creationId xmlns:a16="http://schemas.microsoft.com/office/drawing/2014/main" id="{B29E1375-4EC3-C56B-9DC3-CB73206A1E0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1715017" y="267434"/>
              <a:ext cx="5429982" cy="4044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300307</xdr:colOff>
      <xdr:row>0</xdr:row>
      <xdr:rowOff>0</xdr:rowOff>
    </xdr:from>
    <xdr:to>
      <xdr:col>44</xdr:col>
      <xdr:colOff>228601</xdr:colOff>
      <xdr:row>43</xdr:row>
      <xdr:rowOff>0</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8382B641-2DDA-C6CE-A07B-3BAE347E56B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2061269" y="0"/>
              <a:ext cx="8720601" cy="9451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81</xdr:col>
      <xdr:colOff>402247</xdr:colOff>
      <xdr:row>0</xdr:row>
      <xdr:rowOff>1</xdr:rowOff>
    </xdr:from>
    <xdr:to>
      <xdr:col>110</xdr:col>
      <xdr:colOff>219807</xdr:colOff>
      <xdr:row>57</xdr:row>
      <xdr:rowOff>73270</xdr:rowOff>
    </xdr:to>
    <mc:AlternateContent xmlns:mc="http://schemas.openxmlformats.org/markup-compatibility/2006">
      <mc:Choice xmlns:a14="http://schemas.microsoft.com/office/drawing/2010/main" Requires="a14">
        <xdr:graphicFrame macro="">
          <xdr:nvGraphicFramePr>
            <xdr:cNvPr id="7" name="Payment">
              <a:extLst>
                <a:ext uri="{FF2B5EF4-FFF2-40B4-BE49-F238E27FC236}">
                  <a16:creationId xmlns:a16="http://schemas.microsoft.com/office/drawing/2014/main" id="{78136E7D-05B2-D914-0BF7-E21758FE9EFE}"/>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52643209" y="1"/>
              <a:ext cx="16816021" cy="12602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438150</xdr:colOff>
      <xdr:row>1</xdr:row>
      <xdr:rowOff>114301</xdr:rowOff>
    </xdr:from>
    <xdr:to>
      <xdr:col>11</xdr:col>
      <xdr:colOff>171451</xdr:colOff>
      <xdr:row>17</xdr:row>
      <xdr:rowOff>47625</xdr:rowOff>
    </xdr:to>
    <xdr:graphicFrame macro="">
      <xdr:nvGraphicFramePr>
        <xdr:cNvPr id="2" name="Chart 1">
          <a:extLst>
            <a:ext uri="{FF2B5EF4-FFF2-40B4-BE49-F238E27FC236}">
              <a16:creationId xmlns:a16="http://schemas.microsoft.com/office/drawing/2014/main" id="{A6526AF5-2ED7-F286-9DCC-158AA1D6C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219075</xdr:colOff>
      <xdr:row>2</xdr:row>
      <xdr:rowOff>109537</xdr:rowOff>
    </xdr:from>
    <xdr:to>
      <xdr:col>11</xdr:col>
      <xdr:colOff>523875</xdr:colOff>
      <xdr:row>16</xdr:row>
      <xdr:rowOff>185737</xdr:rowOff>
    </xdr:to>
    <xdr:graphicFrame macro="">
      <xdr:nvGraphicFramePr>
        <xdr:cNvPr id="2" name="Chart 1">
          <a:extLst>
            <a:ext uri="{FF2B5EF4-FFF2-40B4-BE49-F238E27FC236}">
              <a16:creationId xmlns:a16="http://schemas.microsoft.com/office/drawing/2014/main" id="{C9BF7E35-5E98-B1AA-FF60-4049D734A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790574</xdr:colOff>
      <xdr:row>3</xdr:row>
      <xdr:rowOff>42862</xdr:rowOff>
    </xdr:from>
    <xdr:to>
      <xdr:col>10</xdr:col>
      <xdr:colOff>366711</xdr:colOff>
      <xdr:row>17</xdr:row>
      <xdr:rowOff>119062</xdr:rowOff>
    </xdr:to>
    <xdr:graphicFrame macro="">
      <xdr:nvGraphicFramePr>
        <xdr:cNvPr id="3" name="Chart 2">
          <a:extLst>
            <a:ext uri="{FF2B5EF4-FFF2-40B4-BE49-F238E27FC236}">
              <a16:creationId xmlns:a16="http://schemas.microsoft.com/office/drawing/2014/main" id="{C05668AC-2733-B557-896C-03734F459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295275</xdr:colOff>
      <xdr:row>0</xdr:row>
      <xdr:rowOff>123826</xdr:rowOff>
    </xdr:from>
    <xdr:to>
      <xdr:col>13</xdr:col>
      <xdr:colOff>514350</xdr:colOff>
      <xdr:row>16</xdr:row>
      <xdr:rowOff>161926</xdr:rowOff>
    </xdr:to>
    <xdr:graphicFrame macro="">
      <xdr:nvGraphicFramePr>
        <xdr:cNvPr id="2" name="Chart 1">
          <a:extLst>
            <a:ext uri="{FF2B5EF4-FFF2-40B4-BE49-F238E27FC236}">
              <a16:creationId xmlns:a16="http://schemas.microsoft.com/office/drawing/2014/main" id="{D148D766-4928-8FAC-95F3-63892218C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MUFLIH" refreshedDate="46278.244792129626" createdVersion="8" refreshedVersion="8" minRefreshableVersion="3" recordCount="5053" xr:uid="{5CBB7296-46D8-40AD-BB21-9045193BE1EC}">
  <cacheSource type="worksheet">
    <worksheetSource name="Table2_1"/>
  </cacheSource>
  <cacheFields count="14">
    <cacheField name="Date" numFmtId="14">
      <sharedItems containsNonDate="0" containsDate="1" containsString="0" containsBlank="1" minDate="2024-01-01T00:00:00" maxDate="2024-12-13T00:00:00" count="145">
        <d v="2024-01-01T00:00:00"/>
        <d v="2024-02-01T00:00:00"/>
        <d v="2024-03-01T00:00:00"/>
        <d v="2024-04-01T00:00:00"/>
        <d v="2024-05-01T00:00:00"/>
        <d v="2024-06-01T00:00:00"/>
        <d v="2024-07-01T00:00:00"/>
        <d v="2024-08-01T00:00:00"/>
        <d v="2024-09-01T00:00:00"/>
        <d v="2024-10-01T00:00:00"/>
        <d v="2024-11-01T00:00:00"/>
        <d v="2024-12-01T00:00:00"/>
        <m/>
        <d v="2024-01-02T00:00:00"/>
        <d v="2024-02-02T00:00:00"/>
        <d v="2024-03-02T00:00:00"/>
        <d v="2024-04-02T00:00:00"/>
        <d v="2024-05-02T00:00:00"/>
        <d v="2024-06-02T00:00:00"/>
        <d v="2024-07-02T00:00:00"/>
        <d v="2024-08-02T00:00:00"/>
        <d v="2024-09-02T00:00:00"/>
        <d v="2024-10-02T00:00:00"/>
        <d v="2024-11-02T00:00:00"/>
        <d v="2024-12-02T00:00:00"/>
        <d v="2024-01-03T00:00:00"/>
        <d v="2024-02-03T00:00:00"/>
        <d v="2024-03-03T00:00:00"/>
        <d v="2024-04-03T00:00:00"/>
        <d v="2024-05-03T00:00:00"/>
        <d v="2024-06-03T00:00:00"/>
        <d v="2024-07-03T00:00:00"/>
        <d v="2024-08-03T00:00:00"/>
        <d v="2024-09-03T00:00:00"/>
        <d v="2024-10-03T00:00:00"/>
        <d v="2024-11-03T00:00:00"/>
        <d v="2024-12-03T00:00:00"/>
        <d v="2024-01-04T00:00:00"/>
        <d v="2024-02-04T00:00:00"/>
        <d v="2024-03-04T00:00:00"/>
        <d v="2024-04-04T00:00:00"/>
        <d v="2024-05-04T00:00:00"/>
        <d v="2024-06-04T00:00:00"/>
        <d v="2024-07-04T00:00:00"/>
        <d v="2024-08-04T00:00:00"/>
        <d v="2024-09-04T00:00:00"/>
        <d v="2024-10-04T00:00:00"/>
        <d v="2024-11-04T00:00:00"/>
        <d v="2024-12-04T00:00:00"/>
        <d v="2024-01-05T00:00:00"/>
        <d v="2024-02-05T00:00:00"/>
        <d v="2024-03-05T00:00:00"/>
        <d v="2024-04-05T00:00:00"/>
        <d v="2024-05-05T00:00:00"/>
        <d v="2024-06-05T00:00:00"/>
        <d v="2024-07-05T00:00:00"/>
        <d v="2024-08-05T00:00:00"/>
        <d v="2024-09-05T00:00:00"/>
        <d v="2024-10-05T00:00:00"/>
        <d v="2024-11-05T00:00:00"/>
        <d v="2024-12-05T00:00:00"/>
        <d v="2024-01-06T00:00:00"/>
        <d v="2024-02-06T00:00:00"/>
        <d v="2024-03-06T00:00:00"/>
        <d v="2024-04-06T00:00:00"/>
        <d v="2024-05-06T00:00:00"/>
        <d v="2024-06-06T00:00:00"/>
        <d v="2024-07-06T00:00:00"/>
        <d v="2024-08-06T00:00:00"/>
        <d v="2024-09-06T00:00:00"/>
        <d v="2024-10-06T00:00:00"/>
        <d v="2024-11-06T00:00:00"/>
        <d v="2024-12-06T00:00:00"/>
        <d v="2024-01-07T00:00:00"/>
        <d v="2024-02-07T00:00:00"/>
        <d v="2024-03-07T00:00:00"/>
        <d v="2024-04-07T00:00:00"/>
        <d v="2024-05-07T00:00:00"/>
        <d v="2024-06-07T00:00:00"/>
        <d v="2024-07-07T00:00:00"/>
        <d v="2024-08-07T00:00:00"/>
        <d v="2024-09-07T00:00:00"/>
        <d v="2024-10-07T00:00:00"/>
        <d v="2024-11-07T00:00:00"/>
        <d v="2024-12-07T00:00:00"/>
        <d v="2024-01-08T00:00:00"/>
        <d v="2024-02-08T00:00:00"/>
        <d v="2024-03-08T00:00:00"/>
        <d v="2024-04-08T00:00:00"/>
        <d v="2024-05-08T00:00:00"/>
        <d v="2024-06-08T00:00:00"/>
        <d v="2024-07-08T00:00:00"/>
        <d v="2024-08-08T00:00:00"/>
        <d v="2024-09-08T00:00:00"/>
        <d v="2024-10-08T00:00:00"/>
        <d v="2024-11-08T00:00:00"/>
        <d v="2024-12-08T00:00:00"/>
        <d v="2024-01-09T00:00:00"/>
        <d v="2024-02-09T00:00:00"/>
        <d v="2024-03-09T00:00:00"/>
        <d v="2024-04-09T00:00:00"/>
        <d v="2024-05-09T00:00:00"/>
        <d v="2024-06-09T00:00:00"/>
        <d v="2024-07-09T00:00:00"/>
        <d v="2024-08-09T00:00:00"/>
        <d v="2024-09-09T00:00:00"/>
        <d v="2024-10-09T00:00:00"/>
        <d v="2024-11-09T00:00:00"/>
        <d v="2024-12-09T00:00:00"/>
        <d v="2024-01-10T00:00:00"/>
        <d v="2024-02-10T00:00:00"/>
        <d v="2024-03-10T00:00:00"/>
        <d v="2024-04-10T00:00:00"/>
        <d v="2024-05-10T00:00:00"/>
        <d v="2024-06-10T00:00:00"/>
        <d v="2024-07-10T00:00:00"/>
        <d v="2024-08-10T00:00:00"/>
        <d v="2024-09-10T00:00:00"/>
        <d v="2024-10-10T00:00:00"/>
        <d v="2024-11-10T00:00:00"/>
        <d v="2024-12-10T00:00:00"/>
        <d v="2024-01-11T00:00:00"/>
        <d v="2024-02-11T00:00:00"/>
        <d v="2024-03-11T00:00:00"/>
        <d v="2024-04-11T00:00:00"/>
        <d v="2024-05-11T00:00:00"/>
        <d v="2024-06-11T00:00:00"/>
        <d v="2024-07-11T00:00:00"/>
        <d v="2024-08-11T00:00:00"/>
        <d v="2024-09-11T00:00:00"/>
        <d v="2024-10-11T00:00:00"/>
        <d v="2024-11-11T00:00:00"/>
        <d v="2024-12-11T00:00:00"/>
        <d v="2024-01-12T00:00:00"/>
        <d v="2024-02-12T00:00:00"/>
        <d v="2024-03-12T00:00:00"/>
        <d v="2024-04-12T00:00:00"/>
        <d v="2024-05-12T00:00:00"/>
        <d v="2024-06-12T00:00:00"/>
        <d v="2024-07-12T00:00:00"/>
        <d v="2024-08-12T00:00:00"/>
        <d v="2024-09-12T00:00:00"/>
        <d v="2024-10-12T00:00:00"/>
        <d v="2024-11-12T00:00:00"/>
        <d v="2024-12-12T00:00:00"/>
      </sharedItems>
      <fieldGroup par="13"/>
    </cacheField>
    <cacheField name="Branch" numFmtId="0">
      <sharedItems count="3">
        <s v="Brooklyn"/>
        <s v="Queens"/>
        <s v="Manhattan"/>
      </sharedItems>
    </cacheField>
    <cacheField name="Customer type" numFmtId="0">
      <sharedItems count="2">
        <s v="Member"/>
        <s v="Normal"/>
      </sharedItems>
    </cacheField>
    <cacheField name="Gender" numFmtId="0">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Payment" numFmtId="0">
      <sharedItems count="3">
        <s v="Credit card"/>
        <s v="Cash"/>
        <s v="Ewallet"/>
      </sharedItems>
    </cacheField>
    <cacheField name="Rating" numFmtId="0">
      <sharedItems containsSemiMixedTypes="0" containsString="0" containsNumber="1" minValue="3" maxValue="10" count="71">
        <n v="9"/>
        <n v="8.5"/>
        <n v="6.7"/>
        <n v="7"/>
        <n v="6.9"/>
        <n v="7.7"/>
        <n v="5.7"/>
        <n v="5"/>
        <n v="6.3"/>
        <n v="4.3"/>
        <n v="5.0999999999999996"/>
        <n v="5.6"/>
        <n v="7.6"/>
        <n v="9.8000000000000007"/>
        <n v="7.1"/>
        <n v="9.6"/>
        <n v="5.5"/>
        <n v="7.9"/>
        <n v="9.6999999999999993"/>
        <n v="9.1"/>
        <n v="6.2"/>
        <n v="4.4000000000000004"/>
        <n v="7.8"/>
        <n v="4.0999999999999996"/>
        <n v="6.1"/>
        <n v="9.1999999999999993"/>
        <n v="7.3"/>
        <n v="7.5"/>
        <n v="4.2"/>
        <n v="6.5"/>
        <n v="8.9"/>
        <n v="9.9"/>
        <n v="9.3000000000000007"/>
        <n v="6.8"/>
        <n v="8.8000000000000007"/>
        <n v="6"/>
        <n v="4.5"/>
        <n v="5.9"/>
        <n v="6.4"/>
        <n v="8.6999999999999993"/>
        <n v="5.2"/>
        <n v="9.5"/>
        <n v="8"/>
        <n v="6.6"/>
        <n v="4"/>
        <n v="4.7"/>
        <n v="8.6"/>
        <n v="4.9000000000000004"/>
        <n v="7.2"/>
        <n v="5.4"/>
        <n v="5.8"/>
        <n v="7.4"/>
        <n v="9.4"/>
        <n v="8.3000000000000007"/>
        <n v="5.3"/>
        <n v="8.1"/>
        <n v="4.5999999999999996"/>
        <n v="4.8"/>
        <n v="8.4"/>
        <n v="8.1999999999999993"/>
        <n v="10"/>
        <n v="3.4"/>
        <n v="3.1"/>
        <n v="3.9"/>
        <n v="3.3"/>
        <n v="3.7"/>
        <n v="3.8"/>
        <n v="3.2"/>
        <n v="3.6"/>
        <n v="3.5"/>
        <n v="3"/>
      </sharedItems>
    </cacheField>
    <cacheField name="Total sales" numFmtId="0">
      <sharedItems containsSemiMixedTypes="0" containsString="0" containsNumber="1" minValue="2.1800000000000002" maxValue="993"/>
    </cacheField>
    <cacheField name="Tax amount" numFmtId="0">
      <sharedItems containsSemiMixedTypes="0" containsString="0" containsNumber="1" minValue="0.10900000000000001" maxValue="49.650000000000006"/>
    </cacheField>
    <cacheField name="Rating Category" numFmtId="0">
      <sharedItems count="3">
        <s v="Good"/>
        <s v="Average"/>
        <s v="Poor"/>
      </sharedItems>
    </cacheField>
    <cacheField name="Days (Date)" numFmtId="0" databaseField="0">
      <fieldGroup base="0">
        <rangePr groupBy="days" startDate="2024-01-01T00:00:00" endDate="2024-12-13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12-2024"/>
        </groupItems>
      </fieldGroup>
    </cacheField>
    <cacheField name="Months (Date)" numFmtId="0" databaseField="0">
      <fieldGroup base="0">
        <rangePr groupBy="months" startDate="2024-01-01T00:00:00" endDate="2024-12-13T00:00:00"/>
        <groupItems count="14">
          <s v="&lt;01-01-2024"/>
          <s v="Jan"/>
          <s v="Feb"/>
          <s v="Mar"/>
          <s v="Apr"/>
          <s v="May"/>
          <s v="Jun"/>
          <s v="Jul"/>
          <s v="Aug"/>
          <s v="Sep"/>
          <s v="Oct"/>
          <s v="Nov"/>
          <s v="Dec"/>
          <s v="&gt;13-12-2024"/>
        </groupItems>
      </fieldGroup>
    </cacheField>
  </cacheFields>
  <extLst>
    <ext xmlns:x14="http://schemas.microsoft.com/office/spreadsheetml/2009/9/main" uri="{725AE2AE-9491-48be-B2B4-4EB974FC3084}">
      <x14:pivotCacheDefinition pivotCacheId="1130876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x v="0"/>
    <x v="0"/>
    <x v="0"/>
    <s v="Female"/>
    <x v="0"/>
    <n v="84.63"/>
    <n v="10"/>
    <x v="0"/>
    <x v="0"/>
    <n v="846.3"/>
    <n v="42.314999999999998"/>
    <x v="0"/>
  </r>
  <r>
    <x v="0"/>
    <x v="1"/>
    <x v="1"/>
    <s v="Female"/>
    <x v="1"/>
    <n v="63.22"/>
    <n v="2"/>
    <x v="1"/>
    <x v="1"/>
    <n v="126.44"/>
    <n v="6.3220000000000001"/>
    <x v="0"/>
  </r>
  <r>
    <x v="0"/>
    <x v="0"/>
    <x v="1"/>
    <s v="Female"/>
    <x v="1"/>
    <n v="74.709999999999994"/>
    <n v="6"/>
    <x v="1"/>
    <x v="2"/>
    <n v="448.26"/>
    <n v="22.413"/>
    <x v="1"/>
  </r>
  <r>
    <x v="0"/>
    <x v="1"/>
    <x v="0"/>
    <s v="Female"/>
    <x v="2"/>
    <n v="36.979999999999997"/>
    <n v="10"/>
    <x v="0"/>
    <x v="3"/>
    <n v="369.79999999999995"/>
    <n v="18.489999999999998"/>
    <x v="1"/>
  </r>
  <r>
    <x v="0"/>
    <x v="2"/>
    <x v="0"/>
    <s v="Female"/>
    <x v="2"/>
    <n v="27.04"/>
    <n v="4"/>
    <x v="2"/>
    <x v="4"/>
    <n v="108.16"/>
    <n v="5.4080000000000004"/>
    <x v="1"/>
  </r>
  <r>
    <x v="0"/>
    <x v="2"/>
    <x v="1"/>
    <s v="Female"/>
    <x v="3"/>
    <n v="65.739999999999995"/>
    <n v="9"/>
    <x v="1"/>
    <x v="5"/>
    <n v="591.66"/>
    <n v="29.582999999999998"/>
    <x v="1"/>
  </r>
  <r>
    <x v="0"/>
    <x v="2"/>
    <x v="0"/>
    <s v="Male"/>
    <x v="4"/>
    <n v="47.59"/>
    <n v="8"/>
    <x v="1"/>
    <x v="6"/>
    <n v="380.72"/>
    <n v="19.036000000000001"/>
    <x v="2"/>
  </r>
  <r>
    <x v="0"/>
    <x v="2"/>
    <x v="1"/>
    <s v="Male"/>
    <x v="2"/>
    <n v="72.61"/>
    <n v="6"/>
    <x v="0"/>
    <x v="4"/>
    <n v="435.65999999999997"/>
    <n v="21.783000000000001"/>
    <x v="1"/>
  </r>
  <r>
    <x v="0"/>
    <x v="1"/>
    <x v="1"/>
    <s v="Male"/>
    <x v="5"/>
    <n v="62.87"/>
    <n v="2"/>
    <x v="1"/>
    <x v="7"/>
    <n v="125.74"/>
    <n v="6.2869999999999999"/>
    <x v="2"/>
  </r>
  <r>
    <x v="0"/>
    <x v="0"/>
    <x v="1"/>
    <s v="Male"/>
    <x v="0"/>
    <n v="21.12"/>
    <n v="8"/>
    <x v="1"/>
    <x v="8"/>
    <n v="168.96"/>
    <n v="8.4480000000000004"/>
    <x v="1"/>
  </r>
  <r>
    <x v="0"/>
    <x v="1"/>
    <x v="0"/>
    <s v="Female"/>
    <x v="2"/>
    <n v="29.22"/>
    <n v="6"/>
    <x v="2"/>
    <x v="7"/>
    <n v="175.32"/>
    <n v="8.766"/>
    <x v="2"/>
  </r>
  <r>
    <x v="0"/>
    <x v="2"/>
    <x v="0"/>
    <s v="Female"/>
    <x v="1"/>
    <n v="74.22"/>
    <n v="10"/>
    <x v="0"/>
    <x v="9"/>
    <n v="742.2"/>
    <n v="37.110000000000007"/>
    <x v="2"/>
  </r>
  <r>
    <x v="1"/>
    <x v="2"/>
    <x v="1"/>
    <s v="Male"/>
    <x v="2"/>
    <n v="42.47"/>
    <n v="1"/>
    <x v="1"/>
    <x v="6"/>
    <n v="42.47"/>
    <n v="2.1234999999999999"/>
    <x v="2"/>
  </r>
  <r>
    <x v="1"/>
    <x v="0"/>
    <x v="0"/>
    <s v="Male"/>
    <x v="3"/>
    <n v="40.61"/>
    <n v="9"/>
    <x v="1"/>
    <x v="3"/>
    <n v="365.49"/>
    <n v="18.2745"/>
    <x v="1"/>
  </r>
  <r>
    <x v="1"/>
    <x v="0"/>
    <x v="1"/>
    <s v="Male"/>
    <x v="2"/>
    <n v="44.63"/>
    <n v="6"/>
    <x v="0"/>
    <x v="10"/>
    <n v="267.78000000000003"/>
    <n v="13.389000000000003"/>
    <x v="2"/>
  </r>
  <r>
    <x v="1"/>
    <x v="2"/>
    <x v="0"/>
    <s v="Male"/>
    <x v="0"/>
    <n v="41.66"/>
    <n v="6"/>
    <x v="2"/>
    <x v="11"/>
    <n v="249.95999999999998"/>
    <n v="12.497999999999999"/>
    <x v="2"/>
  </r>
  <r>
    <x v="1"/>
    <x v="1"/>
    <x v="0"/>
    <s v="Female"/>
    <x v="2"/>
    <n v="31.67"/>
    <n v="8"/>
    <x v="0"/>
    <x v="11"/>
    <n v="253.36"/>
    <n v="12.668000000000001"/>
    <x v="2"/>
  </r>
  <r>
    <x v="1"/>
    <x v="0"/>
    <x v="1"/>
    <s v="Female"/>
    <x v="5"/>
    <n v="34.21"/>
    <n v="10"/>
    <x v="1"/>
    <x v="10"/>
    <n v="342.1"/>
    <n v="17.105"/>
    <x v="2"/>
  </r>
  <r>
    <x v="1"/>
    <x v="0"/>
    <x v="1"/>
    <s v="Male"/>
    <x v="1"/>
    <n v="22.01"/>
    <n v="6"/>
    <x v="1"/>
    <x v="12"/>
    <n v="132.06"/>
    <n v="6.6030000000000006"/>
    <x v="1"/>
  </r>
  <r>
    <x v="1"/>
    <x v="1"/>
    <x v="1"/>
    <s v="Male"/>
    <x v="3"/>
    <n v="99.82"/>
    <n v="2"/>
    <x v="0"/>
    <x v="2"/>
    <n v="199.64"/>
    <n v="9.9819999999999993"/>
    <x v="1"/>
  </r>
  <r>
    <x v="2"/>
    <x v="0"/>
    <x v="1"/>
    <s v="Female"/>
    <x v="4"/>
    <n v="63.15"/>
    <n v="6"/>
    <x v="2"/>
    <x v="13"/>
    <n v="378.9"/>
    <n v="18.945"/>
    <x v="0"/>
  </r>
  <r>
    <x v="2"/>
    <x v="1"/>
    <x v="0"/>
    <s v="Male"/>
    <x v="5"/>
    <n v="75.88"/>
    <n v="1"/>
    <x v="0"/>
    <x v="14"/>
    <n v="75.88"/>
    <n v="3.794"/>
    <x v="1"/>
  </r>
  <r>
    <x v="2"/>
    <x v="0"/>
    <x v="1"/>
    <s v="Male"/>
    <x v="2"/>
    <n v="93.38"/>
    <n v="1"/>
    <x v="1"/>
    <x v="15"/>
    <n v="93.38"/>
    <n v="4.6689999999999996"/>
    <x v="0"/>
  </r>
  <r>
    <x v="2"/>
    <x v="2"/>
    <x v="1"/>
    <s v="Male"/>
    <x v="5"/>
    <n v="70.010000000000005"/>
    <n v="5"/>
    <x v="2"/>
    <x v="16"/>
    <n v="350.05"/>
    <n v="17.502500000000001"/>
    <x v="2"/>
  </r>
  <r>
    <x v="2"/>
    <x v="2"/>
    <x v="1"/>
    <s v="Female"/>
    <x v="5"/>
    <n v="23.03"/>
    <n v="9"/>
    <x v="2"/>
    <x v="17"/>
    <n v="207.27"/>
    <n v="10.363500000000002"/>
    <x v="1"/>
  </r>
  <r>
    <x v="2"/>
    <x v="1"/>
    <x v="0"/>
    <s v="Female"/>
    <x v="5"/>
    <n v="21.12"/>
    <n v="2"/>
    <x v="1"/>
    <x v="18"/>
    <n v="42.24"/>
    <n v="2.1120000000000001"/>
    <x v="0"/>
  </r>
  <r>
    <x v="2"/>
    <x v="2"/>
    <x v="1"/>
    <s v="Female"/>
    <x v="4"/>
    <n v="67.09"/>
    <n v="5"/>
    <x v="0"/>
    <x v="19"/>
    <n v="335.45000000000005"/>
    <n v="16.772500000000004"/>
    <x v="0"/>
  </r>
  <r>
    <x v="2"/>
    <x v="0"/>
    <x v="0"/>
    <s v="Male"/>
    <x v="5"/>
    <n v="62"/>
    <n v="8"/>
    <x v="0"/>
    <x v="20"/>
    <n v="496"/>
    <n v="24.8"/>
    <x v="1"/>
  </r>
  <r>
    <x v="3"/>
    <x v="0"/>
    <x v="1"/>
    <s v="Male"/>
    <x v="2"/>
    <n v="46.42"/>
    <n v="3"/>
    <x v="0"/>
    <x v="21"/>
    <n v="139.26"/>
    <n v="6.9630000000000001"/>
    <x v="2"/>
  </r>
  <r>
    <x v="3"/>
    <x v="2"/>
    <x v="0"/>
    <s v="Male"/>
    <x v="5"/>
    <n v="20.97"/>
    <n v="5"/>
    <x v="1"/>
    <x v="22"/>
    <n v="104.85"/>
    <n v="5.2424999999999997"/>
    <x v="1"/>
  </r>
  <r>
    <x v="3"/>
    <x v="1"/>
    <x v="0"/>
    <s v="Female"/>
    <x v="1"/>
    <n v="66.650000000000006"/>
    <n v="9"/>
    <x v="0"/>
    <x v="18"/>
    <n v="599.85"/>
    <n v="29.992500000000003"/>
    <x v="0"/>
  </r>
  <r>
    <x v="3"/>
    <x v="2"/>
    <x v="0"/>
    <s v="Female"/>
    <x v="4"/>
    <n v="35.54"/>
    <n v="10"/>
    <x v="2"/>
    <x v="3"/>
    <n v="355.4"/>
    <n v="17.77"/>
    <x v="1"/>
  </r>
  <r>
    <x v="3"/>
    <x v="0"/>
    <x v="0"/>
    <s v="Female"/>
    <x v="3"/>
    <n v="68.709999999999994"/>
    <n v="4"/>
    <x v="1"/>
    <x v="23"/>
    <n v="274.83999999999997"/>
    <n v="13.741999999999999"/>
    <x v="2"/>
  </r>
  <r>
    <x v="3"/>
    <x v="0"/>
    <x v="0"/>
    <s v="Male"/>
    <x v="1"/>
    <n v="72.17"/>
    <n v="1"/>
    <x v="1"/>
    <x v="24"/>
    <n v="72.17"/>
    <n v="3.6085000000000003"/>
    <x v="1"/>
  </r>
  <r>
    <x v="4"/>
    <x v="1"/>
    <x v="0"/>
    <s v="Female"/>
    <x v="3"/>
    <n v="31.9"/>
    <n v="1"/>
    <x v="2"/>
    <x v="19"/>
    <n v="31.9"/>
    <n v="1.595"/>
    <x v="0"/>
  </r>
  <r>
    <x v="4"/>
    <x v="1"/>
    <x v="1"/>
    <s v="Male"/>
    <x v="3"/>
    <n v="27.38"/>
    <n v="6"/>
    <x v="0"/>
    <x v="17"/>
    <n v="164.28"/>
    <n v="8.2140000000000004"/>
    <x v="1"/>
  </r>
  <r>
    <x v="4"/>
    <x v="0"/>
    <x v="0"/>
    <s v="Female"/>
    <x v="4"/>
    <n v="35.380000000000003"/>
    <n v="9"/>
    <x v="0"/>
    <x v="15"/>
    <n v="318.42"/>
    <n v="15.921000000000001"/>
    <x v="0"/>
  </r>
  <r>
    <x v="4"/>
    <x v="1"/>
    <x v="1"/>
    <s v="Female"/>
    <x v="3"/>
    <n v="76.06"/>
    <n v="3"/>
    <x v="0"/>
    <x v="13"/>
    <n v="228.18"/>
    <n v="11.409000000000001"/>
    <x v="0"/>
  </r>
  <r>
    <x v="4"/>
    <x v="2"/>
    <x v="0"/>
    <s v="Female"/>
    <x v="5"/>
    <n v="74.69"/>
    <n v="7"/>
    <x v="2"/>
    <x v="19"/>
    <n v="522.82999999999993"/>
    <n v="26.141499999999997"/>
    <x v="0"/>
  </r>
  <r>
    <x v="4"/>
    <x v="0"/>
    <x v="1"/>
    <s v="Female"/>
    <x v="0"/>
    <n v="71.2"/>
    <n v="1"/>
    <x v="0"/>
    <x v="25"/>
    <n v="71.2"/>
    <n v="3.5600000000000005"/>
    <x v="0"/>
  </r>
  <r>
    <x v="4"/>
    <x v="2"/>
    <x v="0"/>
    <s v="Male"/>
    <x v="4"/>
    <n v="70.739999999999995"/>
    <n v="4"/>
    <x v="0"/>
    <x v="21"/>
    <n v="282.95999999999998"/>
    <n v="14.148"/>
    <x v="2"/>
  </r>
  <r>
    <x v="4"/>
    <x v="2"/>
    <x v="1"/>
    <s v="Female"/>
    <x v="1"/>
    <n v="93.88"/>
    <n v="7"/>
    <x v="0"/>
    <x v="26"/>
    <n v="657.16"/>
    <n v="32.857999999999997"/>
    <x v="1"/>
  </r>
  <r>
    <x v="4"/>
    <x v="1"/>
    <x v="1"/>
    <s v="Female"/>
    <x v="5"/>
    <n v="78.89"/>
    <n v="7"/>
    <x v="2"/>
    <x v="27"/>
    <n v="552.23"/>
    <n v="27.611500000000003"/>
    <x v="1"/>
  </r>
  <r>
    <x v="4"/>
    <x v="0"/>
    <x v="0"/>
    <s v="Female"/>
    <x v="3"/>
    <n v="73.959999999999994"/>
    <n v="1"/>
    <x v="0"/>
    <x v="7"/>
    <n v="73.959999999999994"/>
    <n v="3.698"/>
    <x v="2"/>
  </r>
  <r>
    <x v="4"/>
    <x v="2"/>
    <x v="0"/>
    <s v="Male"/>
    <x v="4"/>
    <n v="62.65"/>
    <n v="4"/>
    <x v="1"/>
    <x v="28"/>
    <n v="250.6"/>
    <n v="12.530000000000001"/>
    <x v="2"/>
  </r>
  <r>
    <x v="4"/>
    <x v="2"/>
    <x v="1"/>
    <s v="Female"/>
    <x v="4"/>
    <n v="42.91"/>
    <n v="5"/>
    <x v="2"/>
    <x v="24"/>
    <n v="214.54999999999998"/>
    <n v="10.727499999999999"/>
    <x v="1"/>
  </r>
  <r>
    <x v="5"/>
    <x v="0"/>
    <x v="1"/>
    <s v="Male"/>
    <x v="4"/>
    <n v="62.19"/>
    <n v="4"/>
    <x v="2"/>
    <x v="9"/>
    <n v="248.76"/>
    <n v="12.438000000000001"/>
    <x v="2"/>
  </r>
  <r>
    <x v="5"/>
    <x v="1"/>
    <x v="1"/>
    <s v="Male"/>
    <x v="0"/>
    <n v="89.48"/>
    <n v="10"/>
    <x v="0"/>
    <x v="15"/>
    <n v="894.80000000000007"/>
    <n v="44.740000000000009"/>
    <x v="0"/>
  </r>
  <r>
    <x v="5"/>
    <x v="2"/>
    <x v="1"/>
    <s v="Female"/>
    <x v="2"/>
    <n v="15.34"/>
    <n v="1"/>
    <x v="1"/>
    <x v="29"/>
    <n v="15.34"/>
    <n v="0.76700000000000002"/>
    <x v="1"/>
  </r>
  <r>
    <x v="5"/>
    <x v="0"/>
    <x v="0"/>
    <s v="Male"/>
    <x v="5"/>
    <n v="80.47"/>
    <n v="9"/>
    <x v="1"/>
    <x v="25"/>
    <n v="724.23"/>
    <n v="36.211500000000001"/>
    <x v="0"/>
  </r>
  <r>
    <x v="5"/>
    <x v="2"/>
    <x v="0"/>
    <s v="Male"/>
    <x v="4"/>
    <n v="58.9"/>
    <n v="8"/>
    <x v="1"/>
    <x v="30"/>
    <n v="471.2"/>
    <n v="23.560000000000002"/>
    <x v="0"/>
  </r>
  <r>
    <x v="5"/>
    <x v="1"/>
    <x v="1"/>
    <s v="Female"/>
    <x v="3"/>
    <n v="81.680000000000007"/>
    <n v="4"/>
    <x v="1"/>
    <x v="19"/>
    <n v="326.72000000000003"/>
    <n v="16.336000000000002"/>
    <x v="0"/>
  </r>
  <r>
    <x v="5"/>
    <x v="2"/>
    <x v="1"/>
    <s v="Female"/>
    <x v="0"/>
    <n v="40.94"/>
    <n v="5"/>
    <x v="2"/>
    <x v="31"/>
    <n v="204.7"/>
    <n v="10.234999999999999"/>
    <x v="0"/>
  </r>
  <r>
    <x v="5"/>
    <x v="2"/>
    <x v="1"/>
    <s v="Male"/>
    <x v="2"/>
    <n v="64.59"/>
    <n v="4"/>
    <x v="2"/>
    <x v="32"/>
    <n v="258.36"/>
    <n v="12.918000000000001"/>
    <x v="0"/>
  </r>
  <r>
    <x v="5"/>
    <x v="2"/>
    <x v="1"/>
    <s v="Female"/>
    <x v="3"/>
    <n v="42.57"/>
    <n v="7"/>
    <x v="1"/>
    <x v="33"/>
    <n v="297.99"/>
    <n v="14.899500000000002"/>
    <x v="1"/>
  </r>
  <r>
    <x v="6"/>
    <x v="0"/>
    <x v="1"/>
    <s v="Male"/>
    <x v="3"/>
    <n v="47.97"/>
    <n v="7"/>
    <x v="1"/>
    <x v="20"/>
    <n v="335.78999999999996"/>
    <n v="16.7895"/>
    <x v="1"/>
  </r>
  <r>
    <x v="6"/>
    <x v="1"/>
    <x v="0"/>
    <s v="Female"/>
    <x v="4"/>
    <n v="21.82"/>
    <n v="10"/>
    <x v="1"/>
    <x v="14"/>
    <n v="218.2"/>
    <n v="10.91"/>
    <x v="1"/>
  </r>
  <r>
    <x v="6"/>
    <x v="1"/>
    <x v="1"/>
    <s v="Male"/>
    <x v="0"/>
    <n v="27.22"/>
    <n v="3"/>
    <x v="1"/>
    <x v="26"/>
    <n v="81.66"/>
    <n v="4.0830000000000002"/>
    <x v="1"/>
  </r>
  <r>
    <x v="6"/>
    <x v="1"/>
    <x v="0"/>
    <s v="Female"/>
    <x v="2"/>
    <n v="68.12"/>
    <n v="1"/>
    <x v="2"/>
    <x v="33"/>
    <n v="68.12"/>
    <n v="3.4060000000000006"/>
    <x v="1"/>
  </r>
  <r>
    <x v="6"/>
    <x v="2"/>
    <x v="0"/>
    <s v="Male"/>
    <x v="1"/>
    <n v="77.72"/>
    <n v="4"/>
    <x v="0"/>
    <x v="34"/>
    <n v="310.88"/>
    <n v="15.544"/>
    <x v="0"/>
  </r>
  <r>
    <x v="6"/>
    <x v="2"/>
    <x v="0"/>
    <s v="Female"/>
    <x v="4"/>
    <n v="21.54"/>
    <n v="9"/>
    <x v="0"/>
    <x v="34"/>
    <n v="193.85999999999999"/>
    <n v="9.6929999999999996"/>
    <x v="0"/>
  </r>
  <r>
    <x v="6"/>
    <x v="0"/>
    <x v="0"/>
    <s v="Female"/>
    <x v="3"/>
    <n v="97.61"/>
    <n v="6"/>
    <x v="2"/>
    <x v="31"/>
    <n v="585.66"/>
    <n v="29.283000000000001"/>
    <x v="0"/>
  </r>
  <r>
    <x v="6"/>
    <x v="2"/>
    <x v="1"/>
    <s v="Male"/>
    <x v="2"/>
    <n v="60.95"/>
    <n v="9"/>
    <x v="0"/>
    <x v="35"/>
    <n v="548.55000000000007"/>
    <n v="27.427500000000006"/>
    <x v="1"/>
  </r>
  <r>
    <x v="6"/>
    <x v="0"/>
    <x v="0"/>
    <s v="Female"/>
    <x v="0"/>
    <n v="89.14"/>
    <n v="4"/>
    <x v="0"/>
    <x v="22"/>
    <n v="356.56"/>
    <n v="17.827999999999999"/>
    <x v="1"/>
  </r>
  <r>
    <x v="7"/>
    <x v="1"/>
    <x v="0"/>
    <s v="Female"/>
    <x v="3"/>
    <n v="51.89"/>
    <n v="7"/>
    <x v="1"/>
    <x v="36"/>
    <n v="363.23"/>
    <n v="18.1615"/>
    <x v="2"/>
  </r>
  <r>
    <x v="7"/>
    <x v="0"/>
    <x v="0"/>
    <s v="Female"/>
    <x v="0"/>
    <n v="33.21"/>
    <n v="10"/>
    <x v="2"/>
    <x v="35"/>
    <n v="332.1"/>
    <n v="16.605"/>
    <x v="1"/>
  </r>
  <r>
    <x v="7"/>
    <x v="1"/>
    <x v="1"/>
    <s v="Female"/>
    <x v="3"/>
    <n v="31.73"/>
    <n v="9"/>
    <x v="0"/>
    <x v="37"/>
    <n v="285.57"/>
    <n v="14.278500000000001"/>
    <x v="2"/>
  </r>
  <r>
    <x v="7"/>
    <x v="0"/>
    <x v="0"/>
    <s v="Female"/>
    <x v="4"/>
    <n v="49.1"/>
    <n v="2"/>
    <x v="0"/>
    <x v="38"/>
    <n v="98.2"/>
    <n v="4.91"/>
    <x v="1"/>
  </r>
  <r>
    <x v="7"/>
    <x v="1"/>
    <x v="1"/>
    <s v="Female"/>
    <x v="4"/>
    <n v="45.38"/>
    <n v="4"/>
    <x v="0"/>
    <x v="39"/>
    <n v="181.52"/>
    <n v="9.0760000000000005"/>
    <x v="0"/>
  </r>
  <r>
    <x v="7"/>
    <x v="1"/>
    <x v="0"/>
    <s v="Male"/>
    <x v="4"/>
    <n v="55.57"/>
    <n v="3"/>
    <x v="0"/>
    <x v="37"/>
    <n v="166.71"/>
    <n v="8.3355000000000015"/>
    <x v="2"/>
  </r>
  <r>
    <x v="7"/>
    <x v="1"/>
    <x v="0"/>
    <s v="Female"/>
    <x v="0"/>
    <n v="68.540000000000006"/>
    <n v="8"/>
    <x v="2"/>
    <x v="1"/>
    <n v="548.32000000000005"/>
    <n v="27.416000000000004"/>
    <x v="0"/>
  </r>
  <r>
    <x v="7"/>
    <x v="0"/>
    <x v="0"/>
    <s v="Male"/>
    <x v="3"/>
    <n v="65.23"/>
    <n v="10"/>
    <x v="0"/>
    <x v="40"/>
    <n v="652.30000000000007"/>
    <n v="32.615000000000002"/>
    <x v="2"/>
  </r>
  <r>
    <x v="7"/>
    <x v="1"/>
    <x v="1"/>
    <s v="Male"/>
    <x v="3"/>
    <n v="12.78"/>
    <n v="1"/>
    <x v="2"/>
    <x v="41"/>
    <n v="12.78"/>
    <n v="0.63900000000000001"/>
    <x v="0"/>
  </r>
  <r>
    <x v="7"/>
    <x v="0"/>
    <x v="0"/>
    <s v="Female"/>
    <x v="0"/>
    <n v="74.599999999999994"/>
    <n v="10"/>
    <x v="1"/>
    <x v="41"/>
    <n v="746"/>
    <n v="37.300000000000004"/>
    <x v="0"/>
  </r>
  <r>
    <x v="7"/>
    <x v="0"/>
    <x v="0"/>
    <s v="Female"/>
    <x v="2"/>
    <n v="64.83"/>
    <n v="2"/>
    <x v="0"/>
    <x v="42"/>
    <n v="129.66"/>
    <n v="6.4830000000000005"/>
    <x v="0"/>
  </r>
  <r>
    <x v="7"/>
    <x v="2"/>
    <x v="1"/>
    <s v="Male"/>
    <x v="2"/>
    <n v="37.14"/>
    <n v="5"/>
    <x v="2"/>
    <x v="7"/>
    <n v="185.7"/>
    <n v="9.2850000000000001"/>
    <x v="2"/>
  </r>
  <r>
    <x v="7"/>
    <x v="2"/>
    <x v="1"/>
    <s v="Female"/>
    <x v="1"/>
    <n v="50.23"/>
    <n v="4"/>
    <x v="1"/>
    <x v="0"/>
    <n v="200.92"/>
    <n v="10.045999999999999"/>
    <x v="0"/>
  </r>
  <r>
    <x v="7"/>
    <x v="2"/>
    <x v="0"/>
    <s v="Male"/>
    <x v="2"/>
    <n v="12.76"/>
    <n v="2"/>
    <x v="2"/>
    <x v="22"/>
    <n v="25.52"/>
    <n v="1.276"/>
    <x v="1"/>
  </r>
  <r>
    <x v="7"/>
    <x v="2"/>
    <x v="0"/>
    <s v="Female"/>
    <x v="1"/>
    <n v="79.59"/>
    <n v="3"/>
    <x v="1"/>
    <x v="43"/>
    <n v="238.77"/>
    <n v="11.938500000000001"/>
    <x v="1"/>
  </r>
  <r>
    <x v="7"/>
    <x v="0"/>
    <x v="0"/>
    <s v="Female"/>
    <x v="2"/>
    <n v="48.5"/>
    <n v="3"/>
    <x v="1"/>
    <x v="2"/>
    <n v="145.5"/>
    <n v="7.2750000000000004"/>
    <x v="1"/>
  </r>
  <r>
    <x v="7"/>
    <x v="1"/>
    <x v="0"/>
    <s v="Male"/>
    <x v="0"/>
    <n v="24.31"/>
    <n v="3"/>
    <x v="0"/>
    <x v="9"/>
    <n v="72.929999999999993"/>
    <n v="3.6464999999999996"/>
    <x v="2"/>
  </r>
  <r>
    <x v="7"/>
    <x v="1"/>
    <x v="0"/>
    <s v="Female"/>
    <x v="0"/>
    <n v="72.88"/>
    <n v="9"/>
    <x v="1"/>
    <x v="44"/>
    <n v="655.92"/>
    <n v="32.795999999999999"/>
    <x v="2"/>
  </r>
  <r>
    <x v="8"/>
    <x v="0"/>
    <x v="0"/>
    <s v="Female"/>
    <x v="2"/>
    <n v="11.85"/>
    <n v="8"/>
    <x v="1"/>
    <x v="23"/>
    <n v="94.8"/>
    <n v="4.74"/>
    <x v="2"/>
  </r>
  <r>
    <x v="8"/>
    <x v="1"/>
    <x v="1"/>
    <s v="Male"/>
    <x v="1"/>
    <n v="96.37"/>
    <n v="7"/>
    <x v="1"/>
    <x v="35"/>
    <n v="674.59"/>
    <n v="33.729500000000002"/>
    <x v="1"/>
  </r>
  <r>
    <x v="8"/>
    <x v="1"/>
    <x v="1"/>
    <s v="Female"/>
    <x v="3"/>
    <n v="49.32"/>
    <n v="6"/>
    <x v="2"/>
    <x v="14"/>
    <n v="295.92"/>
    <n v="14.796000000000001"/>
    <x v="1"/>
  </r>
  <r>
    <x v="8"/>
    <x v="0"/>
    <x v="0"/>
    <s v="Female"/>
    <x v="4"/>
    <n v="21.9"/>
    <n v="3"/>
    <x v="2"/>
    <x v="45"/>
    <n v="65.699999999999989"/>
    <n v="3.2849999999999997"/>
    <x v="2"/>
  </r>
  <r>
    <x v="8"/>
    <x v="2"/>
    <x v="0"/>
    <s v="Male"/>
    <x v="3"/>
    <n v="38.54"/>
    <n v="5"/>
    <x v="2"/>
    <x v="11"/>
    <n v="192.7"/>
    <n v="9.6349999999999998"/>
    <x v="2"/>
  </r>
  <r>
    <x v="8"/>
    <x v="1"/>
    <x v="0"/>
    <s v="Male"/>
    <x v="3"/>
    <n v="49.04"/>
    <n v="9"/>
    <x v="0"/>
    <x v="46"/>
    <n v="441.36"/>
    <n v="22.068000000000001"/>
    <x v="0"/>
  </r>
  <r>
    <x v="8"/>
    <x v="1"/>
    <x v="1"/>
    <s v="Female"/>
    <x v="4"/>
    <n v="15.8"/>
    <n v="10"/>
    <x v="1"/>
    <x v="22"/>
    <n v="158"/>
    <n v="7.9"/>
    <x v="1"/>
  </r>
  <r>
    <x v="8"/>
    <x v="1"/>
    <x v="1"/>
    <s v="Female"/>
    <x v="2"/>
    <n v="95.44"/>
    <n v="10"/>
    <x v="1"/>
    <x v="40"/>
    <n v="954.4"/>
    <n v="47.72"/>
    <x v="2"/>
  </r>
  <r>
    <x v="9"/>
    <x v="0"/>
    <x v="1"/>
    <s v="Female"/>
    <x v="3"/>
    <n v="79.86"/>
    <n v="7"/>
    <x v="0"/>
    <x v="16"/>
    <n v="559.02"/>
    <n v="27.951000000000001"/>
    <x v="2"/>
  </r>
  <r>
    <x v="9"/>
    <x v="1"/>
    <x v="0"/>
    <s v="Male"/>
    <x v="1"/>
    <n v="74.790000000000006"/>
    <n v="5"/>
    <x v="1"/>
    <x v="47"/>
    <n v="373.95000000000005"/>
    <n v="18.697500000000002"/>
    <x v="2"/>
  </r>
  <r>
    <x v="9"/>
    <x v="2"/>
    <x v="0"/>
    <s v="Female"/>
    <x v="5"/>
    <n v="36.26"/>
    <n v="2"/>
    <x v="0"/>
    <x v="48"/>
    <n v="72.52"/>
    <n v="3.6259999999999999"/>
    <x v="1"/>
  </r>
  <r>
    <x v="9"/>
    <x v="0"/>
    <x v="1"/>
    <s v="Female"/>
    <x v="1"/>
    <n v="13.78"/>
    <n v="4"/>
    <x v="2"/>
    <x v="0"/>
    <n v="55.12"/>
    <n v="2.7560000000000002"/>
    <x v="0"/>
  </r>
  <r>
    <x v="9"/>
    <x v="1"/>
    <x v="0"/>
    <s v="Male"/>
    <x v="0"/>
    <n v="50.49"/>
    <n v="9"/>
    <x v="1"/>
    <x v="49"/>
    <n v="454.41"/>
    <n v="22.720500000000001"/>
    <x v="2"/>
  </r>
  <r>
    <x v="9"/>
    <x v="2"/>
    <x v="0"/>
    <s v="Male"/>
    <x v="4"/>
    <n v="78.38"/>
    <n v="6"/>
    <x v="2"/>
    <x v="50"/>
    <n v="470.28"/>
    <n v="23.513999999999999"/>
    <x v="2"/>
  </r>
  <r>
    <x v="9"/>
    <x v="2"/>
    <x v="0"/>
    <s v="Female"/>
    <x v="2"/>
    <n v="21.98"/>
    <n v="7"/>
    <x v="2"/>
    <x v="10"/>
    <n v="153.86000000000001"/>
    <n v="7.6930000000000014"/>
    <x v="2"/>
  </r>
  <r>
    <x v="9"/>
    <x v="1"/>
    <x v="1"/>
    <s v="Female"/>
    <x v="2"/>
    <n v="83.14"/>
    <n v="7"/>
    <x v="0"/>
    <x v="43"/>
    <n v="581.98"/>
    <n v="29.099000000000004"/>
    <x v="1"/>
  </r>
  <r>
    <x v="9"/>
    <x v="0"/>
    <x v="1"/>
    <s v="Male"/>
    <x v="2"/>
    <n v="83.78"/>
    <n v="8"/>
    <x v="1"/>
    <x v="10"/>
    <n v="670.24"/>
    <n v="33.512"/>
    <x v="2"/>
  </r>
  <r>
    <x v="10"/>
    <x v="2"/>
    <x v="1"/>
    <s v="Male"/>
    <x v="0"/>
    <n v="24.94"/>
    <n v="9"/>
    <x v="0"/>
    <x v="11"/>
    <n v="224.46"/>
    <n v="11.223000000000001"/>
    <x v="2"/>
  </r>
  <r>
    <x v="10"/>
    <x v="2"/>
    <x v="1"/>
    <s v="Male"/>
    <x v="3"/>
    <n v="89.69"/>
    <n v="1"/>
    <x v="2"/>
    <x v="47"/>
    <n v="89.69"/>
    <n v="4.4844999999999997"/>
    <x v="2"/>
  </r>
  <r>
    <x v="10"/>
    <x v="1"/>
    <x v="0"/>
    <s v="Female"/>
    <x v="0"/>
    <n v="36.770000000000003"/>
    <n v="7"/>
    <x v="1"/>
    <x v="51"/>
    <n v="257.39000000000004"/>
    <n v="12.869500000000002"/>
    <x v="1"/>
  </r>
  <r>
    <x v="10"/>
    <x v="2"/>
    <x v="0"/>
    <s v="Male"/>
    <x v="2"/>
    <n v="82.33"/>
    <n v="4"/>
    <x v="0"/>
    <x v="27"/>
    <n v="329.32"/>
    <n v="16.466000000000001"/>
    <x v="1"/>
  </r>
  <r>
    <x v="10"/>
    <x v="1"/>
    <x v="0"/>
    <s v="Female"/>
    <x v="2"/>
    <n v="87.16"/>
    <n v="2"/>
    <x v="0"/>
    <x v="18"/>
    <n v="174.32"/>
    <n v="8.7159999999999993"/>
    <x v="0"/>
  </r>
  <r>
    <x v="10"/>
    <x v="2"/>
    <x v="0"/>
    <s v="Male"/>
    <x v="0"/>
    <n v="48.5"/>
    <n v="6"/>
    <x v="2"/>
    <x v="52"/>
    <n v="291"/>
    <n v="14.55"/>
    <x v="0"/>
  </r>
  <r>
    <x v="10"/>
    <x v="2"/>
    <x v="1"/>
    <s v="Female"/>
    <x v="4"/>
    <n v="96.52"/>
    <n v="6"/>
    <x v="1"/>
    <x v="36"/>
    <n v="579.12"/>
    <n v="28.956000000000003"/>
    <x v="2"/>
  </r>
  <r>
    <x v="10"/>
    <x v="2"/>
    <x v="1"/>
    <s v="Male"/>
    <x v="0"/>
    <n v="13.79"/>
    <n v="5"/>
    <x v="0"/>
    <x v="22"/>
    <n v="68.949999999999989"/>
    <n v="3.4474999999999998"/>
    <x v="1"/>
  </r>
  <r>
    <x v="11"/>
    <x v="1"/>
    <x v="0"/>
    <s v="Male"/>
    <x v="2"/>
    <n v="57.12"/>
    <n v="7"/>
    <x v="0"/>
    <x v="29"/>
    <n v="399.84"/>
    <n v="19.992000000000001"/>
    <x v="1"/>
  </r>
  <r>
    <x v="11"/>
    <x v="0"/>
    <x v="1"/>
    <s v="Female"/>
    <x v="5"/>
    <n v="57.22"/>
    <n v="2"/>
    <x v="2"/>
    <x v="53"/>
    <n v="114.44"/>
    <n v="5.7220000000000004"/>
    <x v="0"/>
  </r>
  <r>
    <x v="11"/>
    <x v="0"/>
    <x v="0"/>
    <s v="Male"/>
    <x v="1"/>
    <n v="91.56"/>
    <n v="8"/>
    <x v="2"/>
    <x v="35"/>
    <n v="732.48"/>
    <n v="36.624000000000002"/>
    <x v="1"/>
  </r>
  <r>
    <x v="11"/>
    <x v="0"/>
    <x v="0"/>
    <s v="Female"/>
    <x v="5"/>
    <n v="27.07"/>
    <n v="1"/>
    <x v="0"/>
    <x v="54"/>
    <n v="27.07"/>
    <n v="1.3535000000000001"/>
    <x v="2"/>
  </r>
  <r>
    <x v="11"/>
    <x v="0"/>
    <x v="1"/>
    <s v="Female"/>
    <x v="3"/>
    <n v="83.25"/>
    <n v="10"/>
    <x v="0"/>
    <x v="21"/>
    <n v="832.5"/>
    <n v="41.625"/>
    <x v="2"/>
  </r>
  <r>
    <x v="11"/>
    <x v="2"/>
    <x v="0"/>
    <s v="Male"/>
    <x v="1"/>
    <n v="88.67"/>
    <n v="10"/>
    <x v="2"/>
    <x v="26"/>
    <n v="886.7"/>
    <n v="44.335000000000008"/>
    <x v="1"/>
  </r>
  <r>
    <x v="11"/>
    <x v="2"/>
    <x v="1"/>
    <s v="Female"/>
    <x v="3"/>
    <n v="29.42"/>
    <n v="10"/>
    <x v="2"/>
    <x v="30"/>
    <n v="294.20000000000005"/>
    <n v="14.710000000000003"/>
    <x v="0"/>
  </r>
  <r>
    <x v="11"/>
    <x v="2"/>
    <x v="0"/>
    <s v="Female"/>
    <x v="3"/>
    <n v="20.010000000000002"/>
    <n v="9"/>
    <x v="0"/>
    <x v="6"/>
    <n v="180.09"/>
    <n v="9.0045000000000002"/>
    <x v="2"/>
  </r>
  <r>
    <x v="11"/>
    <x v="0"/>
    <x v="1"/>
    <s v="Male"/>
    <x v="2"/>
    <n v="23.01"/>
    <n v="6"/>
    <x v="2"/>
    <x v="17"/>
    <n v="138.06"/>
    <n v="6.9030000000000005"/>
    <x v="1"/>
  </r>
  <r>
    <x v="11"/>
    <x v="1"/>
    <x v="1"/>
    <s v="Male"/>
    <x v="4"/>
    <n v="97.5"/>
    <n v="10"/>
    <x v="2"/>
    <x v="42"/>
    <n v="975"/>
    <n v="48.75"/>
    <x v="0"/>
  </r>
  <r>
    <x v="11"/>
    <x v="0"/>
    <x v="1"/>
    <s v="Female"/>
    <x v="4"/>
    <n v="51.07"/>
    <n v="7"/>
    <x v="1"/>
    <x v="3"/>
    <n v="357.49"/>
    <n v="17.874500000000001"/>
    <x v="1"/>
  </r>
  <r>
    <x v="12"/>
    <x v="0"/>
    <x v="0"/>
    <s v="Male"/>
    <x v="2"/>
    <n v="72.599999999999994"/>
    <n v="6"/>
    <x v="1"/>
    <x v="4"/>
    <n v="435.59999999999997"/>
    <n v="21.78"/>
    <x v="1"/>
  </r>
  <r>
    <x v="12"/>
    <x v="2"/>
    <x v="0"/>
    <s v="Male"/>
    <x v="4"/>
    <n v="81.010000000000005"/>
    <n v="3"/>
    <x v="0"/>
    <x v="32"/>
    <n v="243.03000000000003"/>
    <n v="12.151500000000002"/>
    <x v="0"/>
  </r>
  <r>
    <x v="12"/>
    <x v="1"/>
    <x v="0"/>
    <s v="Female"/>
    <x v="3"/>
    <n v="74.290000000000006"/>
    <n v="1"/>
    <x v="1"/>
    <x v="7"/>
    <n v="74.290000000000006"/>
    <n v="3.7145000000000006"/>
    <x v="2"/>
  </r>
  <r>
    <x v="12"/>
    <x v="2"/>
    <x v="1"/>
    <s v="Female"/>
    <x v="1"/>
    <n v="23.46"/>
    <n v="6"/>
    <x v="2"/>
    <x v="38"/>
    <n v="140.76"/>
    <n v="7.0380000000000003"/>
    <x v="1"/>
  </r>
  <r>
    <x v="12"/>
    <x v="2"/>
    <x v="0"/>
    <s v="Female"/>
    <x v="5"/>
    <n v="39.619999999999997"/>
    <n v="9"/>
    <x v="0"/>
    <x v="33"/>
    <n v="356.58"/>
    <n v="17.829000000000001"/>
    <x v="1"/>
  </r>
  <r>
    <x v="12"/>
    <x v="1"/>
    <x v="0"/>
    <s v="Female"/>
    <x v="0"/>
    <n v="21.04"/>
    <n v="4"/>
    <x v="1"/>
    <x v="12"/>
    <n v="84.16"/>
    <n v="4.2080000000000002"/>
    <x v="1"/>
  </r>
  <r>
    <x v="12"/>
    <x v="0"/>
    <x v="0"/>
    <s v="Male"/>
    <x v="3"/>
    <n v="59.86"/>
    <n v="2"/>
    <x v="2"/>
    <x v="2"/>
    <n v="119.72"/>
    <n v="5.9860000000000007"/>
    <x v="1"/>
  </r>
  <r>
    <x v="12"/>
    <x v="0"/>
    <x v="1"/>
    <s v="Male"/>
    <x v="0"/>
    <n v="72.39"/>
    <n v="2"/>
    <x v="0"/>
    <x v="55"/>
    <n v="144.78"/>
    <n v="7.2390000000000008"/>
    <x v="0"/>
  </r>
  <r>
    <x v="12"/>
    <x v="2"/>
    <x v="1"/>
    <s v="Male"/>
    <x v="2"/>
    <n v="45.58"/>
    <n v="7"/>
    <x v="1"/>
    <x v="7"/>
    <n v="319.06"/>
    <n v="15.953000000000001"/>
    <x v="2"/>
  </r>
  <r>
    <x v="12"/>
    <x v="1"/>
    <x v="1"/>
    <s v="Female"/>
    <x v="1"/>
    <n v="41.65"/>
    <n v="10"/>
    <x v="0"/>
    <x v="49"/>
    <n v="416.5"/>
    <n v="20.825000000000003"/>
    <x v="2"/>
  </r>
  <r>
    <x v="12"/>
    <x v="1"/>
    <x v="0"/>
    <s v="Male"/>
    <x v="5"/>
    <n v="60.47"/>
    <n v="3"/>
    <x v="0"/>
    <x v="11"/>
    <n v="181.41"/>
    <n v="9.0705000000000009"/>
    <x v="2"/>
  </r>
  <r>
    <x v="12"/>
    <x v="0"/>
    <x v="1"/>
    <s v="Female"/>
    <x v="2"/>
    <n v="34.81"/>
    <n v="1"/>
    <x v="0"/>
    <x v="3"/>
    <n v="34.81"/>
    <n v="1.7405000000000002"/>
    <x v="1"/>
  </r>
  <r>
    <x v="12"/>
    <x v="0"/>
    <x v="0"/>
    <s v="Female"/>
    <x v="3"/>
    <n v="18.079999999999998"/>
    <n v="4"/>
    <x v="0"/>
    <x v="41"/>
    <n v="72.319999999999993"/>
    <n v="3.6159999999999997"/>
    <x v="0"/>
  </r>
  <r>
    <x v="12"/>
    <x v="2"/>
    <x v="0"/>
    <s v="Female"/>
    <x v="3"/>
    <n v="96.7"/>
    <n v="5"/>
    <x v="2"/>
    <x v="3"/>
    <n v="483.5"/>
    <n v="24.175000000000001"/>
    <x v="1"/>
  </r>
  <r>
    <x v="12"/>
    <x v="0"/>
    <x v="1"/>
    <s v="Female"/>
    <x v="0"/>
    <n v="99.69"/>
    <n v="5"/>
    <x v="1"/>
    <x v="31"/>
    <n v="498.45"/>
    <n v="24.922499999999999"/>
    <x v="0"/>
  </r>
  <r>
    <x v="12"/>
    <x v="0"/>
    <x v="1"/>
    <s v="Female"/>
    <x v="5"/>
    <n v="17.75"/>
    <n v="1"/>
    <x v="1"/>
    <x v="46"/>
    <n v="17.75"/>
    <n v="0.88750000000000007"/>
    <x v="0"/>
  </r>
  <r>
    <x v="12"/>
    <x v="1"/>
    <x v="1"/>
    <s v="Male"/>
    <x v="0"/>
    <n v="84.83"/>
    <n v="1"/>
    <x v="2"/>
    <x v="34"/>
    <n v="84.83"/>
    <n v="4.2415000000000003"/>
    <x v="0"/>
  </r>
  <r>
    <x v="12"/>
    <x v="1"/>
    <x v="1"/>
    <s v="Male"/>
    <x v="5"/>
    <n v="53.19"/>
    <n v="7"/>
    <x v="2"/>
    <x v="7"/>
    <n v="372.33"/>
    <n v="18.616499999999998"/>
    <x v="2"/>
  </r>
  <r>
    <x v="12"/>
    <x v="0"/>
    <x v="1"/>
    <s v="Male"/>
    <x v="0"/>
    <n v="73.06"/>
    <n v="7"/>
    <x v="0"/>
    <x v="28"/>
    <n v="511.42"/>
    <n v="25.571000000000002"/>
    <x v="2"/>
  </r>
  <r>
    <x v="12"/>
    <x v="1"/>
    <x v="1"/>
    <s v="Male"/>
    <x v="0"/>
    <n v="31.77"/>
    <n v="4"/>
    <x v="2"/>
    <x v="20"/>
    <n v="127.08"/>
    <n v="6.3540000000000001"/>
    <x v="1"/>
  </r>
  <r>
    <x v="12"/>
    <x v="1"/>
    <x v="0"/>
    <s v="Female"/>
    <x v="1"/>
    <n v="44.84"/>
    <n v="9"/>
    <x v="0"/>
    <x v="27"/>
    <n v="403.56000000000006"/>
    <n v="20.178000000000004"/>
    <x v="1"/>
  </r>
  <r>
    <x v="12"/>
    <x v="2"/>
    <x v="0"/>
    <s v="Male"/>
    <x v="3"/>
    <n v="56.04"/>
    <n v="10"/>
    <x v="2"/>
    <x v="21"/>
    <n v="560.4"/>
    <n v="28.02"/>
    <x v="2"/>
  </r>
  <r>
    <x v="12"/>
    <x v="1"/>
    <x v="1"/>
    <s v="Male"/>
    <x v="1"/>
    <n v="61.41"/>
    <n v="7"/>
    <x v="1"/>
    <x v="13"/>
    <n v="429.87"/>
    <n v="21.493500000000001"/>
    <x v="0"/>
  </r>
  <r>
    <x v="12"/>
    <x v="2"/>
    <x v="0"/>
    <s v="Female"/>
    <x v="4"/>
    <n v="89.21"/>
    <n v="9"/>
    <x v="0"/>
    <x v="29"/>
    <n v="802.89"/>
    <n v="40.144500000000001"/>
    <x v="1"/>
  </r>
  <r>
    <x v="12"/>
    <x v="0"/>
    <x v="1"/>
    <s v="Male"/>
    <x v="1"/>
    <n v="75.66"/>
    <n v="5"/>
    <x v="2"/>
    <x v="22"/>
    <n v="378.29999999999995"/>
    <n v="18.914999999999999"/>
    <x v="1"/>
  </r>
  <r>
    <x v="12"/>
    <x v="0"/>
    <x v="1"/>
    <s v="Female"/>
    <x v="4"/>
    <n v="97.37"/>
    <n v="10"/>
    <x v="0"/>
    <x v="47"/>
    <n v="973.7"/>
    <n v="48.685000000000002"/>
    <x v="2"/>
  </r>
  <r>
    <x v="12"/>
    <x v="2"/>
    <x v="1"/>
    <s v="Female"/>
    <x v="2"/>
    <n v="19.100000000000001"/>
    <n v="7"/>
    <x v="1"/>
    <x v="18"/>
    <n v="133.70000000000002"/>
    <n v="6.6850000000000014"/>
    <x v="0"/>
  </r>
  <r>
    <x v="12"/>
    <x v="2"/>
    <x v="0"/>
    <s v="Male"/>
    <x v="0"/>
    <n v="83.77"/>
    <n v="2"/>
    <x v="0"/>
    <x v="3"/>
    <n v="167.54"/>
    <n v="8.3770000000000007"/>
    <x v="1"/>
  </r>
  <r>
    <x v="12"/>
    <x v="1"/>
    <x v="1"/>
    <s v="Male"/>
    <x v="1"/>
    <n v="55.87"/>
    <n v="10"/>
    <x v="1"/>
    <x v="50"/>
    <n v="558.69999999999993"/>
    <n v="27.934999999999999"/>
    <x v="2"/>
  </r>
  <r>
    <x v="12"/>
    <x v="0"/>
    <x v="0"/>
    <s v="Male"/>
    <x v="5"/>
    <n v="66.47"/>
    <n v="10"/>
    <x v="0"/>
    <x v="7"/>
    <n v="664.7"/>
    <n v="33.235000000000007"/>
    <x v="2"/>
  </r>
  <r>
    <x v="12"/>
    <x v="0"/>
    <x v="0"/>
    <s v="Female"/>
    <x v="2"/>
    <n v="93.72"/>
    <n v="6"/>
    <x v="1"/>
    <x v="36"/>
    <n v="562.31999999999994"/>
    <n v="28.116"/>
    <x v="2"/>
  </r>
  <r>
    <x v="12"/>
    <x v="2"/>
    <x v="1"/>
    <s v="Female"/>
    <x v="4"/>
    <n v="11.43"/>
    <n v="6"/>
    <x v="1"/>
    <x v="5"/>
    <n v="68.58"/>
    <n v="3.4290000000000003"/>
    <x v="1"/>
  </r>
  <r>
    <x v="12"/>
    <x v="0"/>
    <x v="1"/>
    <s v="Female"/>
    <x v="3"/>
    <n v="73.52"/>
    <n v="2"/>
    <x v="2"/>
    <x v="56"/>
    <n v="147.04"/>
    <n v="7.3520000000000003"/>
    <x v="2"/>
  </r>
  <r>
    <x v="12"/>
    <x v="1"/>
    <x v="0"/>
    <s v="Male"/>
    <x v="5"/>
    <n v="81.23"/>
    <n v="7"/>
    <x v="1"/>
    <x v="0"/>
    <n v="568.61"/>
    <n v="28.430500000000002"/>
    <x v="0"/>
  </r>
  <r>
    <x v="12"/>
    <x v="1"/>
    <x v="0"/>
    <s v="Male"/>
    <x v="0"/>
    <n v="17.440000000000001"/>
    <n v="5"/>
    <x v="1"/>
    <x v="55"/>
    <n v="87.2"/>
    <n v="4.3600000000000003"/>
    <x v="0"/>
  </r>
  <r>
    <x v="12"/>
    <x v="2"/>
    <x v="1"/>
    <s v="Female"/>
    <x v="1"/>
    <n v="60.88"/>
    <n v="9"/>
    <x v="2"/>
    <x v="45"/>
    <n v="547.92000000000007"/>
    <n v="27.396000000000004"/>
    <x v="2"/>
  </r>
  <r>
    <x v="12"/>
    <x v="1"/>
    <x v="1"/>
    <s v="Male"/>
    <x v="4"/>
    <n v="95.58"/>
    <n v="10"/>
    <x v="1"/>
    <x v="57"/>
    <n v="955.8"/>
    <n v="47.79"/>
    <x v="2"/>
  </r>
  <r>
    <x v="12"/>
    <x v="0"/>
    <x v="0"/>
    <s v="Female"/>
    <x v="2"/>
    <n v="90.74"/>
    <n v="7"/>
    <x v="0"/>
    <x v="20"/>
    <n v="635.17999999999995"/>
    <n v="31.759"/>
    <x v="1"/>
  </r>
  <r>
    <x v="12"/>
    <x v="1"/>
    <x v="1"/>
    <s v="Female"/>
    <x v="0"/>
    <n v="93.26"/>
    <n v="9"/>
    <x v="1"/>
    <x v="34"/>
    <n v="839.34"/>
    <n v="41.967000000000006"/>
    <x v="0"/>
  </r>
  <r>
    <x v="12"/>
    <x v="1"/>
    <x v="0"/>
    <s v="Male"/>
    <x v="2"/>
    <n v="17.14"/>
    <n v="7"/>
    <x v="0"/>
    <x v="17"/>
    <n v="119.98"/>
    <n v="5.9990000000000006"/>
    <x v="1"/>
  </r>
  <r>
    <x v="12"/>
    <x v="0"/>
    <x v="1"/>
    <s v="Male"/>
    <x v="3"/>
    <n v="39.21"/>
    <n v="4"/>
    <x v="0"/>
    <x v="0"/>
    <n v="156.84"/>
    <n v="7.8420000000000005"/>
    <x v="0"/>
  </r>
  <r>
    <x v="12"/>
    <x v="2"/>
    <x v="0"/>
    <s v="Male"/>
    <x v="4"/>
    <n v="63.56"/>
    <n v="10"/>
    <x v="1"/>
    <x v="9"/>
    <n v="635.6"/>
    <n v="31.78"/>
    <x v="2"/>
  </r>
  <r>
    <x v="12"/>
    <x v="1"/>
    <x v="0"/>
    <s v="Female"/>
    <x v="2"/>
    <n v="15.49"/>
    <n v="2"/>
    <x v="1"/>
    <x v="8"/>
    <n v="30.98"/>
    <n v="1.5490000000000002"/>
    <x v="1"/>
  </r>
  <r>
    <x v="12"/>
    <x v="0"/>
    <x v="0"/>
    <s v="Male"/>
    <x v="3"/>
    <n v="51.36"/>
    <n v="1"/>
    <x v="2"/>
    <x v="40"/>
    <n v="51.36"/>
    <n v="2.5680000000000001"/>
    <x v="2"/>
  </r>
  <r>
    <x v="12"/>
    <x v="2"/>
    <x v="1"/>
    <s v="Female"/>
    <x v="2"/>
    <n v="93.18"/>
    <n v="2"/>
    <x v="0"/>
    <x v="1"/>
    <n v="186.36"/>
    <n v="9.3180000000000014"/>
    <x v="0"/>
  </r>
  <r>
    <x v="12"/>
    <x v="1"/>
    <x v="1"/>
    <s v="Female"/>
    <x v="0"/>
    <n v="52.6"/>
    <n v="9"/>
    <x v="1"/>
    <x v="12"/>
    <n v="473.40000000000003"/>
    <n v="23.67"/>
    <x v="1"/>
  </r>
  <r>
    <x v="12"/>
    <x v="0"/>
    <x v="1"/>
    <s v="Female"/>
    <x v="2"/>
    <n v="40.619999999999997"/>
    <n v="2"/>
    <x v="0"/>
    <x v="23"/>
    <n v="81.239999999999995"/>
    <n v="4.0620000000000003"/>
    <x v="2"/>
  </r>
  <r>
    <x v="12"/>
    <x v="2"/>
    <x v="1"/>
    <s v="Female"/>
    <x v="0"/>
    <n v="81.209999999999994"/>
    <n v="10"/>
    <x v="0"/>
    <x v="8"/>
    <n v="812.09999999999991"/>
    <n v="40.604999999999997"/>
    <x v="1"/>
  </r>
  <r>
    <x v="12"/>
    <x v="0"/>
    <x v="0"/>
    <s v="Male"/>
    <x v="0"/>
    <n v="57.89"/>
    <n v="2"/>
    <x v="2"/>
    <x v="30"/>
    <n v="115.78"/>
    <n v="5.7890000000000006"/>
    <x v="0"/>
  </r>
  <r>
    <x v="12"/>
    <x v="2"/>
    <x v="1"/>
    <s v="Male"/>
    <x v="4"/>
    <n v="21.52"/>
    <n v="6"/>
    <x v="0"/>
    <x v="52"/>
    <n v="129.12"/>
    <n v="6.4560000000000004"/>
    <x v="0"/>
  </r>
  <r>
    <x v="12"/>
    <x v="0"/>
    <x v="0"/>
    <s v="Female"/>
    <x v="4"/>
    <n v="94.59"/>
    <n v="7"/>
    <x v="0"/>
    <x v="47"/>
    <n v="662.13"/>
    <n v="33.106500000000004"/>
    <x v="2"/>
  </r>
  <r>
    <x v="12"/>
    <x v="1"/>
    <x v="0"/>
    <s v="Female"/>
    <x v="5"/>
    <n v="62.82"/>
    <n v="2"/>
    <x v="2"/>
    <x v="47"/>
    <n v="125.64"/>
    <n v="6.282"/>
    <x v="2"/>
  </r>
  <r>
    <x v="12"/>
    <x v="1"/>
    <x v="0"/>
    <s v="Male"/>
    <x v="0"/>
    <n v="65.650000000000006"/>
    <n v="2"/>
    <x v="1"/>
    <x v="35"/>
    <n v="131.30000000000001"/>
    <n v="6.5650000000000013"/>
    <x v="1"/>
  </r>
  <r>
    <x v="12"/>
    <x v="1"/>
    <x v="0"/>
    <s v="Male"/>
    <x v="2"/>
    <n v="71.92"/>
    <n v="5"/>
    <x v="0"/>
    <x v="9"/>
    <n v="359.6"/>
    <n v="17.98"/>
    <x v="2"/>
  </r>
  <r>
    <x v="12"/>
    <x v="2"/>
    <x v="1"/>
    <s v="Male"/>
    <x v="2"/>
    <n v="25.7"/>
    <n v="3"/>
    <x v="2"/>
    <x v="24"/>
    <n v="77.099999999999994"/>
    <n v="3.855"/>
    <x v="1"/>
  </r>
  <r>
    <x v="12"/>
    <x v="0"/>
    <x v="0"/>
    <s v="Female"/>
    <x v="4"/>
    <n v="86.72"/>
    <n v="1"/>
    <x v="2"/>
    <x v="17"/>
    <n v="86.72"/>
    <n v="4.3360000000000003"/>
    <x v="1"/>
  </r>
  <r>
    <x v="12"/>
    <x v="2"/>
    <x v="1"/>
    <s v="Male"/>
    <x v="2"/>
    <n v="58.91"/>
    <n v="7"/>
    <x v="2"/>
    <x v="18"/>
    <n v="412.37"/>
    <n v="20.618500000000001"/>
    <x v="0"/>
  </r>
  <r>
    <x v="12"/>
    <x v="2"/>
    <x v="0"/>
    <s v="Female"/>
    <x v="3"/>
    <n v="88.15"/>
    <n v="3"/>
    <x v="2"/>
    <x v="17"/>
    <n v="264.45000000000005"/>
    <n v="13.222500000000004"/>
    <x v="1"/>
  </r>
  <r>
    <x v="12"/>
    <x v="1"/>
    <x v="1"/>
    <s v="Female"/>
    <x v="5"/>
    <n v="39.42"/>
    <n v="1"/>
    <x v="1"/>
    <x v="58"/>
    <n v="39.42"/>
    <n v="1.9710000000000001"/>
    <x v="0"/>
  </r>
  <r>
    <x v="12"/>
    <x v="2"/>
    <x v="1"/>
    <s v="Female"/>
    <x v="1"/>
    <n v="26.31"/>
    <n v="5"/>
    <x v="0"/>
    <x v="34"/>
    <n v="131.54999999999998"/>
    <n v="6.5774999999999997"/>
    <x v="0"/>
  </r>
  <r>
    <x v="12"/>
    <x v="1"/>
    <x v="1"/>
    <s v="Male"/>
    <x v="3"/>
    <n v="60.74"/>
    <n v="7"/>
    <x v="2"/>
    <x v="7"/>
    <n v="425.18"/>
    <n v="21.259"/>
    <x v="2"/>
  </r>
  <r>
    <x v="12"/>
    <x v="0"/>
    <x v="1"/>
    <s v="Male"/>
    <x v="0"/>
    <n v="19.79"/>
    <n v="8"/>
    <x v="2"/>
    <x v="39"/>
    <n v="158.32"/>
    <n v="7.9160000000000004"/>
    <x v="0"/>
  </r>
  <r>
    <x v="12"/>
    <x v="2"/>
    <x v="0"/>
    <s v="Male"/>
    <x v="4"/>
    <n v="19.36"/>
    <n v="9"/>
    <x v="2"/>
    <x v="39"/>
    <n v="174.24"/>
    <n v="8.7120000000000015"/>
    <x v="0"/>
  </r>
  <r>
    <x v="12"/>
    <x v="2"/>
    <x v="0"/>
    <s v="Male"/>
    <x v="2"/>
    <n v="89.06"/>
    <n v="6"/>
    <x v="1"/>
    <x v="31"/>
    <n v="534.36"/>
    <n v="26.718000000000004"/>
    <x v="0"/>
  </r>
  <r>
    <x v="12"/>
    <x v="1"/>
    <x v="0"/>
    <s v="Female"/>
    <x v="2"/>
    <n v="90.63"/>
    <n v="9"/>
    <x v="1"/>
    <x v="10"/>
    <n v="815.67"/>
    <n v="40.783500000000004"/>
    <x v="2"/>
  </r>
  <r>
    <x v="12"/>
    <x v="0"/>
    <x v="0"/>
    <s v="Female"/>
    <x v="3"/>
    <n v="17.48"/>
    <n v="6"/>
    <x v="0"/>
    <x v="24"/>
    <n v="104.88"/>
    <n v="5.2439999999999998"/>
    <x v="1"/>
  </r>
  <r>
    <x v="12"/>
    <x v="0"/>
    <x v="0"/>
    <s v="Female"/>
    <x v="1"/>
    <n v="12.1"/>
    <n v="8"/>
    <x v="2"/>
    <x v="46"/>
    <n v="96.8"/>
    <n v="4.84"/>
    <x v="0"/>
  </r>
  <r>
    <x v="12"/>
    <x v="1"/>
    <x v="0"/>
    <s v="Male"/>
    <x v="2"/>
    <n v="80.930000000000007"/>
    <n v="1"/>
    <x v="0"/>
    <x v="0"/>
    <n v="80.930000000000007"/>
    <n v="4.0465000000000009"/>
    <x v="0"/>
  </r>
  <r>
    <x v="12"/>
    <x v="2"/>
    <x v="1"/>
    <s v="Female"/>
    <x v="3"/>
    <n v="99.1"/>
    <n v="6"/>
    <x v="1"/>
    <x v="28"/>
    <n v="594.59999999999991"/>
    <n v="29.729999999999997"/>
    <x v="2"/>
  </r>
  <r>
    <x v="12"/>
    <x v="0"/>
    <x v="1"/>
    <s v="Male"/>
    <x v="2"/>
    <n v="63.06"/>
    <n v="3"/>
    <x v="2"/>
    <x v="3"/>
    <n v="189.18"/>
    <n v="9.4590000000000014"/>
    <x v="1"/>
  </r>
  <r>
    <x v="12"/>
    <x v="2"/>
    <x v="1"/>
    <s v="Male"/>
    <x v="2"/>
    <n v="64.19"/>
    <n v="10"/>
    <x v="0"/>
    <x v="2"/>
    <n v="641.9"/>
    <n v="32.094999999999999"/>
    <x v="1"/>
  </r>
  <r>
    <x v="12"/>
    <x v="2"/>
    <x v="1"/>
    <s v="Female"/>
    <x v="4"/>
    <n v="45.68"/>
    <n v="10"/>
    <x v="2"/>
    <x v="6"/>
    <n v="456.8"/>
    <n v="22.840000000000003"/>
    <x v="2"/>
  </r>
  <r>
    <x v="12"/>
    <x v="1"/>
    <x v="0"/>
    <s v="Male"/>
    <x v="0"/>
    <n v="59.59"/>
    <n v="4"/>
    <x v="1"/>
    <x v="13"/>
    <n v="238.36"/>
    <n v="11.918000000000001"/>
    <x v="0"/>
  </r>
  <r>
    <x v="12"/>
    <x v="2"/>
    <x v="0"/>
    <s v="Male"/>
    <x v="1"/>
    <n v="11.94"/>
    <n v="3"/>
    <x v="0"/>
    <x v="55"/>
    <n v="35.82"/>
    <n v="1.7910000000000001"/>
    <x v="0"/>
  </r>
  <r>
    <x v="12"/>
    <x v="1"/>
    <x v="1"/>
    <s v="Female"/>
    <x v="1"/>
    <n v="56.13"/>
    <n v="4"/>
    <x v="2"/>
    <x v="46"/>
    <n v="224.52"/>
    <n v="11.226000000000001"/>
    <x v="0"/>
  </r>
  <r>
    <x v="12"/>
    <x v="1"/>
    <x v="1"/>
    <s v="Female"/>
    <x v="0"/>
    <n v="43.18"/>
    <n v="8"/>
    <x v="0"/>
    <x v="53"/>
    <n v="345.44"/>
    <n v="17.272000000000002"/>
    <x v="0"/>
  </r>
  <r>
    <x v="12"/>
    <x v="0"/>
    <x v="0"/>
    <s v="Male"/>
    <x v="1"/>
    <n v="52.89"/>
    <n v="6"/>
    <x v="0"/>
    <x v="13"/>
    <n v="317.34000000000003"/>
    <n v="15.867000000000003"/>
    <x v="0"/>
  </r>
  <r>
    <x v="12"/>
    <x v="2"/>
    <x v="1"/>
    <s v="Male"/>
    <x v="0"/>
    <n v="33.880000000000003"/>
    <n v="8"/>
    <x v="2"/>
    <x v="15"/>
    <n v="271.04000000000002"/>
    <n v="13.552000000000001"/>
    <x v="0"/>
  </r>
  <r>
    <x v="12"/>
    <x v="2"/>
    <x v="0"/>
    <s v="Male"/>
    <x v="2"/>
    <n v="67.260000000000005"/>
    <n v="4"/>
    <x v="0"/>
    <x v="42"/>
    <n v="269.04000000000002"/>
    <n v="13.452000000000002"/>
    <x v="0"/>
  </r>
  <r>
    <x v="12"/>
    <x v="1"/>
    <x v="0"/>
    <s v="Female"/>
    <x v="4"/>
    <n v="88.61"/>
    <n v="1"/>
    <x v="1"/>
    <x v="5"/>
    <n v="88.61"/>
    <n v="4.4305000000000003"/>
    <x v="1"/>
  </r>
  <r>
    <x v="12"/>
    <x v="2"/>
    <x v="0"/>
    <s v="Male"/>
    <x v="4"/>
    <n v="58.07"/>
    <n v="9"/>
    <x v="2"/>
    <x v="9"/>
    <n v="522.63"/>
    <n v="26.131500000000003"/>
    <x v="2"/>
  </r>
  <r>
    <x v="12"/>
    <x v="2"/>
    <x v="1"/>
    <s v="Male"/>
    <x v="0"/>
    <n v="51.28"/>
    <n v="6"/>
    <x v="1"/>
    <x v="29"/>
    <n v="307.68"/>
    <n v="15.384"/>
    <x v="1"/>
  </r>
  <r>
    <x v="12"/>
    <x v="1"/>
    <x v="0"/>
    <s v="Male"/>
    <x v="2"/>
    <n v="82.93"/>
    <n v="4"/>
    <x v="2"/>
    <x v="15"/>
    <n v="331.72"/>
    <n v="16.586000000000002"/>
    <x v="0"/>
  </r>
  <r>
    <x v="12"/>
    <x v="2"/>
    <x v="0"/>
    <s v="Male"/>
    <x v="5"/>
    <n v="55.5"/>
    <n v="4"/>
    <x v="0"/>
    <x v="43"/>
    <n v="222"/>
    <n v="11.100000000000001"/>
    <x v="1"/>
  </r>
  <r>
    <x v="12"/>
    <x v="2"/>
    <x v="1"/>
    <s v="Female"/>
    <x v="2"/>
    <n v="93.14"/>
    <n v="2"/>
    <x v="2"/>
    <x v="23"/>
    <n v="186.28"/>
    <n v="9.3140000000000001"/>
    <x v="2"/>
  </r>
  <r>
    <x v="12"/>
    <x v="0"/>
    <x v="1"/>
    <s v="Male"/>
    <x v="4"/>
    <n v="53.44"/>
    <n v="2"/>
    <x v="2"/>
    <x v="23"/>
    <n v="106.88"/>
    <n v="5.3440000000000003"/>
    <x v="2"/>
  </r>
  <r>
    <x v="12"/>
    <x v="0"/>
    <x v="1"/>
    <s v="Male"/>
    <x v="4"/>
    <n v="37.479999999999997"/>
    <n v="3"/>
    <x v="0"/>
    <x v="5"/>
    <n v="112.44"/>
    <n v="5.6219999999999999"/>
    <x v="1"/>
  </r>
  <r>
    <x v="12"/>
    <x v="1"/>
    <x v="1"/>
    <s v="Male"/>
    <x v="3"/>
    <n v="15.62"/>
    <n v="8"/>
    <x v="2"/>
    <x v="19"/>
    <n v="124.96"/>
    <n v="6.2480000000000002"/>
    <x v="0"/>
  </r>
  <r>
    <x v="12"/>
    <x v="2"/>
    <x v="0"/>
    <s v="Female"/>
    <x v="4"/>
    <n v="72.349999999999994"/>
    <n v="10"/>
    <x v="1"/>
    <x v="49"/>
    <n v="723.5"/>
    <n v="36.175000000000004"/>
    <x v="2"/>
  </r>
  <r>
    <x v="12"/>
    <x v="1"/>
    <x v="1"/>
    <s v="Male"/>
    <x v="5"/>
    <n v="64.08"/>
    <n v="7"/>
    <x v="2"/>
    <x v="12"/>
    <n v="448.56"/>
    <n v="22.428000000000001"/>
    <x v="1"/>
  </r>
  <r>
    <x v="12"/>
    <x v="2"/>
    <x v="0"/>
    <s v="Female"/>
    <x v="3"/>
    <n v="63.88"/>
    <n v="8"/>
    <x v="2"/>
    <x v="31"/>
    <n v="511.04"/>
    <n v="25.552000000000003"/>
    <x v="0"/>
  </r>
  <r>
    <x v="12"/>
    <x v="1"/>
    <x v="0"/>
    <s v="Female"/>
    <x v="4"/>
    <n v="89.25"/>
    <n v="8"/>
    <x v="1"/>
    <x v="45"/>
    <n v="714"/>
    <n v="35.700000000000003"/>
    <x v="2"/>
  </r>
  <r>
    <x v="12"/>
    <x v="2"/>
    <x v="1"/>
    <s v="Male"/>
    <x v="4"/>
    <n v="73.22"/>
    <n v="6"/>
    <x v="1"/>
    <x v="48"/>
    <n v="439.32"/>
    <n v="21.966000000000001"/>
    <x v="1"/>
  </r>
  <r>
    <x v="12"/>
    <x v="1"/>
    <x v="1"/>
    <s v="Female"/>
    <x v="5"/>
    <n v="99.19"/>
    <n v="6"/>
    <x v="0"/>
    <x v="16"/>
    <n v="595.14"/>
    <n v="29.757000000000001"/>
    <x v="2"/>
  </r>
  <r>
    <x v="12"/>
    <x v="2"/>
    <x v="0"/>
    <s v="Male"/>
    <x v="5"/>
    <n v="53.17"/>
    <n v="7"/>
    <x v="1"/>
    <x v="30"/>
    <n v="372.19"/>
    <n v="18.609500000000001"/>
    <x v="0"/>
  </r>
  <r>
    <x v="12"/>
    <x v="0"/>
    <x v="0"/>
    <s v="Female"/>
    <x v="2"/>
    <n v="98.13"/>
    <n v="1"/>
    <x v="1"/>
    <x v="30"/>
    <n v="98.13"/>
    <n v="4.9065000000000003"/>
    <x v="0"/>
  </r>
  <r>
    <x v="12"/>
    <x v="2"/>
    <x v="0"/>
    <s v="Female"/>
    <x v="0"/>
    <n v="36.36"/>
    <n v="2"/>
    <x v="1"/>
    <x v="14"/>
    <n v="72.72"/>
    <n v="3.6360000000000001"/>
    <x v="1"/>
  </r>
  <r>
    <x v="12"/>
    <x v="2"/>
    <x v="1"/>
    <s v="Female"/>
    <x v="4"/>
    <n v="77.95"/>
    <n v="6"/>
    <x v="2"/>
    <x v="42"/>
    <n v="467.70000000000005"/>
    <n v="23.385000000000005"/>
    <x v="0"/>
  </r>
  <r>
    <x v="12"/>
    <x v="1"/>
    <x v="0"/>
    <s v="Male"/>
    <x v="0"/>
    <n v="68.98"/>
    <n v="1"/>
    <x v="1"/>
    <x v="57"/>
    <n v="68.98"/>
    <n v="3.4490000000000003"/>
    <x v="2"/>
  </r>
  <r>
    <x v="12"/>
    <x v="2"/>
    <x v="1"/>
    <s v="Male"/>
    <x v="0"/>
    <n v="54.67"/>
    <n v="3"/>
    <x v="0"/>
    <x v="46"/>
    <n v="164.01"/>
    <n v="8.2004999999999999"/>
    <x v="0"/>
  </r>
  <r>
    <x v="12"/>
    <x v="1"/>
    <x v="1"/>
    <s v="Female"/>
    <x v="5"/>
    <n v="20.38"/>
    <n v="5"/>
    <x v="1"/>
    <x v="35"/>
    <n v="101.89999999999999"/>
    <n v="5.0949999999999998"/>
    <x v="1"/>
  </r>
  <r>
    <x v="12"/>
    <x v="1"/>
    <x v="0"/>
    <s v="Female"/>
    <x v="5"/>
    <n v="81.510000000000005"/>
    <n v="1"/>
    <x v="2"/>
    <x v="25"/>
    <n v="81.510000000000005"/>
    <n v="4.0755000000000008"/>
    <x v="0"/>
  </r>
  <r>
    <x v="12"/>
    <x v="1"/>
    <x v="0"/>
    <s v="Male"/>
    <x v="4"/>
    <n v="39.39"/>
    <n v="5"/>
    <x v="0"/>
    <x v="39"/>
    <n v="196.95"/>
    <n v="9.8475000000000001"/>
    <x v="0"/>
  </r>
  <r>
    <x v="12"/>
    <x v="0"/>
    <x v="1"/>
    <s v="Female"/>
    <x v="0"/>
    <n v="28.86"/>
    <n v="5"/>
    <x v="0"/>
    <x v="42"/>
    <n v="144.30000000000001"/>
    <n v="7.2150000000000007"/>
    <x v="0"/>
  </r>
  <r>
    <x v="12"/>
    <x v="2"/>
    <x v="1"/>
    <s v="Male"/>
    <x v="4"/>
    <n v="30.68"/>
    <n v="3"/>
    <x v="2"/>
    <x v="19"/>
    <n v="92.039999999999992"/>
    <n v="4.6019999999999994"/>
    <x v="0"/>
  </r>
  <r>
    <x v="12"/>
    <x v="0"/>
    <x v="1"/>
    <s v="Female"/>
    <x v="5"/>
    <n v="55.81"/>
    <n v="6"/>
    <x v="1"/>
    <x v="31"/>
    <n v="334.86"/>
    <n v="16.743000000000002"/>
    <x v="0"/>
  </r>
  <r>
    <x v="12"/>
    <x v="2"/>
    <x v="1"/>
    <s v="Male"/>
    <x v="4"/>
    <n v="74.67"/>
    <n v="9"/>
    <x v="2"/>
    <x v="52"/>
    <n v="672.03"/>
    <n v="33.601500000000001"/>
    <x v="0"/>
  </r>
  <r>
    <x v="12"/>
    <x v="2"/>
    <x v="0"/>
    <s v="Female"/>
    <x v="5"/>
    <n v="95.95"/>
    <n v="5"/>
    <x v="2"/>
    <x v="34"/>
    <n v="479.75"/>
    <n v="23.987500000000001"/>
    <x v="0"/>
  </r>
  <r>
    <x v="12"/>
    <x v="1"/>
    <x v="1"/>
    <s v="Female"/>
    <x v="1"/>
    <n v="84.05"/>
    <n v="3"/>
    <x v="1"/>
    <x v="13"/>
    <n v="252.14999999999998"/>
    <n v="12.6075"/>
    <x v="0"/>
  </r>
  <r>
    <x v="12"/>
    <x v="2"/>
    <x v="0"/>
    <s v="Female"/>
    <x v="0"/>
    <n v="47.63"/>
    <n v="9"/>
    <x v="1"/>
    <x v="7"/>
    <n v="428.67"/>
    <n v="21.433500000000002"/>
    <x v="2"/>
  </r>
  <r>
    <x v="12"/>
    <x v="1"/>
    <x v="0"/>
    <s v="Female"/>
    <x v="2"/>
    <n v="89.8"/>
    <n v="10"/>
    <x v="0"/>
    <x v="49"/>
    <n v="898"/>
    <n v="44.900000000000006"/>
    <x v="2"/>
  </r>
  <r>
    <x v="12"/>
    <x v="2"/>
    <x v="1"/>
    <s v="Female"/>
    <x v="1"/>
    <n v="66.06"/>
    <n v="6"/>
    <x v="1"/>
    <x v="26"/>
    <n v="396.36"/>
    <n v="19.818000000000001"/>
    <x v="1"/>
  </r>
  <r>
    <x v="12"/>
    <x v="1"/>
    <x v="0"/>
    <s v="Female"/>
    <x v="4"/>
    <n v="83.77"/>
    <n v="6"/>
    <x v="2"/>
    <x v="49"/>
    <n v="502.62"/>
    <n v="25.131"/>
    <x v="2"/>
  </r>
  <r>
    <x v="12"/>
    <x v="1"/>
    <x v="0"/>
    <s v="Female"/>
    <x v="4"/>
    <n v="47.38"/>
    <n v="4"/>
    <x v="1"/>
    <x v="14"/>
    <n v="189.52"/>
    <n v="9.4760000000000009"/>
    <x v="1"/>
  </r>
  <r>
    <x v="12"/>
    <x v="2"/>
    <x v="1"/>
    <s v="Male"/>
    <x v="5"/>
    <n v="58.15"/>
    <n v="4"/>
    <x v="1"/>
    <x v="58"/>
    <n v="232.6"/>
    <n v="11.63"/>
    <x v="0"/>
  </r>
  <r>
    <x v="12"/>
    <x v="1"/>
    <x v="1"/>
    <s v="Male"/>
    <x v="5"/>
    <n v="99.96"/>
    <n v="7"/>
    <x v="1"/>
    <x v="24"/>
    <n v="699.71999999999991"/>
    <n v="34.985999999999997"/>
    <x v="1"/>
  </r>
  <r>
    <x v="12"/>
    <x v="2"/>
    <x v="0"/>
    <s v="Male"/>
    <x v="3"/>
    <n v="17.940000000000001"/>
    <n v="5"/>
    <x v="2"/>
    <x v="33"/>
    <n v="89.7"/>
    <n v="4.4850000000000003"/>
    <x v="1"/>
  </r>
  <r>
    <x v="12"/>
    <x v="1"/>
    <x v="0"/>
    <s v="Male"/>
    <x v="0"/>
    <n v="38.47"/>
    <n v="8"/>
    <x v="1"/>
    <x v="5"/>
    <n v="307.76"/>
    <n v="15.388"/>
    <x v="1"/>
  </r>
  <r>
    <x v="12"/>
    <x v="1"/>
    <x v="1"/>
    <s v="Female"/>
    <x v="3"/>
    <n v="45.44"/>
    <n v="7"/>
    <x v="1"/>
    <x v="25"/>
    <n v="318.08"/>
    <n v="15.904"/>
    <x v="0"/>
  </r>
  <r>
    <x v="12"/>
    <x v="1"/>
    <x v="1"/>
    <s v="Female"/>
    <x v="5"/>
    <n v="10.99"/>
    <n v="5"/>
    <x v="0"/>
    <x v="32"/>
    <n v="54.95"/>
    <n v="2.7475000000000005"/>
    <x v="0"/>
  </r>
  <r>
    <x v="12"/>
    <x v="2"/>
    <x v="1"/>
    <s v="Male"/>
    <x v="3"/>
    <n v="30.61"/>
    <n v="1"/>
    <x v="2"/>
    <x v="40"/>
    <n v="30.61"/>
    <n v="1.5305"/>
    <x v="2"/>
  </r>
  <r>
    <x v="12"/>
    <x v="1"/>
    <x v="1"/>
    <s v="Male"/>
    <x v="1"/>
    <n v="83.08"/>
    <n v="1"/>
    <x v="2"/>
    <x v="38"/>
    <n v="83.08"/>
    <n v="4.1539999999999999"/>
    <x v="1"/>
  </r>
  <r>
    <x v="12"/>
    <x v="1"/>
    <x v="1"/>
    <s v="Male"/>
    <x v="0"/>
    <n v="19.25"/>
    <n v="8"/>
    <x v="2"/>
    <x v="43"/>
    <n v="154"/>
    <n v="7.7"/>
    <x v="1"/>
  </r>
  <r>
    <x v="12"/>
    <x v="2"/>
    <x v="0"/>
    <s v="Male"/>
    <x v="0"/>
    <n v="98.53"/>
    <n v="6"/>
    <x v="0"/>
    <x v="44"/>
    <n v="591.18000000000006"/>
    <n v="29.559000000000005"/>
    <x v="2"/>
  </r>
  <r>
    <x v="12"/>
    <x v="1"/>
    <x v="0"/>
    <s v="Male"/>
    <x v="4"/>
    <n v="85.72"/>
    <n v="3"/>
    <x v="2"/>
    <x v="10"/>
    <n v="257.15999999999997"/>
    <n v="12.857999999999999"/>
    <x v="2"/>
  </r>
  <r>
    <x v="12"/>
    <x v="2"/>
    <x v="0"/>
    <s v="Male"/>
    <x v="3"/>
    <n v="86.68"/>
    <n v="8"/>
    <x v="0"/>
    <x v="48"/>
    <n v="693.44"/>
    <n v="34.672000000000004"/>
    <x v="1"/>
  </r>
  <r>
    <x v="12"/>
    <x v="2"/>
    <x v="0"/>
    <s v="Female"/>
    <x v="1"/>
    <n v="48.62"/>
    <n v="8"/>
    <x v="1"/>
    <x v="7"/>
    <n v="388.96"/>
    <n v="19.448"/>
    <x v="2"/>
  </r>
  <r>
    <x v="12"/>
    <x v="1"/>
    <x v="0"/>
    <s v="Female"/>
    <x v="4"/>
    <n v="60.87"/>
    <n v="1"/>
    <x v="1"/>
    <x v="16"/>
    <n v="60.87"/>
    <n v="3.0434999999999999"/>
    <x v="2"/>
  </r>
  <r>
    <x v="12"/>
    <x v="0"/>
    <x v="1"/>
    <s v="Male"/>
    <x v="4"/>
    <n v="73.28"/>
    <n v="5"/>
    <x v="2"/>
    <x v="58"/>
    <n v="366.4"/>
    <n v="18.32"/>
    <x v="0"/>
  </r>
  <r>
    <x v="12"/>
    <x v="2"/>
    <x v="1"/>
    <s v="Female"/>
    <x v="5"/>
    <n v="77.5"/>
    <n v="5"/>
    <x v="2"/>
    <x v="9"/>
    <n v="387.5"/>
    <n v="19.375"/>
    <x v="2"/>
  </r>
  <r>
    <x v="12"/>
    <x v="2"/>
    <x v="1"/>
    <s v="Male"/>
    <x v="2"/>
    <n v="78.77"/>
    <n v="10"/>
    <x v="1"/>
    <x v="38"/>
    <n v="787.69999999999993"/>
    <n v="39.384999999999998"/>
    <x v="1"/>
  </r>
  <r>
    <x v="12"/>
    <x v="0"/>
    <x v="1"/>
    <s v="Female"/>
    <x v="2"/>
    <n v="76.599999999999994"/>
    <n v="10"/>
    <x v="2"/>
    <x v="35"/>
    <n v="766"/>
    <n v="38.300000000000004"/>
    <x v="1"/>
  </r>
  <r>
    <x v="12"/>
    <x v="2"/>
    <x v="1"/>
    <s v="Male"/>
    <x v="1"/>
    <n v="10.56"/>
    <n v="8"/>
    <x v="1"/>
    <x v="12"/>
    <n v="84.48"/>
    <n v="4.2240000000000002"/>
    <x v="1"/>
  </r>
  <r>
    <x v="12"/>
    <x v="0"/>
    <x v="0"/>
    <s v="Male"/>
    <x v="1"/>
    <n v="40.299999999999997"/>
    <n v="10"/>
    <x v="0"/>
    <x v="3"/>
    <n v="403"/>
    <n v="20.150000000000002"/>
    <x v="1"/>
  </r>
  <r>
    <x v="12"/>
    <x v="0"/>
    <x v="0"/>
    <s v="Female"/>
    <x v="2"/>
    <n v="23.08"/>
    <n v="6"/>
    <x v="2"/>
    <x v="47"/>
    <n v="138.47999999999999"/>
    <n v="6.9239999999999995"/>
    <x v="2"/>
  </r>
  <r>
    <x v="12"/>
    <x v="0"/>
    <x v="0"/>
    <s v="Male"/>
    <x v="3"/>
    <n v="93.22"/>
    <n v="3"/>
    <x v="1"/>
    <x v="48"/>
    <n v="279.65999999999997"/>
    <n v="13.982999999999999"/>
    <x v="1"/>
  </r>
  <r>
    <x v="12"/>
    <x v="0"/>
    <x v="1"/>
    <s v="Male"/>
    <x v="1"/>
    <n v="75.88"/>
    <n v="7"/>
    <x v="2"/>
    <x v="30"/>
    <n v="531.16"/>
    <n v="26.558"/>
    <x v="0"/>
  </r>
  <r>
    <x v="12"/>
    <x v="0"/>
    <x v="1"/>
    <s v="Female"/>
    <x v="3"/>
    <n v="60.96"/>
    <n v="2"/>
    <x v="0"/>
    <x v="47"/>
    <n v="121.92"/>
    <n v="6.0960000000000001"/>
    <x v="2"/>
  </r>
  <r>
    <x v="12"/>
    <x v="0"/>
    <x v="1"/>
    <s v="Female"/>
    <x v="0"/>
    <n v="48.51"/>
    <n v="7"/>
    <x v="0"/>
    <x v="40"/>
    <n v="339.57"/>
    <n v="16.9785"/>
    <x v="2"/>
  </r>
  <r>
    <x v="12"/>
    <x v="2"/>
    <x v="0"/>
    <s v="Male"/>
    <x v="4"/>
    <n v="60.01"/>
    <n v="4"/>
    <x v="1"/>
    <x v="36"/>
    <n v="240.04"/>
    <n v="12.002000000000001"/>
    <x v="2"/>
  </r>
  <r>
    <x v="12"/>
    <x v="0"/>
    <x v="1"/>
    <s v="Male"/>
    <x v="5"/>
    <n v="96.11"/>
    <n v="1"/>
    <x v="2"/>
    <x v="22"/>
    <n v="96.11"/>
    <n v="4.8055000000000003"/>
    <x v="1"/>
  </r>
  <r>
    <x v="12"/>
    <x v="0"/>
    <x v="0"/>
    <s v="Male"/>
    <x v="5"/>
    <n v="51.13"/>
    <n v="4"/>
    <x v="0"/>
    <x v="44"/>
    <n v="204.52"/>
    <n v="10.226000000000001"/>
    <x v="2"/>
  </r>
  <r>
    <x v="12"/>
    <x v="2"/>
    <x v="0"/>
    <s v="Female"/>
    <x v="2"/>
    <n v="40.049999999999997"/>
    <n v="4"/>
    <x v="1"/>
    <x v="18"/>
    <n v="160.19999999999999"/>
    <n v="8.01"/>
    <x v="0"/>
  </r>
  <r>
    <x v="12"/>
    <x v="0"/>
    <x v="1"/>
    <s v="Male"/>
    <x v="2"/>
    <n v="21.87"/>
    <n v="2"/>
    <x v="2"/>
    <x v="4"/>
    <n v="43.74"/>
    <n v="2.1870000000000003"/>
    <x v="1"/>
  </r>
  <r>
    <x v="12"/>
    <x v="1"/>
    <x v="0"/>
    <s v="Male"/>
    <x v="3"/>
    <n v="15.43"/>
    <n v="1"/>
    <x v="0"/>
    <x v="24"/>
    <n v="15.43"/>
    <n v="0.77150000000000007"/>
    <x v="1"/>
  </r>
  <r>
    <x v="12"/>
    <x v="2"/>
    <x v="0"/>
    <s v="Male"/>
    <x v="4"/>
    <n v="53.3"/>
    <n v="3"/>
    <x v="2"/>
    <x v="27"/>
    <n v="159.89999999999998"/>
    <n v="7.9949999999999992"/>
    <x v="1"/>
  </r>
  <r>
    <x v="12"/>
    <x v="0"/>
    <x v="1"/>
    <s v="Female"/>
    <x v="3"/>
    <n v="39.619999999999997"/>
    <n v="7"/>
    <x v="1"/>
    <x v="27"/>
    <n v="277.33999999999997"/>
    <n v="13.866999999999999"/>
    <x v="1"/>
  </r>
  <r>
    <x v="12"/>
    <x v="1"/>
    <x v="0"/>
    <s v="Female"/>
    <x v="3"/>
    <n v="84.87"/>
    <n v="3"/>
    <x v="2"/>
    <x v="51"/>
    <n v="254.61"/>
    <n v="12.730500000000001"/>
    <x v="1"/>
  </r>
  <r>
    <x v="12"/>
    <x v="1"/>
    <x v="0"/>
    <s v="Male"/>
    <x v="5"/>
    <n v="90.5"/>
    <n v="10"/>
    <x v="1"/>
    <x v="55"/>
    <n v="905"/>
    <n v="45.25"/>
    <x v="0"/>
  </r>
  <r>
    <x v="12"/>
    <x v="2"/>
    <x v="1"/>
    <s v="Male"/>
    <x v="1"/>
    <n v="26.23"/>
    <n v="9"/>
    <x v="2"/>
    <x v="37"/>
    <n v="236.07"/>
    <n v="11.8035"/>
    <x v="2"/>
  </r>
  <r>
    <x v="12"/>
    <x v="1"/>
    <x v="0"/>
    <s v="Female"/>
    <x v="2"/>
    <n v="70.19"/>
    <n v="9"/>
    <x v="1"/>
    <x v="2"/>
    <n v="631.71"/>
    <n v="31.585500000000003"/>
    <x v="1"/>
  </r>
  <r>
    <x v="12"/>
    <x v="1"/>
    <x v="1"/>
    <s v="Male"/>
    <x v="5"/>
    <n v="34.31"/>
    <n v="8"/>
    <x v="2"/>
    <x v="6"/>
    <n v="274.48"/>
    <n v="13.724000000000002"/>
    <x v="2"/>
  </r>
  <r>
    <x v="12"/>
    <x v="2"/>
    <x v="1"/>
    <s v="Male"/>
    <x v="3"/>
    <n v="74.099999999999994"/>
    <n v="1"/>
    <x v="1"/>
    <x v="25"/>
    <n v="74.099999999999994"/>
    <n v="3.7050000000000001"/>
    <x v="0"/>
  </r>
  <r>
    <x v="12"/>
    <x v="0"/>
    <x v="1"/>
    <s v="Female"/>
    <x v="0"/>
    <n v="88.36"/>
    <n v="5"/>
    <x v="1"/>
    <x v="15"/>
    <n v="441.8"/>
    <n v="22.090000000000003"/>
    <x v="0"/>
  </r>
  <r>
    <x v="12"/>
    <x v="0"/>
    <x v="0"/>
    <s v="Male"/>
    <x v="0"/>
    <n v="80.05"/>
    <n v="5"/>
    <x v="0"/>
    <x v="52"/>
    <n v="400.25"/>
    <n v="20.012500000000003"/>
    <x v="0"/>
  </r>
  <r>
    <x v="12"/>
    <x v="0"/>
    <x v="0"/>
    <s v="Male"/>
    <x v="5"/>
    <n v="69.37"/>
    <n v="9"/>
    <x v="2"/>
    <x v="44"/>
    <n v="624.33000000000004"/>
    <n v="31.216500000000003"/>
    <x v="2"/>
  </r>
  <r>
    <x v="12"/>
    <x v="1"/>
    <x v="1"/>
    <s v="Female"/>
    <x v="3"/>
    <n v="64.989999999999995"/>
    <n v="1"/>
    <x v="0"/>
    <x v="36"/>
    <n v="64.989999999999995"/>
    <n v="3.2494999999999998"/>
    <x v="2"/>
  </r>
  <r>
    <x v="12"/>
    <x v="2"/>
    <x v="1"/>
    <s v="Female"/>
    <x v="3"/>
    <n v="12.09"/>
    <n v="1"/>
    <x v="0"/>
    <x v="59"/>
    <n v="12.09"/>
    <n v="0.60450000000000004"/>
    <x v="0"/>
  </r>
  <r>
    <x v="12"/>
    <x v="0"/>
    <x v="1"/>
    <s v="Male"/>
    <x v="1"/>
    <n v="87.08"/>
    <n v="7"/>
    <x v="1"/>
    <x v="16"/>
    <n v="609.55999999999995"/>
    <n v="30.477999999999998"/>
    <x v="2"/>
  </r>
  <r>
    <x v="12"/>
    <x v="0"/>
    <x v="1"/>
    <s v="Male"/>
    <x v="4"/>
    <n v="25.55"/>
    <n v="4"/>
    <x v="2"/>
    <x v="6"/>
    <n v="102.2"/>
    <n v="5.1100000000000003"/>
    <x v="2"/>
  </r>
  <r>
    <x v="12"/>
    <x v="0"/>
    <x v="0"/>
    <s v="Female"/>
    <x v="0"/>
    <n v="78.88"/>
    <n v="2"/>
    <x v="1"/>
    <x v="19"/>
    <n v="157.76"/>
    <n v="7.8879999999999999"/>
    <x v="0"/>
  </r>
  <r>
    <x v="12"/>
    <x v="0"/>
    <x v="1"/>
    <s v="Male"/>
    <x v="0"/>
    <n v="33.33"/>
    <n v="2"/>
    <x v="0"/>
    <x v="38"/>
    <n v="66.66"/>
    <n v="3.3330000000000002"/>
    <x v="1"/>
  </r>
  <r>
    <x v="12"/>
    <x v="2"/>
    <x v="1"/>
    <s v="Male"/>
    <x v="1"/>
    <n v="51.69"/>
    <n v="7"/>
    <x v="1"/>
    <x v="16"/>
    <n v="361.83"/>
    <n v="18.0915"/>
    <x v="2"/>
  </r>
  <r>
    <x v="12"/>
    <x v="0"/>
    <x v="1"/>
    <s v="Female"/>
    <x v="2"/>
    <n v="51.54"/>
    <n v="5"/>
    <x v="1"/>
    <x v="28"/>
    <n v="257.7"/>
    <n v="12.885"/>
    <x v="2"/>
  </r>
  <r>
    <x v="12"/>
    <x v="0"/>
    <x v="1"/>
    <s v="Female"/>
    <x v="0"/>
    <n v="96.68"/>
    <n v="3"/>
    <x v="2"/>
    <x v="38"/>
    <n v="290.04000000000002"/>
    <n v="14.502000000000002"/>
    <x v="1"/>
  </r>
  <r>
    <x v="12"/>
    <x v="1"/>
    <x v="0"/>
    <s v="Male"/>
    <x v="5"/>
    <n v="33.81"/>
    <n v="3"/>
    <x v="2"/>
    <x v="26"/>
    <n v="101.43"/>
    <n v="5.0715000000000003"/>
    <x v="1"/>
  </r>
  <r>
    <x v="12"/>
    <x v="2"/>
    <x v="1"/>
    <s v="Male"/>
    <x v="3"/>
    <n v="21.32"/>
    <n v="1"/>
    <x v="1"/>
    <x v="37"/>
    <n v="21.32"/>
    <n v="1.0660000000000001"/>
    <x v="2"/>
  </r>
  <r>
    <x v="12"/>
    <x v="1"/>
    <x v="1"/>
    <s v="Female"/>
    <x v="2"/>
    <n v="44.86"/>
    <n v="10"/>
    <x v="2"/>
    <x v="59"/>
    <n v="448.6"/>
    <n v="22.430000000000003"/>
    <x v="0"/>
  </r>
  <r>
    <x v="12"/>
    <x v="0"/>
    <x v="1"/>
    <s v="Female"/>
    <x v="3"/>
    <n v="37.950000000000003"/>
    <n v="10"/>
    <x v="1"/>
    <x v="18"/>
    <n v="379.5"/>
    <n v="18.975000000000001"/>
    <x v="0"/>
  </r>
  <r>
    <x v="12"/>
    <x v="0"/>
    <x v="1"/>
    <s v="Female"/>
    <x v="3"/>
    <n v="81.37"/>
    <n v="2"/>
    <x v="1"/>
    <x v="29"/>
    <n v="162.74"/>
    <n v="8.1370000000000005"/>
    <x v="1"/>
  </r>
  <r>
    <x v="12"/>
    <x v="1"/>
    <x v="1"/>
    <s v="Female"/>
    <x v="3"/>
    <n v="36.85"/>
    <n v="5"/>
    <x v="1"/>
    <x v="25"/>
    <n v="184.25"/>
    <n v="9.2125000000000004"/>
    <x v="0"/>
  </r>
  <r>
    <x v="12"/>
    <x v="2"/>
    <x v="0"/>
    <s v="Male"/>
    <x v="1"/>
    <n v="73.260000000000005"/>
    <n v="1"/>
    <x v="2"/>
    <x v="18"/>
    <n v="73.260000000000005"/>
    <n v="3.6630000000000003"/>
    <x v="0"/>
  </r>
  <r>
    <x v="12"/>
    <x v="1"/>
    <x v="0"/>
    <s v="Female"/>
    <x v="3"/>
    <n v="54.07"/>
    <n v="9"/>
    <x v="2"/>
    <x v="41"/>
    <n v="486.63"/>
    <n v="24.331500000000002"/>
    <x v="0"/>
  </r>
  <r>
    <x v="12"/>
    <x v="1"/>
    <x v="1"/>
    <s v="Female"/>
    <x v="2"/>
    <n v="14.36"/>
    <n v="10"/>
    <x v="1"/>
    <x v="49"/>
    <n v="143.6"/>
    <n v="7.18"/>
    <x v="2"/>
  </r>
  <r>
    <x v="12"/>
    <x v="1"/>
    <x v="1"/>
    <s v="Female"/>
    <x v="0"/>
    <n v="90.24"/>
    <n v="6"/>
    <x v="1"/>
    <x v="20"/>
    <n v="541.43999999999994"/>
    <n v="27.071999999999999"/>
    <x v="1"/>
  </r>
  <r>
    <x v="12"/>
    <x v="1"/>
    <x v="0"/>
    <s v="Female"/>
    <x v="1"/>
    <n v="46.57"/>
    <n v="10"/>
    <x v="1"/>
    <x v="12"/>
    <n v="465.7"/>
    <n v="23.285"/>
    <x v="1"/>
  </r>
  <r>
    <x v="12"/>
    <x v="0"/>
    <x v="1"/>
    <s v="Female"/>
    <x v="4"/>
    <n v="49.01"/>
    <n v="10"/>
    <x v="0"/>
    <x v="28"/>
    <n v="490.09999999999997"/>
    <n v="24.504999999999999"/>
    <x v="2"/>
  </r>
  <r>
    <x v="12"/>
    <x v="2"/>
    <x v="0"/>
    <s v="Male"/>
    <x v="5"/>
    <n v="58.22"/>
    <n v="8"/>
    <x v="2"/>
    <x v="58"/>
    <n v="465.76"/>
    <n v="23.288"/>
    <x v="0"/>
  </r>
  <r>
    <x v="12"/>
    <x v="2"/>
    <x v="1"/>
    <s v="Female"/>
    <x v="2"/>
    <n v="32.25"/>
    <n v="5"/>
    <x v="1"/>
    <x v="0"/>
    <n v="161.25"/>
    <n v="8.0625"/>
    <x v="0"/>
  </r>
  <r>
    <x v="12"/>
    <x v="0"/>
    <x v="0"/>
    <s v="Male"/>
    <x v="5"/>
    <n v="96.16"/>
    <n v="4"/>
    <x v="0"/>
    <x v="58"/>
    <n v="384.64"/>
    <n v="19.231999999999999"/>
    <x v="0"/>
  </r>
  <r>
    <x v="12"/>
    <x v="1"/>
    <x v="1"/>
    <s v="Male"/>
    <x v="4"/>
    <n v="69.400000000000006"/>
    <n v="2"/>
    <x v="2"/>
    <x v="0"/>
    <n v="138.80000000000001"/>
    <n v="6.9400000000000013"/>
    <x v="0"/>
  </r>
  <r>
    <x v="12"/>
    <x v="2"/>
    <x v="1"/>
    <s v="Female"/>
    <x v="4"/>
    <n v="12.03"/>
    <n v="2"/>
    <x v="1"/>
    <x v="10"/>
    <n v="24.06"/>
    <n v="1.2030000000000001"/>
    <x v="2"/>
  </r>
  <r>
    <x v="12"/>
    <x v="2"/>
    <x v="1"/>
    <s v="Male"/>
    <x v="0"/>
    <n v="81.709999999999994"/>
    <n v="6"/>
    <x v="0"/>
    <x v="42"/>
    <n v="490.26"/>
    <n v="24.513000000000002"/>
    <x v="0"/>
  </r>
  <r>
    <x v="12"/>
    <x v="1"/>
    <x v="0"/>
    <s v="Female"/>
    <x v="4"/>
    <n v="24.24"/>
    <n v="7"/>
    <x v="2"/>
    <x v="52"/>
    <n v="169.67999999999998"/>
    <n v="8.484"/>
    <x v="0"/>
  </r>
  <r>
    <x v="12"/>
    <x v="2"/>
    <x v="1"/>
    <s v="Female"/>
    <x v="3"/>
    <n v="54.28"/>
    <n v="7"/>
    <x v="2"/>
    <x v="32"/>
    <n v="379.96000000000004"/>
    <n v="18.998000000000001"/>
    <x v="0"/>
  </r>
  <r>
    <x v="12"/>
    <x v="1"/>
    <x v="1"/>
    <s v="Female"/>
    <x v="4"/>
    <n v="69.81"/>
    <n v="4"/>
    <x v="0"/>
    <x v="37"/>
    <n v="279.24"/>
    <n v="13.962000000000002"/>
    <x v="2"/>
  </r>
  <r>
    <x v="12"/>
    <x v="0"/>
    <x v="1"/>
    <s v="Male"/>
    <x v="5"/>
    <n v="99.16"/>
    <n v="8"/>
    <x v="0"/>
    <x v="28"/>
    <n v="793.28"/>
    <n v="39.664000000000001"/>
    <x v="2"/>
  </r>
  <r>
    <x v="12"/>
    <x v="0"/>
    <x v="0"/>
    <s v="Female"/>
    <x v="5"/>
    <n v="19.149999999999999"/>
    <n v="1"/>
    <x v="0"/>
    <x v="41"/>
    <n v="19.149999999999999"/>
    <n v="0.95750000000000002"/>
    <x v="0"/>
  </r>
  <r>
    <x v="12"/>
    <x v="1"/>
    <x v="1"/>
    <s v="Female"/>
    <x v="2"/>
    <n v="80.97"/>
    <n v="8"/>
    <x v="1"/>
    <x v="32"/>
    <n v="647.76"/>
    <n v="32.387999999999998"/>
    <x v="0"/>
  </r>
  <r>
    <x v="12"/>
    <x v="2"/>
    <x v="1"/>
    <s v="Male"/>
    <x v="0"/>
    <n v="11.53"/>
    <n v="7"/>
    <x v="1"/>
    <x v="55"/>
    <n v="80.709999999999994"/>
    <n v="4.0354999999999999"/>
    <x v="0"/>
  </r>
  <r>
    <x v="12"/>
    <x v="1"/>
    <x v="1"/>
    <s v="Female"/>
    <x v="3"/>
    <n v="23.82"/>
    <n v="5"/>
    <x v="2"/>
    <x v="49"/>
    <n v="119.1"/>
    <n v="5.9550000000000001"/>
    <x v="2"/>
  </r>
  <r>
    <x v="12"/>
    <x v="0"/>
    <x v="0"/>
    <s v="Female"/>
    <x v="1"/>
    <n v="21.43"/>
    <n v="10"/>
    <x v="1"/>
    <x v="20"/>
    <n v="214.3"/>
    <n v="10.715000000000002"/>
    <x v="1"/>
  </r>
  <r>
    <x v="12"/>
    <x v="1"/>
    <x v="1"/>
    <s v="Male"/>
    <x v="5"/>
    <n v="17.41"/>
    <n v="5"/>
    <x v="0"/>
    <x v="47"/>
    <n v="87.05"/>
    <n v="4.3525"/>
    <x v="2"/>
  </r>
  <r>
    <x v="12"/>
    <x v="0"/>
    <x v="0"/>
    <s v="Male"/>
    <x v="2"/>
    <n v="78.069999999999993"/>
    <n v="9"/>
    <x v="1"/>
    <x v="36"/>
    <n v="702.62999999999988"/>
    <n v="35.131499999999996"/>
    <x v="2"/>
  </r>
  <r>
    <x v="12"/>
    <x v="0"/>
    <x v="0"/>
    <s v="Male"/>
    <x v="5"/>
    <n v="75.37"/>
    <n v="8"/>
    <x v="0"/>
    <x v="58"/>
    <n v="602.96"/>
    <n v="30.148000000000003"/>
    <x v="0"/>
  </r>
  <r>
    <x v="12"/>
    <x v="1"/>
    <x v="0"/>
    <s v="Male"/>
    <x v="1"/>
    <n v="18.77"/>
    <n v="6"/>
    <x v="0"/>
    <x v="16"/>
    <n v="112.62"/>
    <n v="5.6310000000000002"/>
    <x v="2"/>
  </r>
  <r>
    <x v="12"/>
    <x v="0"/>
    <x v="0"/>
    <s v="Female"/>
    <x v="5"/>
    <n v="72.11"/>
    <n v="9"/>
    <x v="0"/>
    <x v="5"/>
    <n v="648.99"/>
    <n v="32.4495"/>
    <x v="1"/>
  </r>
  <r>
    <x v="12"/>
    <x v="2"/>
    <x v="0"/>
    <s v="Male"/>
    <x v="1"/>
    <n v="24.18"/>
    <n v="8"/>
    <x v="2"/>
    <x v="13"/>
    <n v="193.44"/>
    <n v="9.6720000000000006"/>
    <x v="0"/>
  </r>
  <r>
    <x v="12"/>
    <x v="1"/>
    <x v="0"/>
    <s v="Male"/>
    <x v="5"/>
    <n v="86.8"/>
    <n v="3"/>
    <x v="2"/>
    <x v="31"/>
    <n v="260.39999999999998"/>
    <n v="13.02"/>
    <x v="0"/>
  </r>
  <r>
    <x v="12"/>
    <x v="0"/>
    <x v="0"/>
    <s v="Male"/>
    <x v="3"/>
    <n v="32.619999999999997"/>
    <n v="4"/>
    <x v="1"/>
    <x v="0"/>
    <n v="130.47999999999999"/>
    <n v="6.524"/>
    <x v="0"/>
  </r>
  <r>
    <x v="12"/>
    <x v="1"/>
    <x v="1"/>
    <s v="Male"/>
    <x v="1"/>
    <n v="58.76"/>
    <n v="10"/>
    <x v="2"/>
    <x v="0"/>
    <n v="587.6"/>
    <n v="29.380000000000003"/>
    <x v="0"/>
  </r>
  <r>
    <x v="12"/>
    <x v="2"/>
    <x v="0"/>
    <s v="Female"/>
    <x v="2"/>
    <n v="22.01"/>
    <n v="4"/>
    <x v="0"/>
    <x v="43"/>
    <n v="88.04"/>
    <n v="4.4020000000000001"/>
    <x v="1"/>
  </r>
  <r>
    <x v="12"/>
    <x v="2"/>
    <x v="1"/>
    <s v="Male"/>
    <x v="1"/>
    <n v="38.6"/>
    <n v="1"/>
    <x v="2"/>
    <x v="2"/>
    <n v="38.6"/>
    <n v="1.9300000000000002"/>
    <x v="1"/>
  </r>
  <r>
    <x v="12"/>
    <x v="1"/>
    <x v="1"/>
    <s v="Male"/>
    <x v="5"/>
    <n v="40.35"/>
    <n v="1"/>
    <x v="2"/>
    <x v="20"/>
    <n v="40.35"/>
    <n v="2.0175000000000001"/>
    <x v="1"/>
  </r>
  <r>
    <x v="12"/>
    <x v="2"/>
    <x v="0"/>
    <s v="Female"/>
    <x v="2"/>
    <n v="27.93"/>
    <n v="5"/>
    <x v="1"/>
    <x v="37"/>
    <n v="139.65"/>
    <n v="6.9825000000000008"/>
    <x v="2"/>
  </r>
  <r>
    <x v="12"/>
    <x v="1"/>
    <x v="1"/>
    <s v="Male"/>
    <x v="3"/>
    <n v="42.08"/>
    <n v="6"/>
    <x v="1"/>
    <x v="30"/>
    <n v="252.48"/>
    <n v="12.624000000000001"/>
    <x v="0"/>
  </r>
  <r>
    <x v="12"/>
    <x v="0"/>
    <x v="1"/>
    <s v="Female"/>
    <x v="0"/>
    <n v="84.05"/>
    <n v="6"/>
    <x v="0"/>
    <x v="5"/>
    <n v="504.29999999999995"/>
    <n v="25.215"/>
    <x v="1"/>
  </r>
  <r>
    <x v="12"/>
    <x v="1"/>
    <x v="0"/>
    <s v="Female"/>
    <x v="2"/>
    <n v="19.149999999999999"/>
    <n v="6"/>
    <x v="0"/>
    <x v="33"/>
    <n v="114.89999999999999"/>
    <n v="5.7450000000000001"/>
    <x v="1"/>
  </r>
  <r>
    <x v="12"/>
    <x v="0"/>
    <x v="0"/>
    <s v="Male"/>
    <x v="2"/>
    <n v="26.67"/>
    <n v="10"/>
    <x v="1"/>
    <x v="46"/>
    <n v="266.70000000000005"/>
    <n v="13.335000000000003"/>
    <x v="0"/>
  </r>
  <r>
    <x v="12"/>
    <x v="2"/>
    <x v="0"/>
    <s v="Female"/>
    <x v="4"/>
    <n v="87.37"/>
    <n v="5"/>
    <x v="1"/>
    <x v="43"/>
    <n v="436.85"/>
    <n v="21.842500000000001"/>
    <x v="1"/>
  </r>
  <r>
    <x v="12"/>
    <x v="2"/>
    <x v="1"/>
    <s v="Male"/>
    <x v="3"/>
    <n v="83.24"/>
    <n v="9"/>
    <x v="0"/>
    <x v="51"/>
    <n v="749.16"/>
    <n v="37.457999999999998"/>
    <x v="1"/>
  </r>
  <r>
    <x v="12"/>
    <x v="1"/>
    <x v="1"/>
    <s v="Male"/>
    <x v="4"/>
    <n v="22.96"/>
    <n v="1"/>
    <x v="1"/>
    <x v="9"/>
    <n v="22.96"/>
    <n v="1.1480000000000001"/>
    <x v="2"/>
  </r>
  <r>
    <x v="12"/>
    <x v="0"/>
    <x v="1"/>
    <s v="Female"/>
    <x v="1"/>
    <n v="23.65"/>
    <n v="4"/>
    <x v="0"/>
    <x v="44"/>
    <n v="94.6"/>
    <n v="4.7299999999999995"/>
    <x v="2"/>
  </r>
  <r>
    <x v="12"/>
    <x v="2"/>
    <x v="0"/>
    <s v="Male"/>
    <x v="1"/>
    <n v="93.78"/>
    <n v="3"/>
    <x v="0"/>
    <x v="37"/>
    <n v="281.34000000000003"/>
    <n v="14.067000000000002"/>
    <x v="2"/>
  </r>
  <r>
    <x v="12"/>
    <x v="1"/>
    <x v="0"/>
    <s v="Female"/>
    <x v="0"/>
    <n v="98.52"/>
    <n v="10"/>
    <x v="2"/>
    <x v="36"/>
    <n v="985.19999999999993"/>
    <n v="49.26"/>
    <x v="2"/>
  </r>
  <r>
    <x v="12"/>
    <x v="1"/>
    <x v="1"/>
    <s v="Female"/>
    <x v="2"/>
    <n v="22.38"/>
    <n v="1"/>
    <x v="0"/>
    <x v="46"/>
    <n v="22.38"/>
    <n v="1.119"/>
    <x v="0"/>
  </r>
  <r>
    <x v="12"/>
    <x v="1"/>
    <x v="1"/>
    <s v="Female"/>
    <x v="0"/>
    <n v="97.03"/>
    <n v="5"/>
    <x v="2"/>
    <x v="32"/>
    <n v="485.15"/>
    <n v="24.2575"/>
    <x v="0"/>
  </r>
  <r>
    <x v="12"/>
    <x v="1"/>
    <x v="0"/>
    <s v="Female"/>
    <x v="4"/>
    <n v="10.53"/>
    <n v="5"/>
    <x v="0"/>
    <x v="50"/>
    <n v="52.65"/>
    <n v="2.6325000000000003"/>
    <x v="2"/>
  </r>
  <r>
    <x v="12"/>
    <x v="1"/>
    <x v="1"/>
    <s v="Male"/>
    <x v="2"/>
    <n v="76.400000000000006"/>
    <n v="2"/>
    <x v="2"/>
    <x v="29"/>
    <n v="152.80000000000001"/>
    <n v="7.6400000000000006"/>
    <x v="1"/>
  </r>
  <r>
    <x v="12"/>
    <x v="0"/>
    <x v="1"/>
    <s v="Female"/>
    <x v="1"/>
    <n v="42.42"/>
    <n v="8"/>
    <x v="2"/>
    <x v="6"/>
    <n v="339.36"/>
    <n v="16.968"/>
    <x v="2"/>
  </r>
  <r>
    <x v="12"/>
    <x v="1"/>
    <x v="1"/>
    <s v="Female"/>
    <x v="2"/>
    <n v="23.75"/>
    <n v="9"/>
    <x v="1"/>
    <x v="41"/>
    <n v="213.75"/>
    <n v="10.6875"/>
    <x v="0"/>
  </r>
  <r>
    <x v="12"/>
    <x v="2"/>
    <x v="0"/>
    <s v="Male"/>
    <x v="1"/>
    <n v="20.77"/>
    <n v="4"/>
    <x v="1"/>
    <x v="45"/>
    <n v="83.08"/>
    <n v="4.1539999999999999"/>
    <x v="2"/>
  </r>
  <r>
    <x v="12"/>
    <x v="1"/>
    <x v="0"/>
    <s v="Male"/>
    <x v="3"/>
    <n v="98.7"/>
    <n v="8"/>
    <x v="2"/>
    <x v="1"/>
    <n v="789.6"/>
    <n v="39.480000000000004"/>
    <x v="0"/>
  </r>
  <r>
    <x v="12"/>
    <x v="0"/>
    <x v="1"/>
    <s v="Female"/>
    <x v="1"/>
    <n v="43"/>
    <n v="4"/>
    <x v="2"/>
    <x v="12"/>
    <n v="172"/>
    <n v="8.6"/>
    <x v="1"/>
  </r>
  <r>
    <x v="12"/>
    <x v="0"/>
    <x v="1"/>
    <s v="Male"/>
    <x v="1"/>
    <n v="72.13"/>
    <n v="10"/>
    <x v="0"/>
    <x v="28"/>
    <n v="721.3"/>
    <n v="36.064999999999998"/>
    <x v="2"/>
  </r>
  <r>
    <x v="12"/>
    <x v="2"/>
    <x v="0"/>
    <s v="Male"/>
    <x v="3"/>
    <n v="51.34"/>
    <n v="8"/>
    <x v="2"/>
    <x v="12"/>
    <n v="410.72"/>
    <n v="20.536000000000001"/>
    <x v="1"/>
  </r>
  <r>
    <x v="12"/>
    <x v="0"/>
    <x v="0"/>
    <s v="Male"/>
    <x v="2"/>
    <n v="75.819999999999993"/>
    <n v="1"/>
    <x v="1"/>
    <x v="50"/>
    <n v="75.819999999999993"/>
    <n v="3.7909999999999999"/>
    <x v="2"/>
  </r>
  <r>
    <x v="12"/>
    <x v="1"/>
    <x v="1"/>
    <s v="Female"/>
    <x v="3"/>
    <n v="62.18"/>
    <n v="10"/>
    <x v="2"/>
    <x v="35"/>
    <n v="621.79999999999995"/>
    <n v="31.09"/>
    <x v="1"/>
  </r>
  <r>
    <x v="12"/>
    <x v="1"/>
    <x v="0"/>
    <s v="Male"/>
    <x v="1"/>
    <n v="37.06"/>
    <n v="4"/>
    <x v="2"/>
    <x v="18"/>
    <n v="148.24"/>
    <n v="7.4120000000000008"/>
    <x v="0"/>
  </r>
  <r>
    <x v="12"/>
    <x v="0"/>
    <x v="0"/>
    <s v="Male"/>
    <x v="2"/>
    <n v="79.930000000000007"/>
    <n v="6"/>
    <x v="1"/>
    <x v="16"/>
    <n v="479.58000000000004"/>
    <n v="23.979000000000003"/>
    <x v="2"/>
  </r>
  <r>
    <x v="12"/>
    <x v="0"/>
    <x v="0"/>
    <s v="Male"/>
    <x v="1"/>
    <n v="87.87"/>
    <n v="9"/>
    <x v="2"/>
    <x v="11"/>
    <n v="790.83"/>
    <n v="39.541500000000006"/>
    <x v="2"/>
  </r>
  <r>
    <x v="12"/>
    <x v="0"/>
    <x v="1"/>
    <s v="Male"/>
    <x v="3"/>
    <n v="69.08"/>
    <n v="2"/>
    <x v="0"/>
    <x v="4"/>
    <n v="138.16"/>
    <n v="6.9080000000000004"/>
    <x v="1"/>
  </r>
  <r>
    <x v="12"/>
    <x v="0"/>
    <x v="1"/>
    <s v="Male"/>
    <x v="1"/>
    <n v="45.35"/>
    <n v="6"/>
    <x v="2"/>
    <x v="24"/>
    <n v="272.10000000000002"/>
    <n v="13.605000000000002"/>
    <x v="1"/>
  </r>
  <r>
    <x v="12"/>
    <x v="2"/>
    <x v="0"/>
    <s v="Male"/>
    <x v="1"/>
    <n v="66.349999999999994"/>
    <n v="1"/>
    <x v="0"/>
    <x v="18"/>
    <n v="66.349999999999994"/>
    <n v="3.3174999999999999"/>
    <x v="0"/>
  </r>
  <r>
    <x v="13"/>
    <x v="1"/>
    <x v="0"/>
    <s v="Female"/>
    <x v="0"/>
    <n v="87.48"/>
    <n v="6"/>
    <x v="2"/>
    <x v="10"/>
    <n v="524.88"/>
    <n v="26.244"/>
    <x v="2"/>
  </r>
  <r>
    <x v="13"/>
    <x v="2"/>
    <x v="0"/>
    <s v="Female"/>
    <x v="0"/>
    <n v="14.23"/>
    <n v="5"/>
    <x v="0"/>
    <x v="21"/>
    <n v="71.150000000000006"/>
    <n v="3.5575000000000006"/>
    <x v="2"/>
  </r>
  <r>
    <x v="13"/>
    <x v="2"/>
    <x v="0"/>
    <s v="Male"/>
    <x v="2"/>
    <n v="69.52"/>
    <n v="7"/>
    <x v="0"/>
    <x v="1"/>
    <n v="486.64"/>
    <n v="24.332000000000001"/>
    <x v="0"/>
  </r>
  <r>
    <x v="13"/>
    <x v="1"/>
    <x v="1"/>
    <s v="Female"/>
    <x v="1"/>
    <n v="23.07"/>
    <n v="9"/>
    <x v="1"/>
    <x v="47"/>
    <n v="207.63"/>
    <n v="10.381500000000001"/>
    <x v="2"/>
  </r>
  <r>
    <x v="13"/>
    <x v="1"/>
    <x v="0"/>
    <s v="Female"/>
    <x v="4"/>
    <n v="80.790000000000006"/>
    <n v="9"/>
    <x v="0"/>
    <x v="41"/>
    <n v="727.11"/>
    <n v="36.355499999999999"/>
    <x v="0"/>
  </r>
  <r>
    <x v="13"/>
    <x v="2"/>
    <x v="0"/>
    <s v="Female"/>
    <x v="5"/>
    <n v="77.680000000000007"/>
    <n v="4"/>
    <x v="1"/>
    <x v="58"/>
    <n v="310.72000000000003"/>
    <n v="15.536000000000001"/>
    <x v="0"/>
  </r>
  <r>
    <x v="14"/>
    <x v="0"/>
    <x v="0"/>
    <s v="Female"/>
    <x v="1"/>
    <n v="26.26"/>
    <n v="7"/>
    <x v="1"/>
    <x v="31"/>
    <n v="183.82000000000002"/>
    <n v="9.1910000000000007"/>
    <x v="0"/>
  </r>
  <r>
    <x v="14"/>
    <x v="2"/>
    <x v="0"/>
    <s v="Male"/>
    <x v="3"/>
    <n v="43.13"/>
    <n v="10"/>
    <x v="0"/>
    <x v="16"/>
    <n v="431.3"/>
    <n v="21.565000000000001"/>
    <x v="2"/>
  </r>
  <r>
    <x v="14"/>
    <x v="0"/>
    <x v="1"/>
    <s v="Female"/>
    <x v="3"/>
    <n v="25.56"/>
    <n v="7"/>
    <x v="1"/>
    <x v="14"/>
    <n v="178.92"/>
    <n v="8.9459999999999997"/>
    <x v="1"/>
  </r>
  <r>
    <x v="14"/>
    <x v="1"/>
    <x v="0"/>
    <s v="Female"/>
    <x v="0"/>
    <n v="38.42"/>
    <n v="1"/>
    <x v="1"/>
    <x v="46"/>
    <n v="38.42"/>
    <n v="1.9210000000000003"/>
    <x v="0"/>
  </r>
  <r>
    <x v="14"/>
    <x v="1"/>
    <x v="1"/>
    <s v="Male"/>
    <x v="0"/>
    <n v="65.97"/>
    <n v="8"/>
    <x v="1"/>
    <x v="58"/>
    <n v="527.76"/>
    <n v="26.388000000000002"/>
    <x v="0"/>
  </r>
  <r>
    <x v="14"/>
    <x v="2"/>
    <x v="0"/>
    <s v="Female"/>
    <x v="2"/>
    <n v="51.52"/>
    <n v="8"/>
    <x v="1"/>
    <x v="15"/>
    <n v="412.16"/>
    <n v="20.608000000000004"/>
    <x v="0"/>
  </r>
  <r>
    <x v="14"/>
    <x v="1"/>
    <x v="1"/>
    <s v="Female"/>
    <x v="1"/>
    <n v="35.49"/>
    <n v="6"/>
    <x v="1"/>
    <x v="23"/>
    <n v="212.94"/>
    <n v="10.647"/>
    <x v="2"/>
  </r>
  <r>
    <x v="14"/>
    <x v="1"/>
    <x v="0"/>
    <s v="Female"/>
    <x v="3"/>
    <n v="83.35"/>
    <n v="2"/>
    <x v="0"/>
    <x v="41"/>
    <n v="166.7"/>
    <n v="8.3349999999999991"/>
    <x v="0"/>
  </r>
  <r>
    <x v="14"/>
    <x v="1"/>
    <x v="0"/>
    <s v="Male"/>
    <x v="4"/>
    <n v="56.11"/>
    <n v="2"/>
    <x v="1"/>
    <x v="8"/>
    <n v="112.22"/>
    <n v="5.6110000000000007"/>
    <x v="1"/>
  </r>
  <r>
    <x v="14"/>
    <x v="0"/>
    <x v="0"/>
    <s v="Male"/>
    <x v="0"/>
    <n v="46.55"/>
    <n v="9"/>
    <x v="2"/>
    <x v="38"/>
    <n v="418.95"/>
    <n v="20.947500000000002"/>
    <x v="1"/>
  </r>
  <r>
    <x v="14"/>
    <x v="0"/>
    <x v="1"/>
    <s v="Male"/>
    <x v="4"/>
    <n v="93.87"/>
    <n v="8"/>
    <x v="0"/>
    <x v="53"/>
    <n v="750.96"/>
    <n v="37.548000000000002"/>
    <x v="0"/>
  </r>
  <r>
    <x v="14"/>
    <x v="2"/>
    <x v="1"/>
    <s v="Female"/>
    <x v="0"/>
    <n v="10.96"/>
    <n v="10"/>
    <x v="2"/>
    <x v="35"/>
    <n v="109.60000000000001"/>
    <n v="5.48"/>
    <x v="1"/>
  </r>
  <r>
    <x v="14"/>
    <x v="1"/>
    <x v="1"/>
    <s v="Female"/>
    <x v="3"/>
    <n v="95.42"/>
    <n v="4"/>
    <x v="2"/>
    <x v="38"/>
    <n v="381.68"/>
    <n v="19.084"/>
    <x v="1"/>
  </r>
  <r>
    <x v="14"/>
    <x v="2"/>
    <x v="0"/>
    <s v="Female"/>
    <x v="5"/>
    <n v="18.329999999999998"/>
    <n v="1"/>
    <x v="1"/>
    <x v="9"/>
    <n v="18.329999999999998"/>
    <n v="0.91649999999999998"/>
    <x v="2"/>
  </r>
  <r>
    <x v="15"/>
    <x v="2"/>
    <x v="1"/>
    <s v="Female"/>
    <x v="0"/>
    <n v="27.28"/>
    <n v="5"/>
    <x v="0"/>
    <x v="46"/>
    <n v="136.4"/>
    <n v="6.82"/>
    <x v="0"/>
  </r>
  <r>
    <x v="15"/>
    <x v="0"/>
    <x v="0"/>
    <s v="Male"/>
    <x v="0"/>
    <n v="47.16"/>
    <n v="5"/>
    <x v="0"/>
    <x v="35"/>
    <n v="235.79999999999998"/>
    <n v="11.79"/>
    <x v="1"/>
  </r>
  <r>
    <x v="15"/>
    <x v="2"/>
    <x v="0"/>
    <s v="Female"/>
    <x v="4"/>
    <n v="94.88"/>
    <n v="7"/>
    <x v="1"/>
    <x v="28"/>
    <n v="664.16"/>
    <n v="33.207999999999998"/>
    <x v="2"/>
  </r>
  <r>
    <x v="15"/>
    <x v="1"/>
    <x v="0"/>
    <s v="Male"/>
    <x v="0"/>
    <n v="91.4"/>
    <n v="7"/>
    <x v="1"/>
    <x v="41"/>
    <n v="639.80000000000007"/>
    <n v="31.990000000000006"/>
    <x v="0"/>
  </r>
  <r>
    <x v="15"/>
    <x v="0"/>
    <x v="0"/>
    <s v="Female"/>
    <x v="2"/>
    <n v="55.07"/>
    <n v="9"/>
    <x v="2"/>
    <x v="60"/>
    <n v="495.63"/>
    <n v="24.781500000000001"/>
    <x v="0"/>
  </r>
  <r>
    <x v="15"/>
    <x v="0"/>
    <x v="1"/>
    <s v="Female"/>
    <x v="2"/>
    <n v="42.97"/>
    <n v="3"/>
    <x v="1"/>
    <x v="32"/>
    <n v="128.91"/>
    <n v="6.4455"/>
    <x v="0"/>
  </r>
  <r>
    <x v="15"/>
    <x v="2"/>
    <x v="0"/>
    <s v="Male"/>
    <x v="4"/>
    <n v="72.78"/>
    <n v="10"/>
    <x v="1"/>
    <x v="26"/>
    <n v="727.8"/>
    <n v="36.39"/>
    <x v="1"/>
  </r>
  <r>
    <x v="15"/>
    <x v="0"/>
    <x v="0"/>
    <s v="Male"/>
    <x v="3"/>
    <n v="53.78"/>
    <n v="1"/>
    <x v="2"/>
    <x v="45"/>
    <n v="53.78"/>
    <n v="2.6890000000000001"/>
    <x v="2"/>
  </r>
  <r>
    <x v="15"/>
    <x v="2"/>
    <x v="1"/>
    <s v="Male"/>
    <x v="3"/>
    <n v="77.02"/>
    <n v="5"/>
    <x v="1"/>
    <x v="16"/>
    <n v="385.09999999999997"/>
    <n v="19.254999999999999"/>
    <x v="2"/>
  </r>
  <r>
    <x v="15"/>
    <x v="2"/>
    <x v="0"/>
    <s v="Male"/>
    <x v="0"/>
    <n v="67.45"/>
    <n v="10"/>
    <x v="2"/>
    <x v="28"/>
    <n v="674.5"/>
    <n v="33.725000000000001"/>
    <x v="2"/>
  </r>
  <r>
    <x v="15"/>
    <x v="1"/>
    <x v="1"/>
    <s v="Male"/>
    <x v="0"/>
    <n v="40.520000000000003"/>
    <n v="5"/>
    <x v="1"/>
    <x v="36"/>
    <n v="202.60000000000002"/>
    <n v="10.130000000000003"/>
    <x v="2"/>
  </r>
  <r>
    <x v="15"/>
    <x v="1"/>
    <x v="1"/>
    <s v="Female"/>
    <x v="2"/>
    <n v="73.95"/>
    <n v="4"/>
    <x v="1"/>
    <x v="24"/>
    <n v="295.8"/>
    <n v="14.790000000000001"/>
    <x v="1"/>
  </r>
  <r>
    <x v="15"/>
    <x v="1"/>
    <x v="1"/>
    <s v="Female"/>
    <x v="2"/>
    <n v="49.33"/>
    <n v="10"/>
    <x v="0"/>
    <x v="52"/>
    <n v="493.29999999999995"/>
    <n v="24.664999999999999"/>
    <x v="0"/>
  </r>
  <r>
    <x v="15"/>
    <x v="0"/>
    <x v="0"/>
    <s v="Male"/>
    <x v="2"/>
    <n v="73.97"/>
    <n v="1"/>
    <x v="0"/>
    <x v="49"/>
    <n v="73.97"/>
    <n v="3.6985000000000001"/>
    <x v="2"/>
  </r>
  <r>
    <x v="16"/>
    <x v="1"/>
    <x v="1"/>
    <s v="Female"/>
    <x v="5"/>
    <n v="13.85"/>
    <n v="9"/>
    <x v="2"/>
    <x v="35"/>
    <n v="124.64999999999999"/>
    <n v="6.2324999999999999"/>
    <x v="1"/>
  </r>
  <r>
    <x v="16"/>
    <x v="2"/>
    <x v="0"/>
    <s v="Female"/>
    <x v="1"/>
    <n v="25.22"/>
    <n v="7"/>
    <x v="1"/>
    <x v="59"/>
    <n v="176.54"/>
    <n v="8.827"/>
    <x v="0"/>
  </r>
  <r>
    <x v="16"/>
    <x v="0"/>
    <x v="1"/>
    <s v="Female"/>
    <x v="0"/>
    <n v="67.77"/>
    <n v="1"/>
    <x v="0"/>
    <x v="29"/>
    <n v="67.77"/>
    <n v="3.3885000000000001"/>
    <x v="1"/>
  </r>
  <r>
    <x v="16"/>
    <x v="0"/>
    <x v="0"/>
    <s v="Male"/>
    <x v="0"/>
    <n v="23.34"/>
    <n v="4"/>
    <x v="2"/>
    <x v="51"/>
    <n v="93.36"/>
    <n v="4.6680000000000001"/>
    <x v="1"/>
  </r>
  <r>
    <x v="16"/>
    <x v="1"/>
    <x v="0"/>
    <s v="Male"/>
    <x v="4"/>
    <n v="13.98"/>
    <n v="1"/>
    <x v="2"/>
    <x v="13"/>
    <n v="13.98"/>
    <n v="0.69900000000000007"/>
    <x v="0"/>
  </r>
  <r>
    <x v="16"/>
    <x v="2"/>
    <x v="0"/>
    <s v="Male"/>
    <x v="1"/>
    <n v="71.95"/>
    <n v="1"/>
    <x v="1"/>
    <x v="26"/>
    <n v="71.95"/>
    <n v="3.5975000000000001"/>
    <x v="1"/>
  </r>
  <r>
    <x v="16"/>
    <x v="2"/>
    <x v="1"/>
    <s v="Female"/>
    <x v="2"/>
    <n v="43.06"/>
    <n v="5"/>
    <x v="2"/>
    <x v="5"/>
    <n v="215.3"/>
    <n v="10.765000000000001"/>
    <x v="1"/>
  </r>
  <r>
    <x v="16"/>
    <x v="2"/>
    <x v="1"/>
    <s v="Male"/>
    <x v="1"/>
    <n v="74.58"/>
    <n v="7"/>
    <x v="0"/>
    <x v="0"/>
    <n v="522.05999999999995"/>
    <n v="26.102999999999998"/>
    <x v="0"/>
  </r>
  <r>
    <x v="16"/>
    <x v="0"/>
    <x v="0"/>
    <s v="Female"/>
    <x v="3"/>
    <n v="72.040000000000006"/>
    <n v="2"/>
    <x v="1"/>
    <x v="41"/>
    <n v="144.08000000000001"/>
    <n v="7.2040000000000006"/>
    <x v="0"/>
  </r>
  <r>
    <x v="16"/>
    <x v="2"/>
    <x v="1"/>
    <s v="Female"/>
    <x v="3"/>
    <n v="48.63"/>
    <n v="4"/>
    <x v="2"/>
    <x v="12"/>
    <n v="194.52"/>
    <n v="9.7260000000000009"/>
    <x v="1"/>
  </r>
  <r>
    <x v="16"/>
    <x v="0"/>
    <x v="0"/>
    <s v="Female"/>
    <x v="4"/>
    <n v="77.680000000000007"/>
    <n v="9"/>
    <x v="2"/>
    <x v="13"/>
    <n v="699.12000000000012"/>
    <n v="34.95600000000001"/>
    <x v="0"/>
  </r>
  <r>
    <x v="17"/>
    <x v="2"/>
    <x v="0"/>
    <s v="Female"/>
    <x v="3"/>
    <n v="30.62"/>
    <n v="1"/>
    <x v="0"/>
    <x v="23"/>
    <n v="30.62"/>
    <n v="1.5310000000000001"/>
    <x v="2"/>
  </r>
  <r>
    <x v="17"/>
    <x v="0"/>
    <x v="0"/>
    <s v="Female"/>
    <x v="0"/>
    <n v="42.82"/>
    <n v="9"/>
    <x v="0"/>
    <x v="30"/>
    <n v="385.38"/>
    <n v="19.269000000000002"/>
    <x v="0"/>
  </r>
  <r>
    <x v="17"/>
    <x v="1"/>
    <x v="0"/>
    <s v="Female"/>
    <x v="0"/>
    <n v="47.27"/>
    <n v="6"/>
    <x v="1"/>
    <x v="34"/>
    <n v="283.62"/>
    <n v="14.181000000000001"/>
    <x v="0"/>
  </r>
  <r>
    <x v="17"/>
    <x v="0"/>
    <x v="0"/>
    <s v="Female"/>
    <x v="2"/>
    <n v="16.489999999999998"/>
    <n v="2"/>
    <x v="2"/>
    <x v="56"/>
    <n v="32.979999999999997"/>
    <n v="1.649"/>
    <x v="2"/>
  </r>
  <r>
    <x v="17"/>
    <x v="2"/>
    <x v="0"/>
    <s v="Male"/>
    <x v="1"/>
    <n v="20.89"/>
    <n v="2"/>
    <x v="1"/>
    <x v="13"/>
    <n v="41.78"/>
    <n v="2.089"/>
    <x v="0"/>
  </r>
  <r>
    <x v="17"/>
    <x v="1"/>
    <x v="0"/>
    <s v="Male"/>
    <x v="3"/>
    <n v="69.33"/>
    <n v="2"/>
    <x v="2"/>
    <x v="18"/>
    <n v="138.66"/>
    <n v="6.9329999999999998"/>
    <x v="0"/>
  </r>
  <r>
    <x v="17"/>
    <x v="0"/>
    <x v="1"/>
    <s v="Female"/>
    <x v="5"/>
    <n v="58.24"/>
    <n v="9"/>
    <x v="1"/>
    <x v="18"/>
    <n v="524.16"/>
    <n v="26.207999999999998"/>
    <x v="0"/>
  </r>
  <r>
    <x v="17"/>
    <x v="2"/>
    <x v="0"/>
    <s v="Male"/>
    <x v="0"/>
    <n v="87.9"/>
    <n v="1"/>
    <x v="2"/>
    <x v="2"/>
    <n v="87.9"/>
    <n v="4.3950000000000005"/>
    <x v="1"/>
  </r>
  <r>
    <x v="17"/>
    <x v="2"/>
    <x v="0"/>
    <s v="Female"/>
    <x v="2"/>
    <n v="75.2"/>
    <n v="3"/>
    <x v="2"/>
    <x v="57"/>
    <n v="225.60000000000002"/>
    <n v="11.280000000000001"/>
    <x v="2"/>
  </r>
  <r>
    <x v="17"/>
    <x v="1"/>
    <x v="0"/>
    <s v="Female"/>
    <x v="5"/>
    <n v="68.599999999999994"/>
    <n v="10"/>
    <x v="1"/>
    <x v="19"/>
    <n v="686"/>
    <n v="34.300000000000004"/>
    <x v="0"/>
  </r>
  <r>
    <x v="17"/>
    <x v="1"/>
    <x v="0"/>
    <s v="Female"/>
    <x v="5"/>
    <n v="98.21"/>
    <n v="3"/>
    <x v="0"/>
    <x v="22"/>
    <n v="294.63"/>
    <n v="14.7315"/>
    <x v="1"/>
  </r>
  <r>
    <x v="17"/>
    <x v="2"/>
    <x v="0"/>
    <s v="Male"/>
    <x v="4"/>
    <n v="25.91"/>
    <n v="6"/>
    <x v="2"/>
    <x v="39"/>
    <n v="155.46"/>
    <n v="7.7730000000000006"/>
    <x v="0"/>
  </r>
  <r>
    <x v="18"/>
    <x v="1"/>
    <x v="1"/>
    <s v="Male"/>
    <x v="5"/>
    <n v="89.75"/>
    <n v="1"/>
    <x v="0"/>
    <x v="43"/>
    <n v="89.75"/>
    <n v="4.4874999999999998"/>
    <x v="1"/>
  </r>
  <r>
    <x v="18"/>
    <x v="1"/>
    <x v="0"/>
    <s v="Male"/>
    <x v="3"/>
    <n v="96.98"/>
    <n v="4"/>
    <x v="2"/>
    <x v="52"/>
    <n v="387.92"/>
    <n v="19.396000000000001"/>
    <x v="0"/>
  </r>
  <r>
    <x v="18"/>
    <x v="0"/>
    <x v="1"/>
    <s v="Male"/>
    <x v="1"/>
    <n v="22.95"/>
    <n v="10"/>
    <x v="2"/>
    <x v="59"/>
    <n v="229.5"/>
    <n v="11.475000000000001"/>
    <x v="0"/>
  </r>
  <r>
    <x v="18"/>
    <x v="0"/>
    <x v="0"/>
    <s v="Female"/>
    <x v="0"/>
    <n v="20.010000000000002"/>
    <n v="9"/>
    <x v="2"/>
    <x v="23"/>
    <n v="180.09"/>
    <n v="9.0045000000000002"/>
    <x v="2"/>
  </r>
  <r>
    <x v="18"/>
    <x v="1"/>
    <x v="0"/>
    <s v="Male"/>
    <x v="4"/>
    <n v="35.81"/>
    <n v="5"/>
    <x v="2"/>
    <x v="17"/>
    <n v="179.05"/>
    <n v="8.9525000000000006"/>
    <x v="1"/>
  </r>
  <r>
    <x v="18"/>
    <x v="1"/>
    <x v="0"/>
    <s v="Female"/>
    <x v="0"/>
    <n v="99.42"/>
    <n v="4"/>
    <x v="2"/>
    <x v="27"/>
    <n v="397.68"/>
    <n v="19.884"/>
    <x v="1"/>
  </r>
  <r>
    <x v="18"/>
    <x v="0"/>
    <x v="0"/>
    <s v="Male"/>
    <x v="5"/>
    <n v="25.9"/>
    <n v="10"/>
    <x v="2"/>
    <x v="39"/>
    <n v="259"/>
    <n v="12.950000000000001"/>
    <x v="0"/>
  </r>
  <r>
    <x v="18"/>
    <x v="2"/>
    <x v="0"/>
    <s v="Female"/>
    <x v="4"/>
    <n v="37.44"/>
    <n v="6"/>
    <x v="0"/>
    <x v="37"/>
    <n v="224.64"/>
    <n v="11.231999999999999"/>
    <x v="2"/>
  </r>
  <r>
    <x v="18"/>
    <x v="0"/>
    <x v="0"/>
    <s v="Female"/>
    <x v="3"/>
    <n v="14.48"/>
    <n v="4"/>
    <x v="2"/>
    <x v="36"/>
    <n v="57.92"/>
    <n v="2.8960000000000004"/>
    <x v="2"/>
  </r>
  <r>
    <x v="18"/>
    <x v="1"/>
    <x v="0"/>
    <s v="Female"/>
    <x v="5"/>
    <n v="28.5"/>
    <n v="8"/>
    <x v="1"/>
    <x v="43"/>
    <n v="228"/>
    <n v="11.4"/>
    <x v="1"/>
  </r>
  <r>
    <x v="18"/>
    <x v="1"/>
    <x v="1"/>
    <s v="Female"/>
    <x v="0"/>
    <n v="52.42"/>
    <n v="1"/>
    <x v="0"/>
    <x v="8"/>
    <n v="52.42"/>
    <n v="2.6210000000000004"/>
    <x v="1"/>
  </r>
  <r>
    <x v="18"/>
    <x v="0"/>
    <x v="0"/>
    <s v="Male"/>
    <x v="1"/>
    <n v="50.45"/>
    <n v="6"/>
    <x v="0"/>
    <x v="30"/>
    <n v="302.70000000000005"/>
    <n v="15.135000000000003"/>
    <x v="0"/>
  </r>
  <r>
    <x v="18"/>
    <x v="2"/>
    <x v="1"/>
    <s v="Female"/>
    <x v="5"/>
    <n v="35.68"/>
    <n v="5"/>
    <x v="0"/>
    <x v="43"/>
    <n v="178.4"/>
    <n v="8.92"/>
    <x v="1"/>
  </r>
  <r>
    <x v="19"/>
    <x v="2"/>
    <x v="1"/>
    <s v="Female"/>
    <x v="1"/>
    <n v="28.96"/>
    <n v="1"/>
    <x v="0"/>
    <x v="20"/>
    <n v="28.96"/>
    <n v="1.4480000000000002"/>
    <x v="1"/>
  </r>
  <r>
    <x v="19"/>
    <x v="1"/>
    <x v="1"/>
    <s v="Female"/>
    <x v="3"/>
    <n v="60.41"/>
    <n v="8"/>
    <x v="2"/>
    <x v="15"/>
    <n v="483.28"/>
    <n v="24.164000000000001"/>
    <x v="0"/>
  </r>
  <r>
    <x v="19"/>
    <x v="2"/>
    <x v="1"/>
    <s v="Male"/>
    <x v="5"/>
    <n v="89.6"/>
    <n v="8"/>
    <x v="2"/>
    <x v="43"/>
    <n v="716.8"/>
    <n v="35.839999999999996"/>
    <x v="1"/>
  </r>
  <r>
    <x v="19"/>
    <x v="1"/>
    <x v="1"/>
    <s v="Female"/>
    <x v="1"/>
    <n v="40.86"/>
    <n v="8"/>
    <x v="0"/>
    <x v="29"/>
    <n v="326.88"/>
    <n v="16.344000000000001"/>
    <x v="1"/>
  </r>
  <r>
    <x v="19"/>
    <x v="2"/>
    <x v="0"/>
    <s v="Female"/>
    <x v="2"/>
    <n v="45.58"/>
    <n v="1"/>
    <x v="1"/>
    <x v="13"/>
    <n v="45.58"/>
    <n v="2.2789999999999999"/>
    <x v="0"/>
  </r>
  <r>
    <x v="19"/>
    <x v="1"/>
    <x v="0"/>
    <s v="Male"/>
    <x v="2"/>
    <n v="10.17"/>
    <n v="1"/>
    <x v="1"/>
    <x v="37"/>
    <n v="10.17"/>
    <n v="0.50850000000000006"/>
    <x v="2"/>
  </r>
  <r>
    <x v="19"/>
    <x v="1"/>
    <x v="0"/>
    <s v="Female"/>
    <x v="3"/>
    <n v="43.46"/>
    <n v="6"/>
    <x v="2"/>
    <x v="1"/>
    <n v="260.76"/>
    <n v="13.038"/>
    <x v="0"/>
  </r>
  <r>
    <x v="19"/>
    <x v="1"/>
    <x v="0"/>
    <s v="Male"/>
    <x v="1"/>
    <n v="65.94"/>
    <n v="4"/>
    <x v="0"/>
    <x v="4"/>
    <n v="263.76"/>
    <n v="13.188000000000001"/>
    <x v="1"/>
  </r>
  <r>
    <x v="19"/>
    <x v="0"/>
    <x v="1"/>
    <s v="Male"/>
    <x v="1"/>
    <n v="79.39"/>
    <n v="10"/>
    <x v="1"/>
    <x v="20"/>
    <n v="793.9"/>
    <n v="39.695"/>
    <x v="1"/>
  </r>
  <r>
    <x v="19"/>
    <x v="1"/>
    <x v="1"/>
    <s v="Female"/>
    <x v="0"/>
    <n v="16.48"/>
    <n v="6"/>
    <x v="2"/>
    <x v="31"/>
    <n v="98.88"/>
    <n v="4.944"/>
    <x v="0"/>
  </r>
  <r>
    <x v="19"/>
    <x v="1"/>
    <x v="1"/>
    <s v="Male"/>
    <x v="5"/>
    <n v="58.95"/>
    <n v="10"/>
    <x v="2"/>
    <x v="55"/>
    <n v="589.5"/>
    <n v="29.475000000000001"/>
    <x v="0"/>
  </r>
  <r>
    <x v="19"/>
    <x v="0"/>
    <x v="1"/>
    <s v="Female"/>
    <x v="3"/>
    <n v="63.71"/>
    <n v="5"/>
    <x v="2"/>
    <x v="1"/>
    <n v="318.55"/>
    <n v="15.927500000000002"/>
    <x v="0"/>
  </r>
  <r>
    <x v="19"/>
    <x v="0"/>
    <x v="1"/>
    <s v="Female"/>
    <x v="1"/>
    <n v="57.91"/>
    <n v="8"/>
    <x v="1"/>
    <x v="55"/>
    <n v="463.28"/>
    <n v="23.164000000000001"/>
    <x v="0"/>
  </r>
  <r>
    <x v="19"/>
    <x v="2"/>
    <x v="1"/>
    <s v="Female"/>
    <x v="4"/>
    <n v="93.12"/>
    <n v="8"/>
    <x v="1"/>
    <x v="33"/>
    <n v="744.96"/>
    <n v="37.248000000000005"/>
    <x v="1"/>
  </r>
  <r>
    <x v="19"/>
    <x v="1"/>
    <x v="1"/>
    <s v="Male"/>
    <x v="3"/>
    <n v="86.13"/>
    <n v="2"/>
    <x v="1"/>
    <x v="59"/>
    <n v="172.26"/>
    <n v="8.6129999999999995"/>
    <x v="0"/>
  </r>
  <r>
    <x v="19"/>
    <x v="2"/>
    <x v="1"/>
    <s v="Male"/>
    <x v="0"/>
    <n v="43.19"/>
    <n v="10"/>
    <x v="2"/>
    <x v="59"/>
    <n v="431.9"/>
    <n v="21.594999999999999"/>
    <x v="0"/>
  </r>
  <r>
    <x v="19"/>
    <x v="0"/>
    <x v="1"/>
    <s v="Male"/>
    <x v="4"/>
    <n v="22.02"/>
    <n v="9"/>
    <x v="1"/>
    <x v="33"/>
    <n v="198.18"/>
    <n v="9.9090000000000007"/>
    <x v="1"/>
  </r>
  <r>
    <x v="19"/>
    <x v="1"/>
    <x v="1"/>
    <s v="Male"/>
    <x v="4"/>
    <n v="16.670000000000002"/>
    <n v="7"/>
    <x v="2"/>
    <x v="51"/>
    <n v="116.69000000000001"/>
    <n v="5.8345000000000011"/>
    <x v="1"/>
  </r>
  <r>
    <x v="19"/>
    <x v="0"/>
    <x v="1"/>
    <s v="Male"/>
    <x v="1"/>
    <n v="46.02"/>
    <n v="6"/>
    <x v="1"/>
    <x v="14"/>
    <n v="276.12"/>
    <n v="13.806000000000001"/>
    <x v="1"/>
  </r>
  <r>
    <x v="19"/>
    <x v="0"/>
    <x v="0"/>
    <s v="Female"/>
    <x v="0"/>
    <n v="54.36"/>
    <n v="10"/>
    <x v="0"/>
    <x v="24"/>
    <n v="543.6"/>
    <n v="27.180000000000003"/>
    <x v="1"/>
  </r>
  <r>
    <x v="20"/>
    <x v="0"/>
    <x v="1"/>
    <s v="Male"/>
    <x v="3"/>
    <n v="33.520000000000003"/>
    <n v="1"/>
    <x v="1"/>
    <x v="2"/>
    <n v="33.520000000000003"/>
    <n v="1.6760000000000002"/>
    <x v="1"/>
  </r>
  <r>
    <x v="20"/>
    <x v="2"/>
    <x v="1"/>
    <s v="Male"/>
    <x v="2"/>
    <n v="86.31"/>
    <n v="7"/>
    <x v="2"/>
    <x v="54"/>
    <n v="604.17000000000007"/>
    <n v="30.208500000000004"/>
    <x v="2"/>
  </r>
  <r>
    <x v="20"/>
    <x v="0"/>
    <x v="1"/>
    <s v="Female"/>
    <x v="2"/>
    <n v="90.28"/>
    <n v="9"/>
    <x v="2"/>
    <x v="48"/>
    <n v="812.52"/>
    <n v="40.626000000000005"/>
    <x v="1"/>
  </r>
  <r>
    <x v="20"/>
    <x v="1"/>
    <x v="0"/>
    <s v="Female"/>
    <x v="2"/>
    <n v="64.97"/>
    <n v="5"/>
    <x v="0"/>
    <x v="29"/>
    <n v="324.85000000000002"/>
    <n v="16.242500000000003"/>
    <x v="1"/>
  </r>
  <r>
    <x v="20"/>
    <x v="2"/>
    <x v="0"/>
    <s v="Male"/>
    <x v="3"/>
    <n v="19.7"/>
    <n v="1"/>
    <x v="2"/>
    <x v="41"/>
    <n v="19.7"/>
    <n v="0.98499999999999999"/>
    <x v="0"/>
  </r>
  <r>
    <x v="20"/>
    <x v="1"/>
    <x v="0"/>
    <s v="Female"/>
    <x v="3"/>
    <n v="97.21"/>
    <n v="10"/>
    <x v="0"/>
    <x v="39"/>
    <n v="972.09999999999991"/>
    <n v="48.604999999999997"/>
    <x v="0"/>
  </r>
  <r>
    <x v="20"/>
    <x v="1"/>
    <x v="0"/>
    <s v="Female"/>
    <x v="5"/>
    <n v="37.15"/>
    <n v="7"/>
    <x v="0"/>
    <x v="5"/>
    <n v="260.05"/>
    <n v="13.002500000000001"/>
    <x v="1"/>
  </r>
  <r>
    <x v="20"/>
    <x v="0"/>
    <x v="0"/>
    <s v="Female"/>
    <x v="2"/>
    <n v="69.12"/>
    <n v="6"/>
    <x v="1"/>
    <x v="11"/>
    <n v="414.72"/>
    <n v="20.736000000000004"/>
    <x v="2"/>
  </r>
  <r>
    <x v="20"/>
    <x v="2"/>
    <x v="1"/>
    <s v="Male"/>
    <x v="3"/>
    <n v="98.98"/>
    <n v="10"/>
    <x v="0"/>
    <x v="39"/>
    <n v="989.80000000000007"/>
    <n v="49.490000000000009"/>
    <x v="0"/>
  </r>
  <r>
    <x v="20"/>
    <x v="0"/>
    <x v="0"/>
    <s v="Male"/>
    <x v="4"/>
    <n v="46.47"/>
    <n v="4"/>
    <x v="1"/>
    <x v="3"/>
    <n v="185.88"/>
    <n v="9.2940000000000005"/>
    <x v="1"/>
  </r>
  <r>
    <x v="20"/>
    <x v="0"/>
    <x v="1"/>
    <s v="Male"/>
    <x v="4"/>
    <n v="31.75"/>
    <n v="4"/>
    <x v="1"/>
    <x v="46"/>
    <n v="127"/>
    <n v="6.3500000000000005"/>
    <x v="0"/>
  </r>
  <r>
    <x v="20"/>
    <x v="0"/>
    <x v="1"/>
    <s v="Female"/>
    <x v="4"/>
    <n v="16.37"/>
    <n v="6"/>
    <x v="1"/>
    <x v="3"/>
    <n v="98.22"/>
    <n v="4.9110000000000005"/>
    <x v="1"/>
  </r>
  <r>
    <x v="21"/>
    <x v="0"/>
    <x v="1"/>
    <s v="Male"/>
    <x v="4"/>
    <n v="45.97"/>
    <n v="4"/>
    <x v="2"/>
    <x v="10"/>
    <n v="183.88"/>
    <n v="9.1940000000000008"/>
    <x v="2"/>
  </r>
  <r>
    <x v="21"/>
    <x v="2"/>
    <x v="0"/>
    <s v="Male"/>
    <x v="0"/>
    <n v="35.04"/>
    <n v="9"/>
    <x v="2"/>
    <x v="56"/>
    <n v="315.36"/>
    <n v="15.768000000000001"/>
    <x v="2"/>
  </r>
  <r>
    <x v="21"/>
    <x v="1"/>
    <x v="1"/>
    <s v="Male"/>
    <x v="5"/>
    <n v="84.61"/>
    <n v="10"/>
    <x v="0"/>
    <x v="34"/>
    <n v="846.1"/>
    <n v="42.305000000000007"/>
    <x v="0"/>
  </r>
  <r>
    <x v="21"/>
    <x v="1"/>
    <x v="1"/>
    <s v="Male"/>
    <x v="0"/>
    <n v="21.58"/>
    <n v="1"/>
    <x v="2"/>
    <x v="48"/>
    <n v="21.58"/>
    <n v="1.079"/>
    <x v="1"/>
  </r>
  <r>
    <x v="21"/>
    <x v="0"/>
    <x v="1"/>
    <s v="Male"/>
    <x v="3"/>
    <n v="57.27"/>
    <n v="3"/>
    <x v="2"/>
    <x v="29"/>
    <n v="171.81"/>
    <n v="8.5905000000000005"/>
    <x v="1"/>
  </r>
  <r>
    <x v="21"/>
    <x v="0"/>
    <x v="0"/>
    <s v="Female"/>
    <x v="1"/>
    <n v="81.400000000000006"/>
    <n v="3"/>
    <x v="1"/>
    <x v="57"/>
    <n v="244.20000000000002"/>
    <n v="12.21"/>
    <x v="2"/>
  </r>
  <r>
    <x v="21"/>
    <x v="2"/>
    <x v="0"/>
    <s v="Male"/>
    <x v="0"/>
    <n v="31.84"/>
    <n v="1"/>
    <x v="1"/>
    <x v="5"/>
    <n v="31.84"/>
    <n v="1.5920000000000001"/>
    <x v="1"/>
  </r>
  <r>
    <x v="21"/>
    <x v="1"/>
    <x v="0"/>
    <s v="Female"/>
    <x v="0"/>
    <n v="21.08"/>
    <n v="3"/>
    <x v="1"/>
    <x v="26"/>
    <n v="63.239999999999995"/>
    <n v="3.1619999999999999"/>
    <x v="1"/>
  </r>
  <r>
    <x v="21"/>
    <x v="1"/>
    <x v="0"/>
    <s v="Female"/>
    <x v="4"/>
    <n v="15.95"/>
    <n v="6"/>
    <x v="0"/>
    <x v="10"/>
    <n v="95.699999999999989"/>
    <n v="4.7849999999999993"/>
    <x v="2"/>
  </r>
  <r>
    <x v="21"/>
    <x v="2"/>
    <x v="0"/>
    <s v="Female"/>
    <x v="2"/>
    <n v="22.24"/>
    <n v="10"/>
    <x v="1"/>
    <x v="28"/>
    <n v="222.39999999999998"/>
    <n v="11.12"/>
    <x v="2"/>
  </r>
  <r>
    <x v="21"/>
    <x v="1"/>
    <x v="1"/>
    <s v="Female"/>
    <x v="1"/>
    <n v="12.45"/>
    <n v="6"/>
    <x v="1"/>
    <x v="23"/>
    <n v="74.699999999999989"/>
    <n v="3.7349999999999994"/>
    <x v="2"/>
  </r>
  <r>
    <x v="21"/>
    <x v="1"/>
    <x v="1"/>
    <s v="Male"/>
    <x v="3"/>
    <n v="64.260000000000005"/>
    <n v="7"/>
    <x v="1"/>
    <x v="6"/>
    <n v="449.82000000000005"/>
    <n v="22.491000000000003"/>
    <x v="2"/>
  </r>
  <r>
    <x v="21"/>
    <x v="0"/>
    <x v="0"/>
    <s v="Male"/>
    <x v="4"/>
    <n v="65.91"/>
    <n v="6"/>
    <x v="1"/>
    <x v="6"/>
    <n v="395.46"/>
    <n v="19.773"/>
    <x v="2"/>
  </r>
  <r>
    <x v="22"/>
    <x v="2"/>
    <x v="0"/>
    <s v="Female"/>
    <x v="3"/>
    <n v="53.65"/>
    <n v="7"/>
    <x v="2"/>
    <x v="40"/>
    <n v="375.55"/>
    <n v="18.7775"/>
    <x v="2"/>
  </r>
  <r>
    <x v="22"/>
    <x v="0"/>
    <x v="1"/>
    <s v="Female"/>
    <x v="2"/>
    <n v="34.840000000000003"/>
    <n v="4"/>
    <x v="1"/>
    <x v="51"/>
    <n v="139.36000000000001"/>
    <n v="6.9680000000000009"/>
    <x v="1"/>
  </r>
  <r>
    <x v="22"/>
    <x v="2"/>
    <x v="0"/>
    <s v="Female"/>
    <x v="0"/>
    <n v="44.59"/>
    <n v="5"/>
    <x v="1"/>
    <x v="1"/>
    <n v="222.95000000000002"/>
    <n v="11.147500000000001"/>
    <x v="0"/>
  </r>
  <r>
    <x v="22"/>
    <x v="2"/>
    <x v="1"/>
    <s v="Male"/>
    <x v="4"/>
    <n v="74.069999999999993"/>
    <n v="1"/>
    <x v="2"/>
    <x v="31"/>
    <n v="74.069999999999993"/>
    <n v="3.7035"/>
    <x v="0"/>
  </r>
  <r>
    <x v="22"/>
    <x v="0"/>
    <x v="0"/>
    <s v="Male"/>
    <x v="1"/>
    <n v="48.09"/>
    <n v="3"/>
    <x v="0"/>
    <x v="22"/>
    <n v="144.27000000000001"/>
    <n v="7.2135000000000007"/>
    <x v="1"/>
  </r>
  <r>
    <x v="22"/>
    <x v="1"/>
    <x v="0"/>
    <s v="Female"/>
    <x v="1"/>
    <n v="78.13"/>
    <n v="10"/>
    <x v="1"/>
    <x v="21"/>
    <n v="781.3"/>
    <n v="39.064999999999998"/>
    <x v="2"/>
  </r>
  <r>
    <x v="22"/>
    <x v="2"/>
    <x v="0"/>
    <s v="Female"/>
    <x v="3"/>
    <n v="30.14"/>
    <n v="10"/>
    <x v="2"/>
    <x v="25"/>
    <n v="301.39999999999998"/>
    <n v="15.07"/>
    <x v="0"/>
  </r>
  <r>
    <x v="22"/>
    <x v="0"/>
    <x v="0"/>
    <s v="Male"/>
    <x v="4"/>
    <n v="36.909999999999997"/>
    <n v="7"/>
    <x v="2"/>
    <x v="2"/>
    <n v="258.37"/>
    <n v="12.918500000000002"/>
    <x v="1"/>
  </r>
  <r>
    <x v="22"/>
    <x v="1"/>
    <x v="1"/>
    <s v="Female"/>
    <x v="5"/>
    <n v="33.47"/>
    <n v="2"/>
    <x v="2"/>
    <x v="2"/>
    <n v="66.94"/>
    <n v="3.347"/>
    <x v="1"/>
  </r>
  <r>
    <x v="22"/>
    <x v="0"/>
    <x v="0"/>
    <s v="Male"/>
    <x v="1"/>
    <n v="18.93"/>
    <n v="6"/>
    <x v="0"/>
    <x v="55"/>
    <n v="113.58"/>
    <n v="5.6790000000000003"/>
    <x v="0"/>
  </r>
  <r>
    <x v="22"/>
    <x v="1"/>
    <x v="0"/>
    <s v="Female"/>
    <x v="3"/>
    <n v="73.38"/>
    <n v="7"/>
    <x v="1"/>
    <x v="41"/>
    <n v="513.66"/>
    <n v="25.683"/>
    <x v="0"/>
  </r>
  <r>
    <x v="23"/>
    <x v="1"/>
    <x v="0"/>
    <s v="Male"/>
    <x v="4"/>
    <n v="86.69"/>
    <n v="5"/>
    <x v="2"/>
    <x v="52"/>
    <n v="433.45"/>
    <n v="21.672499999999999"/>
    <x v="0"/>
  </r>
  <r>
    <x v="23"/>
    <x v="1"/>
    <x v="1"/>
    <s v="Male"/>
    <x v="0"/>
    <n v="89.2"/>
    <n v="10"/>
    <x v="0"/>
    <x v="21"/>
    <n v="892"/>
    <n v="44.6"/>
    <x v="2"/>
  </r>
  <r>
    <x v="23"/>
    <x v="0"/>
    <x v="1"/>
    <s v="Female"/>
    <x v="5"/>
    <n v="84.09"/>
    <n v="9"/>
    <x v="1"/>
    <x v="42"/>
    <n v="756.81000000000006"/>
    <n v="37.840500000000006"/>
    <x v="0"/>
  </r>
  <r>
    <x v="23"/>
    <x v="0"/>
    <x v="0"/>
    <s v="Female"/>
    <x v="0"/>
    <n v="77.2"/>
    <n v="10"/>
    <x v="0"/>
    <x v="11"/>
    <n v="772"/>
    <n v="38.6"/>
    <x v="2"/>
  </r>
  <r>
    <x v="23"/>
    <x v="0"/>
    <x v="1"/>
    <s v="Female"/>
    <x v="4"/>
    <n v="77.040000000000006"/>
    <n v="3"/>
    <x v="0"/>
    <x v="48"/>
    <n v="231.12"/>
    <n v="11.556000000000001"/>
    <x v="1"/>
  </r>
  <r>
    <x v="23"/>
    <x v="2"/>
    <x v="1"/>
    <s v="Male"/>
    <x v="4"/>
    <n v="80.08"/>
    <n v="3"/>
    <x v="1"/>
    <x v="49"/>
    <n v="240.24"/>
    <n v="12.012"/>
    <x v="2"/>
  </r>
  <r>
    <x v="23"/>
    <x v="1"/>
    <x v="1"/>
    <s v="Male"/>
    <x v="3"/>
    <n v="62.12"/>
    <n v="10"/>
    <x v="1"/>
    <x v="37"/>
    <n v="621.19999999999993"/>
    <n v="31.06"/>
    <x v="2"/>
  </r>
  <r>
    <x v="23"/>
    <x v="2"/>
    <x v="1"/>
    <s v="Female"/>
    <x v="2"/>
    <n v="94.76"/>
    <n v="4"/>
    <x v="2"/>
    <x v="22"/>
    <n v="379.04"/>
    <n v="18.952000000000002"/>
    <x v="1"/>
  </r>
  <r>
    <x v="24"/>
    <x v="0"/>
    <x v="0"/>
    <s v="Female"/>
    <x v="1"/>
    <n v="39.479999999999997"/>
    <n v="1"/>
    <x v="1"/>
    <x v="29"/>
    <n v="39.479999999999997"/>
    <n v="1.974"/>
    <x v="1"/>
  </r>
  <r>
    <x v="24"/>
    <x v="1"/>
    <x v="0"/>
    <s v="Female"/>
    <x v="0"/>
    <n v="87.1"/>
    <n v="10"/>
    <x v="0"/>
    <x v="31"/>
    <n v="871"/>
    <n v="43.550000000000004"/>
    <x v="0"/>
  </r>
  <r>
    <x v="24"/>
    <x v="1"/>
    <x v="0"/>
    <s v="Male"/>
    <x v="3"/>
    <n v="52.35"/>
    <n v="1"/>
    <x v="1"/>
    <x v="44"/>
    <n v="52.35"/>
    <n v="2.6175000000000002"/>
    <x v="2"/>
  </r>
  <r>
    <x v="24"/>
    <x v="0"/>
    <x v="1"/>
    <s v="Male"/>
    <x v="3"/>
    <n v="94.87"/>
    <n v="8"/>
    <x v="2"/>
    <x v="39"/>
    <n v="758.96"/>
    <n v="37.948"/>
    <x v="0"/>
  </r>
  <r>
    <x v="24"/>
    <x v="0"/>
    <x v="0"/>
    <s v="Male"/>
    <x v="4"/>
    <n v="60.38"/>
    <n v="10"/>
    <x v="1"/>
    <x v="35"/>
    <n v="603.80000000000007"/>
    <n v="30.190000000000005"/>
    <x v="1"/>
  </r>
  <r>
    <x v="24"/>
    <x v="2"/>
    <x v="1"/>
    <s v="Female"/>
    <x v="1"/>
    <n v="46.95"/>
    <n v="5"/>
    <x v="2"/>
    <x v="14"/>
    <n v="234.75"/>
    <n v="11.737500000000001"/>
    <x v="1"/>
  </r>
  <r>
    <x v="24"/>
    <x v="2"/>
    <x v="1"/>
    <s v="Male"/>
    <x v="5"/>
    <n v="25.43"/>
    <n v="6"/>
    <x v="2"/>
    <x v="3"/>
    <n v="152.57999999999998"/>
    <n v="7.6289999999999996"/>
    <x v="1"/>
  </r>
  <r>
    <x v="24"/>
    <x v="2"/>
    <x v="0"/>
    <s v="Female"/>
    <x v="2"/>
    <n v="71.63"/>
    <n v="2"/>
    <x v="2"/>
    <x v="34"/>
    <n v="143.26"/>
    <n v="7.1630000000000003"/>
    <x v="0"/>
  </r>
  <r>
    <x v="12"/>
    <x v="2"/>
    <x v="0"/>
    <s v="Male"/>
    <x v="1"/>
    <n v="76.819999999999993"/>
    <n v="1"/>
    <x v="2"/>
    <x v="48"/>
    <n v="76.819999999999993"/>
    <n v="3.8409999999999997"/>
    <x v="1"/>
  </r>
  <r>
    <x v="12"/>
    <x v="0"/>
    <x v="0"/>
    <s v="Female"/>
    <x v="2"/>
    <n v="20.18"/>
    <n v="4"/>
    <x v="0"/>
    <x v="7"/>
    <n v="80.72"/>
    <n v="4.0360000000000005"/>
    <x v="2"/>
  </r>
  <r>
    <x v="12"/>
    <x v="1"/>
    <x v="0"/>
    <s v="Female"/>
    <x v="3"/>
    <n v="92.98"/>
    <n v="2"/>
    <x v="0"/>
    <x v="42"/>
    <n v="185.96"/>
    <n v="9.298"/>
    <x v="0"/>
  </r>
  <r>
    <x v="12"/>
    <x v="0"/>
    <x v="0"/>
    <s v="Female"/>
    <x v="3"/>
    <n v="29.56"/>
    <n v="5"/>
    <x v="1"/>
    <x v="4"/>
    <n v="147.79999999999998"/>
    <n v="7.39"/>
    <x v="1"/>
  </r>
  <r>
    <x v="12"/>
    <x v="1"/>
    <x v="1"/>
    <s v="Female"/>
    <x v="3"/>
    <n v="22.51"/>
    <n v="7"/>
    <x v="0"/>
    <x v="57"/>
    <n v="157.57000000000002"/>
    <n v="7.8785000000000016"/>
    <x v="2"/>
  </r>
  <r>
    <x v="12"/>
    <x v="1"/>
    <x v="0"/>
    <s v="Female"/>
    <x v="0"/>
    <n v="14.87"/>
    <n v="2"/>
    <x v="0"/>
    <x v="30"/>
    <n v="29.74"/>
    <n v="1.4870000000000001"/>
    <x v="0"/>
  </r>
  <r>
    <x v="12"/>
    <x v="2"/>
    <x v="0"/>
    <s v="Male"/>
    <x v="1"/>
    <n v="32.25"/>
    <n v="4"/>
    <x v="2"/>
    <x v="29"/>
    <n v="129"/>
    <n v="6.45"/>
    <x v="1"/>
  </r>
  <r>
    <x v="12"/>
    <x v="0"/>
    <x v="1"/>
    <s v="Male"/>
    <x v="2"/>
    <n v="13.69"/>
    <n v="6"/>
    <x v="1"/>
    <x v="8"/>
    <n v="82.14"/>
    <n v="4.1070000000000002"/>
    <x v="1"/>
  </r>
  <r>
    <x v="12"/>
    <x v="2"/>
    <x v="0"/>
    <s v="Male"/>
    <x v="5"/>
    <n v="91.3"/>
    <n v="1"/>
    <x v="2"/>
    <x v="25"/>
    <n v="91.3"/>
    <n v="4.5650000000000004"/>
    <x v="0"/>
  </r>
  <r>
    <x v="12"/>
    <x v="2"/>
    <x v="1"/>
    <s v="Male"/>
    <x v="2"/>
    <n v="44.65"/>
    <n v="3"/>
    <x v="1"/>
    <x v="20"/>
    <n v="133.94999999999999"/>
    <n v="6.6974999999999998"/>
    <x v="1"/>
  </r>
  <r>
    <x v="12"/>
    <x v="0"/>
    <x v="0"/>
    <s v="Male"/>
    <x v="5"/>
    <n v="75.739999999999995"/>
    <n v="4"/>
    <x v="1"/>
    <x v="12"/>
    <n v="302.95999999999998"/>
    <n v="15.148"/>
    <x v="1"/>
  </r>
  <r>
    <x v="12"/>
    <x v="0"/>
    <x v="0"/>
    <s v="Female"/>
    <x v="2"/>
    <n v="60.08"/>
    <n v="7"/>
    <x v="0"/>
    <x v="36"/>
    <n v="420.56"/>
    <n v="21.028000000000002"/>
    <x v="2"/>
  </r>
  <r>
    <x v="12"/>
    <x v="1"/>
    <x v="0"/>
    <s v="Male"/>
    <x v="0"/>
    <n v="27.66"/>
    <n v="10"/>
    <x v="0"/>
    <x v="30"/>
    <n v="276.60000000000002"/>
    <n v="13.830000000000002"/>
    <x v="0"/>
  </r>
  <r>
    <x v="12"/>
    <x v="1"/>
    <x v="0"/>
    <s v="Male"/>
    <x v="0"/>
    <n v="99.37"/>
    <n v="2"/>
    <x v="1"/>
    <x v="40"/>
    <n v="198.74"/>
    <n v="9.9370000000000012"/>
    <x v="2"/>
  </r>
  <r>
    <x v="12"/>
    <x v="1"/>
    <x v="1"/>
    <s v="Female"/>
    <x v="5"/>
    <n v="58.32"/>
    <n v="2"/>
    <x v="2"/>
    <x v="35"/>
    <n v="116.64"/>
    <n v="5.8320000000000007"/>
    <x v="1"/>
  </r>
  <r>
    <x v="12"/>
    <x v="2"/>
    <x v="1"/>
    <s v="Female"/>
    <x v="1"/>
    <n v="99.56"/>
    <n v="8"/>
    <x v="0"/>
    <x v="40"/>
    <n v="796.48"/>
    <n v="39.824000000000005"/>
    <x v="2"/>
  </r>
  <r>
    <x v="12"/>
    <x v="1"/>
    <x v="1"/>
    <s v="Female"/>
    <x v="1"/>
    <n v="32.799999999999997"/>
    <n v="10"/>
    <x v="1"/>
    <x v="20"/>
    <n v="328"/>
    <n v="16.400000000000002"/>
    <x v="1"/>
  </r>
  <r>
    <x v="12"/>
    <x v="2"/>
    <x v="1"/>
    <s v="Male"/>
    <x v="0"/>
    <n v="52.2"/>
    <n v="3"/>
    <x v="0"/>
    <x v="41"/>
    <n v="156.60000000000002"/>
    <n v="7.8300000000000018"/>
    <x v="0"/>
  </r>
  <r>
    <x v="12"/>
    <x v="2"/>
    <x v="1"/>
    <s v="Female"/>
    <x v="4"/>
    <n v="69.959999999999994"/>
    <n v="8"/>
    <x v="0"/>
    <x v="38"/>
    <n v="559.67999999999995"/>
    <n v="27.983999999999998"/>
    <x v="1"/>
  </r>
  <r>
    <x v="12"/>
    <x v="0"/>
    <x v="1"/>
    <s v="Female"/>
    <x v="3"/>
    <n v="72.84"/>
    <n v="7"/>
    <x v="1"/>
    <x v="58"/>
    <n v="509.88"/>
    <n v="25.494"/>
    <x v="0"/>
  </r>
  <r>
    <x v="12"/>
    <x v="1"/>
    <x v="0"/>
    <s v="Female"/>
    <x v="1"/>
    <n v="98.84"/>
    <n v="1"/>
    <x v="1"/>
    <x v="58"/>
    <n v="98.84"/>
    <n v="4.9420000000000002"/>
    <x v="0"/>
  </r>
  <r>
    <x v="12"/>
    <x v="0"/>
    <x v="0"/>
    <s v="Female"/>
    <x v="5"/>
    <n v="76.900000000000006"/>
    <n v="7"/>
    <x v="1"/>
    <x v="5"/>
    <n v="538.30000000000007"/>
    <n v="26.915000000000006"/>
    <x v="1"/>
  </r>
  <r>
    <x v="12"/>
    <x v="0"/>
    <x v="0"/>
    <s v="Female"/>
    <x v="0"/>
    <n v="77.400000000000006"/>
    <n v="9"/>
    <x v="0"/>
    <x v="36"/>
    <n v="696.6"/>
    <n v="34.830000000000005"/>
    <x v="2"/>
  </r>
  <r>
    <x v="12"/>
    <x v="2"/>
    <x v="1"/>
    <s v="Female"/>
    <x v="0"/>
    <n v="67.099999999999994"/>
    <n v="3"/>
    <x v="1"/>
    <x v="27"/>
    <n v="201.29999999999998"/>
    <n v="10.065"/>
    <x v="1"/>
  </r>
  <r>
    <x v="12"/>
    <x v="1"/>
    <x v="1"/>
    <s v="Male"/>
    <x v="5"/>
    <n v="33.64"/>
    <n v="8"/>
    <x v="0"/>
    <x v="32"/>
    <n v="269.12"/>
    <n v="13.456000000000001"/>
    <x v="0"/>
  </r>
  <r>
    <x v="12"/>
    <x v="1"/>
    <x v="0"/>
    <s v="Male"/>
    <x v="5"/>
    <n v="68.55"/>
    <n v="4"/>
    <x v="0"/>
    <x v="25"/>
    <n v="274.2"/>
    <n v="13.71"/>
    <x v="0"/>
  </r>
  <r>
    <x v="12"/>
    <x v="1"/>
    <x v="0"/>
    <s v="Female"/>
    <x v="2"/>
    <n v="24.74"/>
    <n v="3"/>
    <x v="0"/>
    <x v="60"/>
    <n v="74.22"/>
    <n v="3.7110000000000003"/>
    <x v="0"/>
  </r>
  <r>
    <x v="12"/>
    <x v="2"/>
    <x v="1"/>
    <s v="Male"/>
    <x v="5"/>
    <n v="15.26"/>
    <n v="6"/>
    <x v="2"/>
    <x v="13"/>
    <n v="91.56"/>
    <n v="4.5780000000000003"/>
    <x v="0"/>
  </r>
  <r>
    <x v="12"/>
    <x v="0"/>
    <x v="0"/>
    <s v="Male"/>
    <x v="2"/>
    <n v="88.31"/>
    <n v="1"/>
    <x v="0"/>
    <x v="40"/>
    <n v="88.31"/>
    <n v="4.4155000000000006"/>
    <x v="2"/>
  </r>
  <r>
    <x v="12"/>
    <x v="0"/>
    <x v="1"/>
    <s v="Female"/>
    <x v="1"/>
    <n v="88.25"/>
    <n v="9"/>
    <x v="0"/>
    <x v="12"/>
    <n v="794.25"/>
    <n v="39.712500000000006"/>
    <x v="1"/>
  </r>
  <r>
    <x v="12"/>
    <x v="0"/>
    <x v="1"/>
    <s v="Male"/>
    <x v="5"/>
    <n v="57.59"/>
    <n v="6"/>
    <x v="1"/>
    <x v="10"/>
    <n v="345.54"/>
    <n v="17.277000000000001"/>
    <x v="2"/>
  </r>
  <r>
    <x v="12"/>
    <x v="1"/>
    <x v="0"/>
    <s v="Female"/>
    <x v="3"/>
    <n v="80.48"/>
    <n v="3"/>
    <x v="1"/>
    <x v="55"/>
    <n v="241.44"/>
    <n v="12.072000000000001"/>
    <x v="0"/>
  </r>
  <r>
    <x v="12"/>
    <x v="0"/>
    <x v="0"/>
    <s v="Male"/>
    <x v="4"/>
    <n v="17.77"/>
    <n v="5"/>
    <x v="0"/>
    <x v="49"/>
    <n v="88.85"/>
    <n v="4.4424999999999999"/>
    <x v="2"/>
  </r>
  <r>
    <x v="12"/>
    <x v="1"/>
    <x v="0"/>
    <s v="Female"/>
    <x v="3"/>
    <n v="99.3"/>
    <n v="10"/>
    <x v="0"/>
    <x v="43"/>
    <n v="993"/>
    <n v="49.650000000000006"/>
    <x v="1"/>
  </r>
  <r>
    <x v="12"/>
    <x v="2"/>
    <x v="1"/>
    <s v="Male"/>
    <x v="3"/>
    <n v="51.94"/>
    <n v="3"/>
    <x v="1"/>
    <x v="17"/>
    <n v="155.82"/>
    <n v="7.7910000000000004"/>
    <x v="1"/>
  </r>
  <r>
    <x v="12"/>
    <x v="1"/>
    <x v="0"/>
    <s v="Female"/>
    <x v="5"/>
    <n v="47.71"/>
    <n v="6"/>
    <x v="2"/>
    <x v="21"/>
    <n v="286.26"/>
    <n v="14.313000000000001"/>
    <x v="2"/>
  </r>
  <r>
    <x v="12"/>
    <x v="2"/>
    <x v="0"/>
    <s v="Male"/>
    <x v="0"/>
    <n v="24.82"/>
    <n v="7"/>
    <x v="0"/>
    <x v="14"/>
    <n v="173.74"/>
    <n v="8.6870000000000012"/>
    <x v="1"/>
  </r>
  <r>
    <x v="12"/>
    <x v="1"/>
    <x v="0"/>
    <s v="Male"/>
    <x v="1"/>
    <n v="12.05"/>
    <n v="5"/>
    <x v="2"/>
    <x v="16"/>
    <n v="60.25"/>
    <n v="3.0125000000000002"/>
    <x v="2"/>
  </r>
  <r>
    <x v="12"/>
    <x v="0"/>
    <x v="1"/>
    <s v="Male"/>
    <x v="2"/>
    <n v="51.91"/>
    <n v="10"/>
    <x v="1"/>
    <x v="59"/>
    <n v="519.09999999999991"/>
    <n v="25.954999999999998"/>
    <x v="0"/>
  </r>
  <r>
    <x v="12"/>
    <x v="0"/>
    <x v="1"/>
    <s v="Female"/>
    <x v="3"/>
    <n v="36.51"/>
    <n v="9"/>
    <x v="1"/>
    <x v="28"/>
    <n v="328.59"/>
    <n v="16.429500000000001"/>
    <x v="2"/>
  </r>
  <r>
    <x v="12"/>
    <x v="0"/>
    <x v="0"/>
    <s v="Male"/>
    <x v="3"/>
    <n v="60.18"/>
    <n v="4"/>
    <x v="0"/>
    <x v="52"/>
    <n v="240.72"/>
    <n v="12.036000000000001"/>
    <x v="0"/>
  </r>
  <r>
    <x v="12"/>
    <x v="1"/>
    <x v="0"/>
    <s v="Female"/>
    <x v="3"/>
    <n v="97.79"/>
    <n v="7"/>
    <x v="2"/>
    <x v="47"/>
    <n v="684.53000000000009"/>
    <n v="34.226500000000009"/>
    <x v="2"/>
  </r>
  <r>
    <x v="12"/>
    <x v="0"/>
    <x v="0"/>
    <s v="Male"/>
    <x v="3"/>
    <n v="91.35"/>
    <n v="1"/>
    <x v="1"/>
    <x v="33"/>
    <n v="91.35"/>
    <n v="4.5674999999999999"/>
    <x v="1"/>
  </r>
  <r>
    <x v="12"/>
    <x v="1"/>
    <x v="1"/>
    <s v="Female"/>
    <x v="2"/>
    <n v="46.66"/>
    <n v="9"/>
    <x v="2"/>
    <x v="54"/>
    <n v="419.93999999999994"/>
    <n v="20.997"/>
    <x v="2"/>
  </r>
  <r>
    <x v="12"/>
    <x v="0"/>
    <x v="0"/>
    <s v="Female"/>
    <x v="1"/>
    <n v="35.74"/>
    <n v="8"/>
    <x v="2"/>
    <x v="47"/>
    <n v="285.92"/>
    <n v="14.296000000000001"/>
    <x v="2"/>
  </r>
  <r>
    <x v="12"/>
    <x v="1"/>
    <x v="0"/>
    <s v="Female"/>
    <x v="2"/>
    <n v="67.989999999999995"/>
    <n v="7"/>
    <x v="2"/>
    <x v="6"/>
    <n v="475.92999999999995"/>
    <n v="23.796499999999998"/>
    <x v="2"/>
  </r>
  <r>
    <x v="12"/>
    <x v="2"/>
    <x v="0"/>
    <s v="Female"/>
    <x v="4"/>
    <n v="88.79"/>
    <n v="8"/>
    <x v="1"/>
    <x v="23"/>
    <n v="710.32"/>
    <n v="35.516000000000005"/>
    <x v="2"/>
  </r>
  <r>
    <x v="12"/>
    <x v="1"/>
    <x v="1"/>
    <s v="Male"/>
    <x v="1"/>
    <n v="11.81"/>
    <n v="5"/>
    <x v="1"/>
    <x v="52"/>
    <n v="59.050000000000004"/>
    <n v="2.9525000000000006"/>
    <x v="0"/>
  </r>
  <r>
    <x v="12"/>
    <x v="2"/>
    <x v="0"/>
    <s v="Male"/>
    <x v="0"/>
    <n v="80.959999999999994"/>
    <n v="8"/>
    <x v="0"/>
    <x v="51"/>
    <n v="647.67999999999995"/>
    <n v="32.384"/>
    <x v="1"/>
  </r>
  <r>
    <x v="12"/>
    <x v="0"/>
    <x v="0"/>
    <s v="Male"/>
    <x v="1"/>
    <n v="87.45"/>
    <n v="6"/>
    <x v="0"/>
    <x v="34"/>
    <n v="524.70000000000005"/>
    <n v="26.235000000000003"/>
    <x v="0"/>
  </r>
  <r>
    <x v="12"/>
    <x v="2"/>
    <x v="1"/>
    <s v="Male"/>
    <x v="1"/>
    <n v="34.56"/>
    <n v="5"/>
    <x v="2"/>
    <x v="31"/>
    <n v="172.8"/>
    <n v="8.64"/>
    <x v="0"/>
  </r>
  <r>
    <x v="12"/>
    <x v="2"/>
    <x v="1"/>
    <s v="Male"/>
    <x v="0"/>
    <n v="32.9"/>
    <n v="3"/>
    <x v="0"/>
    <x v="19"/>
    <n v="98.699999999999989"/>
    <n v="4.9349999999999996"/>
    <x v="0"/>
  </r>
  <r>
    <x v="12"/>
    <x v="1"/>
    <x v="0"/>
    <s v="Female"/>
    <x v="0"/>
    <n v="71.39"/>
    <n v="5"/>
    <x v="0"/>
    <x v="16"/>
    <n v="356.95"/>
    <n v="17.8475"/>
    <x v="2"/>
  </r>
  <r>
    <x v="12"/>
    <x v="2"/>
    <x v="1"/>
    <s v="Male"/>
    <x v="2"/>
    <n v="98.09"/>
    <n v="9"/>
    <x v="1"/>
    <x v="32"/>
    <n v="882.81000000000006"/>
    <n v="44.140500000000003"/>
    <x v="0"/>
  </r>
  <r>
    <x v="12"/>
    <x v="2"/>
    <x v="0"/>
    <s v="Female"/>
    <x v="5"/>
    <n v="92.09"/>
    <n v="3"/>
    <x v="1"/>
    <x v="28"/>
    <n v="276.27"/>
    <n v="13.813499999999999"/>
    <x v="2"/>
  </r>
  <r>
    <x v="12"/>
    <x v="2"/>
    <x v="1"/>
    <s v="Male"/>
    <x v="3"/>
    <n v="45.38"/>
    <n v="3"/>
    <x v="0"/>
    <x v="48"/>
    <n v="136.14000000000001"/>
    <n v="6.8070000000000013"/>
    <x v="1"/>
  </r>
  <r>
    <x v="12"/>
    <x v="2"/>
    <x v="0"/>
    <s v="Female"/>
    <x v="4"/>
    <n v="34.42"/>
    <n v="6"/>
    <x v="1"/>
    <x v="13"/>
    <n v="206.52"/>
    <n v="10.326000000000001"/>
    <x v="0"/>
  </r>
  <r>
    <x v="12"/>
    <x v="1"/>
    <x v="1"/>
    <s v="Male"/>
    <x v="3"/>
    <n v="90.22"/>
    <n v="3"/>
    <x v="1"/>
    <x v="20"/>
    <n v="270.65999999999997"/>
    <n v="13.532999999999999"/>
    <x v="1"/>
  </r>
  <r>
    <x v="12"/>
    <x v="0"/>
    <x v="1"/>
    <s v="Female"/>
    <x v="5"/>
    <n v="14.76"/>
    <n v="2"/>
    <x v="2"/>
    <x v="9"/>
    <n v="29.52"/>
    <n v="1.476"/>
    <x v="2"/>
  </r>
  <r>
    <x v="12"/>
    <x v="1"/>
    <x v="0"/>
    <s v="Female"/>
    <x v="1"/>
    <n v="60.95"/>
    <n v="1"/>
    <x v="2"/>
    <x v="37"/>
    <n v="60.95"/>
    <n v="3.0475000000000003"/>
    <x v="2"/>
  </r>
  <r>
    <x v="12"/>
    <x v="2"/>
    <x v="0"/>
    <s v="Female"/>
    <x v="3"/>
    <n v="88.34"/>
    <n v="7"/>
    <x v="1"/>
    <x v="43"/>
    <n v="618.38"/>
    <n v="30.919"/>
    <x v="1"/>
  </r>
  <r>
    <x v="12"/>
    <x v="1"/>
    <x v="0"/>
    <s v="Male"/>
    <x v="5"/>
    <n v="44.07"/>
    <n v="4"/>
    <x v="2"/>
    <x v="58"/>
    <n v="176.28"/>
    <n v="8.8140000000000001"/>
    <x v="0"/>
  </r>
  <r>
    <x v="12"/>
    <x v="2"/>
    <x v="0"/>
    <s v="Female"/>
    <x v="1"/>
    <n v="62.48"/>
    <n v="1"/>
    <x v="1"/>
    <x v="45"/>
    <n v="62.48"/>
    <n v="3.1240000000000001"/>
    <x v="2"/>
  </r>
  <r>
    <x v="12"/>
    <x v="2"/>
    <x v="1"/>
    <s v="Female"/>
    <x v="3"/>
    <n v="98.48"/>
    <n v="2"/>
    <x v="2"/>
    <x v="25"/>
    <n v="196.96"/>
    <n v="9.8480000000000008"/>
    <x v="0"/>
  </r>
  <r>
    <x v="12"/>
    <x v="2"/>
    <x v="0"/>
    <s v="Female"/>
    <x v="0"/>
    <n v="98.66"/>
    <n v="9"/>
    <x v="1"/>
    <x v="58"/>
    <n v="887.93999999999994"/>
    <n v="44.396999999999998"/>
    <x v="0"/>
  </r>
  <r>
    <x v="12"/>
    <x v="2"/>
    <x v="1"/>
    <s v="Male"/>
    <x v="5"/>
    <n v="50.79"/>
    <n v="5"/>
    <x v="0"/>
    <x v="54"/>
    <n v="253.95"/>
    <n v="12.6975"/>
    <x v="2"/>
  </r>
  <r>
    <x v="12"/>
    <x v="1"/>
    <x v="1"/>
    <s v="Male"/>
    <x v="1"/>
    <n v="71.89"/>
    <n v="8"/>
    <x v="2"/>
    <x v="16"/>
    <n v="575.12"/>
    <n v="28.756"/>
    <x v="2"/>
  </r>
  <r>
    <x v="12"/>
    <x v="1"/>
    <x v="1"/>
    <s v="Male"/>
    <x v="5"/>
    <n v="21.8"/>
    <n v="8"/>
    <x v="1"/>
    <x v="53"/>
    <n v="174.4"/>
    <n v="8.7200000000000006"/>
    <x v="0"/>
  </r>
  <r>
    <x v="12"/>
    <x v="0"/>
    <x v="0"/>
    <s v="Female"/>
    <x v="2"/>
    <n v="64.08"/>
    <n v="7"/>
    <x v="0"/>
    <x v="26"/>
    <n v="448.56"/>
    <n v="22.428000000000001"/>
    <x v="1"/>
  </r>
  <r>
    <x v="12"/>
    <x v="1"/>
    <x v="1"/>
    <s v="Female"/>
    <x v="1"/>
    <n v="77.63"/>
    <n v="9"/>
    <x v="2"/>
    <x v="48"/>
    <n v="698.67"/>
    <n v="34.933500000000002"/>
    <x v="1"/>
  </r>
  <r>
    <x v="12"/>
    <x v="1"/>
    <x v="1"/>
    <s v="Female"/>
    <x v="0"/>
    <n v="41.24"/>
    <n v="4"/>
    <x v="1"/>
    <x v="14"/>
    <n v="164.96"/>
    <n v="8.2480000000000011"/>
    <x v="1"/>
  </r>
  <r>
    <x v="12"/>
    <x v="2"/>
    <x v="0"/>
    <s v="Male"/>
    <x v="1"/>
    <n v="69.58"/>
    <n v="9"/>
    <x v="0"/>
    <x v="22"/>
    <n v="626.22"/>
    <n v="31.311000000000003"/>
    <x v="1"/>
  </r>
  <r>
    <x v="12"/>
    <x v="0"/>
    <x v="0"/>
    <s v="Female"/>
    <x v="0"/>
    <n v="54.84"/>
    <n v="3"/>
    <x v="0"/>
    <x v="37"/>
    <n v="164.52"/>
    <n v="8.2260000000000009"/>
    <x v="2"/>
  </r>
  <r>
    <x v="12"/>
    <x v="0"/>
    <x v="1"/>
    <s v="Male"/>
    <x v="0"/>
    <n v="39.9"/>
    <n v="10"/>
    <x v="0"/>
    <x v="37"/>
    <n v="399"/>
    <n v="19.950000000000003"/>
    <x v="2"/>
  </r>
  <r>
    <x v="12"/>
    <x v="2"/>
    <x v="0"/>
    <s v="Male"/>
    <x v="4"/>
    <n v="37.69"/>
    <n v="2"/>
    <x v="2"/>
    <x v="41"/>
    <n v="75.38"/>
    <n v="3.7690000000000001"/>
    <x v="0"/>
  </r>
  <r>
    <x v="12"/>
    <x v="0"/>
    <x v="0"/>
    <s v="Male"/>
    <x v="2"/>
    <n v="31.99"/>
    <n v="10"/>
    <x v="0"/>
    <x v="31"/>
    <n v="319.89999999999998"/>
    <n v="15.994999999999999"/>
    <x v="0"/>
  </r>
  <r>
    <x v="12"/>
    <x v="0"/>
    <x v="1"/>
    <s v="Male"/>
    <x v="0"/>
    <n v="60.3"/>
    <n v="4"/>
    <x v="1"/>
    <x v="50"/>
    <n v="241.2"/>
    <n v="12.06"/>
    <x v="2"/>
  </r>
  <r>
    <x v="12"/>
    <x v="1"/>
    <x v="0"/>
    <s v="Female"/>
    <x v="4"/>
    <n v="86.27"/>
    <n v="1"/>
    <x v="2"/>
    <x v="3"/>
    <n v="86.27"/>
    <n v="4.3135000000000003"/>
    <x v="1"/>
  </r>
  <r>
    <x v="12"/>
    <x v="2"/>
    <x v="0"/>
    <s v="Male"/>
    <x v="0"/>
    <n v="92.29"/>
    <n v="5"/>
    <x v="0"/>
    <x v="0"/>
    <n v="461.45000000000005"/>
    <n v="23.072500000000005"/>
    <x v="0"/>
  </r>
  <r>
    <x v="12"/>
    <x v="0"/>
    <x v="0"/>
    <s v="Male"/>
    <x v="0"/>
    <n v="57.74"/>
    <n v="3"/>
    <x v="2"/>
    <x v="5"/>
    <n v="173.22"/>
    <n v="8.6609999999999996"/>
    <x v="1"/>
  </r>
  <r>
    <x v="12"/>
    <x v="0"/>
    <x v="1"/>
    <s v="Male"/>
    <x v="5"/>
    <n v="66.680000000000007"/>
    <n v="5"/>
    <x v="1"/>
    <x v="12"/>
    <n v="333.40000000000003"/>
    <n v="16.670000000000002"/>
    <x v="1"/>
  </r>
  <r>
    <x v="12"/>
    <x v="2"/>
    <x v="1"/>
    <s v="Female"/>
    <x v="5"/>
    <n v="32.32"/>
    <n v="10"/>
    <x v="0"/>
    <x v="60"/>
    <n v="323.2"/>
    <n v="16.16"/>
    <x v="0"/>
  </r>
  <r>
    <x v="12"/>
    <x v="0"/>
    <x v="0"/>
    <s v="Male"/>
    <x v="3"/>
    <n v="73.819999999999993"/>
    <n v="4"/>
    <x v="1"/>
    <x v="2"/>
    <n v="295.27999999999997"/>
    <n v="14.763999999999999"/>
    <x v="1"/>
  </r>
  <r>
    <x v="12"/>
    <x v="2"/>
    <x v="0"/>
    <s v="Female"/>
    <x v="1"/>
    <n v="94.64"/>
    <n v="3"/>
    <x v="1"/>
    <x v="16"/>
    <n v="283.92"/>
    <n v="14.196000000000002"/>
    <x v="2"/>
  </r>
  <r>
    <x v="12"/>
    <x v="0"/>
    <x v="0"/>
    <s v="Male"/>
    <x v="5"/>
    <n v="39.909999999999997"/>
    <n v="3"/>
    <x v="2"/>
    <x v="32"/>
    <n v="119.72999999999999"/>
    <n v="5.9864999999999995"/>
    <x v="0"/>
  </r>
  <r>
    <x v="12"/>
    <x v="1"/>
    <x v="1"/>
    <s v="Female"/>
    <x v="5"/>
    <n v="83.66"/>
    <n v="5"/>
    <x v="1"/>
    <x v="48"/>
    <n v="418.29999999999995"/>
    <n v="20.914999999999999"/>
    <x v="1"/>
  </r>
  <r>
    <x v="12"/>
    <x v="1"/>
    <x v="1"/>
    <s v="Female"/>
    <x v="2"/>
    <n v="98.8"/>
    <n v="2"/>
    <x v="1"/>
    <x v="5"/>
    <n v="197.6"/>
    <n v="9.8800000000000008"/>
    <x v="1"/>
  </r>
  <r>
    <x v="12"/>
    <x v="1"/>
    <x v="0"/>
    <s v="Female"/>
    <x v="3"/>
    <n v="12.54"/>
    <n v="1"/>
    <x v="1"/>
    <x v="59"/>
    <n v="12.54"/>
    <n v="0.627"/>
    <x v="0"/>
  </r>
  <r>
    <x v="12"/>
    <x v="2"/>
    <x v="1"/>
    <s v="Male"/>
    <x v="4"/>
    <n v="65.819999999999993"/>
    <n v="1"/>
    <x v="1"/>
    <x v="23"/>
    <n v="65.819999999999993"/>
    <n v="3.2909999999999999"/>
    <x v="2"/>
  </r>
  <r>
    <x v="12"/>
    <x v="0"/>
    <x v="1"/>
    <s v="Female"/>
    <x v="3"/>
    <n v="39.75"/>
    <n v="5"/>
    <x v="2"/>
    <x v="15"/>
    <n v="198.75"/>
    <n v="9.9375"/>
    <x v="0"/>
  </r>
  <r>
    <x v="12"/>
    <x v="1"/>
    <x v="0"/>
    <s v="Female"/>
    <x v="0"/>
    <n v="30.41"/>
    <n v="1"/>
    <x v="0"/>
    <x v="58"/>
    <n v="30.41"/>
    <n v="1.5205000000000002"/>
    <x v="0"/>
  </r>
  <r>
    <x v="12"/>
    <x v="0"/>
    <x v="1"/>
    <s v="Male"/>
    <x v="3"/>
    <n v="17.489999999999998"/>
    <n v="10"/>
    <x v="2"/>
    <x v="43"/>
    <n v="174.89999999999998"/>
    <n v="8.7449999999999992"/>
    <x v="1"/>
  </r>
  <r>
    <x v="12"/>
    <x v="1"/>
    <x v="1"/>
    <s v="Male"/>
    <x v="2"/>
    <n v="95.49"/>
    <n v="7"/>
    <x v="2"/>
    <x v="39"/>
    <n v="668.43"/>
    <n v="33.421500000000002"/>
    <x v="0"/>
  </r>
  <r>
    <x v="12"/>
    <x v="1"/>
    <x v="0"/>
    <s v="Female"/>
    <x v="4"/>
    <n v="12.73"/>
    <n v="2"/>
    <x v="0"/>
    <x v="40"/>
    <n v="25.46"/>
    <n v="1.2730000000000001"/>
    <x v="2"/>
  </r>
  <r>
    <x v="12"/>
    <x v="0"/>
    <x v="1"/>
    <s v="Male"/>
    <x v="4"/>
    <n v="68.97"/>
    <n v="3"/>
    <x v="2"/>
    <x v="39"/>
    <n v="206.91"/>
    <n v="10.345500000000001"/>
    <x v="0"/>
  </r>
  <r>
    <x v="12"/>
    <x v="0"/>
    <x v="1"/>
    <s v="Female"/>
    <x v="3"/>
    <n v="47.44"/>
    <n v="1"/>
    <x v="0"/>
    <x v="33"/>
    <n v="47.44"/>
    <n v="2.3719999999999999"/>
    <x v="1"/>
  </r>
  <r>
    <x v="12"/>
    <x v="2"/>
    <x v="0"/>
    <s v="Female"/>
    <x v="1"/>
    <n v="17.420000000000002"/>
    <n v="10"/>
    <x v="2"/>
    <x v="3"/>
    <n v="174.20000000000002"/>
    <n v="8.7100000000000009"/>
    <x v="1"/>
  </r>
  <r>
    <x v="12"/>
    <x v="0"/>
    <x v="1"/>
    <s v="Female"/>
    <x v="3"/>
    <n v="54.31"/>
    <n v="9"/>
    <x v="1"/>
    <x v="30"/>
    <n v="488.79"/>
    <n v="24.439500000000002"/>
    <x v="0"/>
  </r>
  <r>
    <x v="12"/>
    <x v="2"/>
    <x v="0"/>
    <s v="Female"/>
    <x v="2"/>
    <n v="24.49"/>
    <n v="10"/>
    <x v="1"/>
    <x v="55"/>
    <n v="244.89999999999998"/>
    <n v="12.244999999999999"/>
    <x v="0"/>
  </r>
  <r>
    <x v="12"/>
    <x v="1"/>
    <x v="1"/>
    <s v="Male"/>
    <x v="0"/>
    <n v="35.89"/>
    <n v="1"/>
    <x v="0"/>
    <x v="17"/>
    <n v="35.89"/>
    <n v="1.7945000000000002"/>
    <x v="1"/>
  </r>
  <r>
    <x v="12"/>
    <x v="0"/>
    <x v="1"/>
    <s v="Female"/>
    <x v="5"/>
    <n v="17.97"/>
    <n v="4"/>
    <x v="2"/>
    <x v="38"/>
    <n v="71.88"/>
    <n v="3.5939999999999999"/>
    <x v="1"/>
  </r>
  <r>
    <x v="12"/>
    <x v="0"/>
    <x v="1"/>
    <s v="Female"/>
    <x v="1"/>
    <n v="14.96"/>
    <n v="8"/>
    <x v="1"/>
    <x v="46"/>
    <n v="119.68"/>
    <n v="5.9840000000000009"/>
    <x v="0"/>
  </r>
  <r>
    <x v="12"/>
    <x v="0"/>
    <x v="0"/>
    <s v="Female"/>
    <x v="0"/>
    <n v="98.79"/>
    <n v="3"/>
    <x v="2"/>
    <x v="38"/>
    <n v="296.37"/>
    <n v="14.8185"/>
    <x v="1"/>
  </r>
  <r>
    <x v="12"/>
    <x v="1"/>
    <x v="0"/>
    <s v="Male"/>
    <x v="2"/>
    <n v="58.39"/>
    <n v="7"/>
    <x v="0"/>
    <x v="59"/>
    <n v="408.73"/>
    <n v="20.436500000000002"/>
    <x v="0"/>
  </r>
  <r>
    <x v="12"/>
    <x v="0"/>
    <x v="0"/>
    <s v="Female"/>
    <x v="1"/>
    <n v="75.59"/>
    <n v="9"/>
    <x v="1"/>
    <x v="42"/>
    <n v="680.31000000000006"/>
    <n v="34.015500000000003"/>
    <x v="0"/>
  </r>
  <r>
    <x v="12"/>
    <x v="2"/>
    <x v="0"/>
    <s v="Female"/>
    <x v="0"/>
    <n v="73.47"/>
    <n v="4"/>
    <x v="1"/>
    <x v="35"/>
    <n v="293.88"/>
    <n v="14.694000000000001"/>
    <x v="1"/>
  </r>
  <r>
    <x v="12"/>
    <x v="1"/>
    <x v="0"/>
    <s v="Female"/>
    <x v="0"/>
    <n v="80.36"/>
    <n v="4"/>
    <x v="0"/>
    <x v="53"/>
    <n v="321.44"/>
    <n v="16.071999999999999"/>
    <x v="0"/>
  </r>
  <r>
    <x v="12"/>
    <x v="1"/>
    <x v="1"/>
    <s v="Male"/>
    <x v="4"/>
    <n v="55.73"/>
    <n v="6"/>
    <x v="2"/>
    <x v="3"/>
    <n v="334.38"/>
    <n v="16.719000000000001"/>
    <x v="1"/>
  </r>
  <r>
    <x v="12"/>
    <x v="2"/>
    <x v="0"/>
    <s v="Female"/>
    <x v="4"/>
    <n v="47.68"/>
    <n v="2"/>
    <x v="0"/>
    <x v="23"/>
    <n v="95.36"/>
    <n v="4.7679999999999998"/>
    <x v="2"/>
  </r>
  <r>
    <x v="12"/>
    <x v="1"/>
    <x v="0"/>
    <s v="Female"/>
    <x v="5"/>
    <n v="10.16"/>
    <n v="5"/>
    <x v="2"/>
    <x v="23"/>
    <n v="50.8"/>
    <n v="2.54"/>
    <x v="2"/>
  </r>
  <r>
    <x v="12"/>
    <x v="0"/>
    <x v="1"/>
    <s v="Female"/>
    <x v="0"/>
    <n v="26.43"/>
    <n v="8"/>
    <x v="2"/>
    <x v="30"/>
    <n v="211.44"/>
    <n v="10.572000000000001"/>
    <x v="0"/>
  </r>
  <r>
    <x v="12"/>
    <x v="1"/>
    <x v="1"/>
    <s v="Female"/>
    <x v="4"/>
    <n v="73.56"/>
    <n v="10"/>
    <x v="2"/>
    <x v="42"/>
    <n v="735.6"/>
    <n v="36.78"/>
    <x v="0"/>
  </r>
  <r>
    <x v="12"/>
    <x v="0"/>
    <x v="0"/>
    <s v="Male"/>
    <x v="3"/>
    <n v="83.77"/>
    <n v="2"/>
    <x v="1"/>
    <x v="56"/>
    <n v="167.54"/>
    <n v="8.3770000000000007"/>
    <x v="2"/>
  </r>
  <r>
    <x v="12"/>
    <x v="0"/>
    <x v="1"/>
    <s v="Female"/>
    <x v="2"/>
    <n v="57.95"/>
    <n v="6"/>
    <x v="1"/>
    <x v="40"/>
    <n v="347.70000000000005"/>
    <n v="17.385000000000002"/>
    <x v="2"/>
  </r>
  <r>
    <x v="12"/>
    <x v="2"/>
    <x v="1"/>
    <s v="Female"/>
    <x v="1"/>
    <n v="40.26"/>
    <n v="10"/>
    <x v="0"/>
    <x v="7"/>
    <n v="402.59999999999997"/>
    <n v="20.13"/>
    <x v="2"/>
  </r>
  <r>
    <x v="12"/>
    <x v="1"/>
    <x v="1"/>
    <s v="Male"/>
    <x v="1"/>
    <n v="24.74"/>
    <n v="10"/>
    <x v="1"/>
    <x v="14"/>
    <n v="247.39999999999998"/>
    <n v="12.37"/>
    <x v="1"/>
  </r>
  <r>
    <x v="12"/>
    <x v="2"/>
    <x v="0"/>
    <s v="Female"/>
    <x v="2"/>
    <n v="91.41"/>
    <n v="5"/>
    <x v="2"/>
    <x v="14"/>
    <n v="457.04999999999995"/>
    <n v="22.852499999999999"/>
    <x v="1"/>
  </r>
  <r>
    <x v="12"/>
    <x v="0"/>
    <x v="1"/>
    <s v="Male"/>
    <x v="3"/>
    <n v="94.13"/>
    <n v="5"/>
    <x v="0"/>
    <x v="57"/>
    <n v="470.65"/>
    <n v="23.532499999999999"/>
    <x v="2"/>
  </r>
  <r>
    <x v="12"/>
    <x v="2"/>
    <x v="0"/>
    <s v="Female"/>
    <x v="0"/>
    <n v="99.6"/>
    <n v="3"/>
    <x v="1"/>
    <x v="50"/>
    <n v="298.79999999999995"/>
    <n v="14.939999999999998"/>
    <x v="2"/>
  </r>
  <r>
    <x v="12"/>
    <x v="2"/>
    <x v="0"/>
    <s v="Female"/>
    <x v="1"/>
    <n v="68.84"/>
    <n v="6"/>
    <x v="2"/>
    <x v="50"/>
    <n v="413.04"/>
    <n v="20.652000000000001"/>
    <x v="2"/>
  </r>
  <r>
    <x v="12"/>
    <x v="0"/>
    <x v="0"/>
    <s v="Female"/>
    <x v="4"/>
    <n v="82.04"/>
    <n v="5"/>
    <x v="0"/>
    <x v="12"/>
    <n v="410.20000000000005"/>
    <n v="20.510000000000005"/>
    <x v="1"/>
  </r>
  <r>
    <x v="12"/>
    <x v="1"/>
    <x v="1"/>
    <s v="Male"/>
    <x v="0"/>
    <n v="48.61"/>
    <n v="1"/>
    <x v="1"/>
    <x v="21"/>
    <n v="48.61"/>
    <n v="2.4305000000000003"/>
    <x v="2"/>
  </r>
  <r>
    <x v="12"/>
    <x v="1"/>
    <x v="0"/>
    <s v="Male"/>
    <x v="1"/>
    <n v="86.04"/>
    <n v="5"/>
    <x v="2"/>
    <x v="57"/>
    <n v="430.20000000000005"/>
    <n v="21.510000000000005"/>
    <x v="2"/>
  </r>
  <r>
    <x v="12"/>
    <x v="0"/>
    <x v="1"/>
    <s v="Male"/>
    <x v="2"/>
    <n v="88.45"/>
    <n v="1"/>
    <x v="0"/>
    <x v="41"/>
    <n v="88.45"/>
    <n v="4.4225000000000003"/>
    <x v="0"/>
  </r>
  <r>
    <x v="12"/>
    <x v="0"/>
    <x v="1"/>
    <s v="Male"/>
    <x v="5"/>
    <n v="62.57"/>
    <n v="4"/>
    <x v="1"/>
    <x v="41"/>
    <n v="250.28"/>
    <n v="12.514000000000001"/>
    <x v="0"/>
  </r>
  <r>
    <x v="12"/>
    <x v="0"/>
    <x v="0"/>
    <s v="Male"/>
    <x v="1"/>
    <n v="39.75"/>
    <n v="1"/>
    <x v="1"/>
    <x v="24"/>
    <n v="39.75"/>
    <n v="1.9875"/>
    <x v="1"/>
  </r>
  <r>
    <x v="12"/>
    <x v="2"/>
    <x v="1"/>
    <s v="Female"/>
    <x v="3"/>
    <n v="73.05"/>
    <n v="4"/>
    <x v="0"/>
    <x v="47"/>
    <n v="292.2"/>
    <n v="14.61"/>
    <x v="2"/>
  </r>
  <r>
    <x v="12"/>
    <x v="0"/>
    <x v="1"/>
    <s v="Female"/>
    <x v="1"/>
    <n v="52.79"/>
    <n v="10"/>
    <x v="2"/>
    <x v="60"/>
    <n v="527.9"/>
    <n v="26.395"/>
    <x v="0"/>
  </r>
  <r>
    <x v="12"/>
    <x v="2"/>
    <x v="1"/>
    <s v="Male"/>
    <x v="5"/>
    <n v="65.180000000000007"/>
    <n v="3"/>
    <x v="0"/>
    <x v="8"/>
    <n v="195.54000000000002"/>
    <n v="9.777000000000001"/>
    <x v="1"/>
  </r>
  <r>
    <x v="12"/>
    <x v="0"/>
    <x v="0"/>
    <s v="Male"/>
    <x v="5"/>
    <n v="42.57"/>
    <n v="8"/>
    <x v="2"/>
    <x v="11"/>
    <n v="340.56"/>
    <n v="17.028000000000002"/>
    <x v="2"/>
  </r>
  <r>
    <x v="12"/>
    <x v="0"/>
    <x v="0"/>
    <s v="Female"/>
    <x v="0"/>
    <n v="62.85"/>
    <n v="4"/>
    <x v="2"/>
    <x v="39"/>
    <n v="251.4"/>
    <n v="12.57"/>
    <x v="0"/>
  </r>
  <r>
    <x v="12"/>
    <x v="2"/>
    <x v="1"/>
    <s v="Male"/>
    <x v="2"/>
    <n v="63.69"/>
    <n v="1"/>
    <x v="1"/>
    <x v="35"/>
    <n v="63.69"/>
    <n v="3.1844999999999999"/>
    <x v="1"/>
  </r>
  <r>
    <x v="12"/>
    <x v="1"/>
    <x v="1"/>
    <s v="Female"/>
    <x v="0"/>
    <n v="22.93"/>
    <n v="9"/>
    <x v="1"/>
    <x v="16"/>
    <n v="206.37"/>
    <n v="10.3185"/>
    <x v="2"/>
  </r>
  <r>
    <x v="12"/>
    <x v="0"/>
    <x v="0"/>
    <s v="Male"/>
    <x v="0"/>
    <n v="26.6"/>
    <n v="6"/>
    <x v="2"/>
    <x v="47"/>
    <n v="159.60000000000002"/>
    <n v="7.9800000000000013"/>
    <x v="2"/>
  </r>
  <r>
    <x v="12"/>
    <x v="0"/>
    <x v="1"/>
    <s v="Female"/>
    <x v="5"/>
    <n v="99.71"/>
    <n v="6"/>
    <x v="2"/>
    <x v="17"/>
    <n v="598.26"/>
    <n v="29.913"/>
    <x v="1"/>
  </r>
  <r>
    <x v="12"/>
    <x v="0"/>
    <x v="1"/>
    <s v="Male"/>
    <x v="2"/>
    <n v="54.45"/>
    <n v="1"/>
    <x v="2"/>
    <x v="17"/>
    <n v="54.45"/>
    <n v="2.7225000000000001"/>
    <x v="1"/>
  </r>
  <r>
    <x v="12"/>
    <x v="0"/>
    <x v="1"/>
    <s v="Male"/>
    <x v="3"/>
    <n v="99.89"/>
    <n v="2"/>
    <x v="2"/>
    <x v="14"/>
    <n v="199.78"/>
    <n v="9.9890000000000008"/>
    <x v="1"/>
  </r>
  <r>
    <x v="12"/>
    <x v="2"/>
    <x v="1"/>
    <s v="Female"/>
    <x v="1"/>
    <n v="46.61"/>
    <n v="2"/>
    <x v="0"/>
    <x v="43"/>
    <n v="93.22"/>
    <n v="4.6610000000000005"/>
    <x v="1"/>
  </r>
  <r>
    <x v="12"/>
    <x v="0"/>
    <x v="0"/>
    <s v="Female"/>
    <x v="2"/>
    <n v="95.54"/>
    <n v="4"/>
    <x v="2"/>
    <x v="36"/>
    <n v="382.16"/>
    <n v="19.108000000000001"/>
    <x v="2"/>
  </r>
  <r>
    <x v="12"/>
    <x v="2"/>
    <x v="0"/>
    <s v="Male"/>
    <x v="3"/>
    <n v="55.45"/>
    <n v="1"/>
    <x v="0"/>
    <x v="47"/>
    <n v="55.45"/>
    <n v="2.7725000000000004"/>
    <x v="2"/>
  </r>
  <r>
    <x v="12"/>
    <x v="0"/>
    <x v="0"/>
    <s v="Female"/>
    <x v="1"/>
    <n v="90.7"/>
    <n v="6"/>
    <x v="1"/>
    <x v="54"/>
    <n v="544.20000000000005"/>
    <n v="27.210000000000004"/>
    <x v="2"/>
  </r>
  <r>
    <x v="12"/>
    <x v="0"/>
    <x v="0"/>
    <s v="Male"/>
    <x v="5"/>
    <n v="56.69"/>
    <n v="9"/>
    <x v="0"/>
    <x v="58"/>
    <n v="510.21"/>
    <n v="25.5105"/>
    <x v="0"/>
  </r>
  <r>
    <x v="12"/>
    <x v="0"/>
    <x v="1"/>
    <s v="Male"/>
    <x v="2"/>
    <n v="67.27"/>
    <n v="5"/>
    <x v="1"/>
    <x v="4"/>
    <n v="336.34999999999997"/>
    <n v="16.817499999999999"/>
    <x v="1"/>
  </r>
  <r>
    <x v="12"/>
    <x v="0"/>
    <x v="0"/>
    <s v="Female"/>
    <x v="3"/>
    <n v="19.77"/>
    <n v="10"/>
    <x v="0"/>
    <x v="7"/>
    <n v="197.7"/>
    <n v="9.8849999999999998"/>
    <x v="2"/>
  </r>
  <r>
    <x v="12"/>
    <x v="0"/>
    <x v="1"/>
    <s v="Female"/>
    <x v="5"/>
    <n v="76.989999999999995"/>
    <n v="6"/>
    <x v="1"/>
    <x v="24"/>
    <n v="461.93999999999994"/>
    <n v="23.096999999999998"/>
    <x v="1"/>
  </r>
  <r>
    <x v="12"/>
    <x v="2"/>
    <x v="1"/>
    <s v="Female"/>
    <x v="3"/>
    <n v="77.930000000000007"/>
    <n v="9"/>
    <x v="2"/>
    <x v="12"/>
    <n v="701.37000000000012"/>
    <n v="35.068500000000007"/>
    <x v="1"/>
  </r>
  <r>
    <x v="12"/>
    <x v="2"/>
    <x v="0"/>
    <s v="Male"/>
    <x v="1"/>
    <n v="92.6"/>
    <n v="7"/>
    <x v="0"/>
    <x v="32"/>
    <n v="648.19999999999993"/>
    <n v="32.409999999999997"/>
    <x v="0"/>
  </r>
  <r>
    <x v="12"/>
    <x v="1"/>
    <x v="1"/>
    <s v="Female"/>
    <x v="1"/>
    <n v="99.69"/>
    <n v="1"/>
    <x v="0"/>
    <x v="42"/>
    <n v="99.69"/>
    <n v="4.9845000000000006"/>
    <x v="0"/>
  </r>
  <r>
    <x v="12"/>
    <x v="1"/>
    <x v="1"/>
    <s v="Female"/>
    <x v="0"/>
    <n v="94.47"/>
    <n v="8"/>
    <x v="1"/>
    <x v="19"/>
    <n v="755.76"/>
    <n v="37.788000000000004"/>
    <x v="0"/>
  </r>
  <r>
    <x v="12"/>
    <x v="1"/>
    <x v="0"/>
    <s v="Female"/>
    <x v="5"/>
    <n v="85.87"/>
    <n v="7"/>
    <x v="0"/>
    <x v="42"/>
    <n v="601.09"/>
    <n v="30.054500000000004"/>
    <x v="0"/>
  </r>
  <r>
    <x v="12"/>
    <x v="2"/>
    <x v="0"/>
    <s v="Male"/>
    <x v="3"/>
    <n v="21.48"/>
    <n v="2"/>
    <x v="2"/>
    <x v="43"/>
    <n v="42.96"/>
    <n v="2.1480000000000001"/>
    <x v="1"/>
  </r>
  <r>
    <x v="12"/>
    <x v="0"/>
    <x v="1"/>
    <s v="Female"/>
    <x v="5"/>
    <n v="13.5"/>
    <n v="10"/>
    <x v="0"/>
    <x v="57"/>
    <n v="135"/>
    <n v="6.75"/>
    <x v="2"/>
  </r>
  <r>
    <x v="12"/>
    <x v="2"/>
    <x v="0"/>
    <s v="Male"/>
    <x v="0"/>
    <n v="18.850000000000001"/>
    <n v="10"/>
    <x v="2"/>
    <x v="11"/>
    <n v="188.5"/>
    <n v="9.4250000000000007"/>
    <x v="2"/>
  </r>
  <r>
    <x v="12"/>
    <x v="0"/>
    <x v="1"/>
    <s v="Male"/>
    <x v="3"/>
    <n v="52.42"/>
    <n v="3"/>
    <x v="2"/>
    <x v="27"/>
    <n v="157.26"/>
    <n v="7.8629999999999995"/>
    <x v="1"/>
  </r>
  <r>
    <x v="12"/>
    <x v="2"/>
    <x v="1"/>
    <s v="Female"/>
    <x v="0"/>
    <n v="74.44"/>
    <n v="10"/>
    <x v="2"/>
    <x v="10"/>
    <n v="744.4"/>
    <n v="37.22"/>
    <x v="2"/>
  </r>
  <r>
    <x v="12"/>
    <x v="0"/>
    <x v="1"/>
    <s v="Female"/>
    <x v="3"/>
    <n v="41.09"/>
    <n v="10"/>
    <x v="1"/>
    <x v="26"/>
    <n v="410.90000000000003"/>
    <n v="20.545000000000002"/>
    <x v="1"/>
  </r>
  <r>
    <x v="12"/>
    <x v="2"/>
    <x v="1"/>
    <s v="Male"/>
    <x v="5"/>
    <n v="56"/>
    <n v="3"/>
    <x v="2"/>
    <x v="57"/>
    <n v="168"/>
    <n v="8.4"/>
    <x v="2"/>
  </r>
  <r>
    <x v="12"/>
    <x v="1"/>
    <x v="1"/>
    <s v="Female"/>
    <x v="1"/>
    <n v="85.98"/>
    <n v="8"/>
    <x v="1"/>
    <x v="59"/>
    <n v="687.84"/>
    <n v="34.392000000000003"/>
    <x v="0"/>
  </r>
  <r>
    <x v="12"/>
    <x v="2"/>
    <x v="0"/>
    <s v="Male"/>
    <x v="0"/>
    <n v="80.62"/>
    <n v="6"/>
    <x v="1"/>
    <x v="19"/>
    <n v="483.72"/>
    <n v="24.186000000000003"/>
    <x v="0"/>
  </r>
  <r>
    <x v="12"/>
    <x v="1"/>
    <x v="0"/>
    <s v="Male"/>
    <x v="3"/>
    <n v="93.2"/>
    <n v="2"/>
    <x v="0"/>
    <x v="35"/>
    <n v="186.4"/>
    <n v="9.32"/>
    <x v="1"/>
  </r>
  <r>
    <x v="12"/>
    <x v="0"/>
    <x v="1"/>
    <s v="Male"/>
    <x v="1"/>
    <n v="60.3"/>
    <n v="1"/>
    <x v="1"/>
    <x v="35"/>
    <n v="60.3"/>
    <n v="3.0150000000000001"/>
    <x v="1"/>
  </r>
  <r>
    <x v="12"/>
    <x v="0"/>
    <x v="0"/>
    <s v="Female"/>
    <x v="0"/>
    <n v="60.3"/>
    <n v="4"/>
    <x v="1"/>
    <x v="50"/>
    <n v="241.2"/>
    <n v="12.06"/>
    <x v="2"/>
  </r>
  <r>
    <x v="12"/>
    <x v="0"/>
    <x v="1"/>
    <s v="Male"/>
    <x v="0"/>
    <n v="92.29"/>
    <n v="5"/>
    <x v="0"/>
    <x v="0"/>
    <n v="461.45000000000005"/>
    <n v="23.072500000000005"/>
    <x v="0"/>
  </r>
  <r>
    <x v="12"/>
    <x v="0"/>
    <x v="1"/>
    <s v="Male"/>
    <x v="0"/>
    <n v="57.74"/>
    <n v="3"/>
    <x v="2"/>
    <x v="5"/>
    <n v="173.22"/>
    <n v="8.6609999999999996"/>
    <x v="1"/>
  </r>
  <r>
    <x v="12"/>
    <x v="2"/>
    <x v="0"/>
    <s v="Male"/>
    <x v="5"/>
    <n v="66.680000000000007"/>
    <n v="5"/>
    <x v="1"/>
    <x v="12"/>
    <n v="333.40000000000003"/>
    <n v="16.670000000000002"/>
    <x v="1"/>
  </r>
  <r>
    <x v="12"/>
    <x v="1"/>
    <x v="1"/>
    <s v="Male"/>
    <x v="0"/>
    <n v="98.79"/>
    <n v="3"/>
    <x v="2"/>
    <x v="38"/>
    <n v="296.37"/>
    <n v="14.8185"/>
    <x v="1"/>
  </r>
  <r>
    <x v="12"/>
    <x v="0"/>
    <x v="1"/>
    <s v="Female"/>
    <x v="0"/>
    <n v="73.47"/>
    <n v="4"/>
    <x v="1"/>
    <x v="35"/>
    <n v="293.88"/>
    <n v="14.694000000000001"/>
    <x v="1"/>
  </r>
  <r>
    <x v="12"/>
    <x v="0"/>
    <x v="0"/>
    <s v="Female"/>
    <x v="0"/>
    <n v="80.36"/>
    <n v="4"/>
    <x v="0"/>
    <x v="53"/>
    <n v="321.44"/>
    <n v="16.071999999999999"/>
    <x v="0"/>
  </r>
  <r>
    <x v="12"/>
    <x v="2"/>
    <x v="0"/>
    <s v="Female"/>
    <x v="5"/>
    <n v="10.16"/>
    <n v="5"/>
    <x v="2"/>
    <x v="23"/>
    <n v="50.8"/>
    <n v="2.54"/>
    <x v="2"/>
  </r>
  <r>
    <x v="25"/>
    <x v="0"/>
    <x v="1"/>
    <s v="Male"/>
    <x v="1"/>
    <n v="27.5"/>
    <n v="3"/>
    <x v="2"/>
    <x v="29"/>
    <n v="82.5"/>
    <n v="4.125"/>
    <x v="1"/>
  </r>
  <r>
    <x v="25"/>
    <x v="1"/>
    <x v="0"/>
    <s v="Female"/>
    <x v="0"/>
    <n v="74.89"/>
    <n v="4"/>
    <x v="2"/>
    <x v="28"/>
    <n v="299.56"/>
    <n v="14.978000000000002"/>
    <x v="2"/>
  </r>
  <r>
    <x v="25"/>
    <x v="2"/>
    <x v="1"/>
    <s v="Female"/>
    <x v="1"/>
    <n v="45.48"/>
    <n v="10"/>
    <x v="0"/>
    <x v="57"/>
    <n v="454.79999999999995"/>
    <n v="22.74"/>
    <x v="2"/>
  </r>
  <r>
    <x v="25"/>
    <x v="0"/>
    <x v="0"/>
    <s v="Male"/>
    <x v="0"/>
    <n v="53.72"/>
    <n v="1"/>
    <x v="2"/>
    <x v="38"/>
    <n v="53.72"/>
    <n v="2.6859999999999999"/>
    <x v="1"/>
  </r>
  <r>
    <x v="25"/>
    <x v="0"/>
    <x v="0"/>
    <s v="Male"/>
    <x v="3"/>
    <n v="81.31"/>
    <n v="7"/>
    <x v="2"/>
    <x v="8"/>
    <n v="569.17000000000007"/>
    <n v="28.458500000000004"/>
    <x v="1"/>
  </r>
  <r>
    <x v="25"/>
    <x v="2"/>
    <x v="1"/>
    <s v="Male"/>
    <x v="4"/>
    <n v="34.729999999999997"/>
    <n v="2"/>
    <x v="2"/>
    <x v="18"/>
    <n v="69.459999999999994"/>
    <n v="3.4729999999999999"/>
    <x v="0"/>
  </r>
  <r>
    <x v="25"/>
    <x v="1"/>
    <x v="1"/>
    <s v="Male"/>
    <x v="3"/>
    <n v="78.55"/>
    <n v="9"/>
    <x v="1"/>
    <x v="48"/>
    <n v="706.94999999999993"/>
    <n v="35.347499999999997"/>
    <x v="1"/>
  </r>
  <r>
    <x v="25"/>
    <x v="2"/>
    <x v="0"/>
    <s v="Female"/>
    <x v="3"/>
    <n v="22.32"/>
    <n v="4"/>
    <x v="0"/>
    <x v="21"/>
    <n v="89.28"/>
    <n v="4.4640000000000004"/>
    <x v="2"/>
  </r>
  <r>
    <x v="25"/>
    <x v="0"/>
    <x v="1"/>
    <s v="Male"/>
    <x v="5"/>
    <n v="69.510000000000005"/>
    <n v="2"/>
    <x v="2"/>
    <x v="55"/>
    <n v="139.02000000000001"/>
    <n v="6.9510000000000005"/>
    <x v="0"/>
  </r>
  <r>
    <x v="25"/>
    <x v="0"/>
    <x v="1"/>
    <s v="Male"/>
    <x v="5"/>
    <n v="14.82"/>
    <n v="3"/>
    <x v="0"/>
    <x v="39"/>
    <n v="44.46"/>
    <n v="2.2230000000000003"/>
    <x v="0"/>
  </r>
  <r>
    <x v="26"/>
    <x v="0"/>
    <x v="0"/>
    <s v="Female"/>
    <x v="1"/>
    <n v="26.26"/>
    <n v="3"/>
    <x v="2"/>
    <x v="8"/>
    <n v="78.78"/>
    <n v="3.9390000000000001"/>
    <x v="1"/>
  </r>
  <r>
    <x v="26"/>
    <x v="1"/>
    <x v="0"/>
    <s v="Female"/>
    <x v="2"/>
    <n v="54.55"/>
    <n v="10"/>
    <x v="0"/>
    <x v="14"/>
    <n v="545.5"/>
    <n v="27.275000000000002"/>
    <x v="1"/>
  </r>
  <r>
    <x v="26"/>
    <x v="2"/>
    <x v="0"/>
    <s v="Female"/>
    <x v="2"/>
    <n v="39.47"/>
    <n v="2"/>
    <x v="0"/>
    <x v="7"/>
    <n v="78.94"/>
    <n v="3.9470000000000001"/>
    <x v="2"/>
  </r>
  <r>
    <x v="26"/>
    <x v="0"/>
    <x v="1"/>
    <s v="Female"/>
    <x v="4"/>
    <n v="97.38"/>
    <n v="10"/>
    <x v="2"/>
    <x v="21"/>
    <n v="973.8"/>
    <n v="48.69"/>
    <x v="2"/>
  </r>
  <r>
    <x v="26"/>
    <x v="1"/>
    <x v="0"/>
    <s v="Female"/>
    <x v="3"/>
    <n v="92.49"/>
    <n v="5"/>
    <x v="0"/>
    <x v="46"/>
    <n v="462.45"/>
    <n v="23.122500000000002"/>
    <x v="0"/>
  </r>
  <r>
    <x v="26"/>
    <x v="0"/>
    <x v="0"/>
    <s v="Male"/>
    <x v="4"/>
    <n v="27"/>
    <n v="9"/>
    <x v="1"/>
    <x v="57"/>
    <n v="243"/>
    <n v="12.15"/>
    <x v="2"/>
  </r>
  <r>
    <x v="26"/>
    <x v="0"/>
    <x v="1"/>
    <s v="Female"/>
    <x v="1"/>
    <n v="99.73"/>
    <n v="9"/>
    <x v="0"/>
    <x v="29"/>
    <n v="897.57"/>
    <n v="44.878500000000003"/>
    <x v="1"/>
  </r>
  <r>
    <x v="26"/>
    <x v="0"/>
    <x v="0"/>
    <s v="Female"/>
    <x v="4"/>
    <n v="88.39"/>
    <n v="9"/>
    <x v="1"/>
    <x v="8"/>
    <n v="795.51"/>
    <n v="39.775500000000001"/>
    <x v="1"/>
  </r>
  <r>
    <x v="26"/>
    <x v="1"/>
    <x v="1"/>
    <s v="Female"/>
    <x v="3"/>
    <n v="27.02"/>
    <n v="3"/>
    <x v="0"/>
    <x v="14"/>
    <n v="81.06"/>
    <n v="4.0529999999999999"/>
    <x v="1"/>
  </r>
  <r>
    <x v="26"/>
    <x v="0"/>
    <x v="0"/>
    <s v="Female"/>
    <x v="1"/>
    <n v="13.22"/>
    <n v="5"/>
    <x v="1"/>
    <x v="9"/>
    <n v="66.100000000000009"/>
    <n v="3.3050000000000006"/>
    <x v="2"/>
  </r>
  <r>
    <x v="26"/>
    <x v="2"/>
    <x v="0"/>
    <s v="Male"/>
    <x v="2"/>
    <n v="88.63"/>
    <n v="3"/>
    <x v="2"/>
    <x v="35"/>
    <n v="265.89"/>
    <n v="13.294499999999999"/>
    <x v="1"/>
  </r>
  <r>
    <x v="26"/>
    <x v="0"/>
    <x v="1"/>
    <s v="Female"/>
    <x v="1"/>
    <n v="38.270000000000003"/>
    <n v="2"/>
    <x v="0"/>
    <x v="50"/>
    <n v="76.540000000000006"/>
    <n v="3.8270000000000004"/>
    <x v="2"/>
  </r>
  <r>
    <x v="26"/>
    <x v="1"/>
    <x v="0"/>
    <s v="Male"/>
    <x v="5"/>
    <n v="85.6"/>
    <n v="7"/>
    <x v="1"/>
    <x v="54"/>
    <n v="599.19999999999993"/>
    <n v="29.959999999999997"/>
    <x v="2"/>
  </r>
  <r>
    <x v="26"/>
    <x v="1"/>
    <x v="1"/>
    <s v="Female"/>
    <x v="2"/>
    <n v="73.98"/>
    <n v="7"/>
    <x v="2"/>
    <x v="23"/>
    <n v="517.86"/>
    <n v="25.893000000000001"/>
    <x v="2"/>
  </r>
  <r>
    <x v="26"/>
    <x v="0"/>
    <x v="1"/>
    <s v="Male"/>
    <x v="2"/>
    <n v="25.31"/>
    <n v="2"/>
    <x v="2"/>
    <x v="48"/>
    <n v="50.62"/>
    <n v="2.5310000000000001"/>
    <x v="1"/>
  </r>
  <r>
    <x v="26"/>
    <x v="0"/>
    <x v="1"/>
    <s v="Female"/>
    <x v="5"/>
    <n v="73.41"/>
    <n v="3"/>
    <x v="2"/>
    <x v="44"/>
    <n v="220.23"/>
    <n v="11.0115"/>
    <x v="2"/>
  </r>
  <r>
    <x v="26"/>
    <x v="1"/>
    <x v="1"/>
    <s v="Female"/>
    <x v="2"/>
    <n v="14.39"/>
    <n v="2"/>
    <x v="0"/>
    <x v="48"/>
    <n v="28.78"/>
    <n v="1.4390000000000001"/>
    <x v="1"/>
  </r>
  <r>
    <x v="26"/>
    <x v="2"/>
    <x v="1"/>
    <s v="Male"/>
    <x v="0"/>
    <n v="66.52"/>
    <n v="4"/>
    <x v="2"/>
    <x v="4"/>
    <n v="266.08"/>
    <n v="13.304"/>
    <x v="1"/>
  </r>
  <r>
    <x v="27"/>
    <x v="1"/>
    <x v="0"/>
    <s v="Male"/>
    <x v="5"/>
    <n v="46.53"/>
    <n v="6"/>
    <x v="0"/>
    <x v="9"/>
    <n v="279.18"/>
    <n v="13.959000000000001"/>
    <x v="2"/>
  </r>
  <r>
    <x v="27"/>
    <x v="2"/>
    <x v="0"/>
    <s v="Male"/>
    <x v="0"/>
    <n v="22.17"/>
    <n v="8"/>
    <x v="0"/>
    <x v="15"/>
    <n v="177.36"/>
    <n v="8.8680000000000003"/>
    <x v="0"/>
  </r>
  <r>
    <x v="27"/>
    <x v="1"/>
    <x v="0"/>
    <s v="Male"/>
    <x v="1"/>
    <n v="81.97"/>
    <n v="10"/>
    <x v="1"/>
    <x v="25"/>
    <n v="819.7"/>
    <n v="40.985000000000007"/>
    <x v="0"/>
  </r>
  <r>
    <x v="27"/>
    <x v="1"/>
    <x v="0"/>
    <s v="Female"/>
    <x v="1"/>
    <n v="51.92"/>
    <n v="5"/>
    <x v="1"/>
    <x v="27"/>
    <n v="259.60000000000002"/>
    <n v="12.980000000000002"/>
    <x v="1"/>
  </r>
  <r>
    <x v="27"/>
    <x v="1"/>
    <x v="1"/>
    <s v="Female"/>
    <x v="4"/>
    <n v="44.01"/>
    <n v="8"/>
    <x v="1"/>
    <x v="34"/>
    <n v="352.08"/>
    <n v="17.603999999999999"/>
    <x v="0"/>
  </r>
  <r>
    <x v="27"/>
    <x v="1"/>
    <x v="1"/>
    <s v="Male"/>
    <x v="1"/>
    <n v="20.85"/>
    <n v="8"/>
    <x v="1"/>
    <x v="8"/>
    <n v="166.8"/>
    <n v="8.3400000000000016"/>
    <x v="1"/>
  </r>
  <r>
    <x v="27"/>
    <x v="2"/>
    <x v="1"/>
    <s v="Male"/>
    <x v="3"/>
    <n v="46.41"/>
    <n v="1"/>
    <x v="0"/>
    <x v="44"/>
    <n v="46.41"/>
    <n v="2.3205"/>
    <x v="2"/>
  </r>
  <r>
    <x v="27"/>
    <x v="2"/>
    <x v="1"/>
    <s v="Male"/>
    <x v="5"/>
    <n v="25"/>
    <n v="1"/>
    <x v="2"/>
    <x v="16"/>
    <n v="25"/>
    <n v="1.25"/>
    <x v="2"/>
  </r>
  <r>
    <x v="27"/>
    <x v="2"/>
    <x v="1"/>
    <s v="Male"/>
    <x v="5"/>
    <n v="28.95"/>
    <n v="7"/>
    <x v="0"/>
    <x v="35"/>
    <n v="202.65"/>
    <n v="10.1325"/>
    <x v="1"/>
  </r>
  <r>
    <x v="27"/>
    <x v="0"/>
    <x v="0"/>
    <s v="Female"/>
    <x v="4"/>
    <n v="94.49"/>
    <n v="8"/>
    <x v="2"/>
    <x v="27"/>
    <n v="755.92"/>
    <n v="37.795999999999999"/>
    <x v="1"/>
  </r>
  <r>
    <x v="27"/>
    <x v="1"/>
    <x v="0"/>
    <s v="Female"/>
    <x v="1"/>
    <n v="30.2"/>
    <n v="8"/>
    <x v="2"/>
    <x v="10"/>
    <n v="241.6"/>
    <n v="12.08"/>
    <x v="2"/>
  </r>
  <r>
    <x v="27"/>
    <x v="0"/>
    <x v="0"/>
    <s v="Male"/>
    <x v="4"/>
    <n v="30.12"/>
    <n v="8"/>
    <x v="1"/>
    <x v="5"/>
    <n v="240.96"/>
    <n v="12.048000000000002"/>
    <x v="1"/>
  </r>
  <r>
    <x v="27"/>
    <x v="2"/>
    <x v="1"/>
    <s v="Male"/>
    <x v="4"/>
    <n v="46.33"/>
    <n v="7"/>
    <x v="0"/>
    <x v="51"/>
    <n v="324.31"/>
    <n v="16.215500000000002"/>
    <x v="1"/>
  </r>
  <r>
    <x v="27"/>
    <x v="0"/>
    <x v="0"/>
    <s v="Female"/>
    <x v="0"/>
    <n v="73.05"/>
    <n v="10"/>
    <x v="0"/>
    <x v="39"/>
    <n v="730.5"/>
    <n v="36.524999999999999"/>
    <x v="0"/>
  </r>
  <r>
    <x v="28"/>
    <x v="2"/>
    <x v="1"/>
    <s v="Female"/>
    <x v="4"/>
    <n v="33.299999999999997"/>
    <n v="9"/>
    <x v="2"/>
    <x v="48"/>
    <n v="299.7"/>
    <n v="14.984999999999999"/>
    <x v="1"/>
  </r>
  <r>
    <x v="28"/>
    <x v="2"/>
    <x v="1"/>
    <s v="Female"/>
    <x v="0"/>
    <n v="74.66"/>
    <n v="4"/>
    <x v="1"/>
    <x v="1"/>
    <n v="298.64"/>
    <n v="14.932"/>
    <x v="0"/>
  </r>
  <r>
    <x v="28"/>
    <x v="1"/>
    <x v="0"/>
    <s v="Female"/>
    <x v="0"/>
    <n v="98.7"/>
    <n v="8"/>
    <x v="1"/>
    <x v="12"/>
    <n v="789.6"/>
    <n v="39.480000000000004"/>
    <x v="1"/>
  </r>
  <r>
    <x v="28"/>
    <x v="2"/>
    <x v="1"/>
    <s v="Female"/>
    <x v="5"/>
    <n v="68.709999999999994"/>
    <n v="3"/>
    <x v="1"/>
    <x v="39"/>
    <n v="206.13"/>
    <n v="10.3065"/>
    <x v="0"/>
  </r>
  <r>
    <x v="28"/>
    <x v="2"/>
    <x v="0"/>
    <s v="Female"/>
    <x v="3"/>
    <n v="48.96"/>
    <n v="9"/>
    <x v="1"/>
    <x v="42"/>
    <n v="440.64"/>
    <n v="22.032"/>
    <x v="0"/>
  </r>
  <r>
    <x v="28"/>
    <x v="2"/>
    <x v="1"/>
    <s v="Female"/>
    <x v="4"/>
    <n v="56.53"/>
    <n v="4"/>
    <x v="2"/>
    <x v="16"/>
    <n v="226.12"/>
    <n v="11.306000000000001"/>
    <x v="2"/>
  </r>
  <r>
    <x v="28"/>
    <x v="2"/>
    <x v="1"/>
    <s v="Male"/>
    <x v="5"/>
    <n v="14.62"/>
    <n v="5"/>
    <x v="1"/>
    <x v="21"/>
    <n v="73.099999999999994"/>
    <n v="3.6549999999999998"/>
    <x v="2"/>
  </r>
  <r>
    <x v="28"/>
    <x v="2"/>
    <x v="0"/>
    <s v="Male"/>
    <x v="5"/>
    <n v="99.83"/>
    <n v="6"/>
    <x v="2"/>
    <x v="1"/>
    <n v="598.98"/>
    <n v="29.949000000000002"/>
    <x v="0"/>
  </r>
  <r>
    <x v="28"/>
    <x v="2"/>
    <x v="1"/>
    <s v="Female"/>
    <x v="2"/>
    <n v="12.34"/>
    <n v="7"/>
    <x v="0"/>
    <x v="2"/>
    <n v="86.38"/>
    <n v="4.319"/>
    <x v="1"/>
  </r>
  <r>
    <x v="28"/>
    <x v="1"/>
    <x v="1"/>
    <s v="Female"/>
    <x v="1"/>
    <n v="30.24"/>
    <n v="1"/>
    <x v="1"/>
    <x v="58"/>
    <n v="30.24"/>
    <n v="1.512"/>
    <x v="0"/>
  </r>
  <r>
    <x v="28"/>
    <x v="0"/>
    <x v="0"/>
    <s v="Male"/>
    <x v="1"/>
    <n v="19.239999999999998"/>
    <n v="9"/>
    <x v="1"/>
    <x v="42"/>
    <n v="173.16"/>
    <n v="8.6579999999999995"/>
    <x v="0"/>
  </r>
  <r>
    <x v="28"/>
    <x v="2"/>
    <x v="0"/>
    <s v="Male"/>
    <x v="5"/>
    <n v="48.63"/>
    <n v="10"/>
    <x v="1"/>
    <x v="34"/>
    <n v="486.3"/>
    <n v="24.315000000000001"/>
    <x v="0"/>
  </r>
  <r>
    <x v="29"/>
    <x v="0"/>
    <x v="0"/>
    <s v="Female"/>
    <x v="5"/>
    <n v="41.06"/>
    <n v="6"/>
    <x v="0"/>
    <x v="53"/>
    <n v="246.36"/>
    <n v="12.318000000000001"/>
    <x v="0"/>
  </r>
  <r>
    <x v="29"/>
    <x v="0"/>
    <x v="0"/>
    <s v="Female"/>
    <x v="0"/>
    <n v="48.52"/>
    <n v="3"/>
    <x v="2"/>
    <x v="44"/>
    <n v="145.56"/>
    <n v="7.2780000000000005"/>
    <x v="2"/>
  </r>
  <r>
    <x v="29"/>
    <x v="0"/>
    <x v="0"/>
    <s v="Male"/>
    <x v="0"/>
    <n v="18.079999999999998"/>
    <n v="3"/>
    <x v="2"/>
    <x v="42"/>
    <n v="54.239999999999995"/>
    <n v="2.7119999999999997"/>
    <x v="0"/>
  </r>
  <r>
    <x v="29"/>
    <x v="0"/>
    <x v="1"/>
    <s v="Male"/>
    <x v="2"/>
    <n v="69.739999999999995"/>
    <n v="10"/>
    <x v="0"/>
    <x v="30"/>
    <n v="697.4"/>
    <n v="34.869999999999997"/>
    <x v="0"/>
  </r>
  <r>
    <x v="29"/>
    <x v="1"/>
    <x v="0"/>
    <s v="Female"/>
    <x v="4"/>
    <n v="12.12"/>
    <n v="10"/>
    <x v="0"/>
    <x v="58"/>
    <n v="121.19999999999999"/>
    <n v="6.06"/>
    <x v="0"/>
  </r>
  <r>
    <x v="29"/>
    <x v="0"/>
    <x v="0"/>
    <s v="Female"/>
    <x v="5"/>
    <n v="25.32"/>
    <n v="8"/>
    <x v="2"/>
    <x v="39"/>
    <n v="202.56"/>
    <n v="10.128"/>
    <x v="0"/>
  </r>
  <r>
    <x v="29"/>
    <x v="1"/>
    <x v="0"/>
    <s v="Female"/>
    <x v="3"/>
    <n v="44.22"/>
    <n v="5"/>
    <x v="0"/>
    <x v="46"/>
    <n v="221.1"/>
    <n v="11.055"/>
    <x v="0"/>
  </r>
  <r>
    <x v="29"/>
    <x v="0"/>
    <x v="0"/>
    <s v="Female"/>
    <x v="5"/>
    <n v="55.97"/>
    <n v="7"/>
    <x v="2"/>
    <x v="30"/>
    <n v="391.78999999999996"/>
    <n v="19.589500000000001"/>
    <x v="0"/>
  </r>
  <r>
    <x v="29"/>
    <x v="0"/>
    <x v="1"/>
    <s v="Female"/>
    <x v="4"/>
    <n v="95.46"/>
    <n v="8"/>
    <x v="2"/>
    <x v="45"/>
    <n v="763.68"/>
    <n v="38.183999999999997"/>
    <x v="2"/>
  </r>
  <r>
    <x v="29"/>
    <x v="0"/>
    <x v="1"/>
    <s v="Male"/>
    <x v="4"/>
    <n v="82.7"/>
    <n v="6"/>
    <x v="1"/>
    <x v="51"/>
    <n v="496.20000000000005"/>
    <n v="24.810000000000002"/>
    <x v="1"/>
  </r>
  <r>
    <x v="29"/>
    <x v="2"/>
    <x v="1"/>
    <s v="Male"/>
    <x v="1"/>
    <n v="78.31"/>
    <n v="3"/>
    <x v="2"/>
    <x v="49"/>
    <n v="234.93"/>
    <n v="11.746500000000001"/>
    <x v="2"/>
  </r>
  <r>
    <x v="29"/>
    <x v="1"/>
    <x v="0"/>
    <s v="Male"/>
    <x v="5"/>
    <n v="65.31"/>
    <n v="7"/>
    <x v="0"/>
    <x v="28"/>
    <n v="457.17"/>
    <n v="22.858500000000003"/>
    <x v="2"/>
  </r>
  <r>
    <x v="29"/>
    <x v="0"/>
    <x v="0"/>
    <s v="Male"/>
    <x v="3"/>
    <n v="21.94"/>
    <n v="5"/>
    <x v="2"/>
    <x v="54"/>
    <n v="109.7"/>
    <n v="5.4850000000000003"/>
    <x v="2"/>
  </r>
  <r>
    <x v="29"/>
    <x v="2"/>
    <x v="1"/>
    <s v="Female"/>
    <x v="3"/>
    <n v="81.91"/>
    <n v="2"/>
    <x v="1"/>
    <x v="22"/>
    <n v="163.82"/>
    <n v="8.1910000000000007"/>
    <x v="1"/>
  </r>
  <r>
    <x v="29"/>
    <x v="1"/>
    <x v="1"/>
    <s v="Female"/>
    <x v="2"/>
    <n v="83.06"/>
    <n v="7"/>
    <x v="2"/>
    <x v="44"/>
    <n v="581.42000000000007"/>
    <n v="29.071000000000005"/>
    <x v="2"/>
  </r>
  <r>
    <x v="29"/>
    <x v="0"/>
    <x v="1"/>
    <s v="Male"/>
    <x v="5"/>
    <n v="87.98"/>
    <n v="3"/>
    <x v="2"/>
    <x v="10"/>
    <n v="263.94"/>
    <n v="13.197000000000001"/>
    <x v="2"/>
  </r>
  <r>
    <x v="29"/>
    <x v="1"/>
    <x v="0"/>
    <s v="Female"/>
    <x v="0"/>
    <n v="78.31"/>
    <n v="10"/>
    <x v="2"/>
    <x v="43"/>
    <n v="783.1"/>
    <n v="39.155000000000001"/>
    <x v="1"/>
  </r>
  <r>
    <x v="30"/>
    <x v="0"/>
    <x v="0"/>
    <s v="Male"/>
    <x v="2"/>
    <n v="37.32"/>
    <n v="9"/>
    <x v="2"/>
    <x v="10"/>
    <n v="335.88"/>
    <n v="16.794"/>
    <x v="2"/>
  </r>
  <r>
    <x v="30"/>
    <x v="0"/>
    <x v="1"/>
    <s v="Male"/>
    <x v="1"/>
    <n v="28.38"/>
    <n v="5"/>
    <x v="1"/>
    <x v="52"/>
    <n v="141.9"/>
    <n v="7.0950000000000006"/>
    <x v="0"/>
  </r>
  <r>
    <x v="30"/>
    <x v="2"/>
    <x v="0"/>
    <s v="Female"/>
    <x v="2"/>
    <n v="92.13"/>
    <n v="6"/>
    <x v="1"/>
    <x v="53"/>
    <n v="552.78"/>
    <n v="27.638999999999999"/>
    <x v="0"/>
  </r>
  <r>
    <x v="30"/>
    <x v="0"/>
    <x v="1"/>
    <s v="Male"/>
    <x v="0"/>
    <n v="62.08"/>
    <n v="7"/>
    <x v="2"/>
    <x v="49"/>
    <n v="434.56"/>
    <n v="21.728000000000002"/>
    <x v="2"/>
  </r>
  <r>
    <x v="30"/>
    <x v="0"/>
    <x v="1"/>
    <s v="Female"/>
    <x v="2"/>
    <n v="67.430000000000007"/>
    <n v="5"/>
    <x v="2"/>
    <x v="8"/>
    <n v="337.15000000000003"/>
    <n v="16.857500000000002"/>
    <x v="1"/>
  </r>
  <r>
    <x v="30"/>
    <x v="2"/>
    <x v="0"/>
    <s v="Male"/>
    <x v="2"/>
    <n v="15.81"/>
    <n v="10"/>
    <x v="0"/>
    <x v="46"/>
    <n v="158.1"/>
    <n v="7.9050000000000002"/>
    <x v="0"/>
  </r>
  <r>
    <x v="30"/>
    <x v="2"/>
    <x v="1"/>
    <s v="Female"/>
    <x v="5"/>
    <n v="79.739999999999995"/>
    <n v="1"/>
    <x v="2"/>
    <x v="26"/>
    <n v="79.739999999999995"/>
    <n v="3.9870000000000001"/>
    <x v="1"/>
  </r>
  <r>
    <x v="30"/>
    <x v="2"/>
    <x v="0"/>
    <s v="Male"/>
    <x v="1"/>
    <n v="21.5"/>
    <n v="9"/>
    <x v="0"/>
    <x v="22"/>
    <n v="193.5"/>
    <n v="9.6750000000000007"/>
    <x v="1"/>
  </r>
  <r>
    <x v="30"/>
    <x v="0"/>
    <x v="0"/>
    <s v="Male"/>
    <x v="4"/>
    <n v="71.86"/>
    <n v="8"/>
    <x v="0"/>
    <x v="20"/>
    <n v="574.88"/>
    <n v="28.744"/>
    <x v="1"/>
  </r>
  <r>
    <x v="30"/>
    <x v="0"/>
    <x v="0"/>
    <s v="Male"/>
    <x v="3"/>
    <n v="49.92"/>
    <n v="2"/>
    <x v="0"/>
    <x v="3"/>
    <n v="99.84"/>
    <n v="4.9920000000000009"/>
    <x v="1"/>
  </r>
  <r>
    <x v="30"/>
    <x v="1"/>
    <x v="1"/>
    <s v="Male"/>
    <x v="4"/>
    <n v="37"/>
    <n v="1"/>
    <x v="0"/>
    <x v="17"/>
    <n v="37"/>
    <n v="1.85"/>
    <x v="1"/>
  </r>
  <r>
    <x v="31"/>
    <x v="1"/>
    <x v="1"/>
    <s v="Male"/>
    <x v="1"/>
    <n v="84.07"/>
    <n v="4"/>
    <x v="2"/>
    <x v="21"/>
    <n v="336.28"/>
    <n v="16.814"/>
    <x v="2"/>
  </r>
  <r>
    <x v="31"/>
    <x v="0"/>
    <x v="1"/>
    <s v="Male"/>
    <x v="4"/>
    <n v="16.16"/>
    <n v="2"/>
    <x v="2"/>
    <x v="29"/>
    <n v="32.32"/>
    <n v="1.6160000000000001"/>
    <x v="1"/>
  </r>
  <r>
    <x v="31"/>
    <x v="1"/>
    <x v="1"/>
    <s v="Female"/>
    <x v="3"/>
    <n v="16.45"/>
    <n v="4"/>
    <x v="2"/>
    <x v="11"/>
    <n v="65.8"/>
    <n v="3.29"/>
    <x v="2"/>
  </r>
  <r>
    <x v="31"/>
    <x v="1"/>
    <x v="1"/>
    <s v="Male"/>
    <x v="0"/>
    <n v="99.79"/>
    <n v="2"/>
    <x v="2"/>
    <x v="42"/>
    <n v="199.58"/>
    <n v="9.979000000000001"/>
    <x v="0"/>
  </r>
  <r>
    <x v="31"/>
    <x v="2"/>
    <x v="0"/>
    <s v="Female"/>
    <x v="5"/>
    <n v="15.55"/>
    <n v="9"/>
    <x v="1"/>
    <x v="7"/>
    <n v="139.95000000000002"/>
    <n v="6.9975000000000014"/>
    <x v="2"/>
  </r>
  <r>
    <x v="31"/>
    <x v="2"/>
    <x v="0"/>
    <s v="Female"/>
    <x v="4"/>
    <n v="28.31"/>
    <n v="4"/>
    <x v="1"/>
    <x v="59"/>
    <n v="113.24"/>
    <n v="5.6619999999999999"/>
    <x v="0"/>
  </r>
  <r>
    <x v="31"/>
    <x v="2"/>
    <x v="1"/>
    <s v="Male"/>
    <x v="4"/>
    <n v="97.94"/>
    <n v="1"/>
    <x v="2"/>
    <x v="4"/>
    <n v="97.94"/>
    <n v="4.8970000000000002"/>
    <x v="1"/>
  </r>
  <r>
    <x v="31"/>
    <x v="1"/>
    <x v="1"/>
    <s v="Male"/>
    <x v="1"/>
    <n v="22.21"/>
    <n v="6"/>
    <x v="0"/>
    <x v="46"/>
    <n v="133.26"/>
    <n v="6.6630000000000003"/>
    <x v="0"/>
  </r>
  <r>
    <x v="31"/>
    <x v="0"/>
    <x v="1"/>
    <s v="Male"/>
    <x v="4"/>
    <n v="50.28"/>
    <n v="5"/>
    <x v="2"/>
    <x v="18"/>
    <n v="251.4"/>
    <n v="12.57"/>
    <x v="0"/>
  </r>
  <r>
    <x v="32"/>
    <x v="2"/>
    <x v="1"/>
    <s v="Male"/>
    <x v="1"/>
    <n v="97.16"/>
    <n v="1"/>
    <x v="2"/>
    <x v="48"/>
    <n v="97.16"/>
    <n v="4.8580000000000005"/>
    <x v="1"/>
  </r>
  <r>
    <x v="32"/>
    <x v="1"/>
    <x v="0"/>
    <s v="Male"/>
    <x v="0"/>
    <n v="17.04"/>
    <n v="4"/>
    <x v="2"/>
    <x v="3"/>
    <n v="68.16"/>
    <n v="3.4079999999999999"/>
    <x v="1"/>
  </r>
  <r>
    <x v="32"/>
    <x v="1"/>
    <x v="1"/>
    <s v="Female"/>
    <x v="1"/>
    <n v="15.28"/>
    <n v="5"/>
    <x v="1"/>
    <x v="15"/>
    <n v="76.399999999999991"/>
    <n v="3.82"/>
    <x v="0"/>
  </r>
  <r>
    <x v="32"/>
    <x v="2"/>
    <x v="1"/>
    <s v="Male"/>
    <x v="4"/>
    <n v="33.99"/>
    <n v="6"/>
    <x v="0"/>
    <x v="5"/>
    <n v="203.94"/>
    <n v="10.197000000000001"/>
    <x v="1"/>
  </r>
  <r>
    <x v="32"/>
    <x v="2"/>
    <x v="1"/>
    <s v="Female"/>
    <x v="3"/>
    <n v="61.77"/>
    <n v="5"/>
    <x v="1"/>
    <x v="2"/>
    <n v="308.85000000000002"/>
    <n v="15.442500000000003"/>
    <x v="1"/>
  </r>
  <r>
    <x v="32"/>
    <x v="1"/>
    <x v="1"/>
    <s v="Male"/>
    <x v="0"/>
    <n v="43.27"/>
    <n v="2"/>
    <x v="2"/>
    <x v="6"/>
    <n v="86.54"/>
    <n v="4.3270000000000008"/>
    <x v="2"/>
  </r>
  <r>
    <x v="32"/>
    <x v="2"/>
    <x v="0"/>
    <s v="Female"/>
    <x v="4"/>
    <n v="90.65"/>
    <n v="10"/>
    <x v="2"/>
    <x v="26"/>
    <n v="906.5"/>
    <n v="45.325000000000003"/>
    <x v="1"/>
  </r>
  <r>
    <x v="32"/>
    <x v="0"/>
    <x v="0"/>
    <s v="Female"/>
    <x v="0"/>
    <n v="17.63"/>
    <n v="5"/>
    <x v="1"/>
    <x v="1"/>
    <n v="88.149999999999991"/>
    <n v="4.4074999999999998"/>
    <x v="0"/>
  </r>
  <r>
    <x v="32"/>
    <x v="1"/>
    <x v="1"/>
    <s v="Female"/>
    <x v="3"/>
    <n v="37.549999999999997"/>
    <n v="10"/>
    <x v="0"/>
    <x v="32"/>
    <n v="375.5"/>
    <n v="18.775000000000002"/>
    <x v="0"/>
  </r>
  <r>
    <x v="32"/>
    <x v="1"/>
    <x v="1"/>
    <s v="Female"/>
    <x v="5"/>
    <n v="81.3"/>
    <n v="6"/>
    <x v="2"/>
    <x v="54"/>
    <n v="487.79999999999995"/>
    <n v="24.39"/>
    <x v="2"/>
  </r>
  <r>
    <x v="32"/>
    <x v="1"/>
    <x v="1"/>
    <s v="Female"/>
    <x v="5"/>
    <n v="46.26"/>
    <n v="6"/>
    <x v="0"/>
    <x v="41"/>
    <n v="277.56"/>
    <n v="13.878"/>
    <x v="0"/>
  </r>
  <r>
    <x v="33"/>
    <x v="0"/>
    <x v="0"/>
    <s v="Female"/>
    <x v="1"/>
    <n v="93.96"/>
    <n v="4"/>
    <x v="1"/>
    <x v="41"/>
    <n v="375.84"/>
    <n v="18.791999999999998"/>
    <x v="0"/>
  </r>
  <r>
    <x v="33"/>
    <x v="2"/>
    <x v="1"/>
    <s v="Male"/>
    <x v="5"/>
    <n v="51.71"/>
    <n v="4"/>
    <x v="0"/>
    <x v="13"/>
    <n v="206.84"/>
    <n v="10.342000000000001"/>
    <x v="0"/>
  </r>
  <r>
    <x v="33"/>
    <x v="1"/>
    <x v="0"/>
    <s v="Female"/>
    <x v="0"/>
    <n v="98.97"/>
    <n v="9"/>
    <x v="1"/>
    <x v="2"/>
    <n v="890.73"/>
    <n v="44.536500000000004"/>
    <x v="1"/>
  </r>
  <r>
    <x v="33"/>
    <x v="0"/>
    <x v="0"/>
    <s v="Male"/>
    <x v="2"/>
    <n v="99.96"/>
    <n v="9"/>
    <x v="0"/>
    <x v="28"/>
    <n v="899.64"/>
    <n v="44.981999999999999"/>
    <x v="2"/>
  </r>
  <r>
    <x v="33"/>
    <x v="2"/>
    <x v="1"/>
    <s v="Male"/>
    <x v="2"/>
    <n v="60.87"/>
    <n v="2"/>
    <x v="2"/>
    <x v="39"/>
    <n v="121.74"/>
    <n v="6.0869999999999997"/>
    <x v="0"/>
  </r>
  <r>
    <x v="33"/>
    <x v="2"/>
    <x v="0"/>
    <s v="Male"/>
    <x v="5"/>
    <n v="51.94"/>
    <n v="10"/>
    <x v="2"/>
    <x v="29"/>
    <n v="519.4"/>
    <n v="25.97"/>
    <x v="1"/>
  </r>
  <r>
    <x v="33"/>
    <x v="2"/>
    <x v="0"/>
    <s v="Female"/>
    <x v="2"/>
    <n v="52.26"/>
    <n v="10"/>
    <x v="0"/>
    <x v="20"/>
    <n v="522.6"/>
    <n v="26.130000000000003"/>
    <x v="1"/>
  </r>
  <r>
    <x v="33"/>
    <x v="0"/>
    <x v="1"/>
    <s v="Male"/>
    <x v="3"/>
    <n v="95.54"/>
    <n v="7"/>
    <x v="0"/>
    <x v="15"/>
    <n v="668.78000000000009"/>
    <n v="33.439000000000007"/>
    <x v="0"/>
  </r>
  <r>
    <x v="33"/>
    <x v="0"/>
    <x v="0"/>
    <s v="Female"/>
    <x v="3"/>
    <n v="56.47"/>
    <n v="8"/>
    <x v="2"/>
    <x v="26"/>
    <n v="451.76"/>
    <n v="22.588000000000001"/>
    <x v="1"/>
  </r>
  <r>
    <x v="33"/>
    <x v="0"/>
    <x v="0"/>
    <s v="Male"/>
    <x v="1"/>
    <n v="25.51"/>
    <n v="4"/>
    <x v="1"/>
    <x v="33"/>
    <n v="102.04"/>
    <n v="5.1020000000000003"/>
    <x v="1"/>
  </r>
  <r>
    <x v="33"/>
    <x v="0"/>
    <x v="0"/>
    <s v="Female"/>
    <x v="4"/>
    <n v="52.18"/>
    <n v="7"/>
    <x v="1"/>
    <x v="32"/>
    <n v="365.26"/>
    <n v="18.263000000000002"/>
    <x v="0"/>
  </r>
  <r>
    <x v="33"/>
    <x v="1"/>
    <x v="0"/>
    <s v="Male"/>
    <x v="2"/>
    <n v="48.91"/>
    <n v="5"/>
    <x v="1"/>
    <x v="43"/>
    <n v="244.54999999999998"/>
    <n v="12.227499999999999"/>
    <x v="1"/>
  </r>
  <r>
    <x v="33"/>
    <x v="1"/>
    <x v="1"/>
    <s v="Male"/>
    <x v="3"/>
    <n v="16.28"/>
    <n v="1"/>
    <x v="1"/>
    <x v="7"/>
    <n v="16.28"/>
    <n v="0.81400000000000006"/>
    <x v="2"/>
  </r>
  <r>
    <x v="33"/>
    <x v="1"/>
    <x v="1"/>
    <s v="Female"/>
    <x v="1"/>
    <n v="75.91"/>
    <n v="6"/>
    <x v="1"/>
    <x v="39"/>
    <n v="455.46"/>
    <n v="22.773"/>
    <x v="0"/>
  </r>
  <r>
    <x v="33"/>
    <x v="2"/>
    <x v="0"/>
    <s v="Male"/>
    <x v="0"/>
    <n v="99.78"/>
    <n v="5"/>
    <x v="1"/>
    <x v="49"/>
    <n v="498.9"/>
    <n v="24.945"/>
    <x v="2"/>
  </r>
  <r>
    <x v="33"/>
    <x v="2"/>
    <x v="1"/>
    <s v="Female"/>
    <x v="3"/>
    <n v="97.29"/>
    <n v="8"/>
    <x v="0"/>
    <x v="20"/>
    <n v="778.32"/>
    <n v="38.916000000000004"/>
    <x v="1"/>
  </r>
  <r>
    <x v="34"/>
    <x v="2"/>
    <x v="1"/>
    <s v="Male"/>
    <x v="2"/>
    <n v="25.84"/>
    <n v="3"/>
    <x v="2"/>
    <x v="43"/>
    <n v="77.52"/>
    <n v="3.8759999999999999"/>
    <x v="1"/>
  </r>
  <r>
    <x v="34"/>
    <x v="2"/>
    <x v="1"/>
    <s v="Male"/>
    <x v="1"/>
    <n v="58.03"/>
    <n v="2"/>
    <x v="2"/>
    <x v="34"/>
    <n v="116.06"/>
    <n v="5.8030000000000008"/>
    <x v="0"/>
  </r>
  <r>
    <x v="34"/>
    <x v="0"/>
    <x v="1"/>
    <s v="Female"/>
    <x v="1"/>
    <n v="25.45"/>
    <n v="1"/>
    <x v="0"/>
    <x v="10"/>
    <n v="25.45"/>
    <n v="1.2725"/>
    <x v="2"/>
  </r>
  <r>
    <x v="34"/>
    <x v="0"/>
    <x v="1"/>
    <s v="Male"/>
    <x v="0"/>
    <n v="18.22"/>
    <n v="7"/>
    <x v="0"/>
    <x v="43"/>
    <n v="127.53999999999999"/>
    <n v="6.3769999999999998"/>
    <x v="1"/>
  </r>
  <r>
    <x v="34"/>
    <x v="0"/>
    <x v="1"/>
    <s v="Female"/>
    <x v="0"/>
    <n v="57.34"/>
    <n v="3"/>
    <x v="0"/>
    <x v="17"/>
    <n v="172.02"/>
    <n v="8.6010000000000009"/>
    <x v="1"/>
  </r>
  <r>
    <x v="34"/>
    <x v="1"/>
    <x v="0"/>
    <s v="Male"/>
    <x v="5"/>
    <n v="81.95"/>
    <n v="10"/>
    <x v="0"/>
    <x v="35"/>
    <n v="819.5"/>
    <n v="40.975000000000001"/>
    <x v="1"/>
  </r>
  <r>
    <x v="34"/>
    <x v="2"/>
    <x v="1"/>
    <s v="Female"/>
    <x v="4"/>
    <n v="93.69"/>
    <n v="7"/>
    <x v="0"/>
    <x v="36"/>
    <n v="655.82999999999993"/>
    <n v="32.791499999999999"/>
    <x v="2"/>
  </r>
  <r>
    <x v="34"/>
    <x v="1"/>
    <x v="0"/>
    <s v="Female"/>
    <x v="4"/>
    <n v="35.79"/>
    <n v="9"/>
    <x v="0"/>
    <x v="10"/>
    <n v="322.11"/>
    <n v="16.105500000000003"/>
    <x v="2"/>
  </r>
  <r>
    <x v="34"/>
    <x v="2"/>
    <x v="0"/>
    <s v="Male"/>
    <x v="2"/>
    <n v="62.62"/>
    <n v="5"/>
    <x v="2"/>
    <x v="3"/>
    <n v="313.09999999999997"/>
    <n v="15.654999999999999"/>
    <x v="1"/>
  </r>
  <r>
    <x v="34"/>
    <x v="2"/>
    <x v="1"/>
    <s v="Female"/>
    <x v="3"/>
    <n v="87.67"/>
    <n v="2"/>
    <x v="0"/>
    <x v="5"/>
    <n v="175.34"/>
    <n v="8.7670000000000012"/>
    <x v="1"/>
  </r>
  <r>
    <x v="34"/>
    <x v="1"/>
    <x v="1"/>
    <s v="Male"/>
    <x v="3"/>
    <n v="45.74"/>
    <n v="3"/>
    <x v="0"/>
    <x v="29"/>
    <n v="137.22"/>
    <n v="6.8610000000000007"/>
    <x v="1"/>
  </r>
  <r>
    <x v="34"/>
    <x v="2"/>
    <x v="0"/>
    <s v="Male"/>
    <x v="0"/>
    <n v="10.130000000000001"/>
    <n v="7"/>
    <x v="2"/>
    <x v="53"/>
    <n v="70.910000000000011"/>
    <n v="3.5455000000000005"/>
    <x v="0"/>
  </r>
  <r>
    <x v="35"/>
    <x v="0"/>
    <x v="1"/>
    <s v="Female"/>
    <x v="4"/>
    <n v="40.299999999999997"/>
    <n v="2"/>
    <x v="2"/>
    <x v="21"/>
    <n v="80.599999999999994"/>
    <n v="4.03"/>
    <x v="2"/>
  </r>
  <r>
    <x v="35"/>
    <x v="2"/>
    <x v="0"/>
    <s v="Female"/>
    <x v="5"/>
    <n v="68.930000000000007"/>
    <n v="7"/>
    <x v="0"/>
    <x v="56"/>
    <n v="482.51000000000005"/>
    <n v="24.125500000000002"/>
    <x v="2"/>
  </r>
  <r>
    <x v="35"/>
    <x v="1"/>
    <x v="1"/>
    <s v="Male"/>
    <x v="0"/>
    <n v="46.77"/>
    <n v="6"/>
    <x v="1"/>
    <x v="35"/>
    <n v="280.62"/>
    <n v="14.031000000000001"/>
    <x v="1"/>
  </r>
  <r>
    <x v="35"/>
    <x v="1"/>
    <x v="0"/>
    <s v="Male"/>
    <x v="2"/>
    <n v="34.56"/>
    <n v="7"/>
    <x v="0"/>
    <x v="26"/>
    <n v="241.92000000000002"/>
    <n v="12.096000000000002"/>
    <x v="1"/>
  </r>
  <r>
    <x v="35"/>
    <x v="2"/>
    <x v="1"/>
    <s v="Male"/>
    <x v="5"/>
    <n v="59.77"/>
    <n v="2"/>
    <x v="0"/>
    <x v="50"/>
    <n v="119.54"/>
    <n v="5.9770000000000003"/>
    <x v="2"/>
  </r>
  <r>
    <x v="35"/>
    <x v="2"/>
    <x v="1"/>
    <s v="Female"/>
    <x v="4"/>
    <n v="63.42"/>
    <n v="8"/>
    <x v="2"/>
    <x v="51"/>
    <n v="507.36"/>
    <n v="25.368000000000002"/>
    <x v="1"/>
  </r>
  <r>
    <x v="35"/>
    <x v="2"/>
    <x v="1"/>
    <s v="Female"/>
    <x v="3"/>
    <n v="94.67"/>
    <n v="4"/>
    <x v="1"/>
    <x v="33"/>
    <n v="378.68"/>
    <n v="18.934000000000001"/>
    <x v="1"/>
  </r>
  <r>
    <x v="35"/>
    <x v="2"/>
    <x v="1"/>
    <s v="Female"/>
    <x v="4"/>
    <n v="28.32"/>
    <n v="5"/>
    <x v="2"/>
    <x v="20"/>
    <n v="141.6"/>
    <n v="7.08"/>
    <x v="1"/>
  </r>
  <r>
    <x v="35"/>
    <x v="1"/>
    <x v="0"/>
    <s v="Female"/>
    <x v="5"/>
    <n v="29.67"/>
    <n v="7"/>
    <x v="0"/>
    <x v="55"/>
    <n v="207.69"/>
    <n v="10.384500000000001"/>
    <x v="0"/>
  </r>
  <r>
    <x v="35"/>
    <x v="0"/>
    <x v="0"/>
    <s v="Female"/>
    <x v="1"/>
    <n v="34.49"/>
    <n v="5"/>
    <x v="0"/>
    <x v="0"/>
    <n v="172.45000000000002"/>
    <n v="8.6225000000000005"/>
    <x v="0"/>
  </r>
  <r>
    <x v="35"/>
    <x v="0"/>
    <x v="0"/>
    <s v="Female"/>
    <x v="2"/>
    <n v="29.61"/>
    <n v="7"/>
    <x v="1"/>
    <x v="29"/>
    <n v="207.26999999999998"/>
    <n v="10.3635"/>
    <x v="1"/>
  </r>
  <r>
    <x v="36"/>
    <x v="0"/>
    <x v="0"/>
    <s v="Female"/>
    <x v="4"/>
    <n v="40.729999999999997"/>
    <n v="7"/>
    <x v="2"/>
    <x v="49"/>
    <n v="285.10999999999996"/>
    <n v="14.255499999999998"/>
    <x v="2"/>
  </r>
  <r>
    <x v="36"/>
    <x v="2"/>
    <x v="0"/>
    <s v="Female"/>
    <x v="2"/>
    <n v="98.4"/>
    <n v="7"/>
    <x v="0"/>
    <x v="39"/>
    <n v="688.80000000000007"/>
    <n v="34.440000000000005"/>
    <x v="0"/>
  </r>
  <r>
    <x v="36"/>
    <x v="2"/>
    <x v="0"/>
    <s v="Female"/>
    <x v="5"/>
    <n v="47.67"/>
    <n v="4"/>
    <x v="1"/>
    <x v="19"/>
    <n v="190.68"/>
    <n v="9.5340000000000007"/>
    <x v="0"/>
  </r>
  <r>
    <x v="36"/>
    <x v="1"/>
    <x v="1"/>
    <s v="Male"/>
    <x v="1"/>
    <n v="30.61"/>
    <n v="6"/>
    <x v="1"/>
    <x v="32"/>
    <n v="183.66"/>
    <n v="9.1829999999999998"/>
    <x v="0"/>
  </r>
  <r>
    <x v="36"/>
    <x v="1"/>
    <x v="0"/>
    <s v="Male"/>
    <x v="0"/>
    <n v="94.26"/>
    <n v="4"/>
    <x v="1"/>
    <x v="46"/>
    <n v="377.04"/>
    <n v="18.852"/>
    <x v="0"/>
  </r>
  <r>
    <x v="36"/>
    <x v="0"/>
    <x v="1"/>
    <s v="Male"/>
    <x v="2"/>
    <n v="97.74"/>
    <n v="4"/>
    <x v="2"/>
    <x v="38"/>
    <n v="390.96"/>
    <n v="19.548000000000002"/>
    <x v="1"/>
  </r>
  <r>
    <x v="36"/>
    <x v="0"/>
    <x v="0"/>
    <s v="Male"/>
    <x v="5"/>
    <n v="64.36"/>
    <n v="9"/>
    <x v="0"/>
    <x v="46"/>
    <n v="579.24"/>
    <n v="28.962000000000003"/>
    <x v="0"/>
  </r>
  <r>
    <x v="36"/>
    <x v="1"/>
    <x v="0"/>
    <s v="Male"/>
    <x v="0"/>
    <n v="55.04"/>
    <n v="7"/>
    <x v="2"/>
    <x v="40"/>
    <n v="385.28"/>
    <n v="19.263999999999999"/>
    <x v="2"/>
  </r>
  <r>
    <x v="36"/>
    <x v="1"/>
    <x v="1"/>
    <s v="Male"/>
    <x v="4"/>
    <n v="46.22"/>
    <n v="4"/>
    <x v="0"/>
    <x v="20"/>
    <n v="184.88"/>
    <n v="9.2439999999999998"/>
    <x v="1"/>
  </r>
  <r>
    <x v="36"/>
    <x v="1"/>
    <x v="1"/>
    <s v="Male"/>
    <x v="5"/>
    <n v="41.5"/>
    <n v="4"/>
    <x v="0"/>
    <x v="59"/>
    <n v="166"/>
    <n v="8.3000000000000007"/>
    <x v="0"/>
  </r>
  <r>
    <x v="36"/>
    <x v="0"/>
    <x v="0"/>
    <s v="Female"/>
    <x v="1"/>
    <n v="10.59"/>
    <n v="3"/>
    <x v="0"/>
    <x v="39"/>
    <n v="31.77"/>
    <n v="1.5885"/>
    <x v="0"/>
  </r>
  <r>
    <x v="36"/>
    <x v="0"/>
    <x v="0"/>
    <s v="Male"/>
    <x v="5"/>
    <n v="39.01"/>
    <n v="1"/>
    <x v="0"/>
    <x v="45"/>
    <n v="39.01"/>
    <n v="1.9504999999999999"/>
    <x v="2"/>
  </r>
  <r>
    <x v="12"/>
    <x v="1"/>
    <x v="1"/>
    <s v="Male"/>
    <x v="3"/>
    <n v="56.5"/>
    <n v="1"/>
    <x v="2"/>
    <x v="15"/>
    <n v="56.5"/>
    <n v="2.8250000000000002"/>
    <x v="0"/>
  </r>
  <r>
    <x v="12"/>
    <x v="2"/>
    <x v="1"/>
    <s v="Female"/>
    <x v="0"/>
    <n v="54.27"/>
    <n v="5"/>
    <x v="2"/>
    <x v="56"/>
    <n v="271.35000000000002"/>
    <n v="13.567500000000003"/>
    <x v="2"/>
  </r>
  <r>
    <x v="12"/>
    <x v="0"/>
    <x v="0"/>
    <s v="Female"/>
    <x v="3"/>
    <n v="38.299999999999997"/>
    <n v="4"/>
    <x v="1"/>
    <x v="6"/>
    <n v="153.19999999999999"/>
    <n v="7.66"/>
    <x v="2"/>
  </r>
  <r>
    <x v="12"/>
    <x v="2"/>
    <x v="0"/>
    <s v="Male"/>
    <x v="5"/>
    <n v="15.87"/>
    <n v="10"/>
    <x v="1"/>
    <x v="50"/>
    <n v="158.69999999999999"/>
    <n v="7.9349999999999996"/>
    <x v="2"/>
  </r>
  <r>
    <x v="12"/>
    <x v="2"/>
    <x v="1"/>
    <s v="Male"/>
    <x v="0"/>
    <n v="45.79"/>
    <n v="7"/>
    <x v="0"/>
    <x v="3"/>
    <n v="320.52999999999997"/>
    <n v="16.026499999999999"/>
    <x v="1"/>
  </r>
  <r>
    <x v="12"/>
    <x v="1"/>
    <x v="0"/>
    <s v="Male"/>
    <x v="2"/>
    <n v="72.88"/>
    <n v="2"/>
    <x v="1"/>
    <x v="24"/>
    <n v="145.76"/>
    <n v="7.2880000000000003"/>
    <x v="1"/>
  </r>
  <r>
    <x v="12"/>
    <x v="0"/>
    <x v="1"/>
    <s v="Male"/>
    <x v="5"/>
    <n v="18.11"/>
    <n v="10"/>
    <x v="2"/>
    <x v="37"/>
    <n v="181.1"/>
    <n v="9.0549999999999997"/>
    <x v="2"/>
  </r>
  <r>
    <x v="12"/>
    <x v="0"/>
    <x v="1"/>
    <s v="Female"/>
    <x v="3"/>
    <n v="34.700000000000003"/>
    <n v="2"/>
    <x v="2"/>
    <x v="59"/>
    <n v="69.400000000000006"/>
    <n v="3.4700000000000006"/>
    <x v="0"/>
  </r>
  <r>
    <x v="12"/>
    <x v="1"/>
    <x v="0"/>
    <s v="Male"/>
    <x v="4"/>
    <n v="63.91"/>
    <n v="8"/>
    <x v="0"/>
    <x v="56"/>
    <n v="511.28"/>
    <n v="25.564"/>
    <x v="2"/>
  </r>
  <r>
    <x v="12"/>
    <x v="1"/>
    <x v="1"/>
    <s v="Female"/>
    <x v="3"/>
    <n v="12.19"/>
    <n v="8"/>
    <x v="2"/>
    <x v="33"/>
    <n v="97.52"/>
    <n v="4.8760000000000003"/>
    <x v="1"/>
  </r>
  <r>
    <x v="12"/>
    <x v="1"/>
    <x v="1"/>
    <s v="Female"/>
    <x v="1"/>
    <n v="51.32"/>
    <n v="9"/>
    <x v="1"/>
    <x v="11"/>
    <n v="461.88"/>
    <n v="23.094000000000001"/>
    <x v="2"/>
  </r>
  <r>
    <x v="12"/>
    <x v="1"/>
    <x v="0"/>
    <s v="Male"/>
    <x v="2"/>
    <n v="42.85"/>
    <n v="1"/>
    <x v="0"/>
    <x v="32"/>
    <n v="42.85"/>
    <n v="2.1425000000000001"/>
    <x v="0"/>
  </r>
  <r>
    <x v="12"/>
    <x v="2"/>
    <x v="0"/>
    <s v="Male"/>
    <x v="0"/>
    <n v="23.48"/>
    <n v="2"/>
    <x v="0"/>
    <x v="17"/>
    <n v="46.96"/>
    <n v="2.3480000000000003"/>
    <x v="1"/>
  </r>
  <r>
    <x v="12"/>
    <x v="1"/>
    <x v="1"/>
    <s v="Female"/>
    <x v="4"/>
    <n v="70.11"/>
    <n v="6"/>
    <x v="2"/>
    <x v="40"/>
    <n v="420.65999999999997"/>
    <n v="21.033000000000001"/>
    <x v="2"/>
  </r>
  <r>
    <x v="12"/>
    <x v="0"/>
    <x v="0"/>
    <s v="Female"/>
    <x v="3"/>
    <n v="54.73"/>
    <n v="7"/>
    <x v="0"/>
    <x v="1"/>
    <n v="383.10999999999996"/>
    <n v="19.1555"/>
    <x v="0"/>
  </r>
  <r>
    <x v="12"/>
    <x v="1"/>
    <x v="1"/>
    <s v="Male"/>
    <x v="4"/>
    <n v="35.47"/>
    <n v="4"/>
    <x v="0"/>
    <x v="4"/>
    <n v="141.88"/>
    <n v="7.0940000000000003"/>
    <x v="1"/>
  </r>
  <r>
    <x v="12"/>
    <x v="2"/>
    <x v="1"/>
    <s v="Male"/>
    <x v="1"/>
    <n v="99.55"/>
    <n v="7"/>
    <x v="1"/>
    <x v="12"/>
    <n v="696.85"/>
    <n v="34.842500000000001"/>
    <x v="1"/>
  </r>
  <r>
    <x v="12"/>
    <x v="1"/>
    <x v="1"/>
    <s v="Male"/>
    <x v="1"/>
    <n v="27.85"/>
    <n v="7"/>
    <x v="2"/>
    <x v="35"/>
    <n v="194.95000000000002"/>
    <n v="9.7475000000000023"/>
    <x v="1"/>
  </r>
  <r>
    <x v="12"/>
    <x v="2"/>
    <x v="0"/>
    <s v="Female"/>
    <x v="2"/>
    <n v="97.48"/>
    <n v="9"/>
    <x v="2"/>
    <x v="51"/>
    <n v="877.32"/>
    <n v="43.866000000000007"/>
    <x v="1"/>
  </r>
  <r>
    <x v="12"/>
    <x v="1"/>
    <x v="0"/>
    <s v="Female"/>
    <x v="2"/>
    <n v="35.22"/>
    <n v="6"/>
    <x v="2"/>
    <x v="29"/>
    <n v="211.32"/>
    <n v="10.566000000000001"/>
    <x v="1"/>
  </r>
  <r>
    <x v="12"/>
    <x v="0"/>
    <x v="0"/>
    <s v="Female"/>
    <x v="3"/>
    <n v="22.32"/>
    <n v="4"/>
    <x v="2"/>
    <x v="23"/>
    <n v="89.28"/>
    <n v="4.4640000000000004"/>
    <x v="2"/>
  </r>
  <r>
    <x v="12"/>
    <x v="0"/>
    <x v="1"/>
    <s v="Male"/>
    <x v="1"/>
    <n v="21.58"/>
    <n v="9"/>
    <x v="1"/>
    <x v="26"/>
    <n v="194.21999999999997"/>
    <n v="9.7109999999999985"/>
    <x v="1"/>
  </r>
  <r>
    <x v="12"/>
    <x v="1"/>
    <x v="0"/>
    <s v="Male"/>
    <x v="1"/>
    <n v="87.91"/>
    <n v="5"/>
    <x v="2"/>
    <x v="21"/>
    <n v="439.54999999999995"/>
    <n v="21.977499999999999"/>
    <x v="2"/>
  </r>
  <r>
    <x v="12"/>
    <x v="1"/>
    <x v="1"/>
    <s v="Male"/>
    <x v="0"/>
    <n v="77.56"/>
    <n v="10"/>
    <x v="2"/>
    <x v="4"/>
    <n v="775.6"/>
    <n v="38.78"/>
    <x v="1"/>
  </r>
  <r>
    <x v="12"/>
    <x v="0"/>
    <x v="1"/>
    <s v="Female"/>
    <x v="0"/>
    <n v="53.21"/>
    <n v="8"/>
    <x v="2"/>
    <x v="7"/>
    <n v="425.68"/>
    <n v="21.284000000000002"/>
    <x v="2"/>
  </r>
  <r>
    <x v="12"/>
    <x v="1"/>
    <x v="1"/>
    <s v="Male"/>
    <x v="3"/>
    <n v="59.61"/>
    <n v="10"/>
    <x v="1"/>
    <x v="54"/>
    <n v="596.1"/>
    <n v="29.805000000000003"/>
    <x v="2"/>
  </r>
  <r>
    <x v="12"/>
    <x v="0"/>
    <x v="0"/>
    <s v="Male"/>
    <x v="5"/>
    <n v="82.58"/>
    <n v="10"/>
    <x v="1"/>
    <x v="7"/>
    <n v="825.8"/>
    <n v="41.29"/>
    <x v="2"/>
  </r>
  <r>
    <x v="12"/>
    <x v="2"/>
    <x v="1"/>
    <s v="Female"/>
    <x v="1"/>
    <n v="15.69"/>
    <n v="3"/>
    <x v="0"/>
    <x v="50"/>
    <n v="47.07"/>
    <n v="2.3534999999999999"/>
    <x v="2"/>
  </r>
  <r>
    <x v="12"/>
    <x v="2"/>
    <x v="1"/>
    <s v="Male"/>
    <x v="5"/>
    <n v="24.89"/>
    <n v="9"/>
    <x v="1"/>
    <x v="51"/>
    <n v="224.01"/>
    <n v="11.2005"/>
    <x v="1"/>
  </r>
  <r>
    <x v="12"/>
    <x v="0"/>
    <x v="1"/>
    <s v="Male"/>
    <x v="4"/>
    <n v="33.200000000000003"/>
    <n v="2"/>
    <x v="0"/>
    <x v="21"/>
    <n v="66.400000000000006"/>
    <n v="3.3200000000000003"/>
    <x v="2"/>
  </r>
  <r>
    <x v="12"/>
    <x v="0"/>
    <x v="0"/>
    <s v="Male"/>
    <x v="2"/>
    <n v="90.53"/>
    <n v="8"/>
    <x v="0"/>
    <x v="29"/>
    <n v="724.24"/>
    <n v="36.212000000000003"/>
    <x v="1"/>
  </r>
  <r>
    <x v="12"/>
    <x v="0"/>
    <x v="1"/>
    <s v="Male"/>
    <x v="5"/>
    <n v="10.75"/>
    <n v="8"/>
    <x v="2"/>
    <x v="20"/>
    <n v="86"/>
    <n v="4.3"/>
    <x v="1"/>
  </r>
  <r>
    <x v="12"/>
    <x v="2"/>
    <x v="0"/>
    <s v="Female"/>
    <x v="3"/>
    <n v="19.66"/>
    <n v="10"/>
    <x v="0"/>
    <x v="48"/>
    <n v="196.6"/>
    <n v="9.83"/>
    <x v="1"/>
  </r>
  <r>
    <x v="12"/>
    <x v="0"/>
    <x v="0"/>
    <s v="Male"/>
    <x v="2"/>
    <n v="96.8"/>
    <n v="3"/>
    <x v="1"/>
    <x v="54"/>
    <n v="290.39999999999998"/>
    <n v="14.52"/>
    <x v="2"/>
  </r>
  <r>
    <x v="12"/>
    <x v="1"/>
    <x v="1"/>
    <s v="Male"/>
    <x v="4"/>
    <n v="65.260000000000005"/>
    <n v="8"/>
    <x v="2"/>
    <x v="8"/>
    <n v="522.08000000000004"/>
    <n v="26.104000000000003"/>
    <x v="1"/>
  </r>
  <r>
    <x v="12"/>
    <x v="0"/>
    <x v="1"/>
    <s v="Male"/>
    <x v="4"/>
    <n v="13.59"/>
    <n v="9"/>
    <x v="1"/>
    <x v="50"/>
    <n v="122.31"/>
    <n v="6.1155000000000008"/>
    <x v="2"/>
  </r>
  <r>
    <x v="12"/>
    <x v="0"/>
    <x v="1"/>
    <s v="Male"/>
    <x v="3"/>
    <n v="27.18"/>
    <n v="2"/>
    <x v="2"/>
    <x v="9"/>
    <n v="54.36"/>
    <n v="2.718"/>
    <x v="2"/>
  </r>
  <r>
    <x v="12"/>
    <x v="0"/>
    <x v="0"/>
    <s v="Female"/>
    <x v="1"/>
    <n v="57.49"/>
    <n v="4"/>
    <x v="1"/>
    <x v="43"/>
    <n v="229.96"/>
    <n v="11.498000000000001"/>
    <x v="1"/>
  </r>
  <r>
    <x v="12"/>
    <x v="2"/>
    <x v="1"/>
    <s v="Male"/>
    <x v="5"/>
    <n v="96.58"/>
    <n v="2"/>
    <x v="0"/>
    <x v="10"/>
    <n v="193.16"/>
    <n v="9.6580000000000013"/>
    <x v="2"/>
  </r>
  <r>
    <x v="12"/>
    <x v="0"/>
    <x v="1"/>
    <s v="Male"/>
    <x v="5"/>
    <n v="92.78"/>
    <n v="1"/>
    <x v="0"/>
    <x v="13"/>
    <n v="92.78"/>
    <n v="4.6390000000000002"/>
    <x v="0"/>
  </r>
  <r>
    <x v="12"/>
    <x v="1"/>
    <x v="1"/>
    <s v="Male"/>
    <x v="3"/>
    <n v="97.26"/>
    <n v="4"/>
    <x v="2"/>
    <x v="33"/>
    <n v="389.04"/>
    <n v="19.452000000000002"/>
    <x v="1"/>
  </r>
  <r>
    <x v="12"/>
    <x v="1"/>
    <x v="1"/>
    <s v="Female"/>
    <x v="0"/>
    <n v="87.8"/>
    <n v="9"/>
    <x v="1"/>
    <x v="25"/>
    <n v="790.19999999999993"/>
    <n v="39.51"/>
    <x v="0"/>
  </r>
  <r>
    <x v="12"/>
    <x v="2"/>
    <x v="1"/>
    <s v="Female"/>
    <x v="0"/>
    <n v="63.61"/>
    <n v="5"/>
    <x v="2"/>
    <x v="57"/>
    <n v="318.05"/>
    <n v="15.902500000000002"/>
    <x v="2"/>
  </r>
  <r>
    <x v="12"/>
    <x v="1"/>
    <x v="0"/>
    <s v="Male"/>
    <x v="5"/>
    <n v="15.37"/>
    <n v="2"/>
    <x v="1"/>
    <x v="48"/>
    <n v="30.74"/>
    <n v="1.5369999999999999"/>
    <x v="1"/>
  </r>
  <r>
    <x v="12"/>
    <x v="2"/>
    <x v="1"/>
    <s v="Male"/>
    <x v="2"/>
    <n v="72.5"/>
    <n v="8"/>
    <x v="2"/>
    <x v="25"/>
    <n v="580"/>
    <n v="29"/>
    <x v="0"/>
  </r>
  <r>
    <x v="12"/>
    <x v="0"/>
    <x v="1"/>
    <s v="Male"/>
    <x v="2"/>
    <n v="74.97"/>
    <n v="1"/>
    <x v="1"/>
    <x v="11"/>
    <n v="74.97"/>
    <n v="3.7484999999999999"/>
    <x v="2"/>
  </r>
  <r>
    <x v="12"/>
    <x v="0"/>
    <x v="1"/>
    <s v="Female"/>
    <x v="1"/>
    <n v="95.64"/>
    <n v="4"/>
    <x v="1"/>
    <x v="17"/>
    <n v="382.56"/>
    <n v="19.128"/>
    <x v="1"/>
  </r>
  <r>
    <x v="12"/>
    <x v="2"/>
    <x v="1"/>
    <s v="Male"/>
    <x v="4"/>
    <n v="23.75"/>
    <n v="4"/>
    <x v="1"/>
    <x v="40"/>
    <n v="95"/>
    <n v="4.75"/>
    <x v="2"/>
  </r>
  <r>
    <x v="12"/>
    <x v="0"/>
    <x v="1"/>
    <s v="Male"/>
    <x v="2"/>
    <n v="34.369999999999997"/>
    <n v="10"/>
    <x v="2"/>
    <x v="2"/>
    <n v="343.7"/>
    <n v="17.184999999999999"/>
    <x v="1"/>
  </r>
  <r>
    <x v="12"/>
    <x v="0"/>
    <x v="1"/>
    <s v="Female"/>
    <x v="4"/>
    <n v="11.28"/>
    <n v="9"/>
    <x v="0"/>
    <x v="9"/>
    <n v="101.52"/>
    <n v="5.0760000000000005"/>
    <x v="2"/>
  </r>
  <r>
    <x v="12"/>
    <x v="1"/>
    <x v="0"/>
    <s v="Female"/>
    <x v="0"/>
    <n v="22.62"/>
    <n v="1"/>
    <x v="1"/>
    <x v="38"/>
    <n v="22.62"/>
    <n v="1.131"/>
    <x v="1"/>
  </r>
  <r>
    <x v="12"/>
    <x v="1"/>
    <x v="0"/>
    <s v="Male"/>
    <x v="3"/>
    <n v="35.19"/>
    <n v="10"/>
    <x v="0"/>
    <x v="58"/>
    <n v="351.9"/>
    <n v="17.594999999999999"/>
    <x v="0"/>
  </r>
  <r>
    <x v="12"/>
    <x v="0"/>
    <x v="1"/>
    <s v="Female"/>
    <x v="2"/>
    <n v="54.51"/>
    <n v="6"/>
    <x v="2"/>
    <x v="22"/>
    <n v="327.06"/>
    <n v="16.353000000000002"/>
    <x v="1"/>
  </r>
  <r>
    <x v="12"/>
    <x v="2"/>
    <x v="0"/>
    <s v="Male"/>
    <x v="2"/>
    <n v="76.92"/>
    <n v="10"/>
    <x v="2"/>
    <x v="11"/>
    <n v="769.2"/>
    <n v="38.460000000000008"/>
    <x v="2"/>
  </r>
  <r>
    <x v="12"/>
    <x v="2"/>
    <x v="1"/>
    <s v="Female"/>
    <x v="4"/>
    <n v="77.47"/>
    <n v="4"/>
    <x v="1"/>
    <x v="28"/>
    <n v="309.88"/>
    <n v="15.494"/>
    <x v="2"/>
  </r>
  <r>
    <x v="12"/>
    <x v="2"/>
    <x v="1"/>
    <s v="Female"/>
    <x v="1"/>
    <n v="51.19"/>
    <n v="4"/>
    <x v="0"/>
    <x v="45"/>
    <n v="204.76"/>
    <n v="10.238"/>
    <x v="2"/>
  </r>
  <r>
    <x v="12"/>
    <x v="0"/>
    <x v="1"/>
    <s v="Male"/>
    <x v="4"/>
    <n v="99.7"/>
    <n v="3"/>
    <x v="2"/>
    <x v="45"/>
    <n v="299.10000000000002"/>
    <n v="14.955000000000002"/>
    <x v="2"/>
  </r>
  <r>
    <x v="12"/>
    <x v="1"/>
    <x v="0"/>
    <s v="Male"/>
    <x v="3"/>
    <n v="91.98"/>
    <n v="1"/>
    <x v="1"/>
    <x v="13"/>
    <n v="91.98"/>
    <n v="4.5990000000000002"/>
    <x v="0"/>
  </r>
  <r>
    <x v="12"/>
    <x v="2"/>
    <x v="1"/>
    <s v="Female"/>
    <x v="2"/>
    <n v="33.26"/>
    <n v="5"/>
    <x v="0"/>
    <x v="28"/>
    <n v="166.29999999999998"/>
    <n v="8.3149999999999995"/>
    <x v="2"/>
  </r>
  <r>
    <x v="12"/>
    <x v="1"/>
    <x v="0"/>
    <s v="Female"/>
    <x v="4"/>
    <n v="28.53"/>
    <n v="10"/>
    <x v="2"/>
    <x v="22"/>
    <n v="285.3"/>
    <n v="14.265000000000001"/>
    <x v="1"/>
  </r>
  <r>
    <x v="12"/>
    <x v="1"/>
    <x v="0"/>
    <s v="Female"/>
    <x v="3"/>
    <n v="51.47"/>
    <n v="1"/>
    <x v="2"/>
    <x v="1"/>
    <n v="51.47"/>
    <n v="2.5735000000000001"/>
    <x v="0"/>
  </r>
  <r>
    <x v="12"/>
    <x v="0"/>
    <x v="1"/>
    <s v="Male"/>
    <x v="4"/>
    <n v="44.12"/>
    <n v="3"/>
    <x v="0"/>
    <x v="17"/>
    <n v="132.35999999999999"/>
    <n v="6.6179999999999994"/>
    <x v="1"/>
  </r>
  <r>
    <x v="12"/>
    <x v="1"/>
    <x v="0"/>
    <s v="Female"/>
    <x v="3"/>
    <n v="82.63"/>
    <n v="10"/>
    <x v="2"/>
    <x v="17"/>
    <n v="826.3"/>
    <n v="41.314999999999998"/>
    <x v="1"/>
  </r>
  <r>
    <x v="12"/>
    <x v="0"/>
    <x v="0"/>
    <s v="Male"/>
    <x v="3"/>
    <n v="25.42"/>
    <n v="8"/>
    <x v="0"/>
    <x v="2"/>
    <n v="203.36"/>
    <n v="10.168000000000001"/>
    <x v="1"/>
  </r>
  <r>
    <x v="12"/>
    <x v="2"/>
    <x v="1"/>
    <s v="Male"/>
    <x v="3"/>
    <n v="76.400000000000006"/>
    <n v="9"/>
    <x v="2"/>
    <x v="27"/>
    <n v="687.6"/>
    <n v="34.380000000000003"/>
    <x v="1"/>
  </r>
  <r>
    <x v="12"/>
    <x v="0"/>
    <x v="1"/>
    <s v="Male"/>
    <x v="5"/>
    <n v="30.35"/>
    <n v="7"/>
    <x v="1"/>
    <x v="42"/>
    <n v="212.45000000000002"/>
    <n v="10.622500000000002"/>
    <x v="0"/>
  </r>
  <r>
    <x v="12"/>
    <x v="2"/>
    <x v="0"/>
    <s v="Female"/>
    <x v="0"/>
    <n v="83.34"/>
    <n v="2"/>
    <x v="1"/>
    <x v="12"/>
    <n v="166.68"/>
    <n v="8.3340000000000014"/>
    <x v="1"/>
  </r>
  <r>
    <x v="12"/>
    <x v="1"/>
    <x v="0"/>
    <s v="Female"/>
    <x v="4"/>
    <n v="75.53"/>
    <n v="4"/>
    <x v="2"/>
    <x v="53"/>
    <n v="302.12"/>
    <n v="15.106000000000002"/>
    <x v="0"/>
  </r>
  <r>
    <x v="12"/>
    <x v="0"/>
    <x v="0"/>
    <s v="Male"/>
    <x v="4"/>
    <n v="38.81"/>
    <n v="4"/>
    <x v="2"/>
    <x v="47"/>
    <n v="155.24"/>
    <n v="7.7620000000000005"/>
    <x v="2"/>
  </r>
  <r>
    <x v="12"/>
    <x v="2"/>
    <x v="1"/>
    <s v="Female"/>
    <x v="1"/>
    <n v="75.06"/>
    <n v="9"/>
    <x v="2"/>
    <x v="20"/>
    <n v="675.54"/>
    <n v="33.777000000000001"/>
    <x v="1"/>
  </r>
  <r>
    <x v="12"/>
    <x v="1"/>
    <x v="1"/>
    <s v="Male"/>
    <x v="2"/>
    <n v="99.24"/>
    <n v="9"/>
    <x v="2"/>
    <x v="0"/>
    <n v="893.16"/>
    <n v="44.658000000000001"/>
    <x v="0"/>
  </r>
  <r>
    <x v="12"/>
    <x v="1"/>
    <x v="0"/>
    <s v="Female"/>
    <x v="1"/>
    <n v="88.55"/>
    <n v="8"/>
    <x v="2"/>
    <x v="45"/>
    <n v="708.4"/>
    <n v="35.42"/>
    <x v="2"/>
  </r>
  <r>
    <x v="12"/>
    <x v="1"/>
    <x v="1"/>
    <s v="Female"/>
    <x v="1"/>
    <n v="26.61"/>
    <n v="2"/>
    <x v="1"/>
    <x v="28"/>
    <n v="53.22"/>
    <n v="2.661"/>
    <x v="2"/>
  </r>
  <r>
    <x v="12"/>
    <x v="1"/>
    <x v="1"/>
    <s v="Female"/>
    <x v="1"/>
    <n v="46.2"/>
    <n v="1"/>
    <x v="1"/>
    <x v="8"/>
    <n v="46.2"/>
    <n v="2.31"/>
    <x v="1"/>
  </r>
  <r>
    <x v="12"/>
    <x v="1"/>
    <x v="1"/>
    <s v="Male"/>
    <x v="5"/>
    <n v="66.14"/>
    <n v="4"/>
    <x v="0"/>
    <x v="11"/>
    <n v="264.56"/>
    <n v="13.228000000000002"/>
    <x v="2"/>
  </r>
  <r>
    <x v="12"/>
    <x v="2"/>
    <x v="0"/>
    <s v="Male"/>
    <x v="4"/>
    <n v="23.29"/>
    <n v="4"/>
    <x v="0"/>
    <x v="37"/>
    <n v="93.16"/>
    <n v="4.6580000000000004"/>
    <x v="2"/>
  </r>
  <r>
    <x v="12"/>
    <x v="2"/>
    <x v="1"/>
    <s v="Female"/>
    <x v="3"/>
    <n v="15.5"/>
    <n v="1"/>
    <x v="0"/>
    <x v="51"/>
    <n v="15.5"/>
    <n v="0.77500000000000002"/>
    <x v="1"/>
  </r>
  <r>
    <x v="12"/>
    <x v="2"/>
    <x v="1"/>
    <s v="Male"/>
    <x v="1"/>
    <n v="32.71"/>
    <n v="5"/>
    <x v="0"/>
    <x v="31"/>
    <n v="163.55000000000001"/>
    <n v="8.1775000000000002"/>
    <x v="0"/>
  </r>
  <r>
    <x v="12"/>
    <x v="0"/>
    <x v="0"/>
    <s v="Female"/>
    <x v="0"/>
    <n v="20.87"/>
    <n v="3"/>
    <x v="0"/>
    <x v="42"/>
    <n v="62.61"/>
    <n v="3.1305000000000001"/>
    <x v="0"/>
  </r>
  <r>
    <x v="12"/>
    <x v="2"/>
    <x v="0"/>
    <s v="Female"/>
    <x v="2"/>
    <n v="38.72"/>
    <n v="9"/>
    <x v="2"/>
    <x v="28"/>
    <n v="348.48"/>
    <n v="17.424000000000003"/>
    <x v="2"/>
  </r>
  <r>
    <x v="12"/>
    <x v="0"/>
    <x v="1"/>
    <s v="Male"/>
    <x v="3"/>
    <n v="99.25"/>
    <n v="2"/>
    <x v="1"/>
    <x v="0"/>
    <n v="198.5"/>
    <n v="9.9250000000000007"/>
    <x v="0"/>
  </r>
  <r>
    <x v="12"/>
    <x v="2"/>
    <x v="0"/>
    <s v="Male"/>
    <x v="1"/>
    <n v="74.510000000000005"/>
    <n v="6"/>
    <x v="2"/>
    <x v="7"/>
    <n v="447.06000000000006"/>
    <n v="22.353000000000005"/>
    <x v="2"/>
  </r>
  <r>
    <x v="12"/>
    <x v="0"/>
    <x v="1"/>
    <s v="Male"/>
    <x v="4"/>
    <n v="92.36"/>
    <n v="5"/>
    <x v="2"/>
    <x v="47"/>
    <n v="461.8"/>
    <n v="23.090000000000003"/>
    <x v="2"/>
  </r>
  <r>
    <x v="12"/>
    <x v="0"/>
    <x v="0"/>
    <s v="Male"/>
    <x v="0"/>
    <n v="79.91"/>
    <n v="3"/>
    <x v="0"/>
    <x v="7"/>
    <n v="239.73"/>
    <n v="11.986499999999999"/>
    <x v="2"/>
  </r>
  <r>
    <x v="12"/>
    <x v="2"/>
    <x v="0"/>
    <s v="Female"/>
    <x v="0"/>
    <n v="91.61"/>
    <n v="1"/>
    <x v="1"/>
    <x v="13"/>
    <n v="91.61"/>
    <n v="4.5804999999999998"/>
    <x v="0"/>
  </r>
  <r>
    <x v="12"/>
    <x v="2"/>
    <x v="1"/>
    <s v="Male"/>
    <x v="4"/>
    <n v="93.96"/>
    <n v="9"/>
    <x v="1"/>
    <x v="13"/>
    <n v="845.64"/>
    <n v="42.282000000000004"/>
    <x v="0"/>
  </r>
  <r>
    <x v="12"/>
    <x v="1"/>
    <x v="0"/>
    <s v="Male"/>
    <x v="2"/>
    <n v="25.25"/>
    <n v="5"/>
    <x v="1"/>
    <x v="24"/>
    <n v="126.25"/>
    <n v="6.3125"/>
    <x v="1"/>
  </r>
  <r>
    <x v="12"/>
    <x v="1"/>
    <x v="0"/>
    <s v="Male"/>
    <x v="3"/>
    <n v="70.989999999999995"/>
    <n v="10"/>
    <x v="1"/>
    <x v="6"/>
    <n v="709.9"/>
    <n v="35.494999999999997"/>
    <x v="2"/>
  </r>
  <r>
    <x v="12"/>
    <x v="1"/>
    <x v="0"/>
    <s v="Female"/>
    <x v="4"/>
    <n v="83.17"/>
    <n v="6"/>
    <x v="1"/>
    <x v="26"/>
    <n v="499.02"/>
    <n v="24.951000000000001"/>
    <x v="1"/>
  </r>
  <r>
    <x v="12"/>
    <x v="2"/>
    <x v="0"/>
    <s v="Male"/>
    <x v="2"/>
    <n v="44.02"/>
    <n v="10"/>
    <x v="0"/>
    <x v="15"/>
    <n v="440.20000000000005"/>
    <n v="22.010000000000005"/>
    <x v="0"/>
  </r>
  <r>
    <x v="12"/>
    <x v="2"/>
    <x v="1"/>
    <s v="Male"/>
    <x v="0"/>
    <n v="43.25"/>
    <n v="2"/>
    <x v="1"/>
    <x v="20"/>
    <n v="86.5"/>
    <n v="4.3250000000000002"/>
    <x v="1"/>
  </r>
  <r>
    <x v="12"/>
    <x v="0"/>
    <x v="0"/>
    <s v="Male"/>
    <x v="3"/>
    <n v="33.630000000000003"/>
    <n v="1"/>
    <x v="1"/>
    <x v="11"/>
    <n v="33.630000000000003"/>
    <n v="1.6815000000000002"/>
    <x v="2"/>
  </r>
  <r>
    <x v="12"/>
    <x v="0"/>
    <x v="1"/>
    <s v="Male"/>
    <x v="2"/>
    <n v="75.92"/>
    <n v="8"/>
    <x v="1"/>
    <x v="16"/>
    <n v="607.36"/>
    <n v="30.368000000000002"/>
    <x v="2"/>
  </r>
  <r>
    <x v="12"/>
    <x v="2"/>
    <x v="0"/>
    <s v="Female"/>
    <x v="1"/>
    <n v="26.48"/>
    <n v="3"/>
    <x v="2"/>
    <x v="45"/>
    <n v="79.44"/>
    <n v="3.972"/>
    <x v="2"/>
  </r>
  <r>
    <x v="12"/>
    <x v="2"/>
    <x v="1"/>
    <s v="Female"/>
    <x v="1"/>
    <n v="90.02"/>
    <n v="8"/>
    <x v="0"/>
    <x v="36"/>
    <n v="720.16"/>
    <n v="36.008000000000003"/>
    <x v="2"/>
  </r>
  <r>
    <x v="12"/>
    <x v="2"/>
    <x v="0"/>
    <s v="Male"/>
    <x v="4"/>
    <n v="33.840000000000003"/>
    <n v="9"/>
    <x v="2"/>
    <x v="34"/>
    <n v="304.56000000000006"/>
    <n v="15.228000000000003"/>
    <x v="0"/>
  </r>
  <r>
    <x v="12"/>
    <x v="2"/>
    <x v="0"/>
    <s v="Female"/>
    <x v="1"/>
    <n v="28.45"/>
    <n v="5"/>
    <x v="0"/>
    <x v="19"/>
    <n v="142.25"/>
    <n v="7.1125000000000007"/>
    <x v="0"/>
  </r>
  <r>
    <x v="12"/>
    <x v="0"/>
    <x v="0"/>
    <s v="Female"/>
    <x v="2"/>
    <n v="49.49"/>
    <n v="4"/>
    <x v="2"/>
    <x v="43"/>
    <n v="197.96"/>
    <n v="9.8980000000000015"/>
    <x v="1"/>
  </r>
  <r>
    <x v="12"/>
    <x v="1"/>
    <x v="1"/>
    <s v="Female"/>
    <x v="0"/>
    <n v="57.29"/>
    <n v="6"/>
    <x v="2"/>
    <x v="37"/>
    <n v="343.74"/>
    <n v="17.187000000000001"/>
    <x v="2"/>
  </r>
  <r>
    <x v="12"/>
    <x v="2"/>
    <x v="0"/>
    <s v="Female"/>
    <x v="4"/>
    <n v="52.59"/>
    <n v="8"/>
    <x v="0"/>
    <x v="1"/>
    <n v="420.72"/>
    <n v="21.036000000000001"/>
    <x v="0"/>
  </r>
  <r>
    <x v="12"/>
    <x v="2"/>
    <x v="1"/>
    <s v="Male"/>
    <x v="4"/>
    <n v="50.93"/>
    <n v="8"/>
    <x v="2"/>
    <x v="25"/>
    <n v="407.44"/>
    <n v="20.372"/>
    <x v="0"/>
  </r>
  <r>
    <x v="12"/>
    <x v="2"/>
    <x v="1"/>
    <s v="Female"/>
    <x v="0"/>
    <n v="56.56"/>
    <n v="5"/>
    <x v="0"/>
    <x v="36"/>
    <n v="282.8"/>
    <n v="14.14"/>
    <x v="2"/>
  </r>
  <r>
    <x v="12"/>
    <x v="2"/>
    <x v="1"/>
    <s v="Male"/>
    <x v="2"/>
    <n v="62.13"/>
    <n v="6"/>
    <x v="1"/>
    <x v="51"/>
    <n v="372.78000000000003"/>
    <n v="18.639000000000003"/>
    <x v="1"/>
  </r>
  <r>
    <x v="12"/>
    <x v="2"/>
    <x v="1"/>
    <s v="Male"/>
    <x v="2"/>
    <n v="85.91"/>
    <n v="5"/>
    <x v="0"/>
    <x v="46"/>
    <n v="429.54999999999995"/>
    <n v="21.477499999999999"/>
    <x v="0"/>
  </r>
  <r>
    <x v="12"/>
    <x v="0"/>
    <x v="0"/>
    <s v="Female"/>
    <x v="3"/>
    <n v="17.87"/>
    <n v="4"/>
    <x v="2"/>
    <x v="29"/>
    <n v="71.48"/>
    <n v="3.5740000000000003"/>
    <x v="1"/>
  </r>
  <r>
    <x v="12"/>
    <x v="0"/>
    <x v="0"/>
    <s v="Female"/>
    <x v="2"/>
    <n v="88.43"/>
    <n v="8"/>
    <x v="0"/>
    <x v="9"/>
    <n v="707.44"/>
    <n v="35.372000000000007"/>
    <x v="2"/>
  </r>
  <r>
    <x v="12"/>
    <x v="2"/>
    <x v="1"/>
    <s v="Male"/>
    <x v="1"/>
    <n v="95.15"/>
    <n v="1"/>
    <x v="1"/>
    <x v="35"/>
    <n v="95.15"/>
    <n v="4.7575000000000003"/>
    <x v="1"/>
  </r>
  <r>
    <x v="12"/>
    <x v="0"/>
    <x v="1"/>
    <s v="Male"/>
    <x v="2"/>
    <n v="37.020000000000003"/>
    <n v="6"/>
    <x v="1"/>
    <x v="36"/>
    <n v="222.12"/>
    <n v="11.106000000000002"/>
    <x v="2"/>
  </r>
  <r>
    <x v="12"/>
    <x v="2"/>
    <x v="1"/>
    <s v="Male"/>
    <x v="4"/>
    <n v="18.28"/>
    <n v="1"/>
    <x v="0"/>
    <x v="53"/>
    <n v="18.28"/>
    <n v="0.91400000000000015"/>
    <x v="0"/>
  </r>
  <r>
    <x v="12"/>
    <x v="2"/>
    <x v="1"/>
    <s v="Male"/>
    <x v="0"/>
    <n v="52.75"/>
    <n v="3"/>
    <x v="2"/>
    <x v="32"/>
    <n v="158.25"/>
    <n v="7.9125000000000005"/>
    <x v="0"/>
  </r>
  <r>
    <x v="12"/>
    <x v="2"/>
    <x v="1"/>
    <s v="Female"/>
    <x v="4"/>
    <n v="25.29"/>
    <n v="1"/>
    <x v="2"/>
    <x v="24"/>
    <n v="25.29"/>
    <n v="1.2645"/>
    <x v="1"/>
  </r>
  <r>
    <x v="12"/>
    <x v="2"/>
    <x v="1"/>
    <s v="Male"/>
    <x v="3"/>
    <n v="37.15"/>
    <n v="4"/>
    <x v="2"/>
    <x v="53"/>
    <n v="148.6"/>
    <n v="7.43"/>
    <x v="0"/>
  </r>
  <r>
    <x v="12"/>
    <x v="1"/>
    <x v="0"/>
    <s v="Male"/>
    <x v="3"/>
    <n v="67.39"/>
    <n v="7"/>
    <x v="2"/>
    <x v="4"/>
    <n v="471.73"/>
    <n v="23.586500000000001"/>
    <x v="1"/>
  </r>
  <r>
    <x v="12"/>
    <x v="2"/>
    <x v="0"/>
    <s v="Female"/>
    <x v="1"/>
    <n v="73.47"/>
    <n v="10"/>
    <x v="2"/>
    <x v="41"/>
    <n v="734.7"/>
    <n v="36.735000000000007"/>
    <x v="0"/>
  </r>
  <r>
    <x v="12"/>
    <x v="2"/>
    <x v="0"/>
    <s v="Male"/>
    <x v="2"/>
    <n v="15.5"/>
    <n v="10"/>
    <x v="2"/>
    <x v="42"/>
    <n v="155"/>
    <n v="7.75"/>
    <x v="0"/>
  </r>
  <r>
    <x v="12"/>
    <x v="1"/>
    <x v="1"/>
    <s v="Female"/>
    <x v="5"/>
    <n v="54.92"/>
    <n v="8"/>
    <x v="2"/>
    <x v="12"/>
    <n v="439.36"/>
    <n v="21.968000000000004"/>
    <x v="1"/>
  </r>
  <r>
    <x v="12"/>
    <x v="0"/>
    <x v="0"/>
    <s v="Female"/>
    <x v="3"/>
    <n v="91.54"/>
    <n v="4"/>
    <x v="0"/>
    <x v="57"/>
    <n v="366.16"/>
    <n v="18.308000000000003"/>
    <x v="2"/>
  </r>
  <r>
    <x v="12"/>
    <x v="1"/>
    <x v="0"/>
    <s v="Female"/>
    <x v="4"/>
    <n v="81.2"/>
    <n v="7"/>
    <x v="0"/>
    <x v="55"/>
    <n v="568.4"/>
    <n v="28.42"/>
    <x v="0"/>
  </r>
  <r>
    <x v="12"/>
    <x v="1"/>
    <x v="1"/>
    <s v="Male"/>
    <x v="4"/>
    <n v="55.61"/>
    <n v="7"/>
    <x v="1"/>
    <x v="1"/>
    <n v="389.27"/>
    <n v="19.4635"/>
    <x v="0"/>
  </r>
  <r>
    <x v="12"/>
    <x v="2"/>
    <x v="1"/>
    <s v="Male"/>
    <x v="0"/>
    <n v="73.88"/>
    <n v="6"/>
    <x v="2"/>
    <x v="21"/>
    <n v="443.28"/>
    <n v="22.164000000000001"/>
    <x v="2"/>
  </r>
  <r>
    <x v="12"/>
    <x v="0"/>
    <x v="0"/>
    <s v="Female"/>
    <x v="3"/>
    <n v="58.75"/>
    <n v="6"/>
    <x v="0"/>
    <x v="37"/>
    <n v="352.5"/>
    <n v="17.625"/>
    <x v="2"/>
  </r>
  <r>
    <x v="12"/>
    <x v="2"/>
    <x v="0"/>
    <s v="Male"/>
    <x v="4"/>
    <n v="65.94"/>
    <n v="4"/>
    <x v="1"/>
    <x v="35"/>
    <n v="263.76"/>
    <n v="13.188000000000001"/>
    <x v="1"/>
  </r>
  <r>
    <x v="12"/>
    <x v="1"/>
    <x v="0"/>
    <s v="Male"/>
    <x v="2"/>
    <n v="14.7"/>
    <n v="5"/>
    <x v="2"/>
    <x v="1"/>
    <n v="73.5"/>
    <n v="3.6750000000000003"/>
    <x v="0"/>
  </r>
  <r>
    <x v="12"/>
    <x v="0"/>
    <x v="1"/>
    <s v="Female"/>
    <x v="5"/>
    <n v="82.88"/>
    <n v="5"/>
    <x v="0"/>
    <x v="43"/>
    <n v="414.4"/>
    <n v="20.72"/>
    <x v="1"/>
  </r>
  <r>
    <x v="12"/>
    <x v="0"/>
    <x v="1"/>
    <s v="Female"/>
    <x v="2"/>
    <n v="24.77"/>
    <n v="5"/>
    <x v="1"/>
    <x v="1"/>
    <n v="123.85"/>
    <n v="6.1924999999999999"/>
    <x v="0"/>
  </r>
  <r>
    <x v="12"/>
    <x v="1"/>
    <x v="1"/>
    <s v="Male"/>
    <x v="1"/>
    <n v="64.95"/>
    <n v="10"/>
    <x v="1"/>
    <x v="40"/>
    <n v="649.5"/>
    <n v="32.475000000000001"/>
    <x v="2"/>
  </r>
  <r>
    <x v="12"/>
    <x v="1"/>
    <x v="0"/>
    <s v="Female"/>
    <x v="4"/>
    <n v="78.38"/>
    <n v="4"/>
    <x v="1"/>
    <x v="17"/>
    <n v="313.52"/>
    <n v="15.676"/>
    <x v="1"/>
  </r>
  <r>
    <x v="12"/>
    <x v="1"/>
    <x v="1"/>
    <s v="Female"/>
    <x v="0"/>
    <n v="33.979999999999997"/>
    <n v="9"/>
    <x v="1"/>
    <x v="28"/>
    <n v="305.82"/>
    <n v="15.291"/>
    <x v="2"/>
  </r>
  <r>
    <x v="12"/>
    <x v="2"/>
    <x v="0"/>
    <s v="Female"/>
    <x v="4"/>
    <n v="70.319999999999993"/>
    <n v="2"/>
    <x v="2"/>
    <x v="15"/>
    <n v="140.63999999999999"/>
    <n v="7.032"/>
    <x v="0"/>
  </r>
  <r>
    <x v="12"/>
    <x v="1"/>
    <x v="0"/>
    <s v="Male"/>
    <x v="4"/>
    <n v="74.86"/>
    <n v="1"/>
    <x v="1"/>
    <x v="4"/>
    <n v="74.86"/>
    <n v="3.7430000000000003"/>
    <x v="1"/>
  </r>
  <r>
    <x v="12"/>
    <x v="0"/>
    <x v="1"/>
    <s v="Male"/>
    <x v="4"/>
    <n v="99.92"/>
    <n v="6"/>
    <x v="2"/>
    <x v="14"/>
    <n v="599.52"/>
    <n v="29.975999999999999"/>
    <x v="1"/>
  </r>
  <r>
    <x v="12"/>
    <x v="0"/>
    <x v="1"/>
    <s v="Female"/>
    <x v="2"/>
    <n v="93.31"/>
    <n v="2"/>
    <x v="1"/>
    <x v="8"/>
    <n v="186.62"/>
    <n v="9.3310000000000013"/>
    <x v="1"/>
  </r>
  <r>
    <x v="12"/>
    <x v="0"/>
    <x v="1"/>
    <s v="Male"/>
    <x v="1"/>
    <n v="52.89"/>
    <n v="4"/>
    <x v="2"/>
    <x v="2"/>
    <n v="211.56"/>
    <n v="10.578000000000001"/>
    <x v="1"/>
  </r>
  <r>
    <x v="12"/>
    <x v="1"/>
    <x v="1"/>
    <s v="Male"/>
    <x v="1"/>
    <n v="85.39"/>
    <n v="7"/>
    <x v="2"/>
    <x v="23"/>
    <n v="597.73"/>
    <n v="29.886500000000002"/>
    <x v="2"/>
  </r>
  <r>
    <x v="12"/>
    <x v="1"/>
    <x v="1"/>
    <s v="Female"/>
    <x v="0"/>
    <n v="39.43"/>
    <n v="6"/>
    <x v="0"/>
    <x v="52"/>
    <n v="236.57999999999998"/>
    <n v="11.829000000000001"/>
    <x v="0"/>
  </r>
  <r>
    <x v="12"/>
    <x v="2"/>
    <x v="1"/>
    <s v="Female"/>
    <x v="5"/>
    <n v="15.8"/>
    <n v="3"/>
    <x v="1"/>
    <x v="41"/>
    <n v="47.400000000000006"/>
    <n v="2.3700000000000006"/>
    <x v="0"/>
  </r>
  <r>
    <x v="12"/>
    <x v="1"/>
    <x v="1"/>
    <s v="Male"/>
    <x v="3"/>
    <n v="76.52"/>
    <n v="5"/>
    <x v="1"/>
    <x v="31"/>
    <n v="382.59999999999997"/>
    <n v="19.13"/>
    <x v="0"/>
  </r>
  <r>
    <x v="12"/>
    <x v="2"/>
    <x v="1"/>
    <s v="Female"/>
    <x v="0"/>
    <n v="55.39"/>
    <n v="4"/>
    <x v="2"/>
    <x v="42"/>
    <n v="221.56"/>
    <n v="11.078000000000001"/>
    <x v="0"/>
  </r>
  <r>
    <x v="12"/>
    <x v="2"/>
    <x v="0"/>
    <s v="Male"/>
    <x v="1"/>
    <n v="19.32"/>
    <n v="7"/>
    <x v="1"/>
    <x v="4"/>
    <n v="135.24"/>
    <n v="6.7620000000000005"/>
    <x v="1"/>
  </r>
  <r>
    <x v="12"/>
    <x v="2"/>
    <x v="0"/>
    <s v="Male"/>
    <x v="1"/>
    <n v="36.36"/>
    <n v="4"/>
    <x v="1"/>
    <x v="12"/>
    <n v="145.44"/>
    <n v="7.2720000000000002"/>
    <x v="1"/>
  </r>
  <r>
    <x v="12"/>
    <x v="2"/>
    <x v="1"/>
    <s v="Female"/>
    <x v="5"/>
    <n v="64.27"/>
    <n v="4"/>
    <x v="1"/>
    <x v="5"/>
    <n v="257.08"/>
    <n v="12.853999999999999"/>
    <x v="1"/>
  </r>
  <r>
    <x v="12"/>
    <x v="2"/>
    <x v="0"/>
    <s v="Female"/>
    <x v="5"/>
    <n v="27.73"/>
    <n v="5"/>
    <x v="0"/>
    <x v="28"/>
    <n v="138.65"/>
    <n v="6.932500000000001"/>
    <x v="2"/>
  </r>
  <r>
    <x v="12"/>
    <x v="2"/>
    <x v="0"/>
    <s v="Male"/>
    <x v="1"/>
    <n v="72.2"/>
    <n v="7"/>
    <x v="2"/>
    <x v="9"/>
    <n v="505.40000000000003"/>
    <n v="25.270000000000003"/>
    <x v="2"/>
  </r>
  <r>
    <x v="12"/>
    <x v="1"/>
    <x v="0"/>
    <s v="Male"/>
    <x v="5"/>
    <n v="43.7"/>
    <n v="2"/>
    <x v="1"/>
    <x v="47"/>
    <n v="87.4"/>
    <n v="4.37"/>
    <x v="2"/>
  </r>
  <r>
    <x v="12"/>
    <x v="2"/>
    <x v="0"/>
    <s v="Male"/>
    <x v="3"/>
    <n v="41.28"/>
    <n v="3"/>
    <x v="0"/>
    <x v="1"/>
    <n v="123.84"/>
    <n v="6.1920000000000002"/>
    <x v="0"/>
  </r>
  <r>
    <x v="12"/>
    <x v="0"/>
    <x v="1"/>
    <s v="Female"/>
    <x v="1"/>
    <n v="45.71"/>
    <n v="3"/>
    <x v="0"/>
    <x v="5"/>
    <n v="137.13"/>
    <n v="6.8565000000000005"/>
    <x v="1"/>
  </r>
  <r>
    <x v="12"/>
    <x v="0"/>
    <x v="0"/>
    <s v="Female"/>
    <x v="4"/>
    <n v="12.29"/>
    <n v="9"/>
    <x v="0"/>
    <x v="42"/>
    <n v="110.60999999999999"/>
    <n v="5.5305"/>
    <x v="0"/>
  </r>
  <r>
    <x v="12"/>
    <x v="0"/>
    <x v="0"/>
    <s v="Female"/>
    <x v="2"/>
    <n v="39.119999999999997"/>
    <n v="1"/>
    <x v="0"/>
    <x v="15"/>
    <n v="39.119999999999997"/>
    <n v="1.956"/>
    <x v="0"/>
  </r>
  <r>
    <x v="12"/>
    <x v="2"/>
    <x v="1"/>
    <s v="Male"/>
    <x v="3"/>
    <n v="52.38"/>
    <n v="1"/>
    <x v="1"/>
    <x v="50"/>
    <n v="52.38"/>
    <n v="2.6190000000000002"/>
    <x v="2"/>
  </r>
  <r>
    <x v="12"/>
    <x v="1"/>
    <x v="0"/>
    <s v="Male"/>
    <x v="1"/>
    <n v="84.25"/>
    <n v="2"/>
    <x v="0"/>
    <x v="54"/>
    <n v="168.5"/>
    <n v="8.4250000000000007"/>
    <x v="2"/>
  </r>
  <r>
    <x v="12"/>
    <x v="1"/>
    <x v="0"/>
    <s v="Male"/>
    <x v="3"/>
    <n v="48.71"/>
    <n v="1"/>
    <x v="1"/>
    <x v="23"/>
    <n v="48.71"/>
    <n v="2.4355000000000002"/>
    <x v="2"/>
  </r>
  <r>
    <x v="12"/>
    <x v="1"/>
    <x v="1"/>
    <s v="Female"/>
    <x v="0"/>
    <n v="16.309999999999999"/>
    <n v="9"/>
    <x v="2"/>
    <x v="58"/>
    <n v="146.79"/>
    <n v="7.3395000000000001"/>
    <x v="0"/>
  </r>
  <r>
    <x v="12"/>
    <x v="2"/>
    <x v="0"/>
    <s v="Female"/>
    <x v="5"/>
    <n v="10.69"/>
    <n v="5"/>
    <x v="2"/>
    <x v="12"/>
    <n v="53.449999999999996"/>
    <n v="2.6724999999999999"/>
    <x v="1"/>
  </r>
  <r>
    <x v="12"/>
    <x v="2"/>
    <x v="1"/>
    <s v="Female"/>
    <x v="0"/>
    <n v="52.34"/>
    <n v="3"/>
    <x v="1"/>
    <x v="25"/>
    <n v="157.02000000000001"/>
    <n v="7.8510000000000009"/>
    <x v="0"/>
  </r>
  <r>
    <x v="12"/>
    <x v="2"/>
    <x v="0"/>
    <s v="Male"/>
    <x v="0"/>
    <n v="49.38"/>
    <n v="7"/>
    <x v="0"/>
    <x v="26"/>
    <n v="345.66"/>
    <n v="17.283000000000001"/>
    <x v="1"/>
  </r>
  <r>
    <x v="12"/>
    <x v="0"/>
    <x v="1"/>
    <s v="Male"/>
    <x v="2"/>
    <n v="93.39"/>
    <n v="6"/>
    <x v="2"/>
    <x v="60"/>
    <n v="560.34"/>
    <n v="28.017000000000003"/>
    <x v="0"/>
  </r>
  <r>
    <x v="12"/>
    <x v="2"/>
    <x v="0"/>
    <s v="Male"/>
    <x v="4"/>
    <n v="44.34"/>
    <n v="2"/>
    <x v="1"/>
    <x v="50"/>
    <n v="88.68"/>
    <n v="4.4340000000000002"/>
    <x v="2"/>
  </r>
  <r>
    <x v="12"/>
    <x v="2"/>
    <x v="1"/>
    <s v="Male"/>
    <x v="5"/>
    <n v="32.46"/>
    <n v="8"/>
    <x v="0"/>
    <x v="47"/>
    <n v="259.68"/>
    <n v="12.984000000000002"/>
    <x v="2"/>
  </r>
  <r>
    <x v="12"/>
    <x v="0"/>
    <x v="0"/>
    <s v="Female"/>
    <x v="0"/>
    <n v="29.15"/>
    <n v="3"/>
    <x v="0"/>
    <x v="26"/>
    <n v="87.449999999999989"/>
    <n v="4.3724999999999996"/>
    <x v="1"/>
  </r>
  <r>
    <x v="12"/>
    <x v="0"/>
    <x v="0"/>
    <s v="Male"/>
    <x v="1"/>
    <n v="55.67"/>
    <n v="2"/>
    <x v="2"/>
    <x v="35"/>
    <n v="111.34"/>
    <n v="5.5670000000000002"/>
    <x v="1"/>
  </r>
  <r>
    <x v="12"/>
    <x v="2"/>
    <x v="0"/>
    <s v="Female"/>
    <x v="0"/>
    <n v="79.540000000000006"/>
    <n v="2"/>
    <x v="2"/>
    <x v="20"/>
    <n v="159.08000000000001"/>
    <n v="7.9540000000000006"/>
    <x v="1"/>
  </r>
  <r>
    <x v="12"/>
    <x v="0"/>
    <x v="1"/>
    <s v="Male"/>
    <x v="0"/>
    <n v="32.32"/>
    <n v="3"/>
    <x v="0"/>
    <x v="9"/>
    <n v="96.960000000000008"/>
    <n v="4.8480000000000008"/>
    <x v="2"/>
  </r>
  <r>
    <x v="12"/>
    <x v="1"/>
    <x v="0"/>
    <s v="Male"/>
    <x v="3"/>
    <n v="99.82"/>
    <n v="9"/>
    <x v="1"/>
    <x v="43"/>
    <n v="898.37999999999988"/>
    <n v="44.918999999999997"/>
    <x v="1"/>
  </r>
  <r>
    <x v="12"/>
    <x v="2"/>
    <x v="1"/>
    <s v="Male"/>
    <x v="1"/>
    <n v="26.02"/>
    <n v="7"/>
    <x v="1"/>
    <x v="10"/>
    <n v="182.14"/>
    <n v="9.1069999999999993"/>
    <x v="2"/>
  </r>
  <r>
    <x v="12"/>
    <x v="1"/>
    <x v="1"/>
    <s v="Female"/>
    <x v="1"/>
    <n v="47.65"/>
    <n v="3"/>
    <x v="0"/>
    <x v="41"/>
    <n v="142.94999999999999"/>
    <n v="7.1475"/>
    <x v="0"/>
  </r>
  <r>
    <x v="12"/>
    <x v="0"/>
    <x v="1"/>
    <s v="Female"/>
    <x v="3"/>
    <n v="30.37"/>
    <n v="3"/>
    <x v="2"/>
    <x v="10"/>
    <n v="91.11"/>
    <n v="4.5555000000000003"/>
    <x v="2"/>
  </r>
  <r>
    <x v="12"/>
    <x v="2"/>
    <x v="0"/>
    <s v="Female"/>
    <x v="3"/>
    <n v="71.459999999999994"/>
    <n v="7"/>
    <x v="2"/>
    <x v="36"/>
    <n v="500.21999999999997"/>
    <n v="25.010999999999999"/>
    <x v="2"/>
  </r>
  <r>
    <x v="12"/>
    <x v="2"/>
    <x v="1"/>
    <s v="Female"/>
    <x v="0"/>
    <n v="71.680000000000007"/>
    <n v="3"/>
    <x v="0"/>
    <x v="25"/>
    <n v="215.04000000000002"/>
    <n v="10.752000000000002"/>
    <x v="0"/>
  </r>
  <r>
    <x v="12"/>
    <x v="2"/>
    <x v="0"/>
    <s v="Male"/>
    <x v="5"/>
    <n v="10.08"/>
    <n v="7"/>
    <x v="1"/>
    <x v="28"/>
    <n v="70.56"/>
    <n v="3.5280000000000005"/>
    <x v="2"/>
  </r>
  <r>
    <x v="12"/>
    <x v="2"/>
    <x v="0"/>
    <s v="Male"/>
    <x v="0"/>
    <n v="51.34"/>
    <n v="5"/>
    <x v="0"/>
    <x v="19"/>
    <n v="256.70000000000005"/>
    <n v="12.835000000000003"/>
    <x v="0"/>
  </r>
  <r>
    <x v="12"/>
    <x v="2"/>
    <x v="1"/>
    <s v="Male"/>
    <x v="0"/>
    <n v="58.26"/>
    <n v="6"/>
    <x v="1"/>
    <x v="31"/>
    <n v="349.56"/>
    <n v="17.478000000000002"/>
    <x v="0"/>
  </r>
  <r>
    <x v="12"/>
    <x v="1"/>
    <x v="0"/>
    <s v="Female"/>
    <x v="0"/>
    <n v="38.6"/>
    <n v="3"/>
    <x v="2"/>
    <x v="27"/>
    <n v="115.80000000000001"/>
    <n v="5.7900000000000009"/>
    <x v="1"/>
  </r>
  <r>
    <x v="12"/>
    <x v="1"/>
    <x v="0"/>
    <s v="Female"/>
    <x v="0"/>
    <n v="49.79"/>
    <n v="4"/>
    <x v="0"/>
    <x v="38"/>
    <n v="199.16"/>
    <n v="9.9580000000000002"/>
    <x v="1"/>
  </r>
  <r>
    <x v="12"/>
    <x v="0"/>
    <x v="1"/>
    <s v="Male"/>
    <x v="5"/>
    <n v="71.77"/>
    <n v="7"/>
    <x v="1"/>
    <x v="30"/>
    <n v="502.39"/>
    <n v="25.119500000000002"/>
    <x v="0"/>
  </r>
  <r>
    <x v="12"/>
    <x v="0"/>
    <x v="1"/>
    <s v="Male"/>
    <x v="5"/>
    <n v="87.87"/>
    <n v="10"/>
    <x v="2"/>
    <x v="10"/>
    <n v="878.7"/>
    <n v="43.935000000000002"/>
    <x v="2"/>
  </r>
  <r>
    <x v="12"/>
    <x v="1"/>
    <x v="0"/>
    <s v="Male"/>
    <x v="1"/>
    <n v="82.34"/>
    <n v="10"/>
    <x v="2"/>
    <x v="9"/>
    <n v="823.40000000000009"/>
    <n v="41.170000000000009"/>
    <x v="2"/>
  </r>
  <r>
    <x v="12"/>
    <x v="2"/>
    <x v="0"/>
    <s v="Female"/>
    <x v="4"/>
    <n v="72.42"/>
    <n v="3"/>
    <x v="2"/>
    <x v="59"/>
    <n v="217.26"/>
    <n v="10.863"/>
    <x v="0"/>
  </r>
  <r>
    <x v="12"/>
    <x v="0"/>
    <x v="0"/>
    <s v="Male"/>
    <x v="5"/>
    <n v="54.86"/>
    <n v="5"/>
    <x v="2"/>
    <x v="13"/>
    <n v="274.3"/>
    <n v="13.715000000000002"/>
    <x v="0"/>
  </r>
  <r>
    <x v="12"/>
    <x v="1"/>
    <x v="1"/>
    <s v="Male"/>
    <x v="1"/>
    <n v="28.84"/>
    <n v="4"/>
    <x v="1"/>
    <x v="38"/>
    <n v="115.36"/>
    <n v="5.7680000000000007"/>
    <x v="1"/>
  </r>
  <r>
    <x v="12"/>
    <x v="2"/>
    <x v="1"/>
    <s v="Female"/>
    <x v="5"/>
    <n v="71.38"/>
    <n v="10"/>
    <x v="1"/>
    <x v="6"/>
    <n v="713.8"/>
    <n v="35.69"/>
    <x v="2"/>
  </r>
  <r>
    <x v="12"/>
    <x v="0"/>
    <x v="0"/>
    <s v="Male"/>
    <x v="5"/>
    <n v="61.29"/>
    <n v="5"/>
    <x v="1"/>
    <x v="3"/>
    <n v="306.45"/>
    <n v="15.3225"/>
    <x v="1"/>
  </r>
  <r>
    <x v="12"/>
    <x v="1"/>
    <x v="0"/>
    <s v="Male"/>
    <x v="1"/>
    <n v="96.82"/>
    <n v="3"/>
    <x v="1"/>
    <x v="2"/>
    <n v="290.45999999999998"/>
    <n v="14.523"/>
    <x v="1"/>
  </r>
  <r>
    <x v="12"/>
    <x v="0"/>
    <x v="0"/>
    <s v="Male"/>
    <x v="5"/>
    <n v="97.22"/>
    <n v="9"/>
    <x v="2"/>
    <x v="35"/>
    <n v="874.98"/>
    <n v="43.749000000000002"/>
    <x v="1"/>
  </r>
  <r>
    <x v="12"/>
    <x v="2"/>
    <x v="0"/>
    <s v="Female"/>
    <x v="1"/>
    <n v="64.44"/>
    <n v="5"/>
    <x v="1"/>
    <x v="43"/>
    <n v="322.2"/>
    <n v="16.11"/>
    <x v="1"/>
  </r>
  <r>
    <x v="12"/>
    <x v="2"/>
    <x v="1"/>
    <s v="Female"/>
    <x v="2"/>
    <n v="89.48"/>
    <n v="5"/>
    <x v="1"/>
    <x v="51"/>
    <n v="447.40000000000003"/>
    <n v="22.370000000000005"/>
    <x v="1"/>
  </r>
  <r>
    <x v="12"/>
    <x v="0"/>
    <x v="0"/>
    <s v="Male"/>
    <x v="0"/>
    <n v="93.4"/>
    <n v="2"/>
    <x v="1"/>
    <x v="16"/>
    <n v="186.8"/>
    <n v="9.3400000000000016"/>
    <x v="2"/>
  </r>
  <r>
    <x v="12"/>
    <x v="2"/>
    <x v="1"/>
    <s v="Female"/>
    <x v="2"/>
    <n v="40.229999999999997"/>
    <n v="7"/>
    <x v="1"/>
    <x v="15"/>
    <n v="281.60999999999996"/>
    <n v="14.080499999999999"/>
    <x v="0"/>
  </r>
  <r>
    <x v="12"/>
    <x v="0"/>
    <x v="0"/>
    <s v="Male"/>
    <x v="5"/>
    <n v="72.569999999999993"/>
    <n v="8"/>
    <x v="1"/>
    <x v="56"/>
    <n v="580.55999999999995"/>
    <n v="29.027999999999999"/>
    <x v="2"/>
  </r>
  <r>
    <x v="12"/>
    <x v="1"/>
    <x v="0"/>
    <s v="Female"/>
    <x v="0"/>
    <n v="72.52"/>
    <n v="8"/>
    <x v="0"/>
    <x v="44"/>
    <n v="580.16"/>
    <n v="29.007999999999999"/>
    <x v="2"/>
  </r>
  <r>
    <x v="12"/>
    <x v="1"/>
    <x v="0"/>
    <s v="Female"/>
    <x v="3"/>
    <n v="10.18"/>
    <n v="8"/>
    <x v="0"/>
    <x v="41"/>
    <n v="81.44"/>
    <n v="4.0720000000000001"/>
    <x v="0"/>
  </r>
  <r>
    <x v="12"/>
    <x v="2"/>
    <x v="0"/>
    <s v="Female"/>
    <x v="4"/>
    <n v="34.42"/>
    <n v="6"/>
    <x v="2"/>
    <x v="27"/>
    <n v="206.52"/>
    <n v="10.326000000000001"/>
    <x v="1"/>
  </r>
  <r>
    <x v="12"/>
    <x v="1"/>
    <x v="1"/>
    <s v="Male"/>
    <x v="5"/>
    <n v="70.209999999999994"/>
    <n v="6"/>
    <x v="1"/>
    <x v="51"/>
    <n v="421.26"/>
    <n v="21.063000000000002"/>
    <x v="1"/>
  </r>
  <r>
    <x v="37"/>
    <x v="1"/>
    <x v="0"/>
    <s v="Male"/>
    <x v="1"/>
    <n v="37.06"/>
    <n v="4"/>
    <x v="2"/>
    <x v="18"/>
    <n v="148.24"/>
    <n v="7.4120000000000008"/>
    <x v="0"/>
  </r>
  <r>
    <x v="37"/>
    <x v="0"/>
    <x v="0"/>
    <s v="Male"/>
    <x v="1"/>
    <n v="87.87"/>
    <n v="9"/>
    <x v="2"/>
    <x v="11"/>
    <n v="790.83"/>
    <n v="39.541500000000006"/>
    <x v="2"/>
  </r>
  <r>
    <x v="37"/>
    <x v="0"/>
    <x v="1"/>
    <s v="Male"/>
    <x v="1"/>
    <n v="45.35"/>
    <n v="6"/>
    <x v="2"/>
    <x v="24"/>
    <n v="272.10000000000002"/>
    <n v="13.605000000000002"/>
    <x v="1"/>
  </r>
  <r>
    <x v="37"/>
    <x v="2"/>
    <x v="0"/>
    <s v="Male"/>
    <x v="1"/>
    <n v="66.349999999999994"/>
    <n v="1"/>
    <x v="0"/>
    <x v="18"/>
    <n v="66.349999999999994"/>
    <n v="3.3174999999999999"/>
    <x v="0"/>
  </r>
  <r>
    <x v="37"/>
    <x v="1"/>
    <x v="0"/>
    <s v="Female"/>
    <x v="0"/>
    <n v="87.48"/>
    <n v="6"/>
    <x v="2"/>
    <x v="10"/>
    <n v="524.88"/>
    <n v="26.244"/>
    <x v="2"/>
  </r>
  <r>
    <x v="37"/>
    <x v="2"/>
    <x v="0"/>
    <s v="Female"/>
    <x v="0"/>
    <n v="14.23"/>
    <n v="5"/>
    <x v="0"/>
    <x v="21"/>
    <n v="71.150000000000006"/>
    <n v="3.5575000000000006"/>
    <x v="2"/>
  </r>
  <r>
    <x v="37"/>
    <x v="1"/>
    <x v="1"/>
    <s v="Female"/>
    <x v="1"/>
    <n v="23.07"/>
    <n v="9"/>
    <x v="1"/>
    <x v="47"/>
    <n v="207.63"/>
    <n v="10.381500000000001"/>
    <x v="2"/>
  </r>
  <r>
    <x v="37"/>
    <x v="1"/>
    <x v="0"/>
    <s v="Female"/>
    <x v="4"/>
    <n v="80.790000000000006"/>
    <n v="9"/>
    <x v="0"/>
    <x v="41"/>
    <n v="727.11"/>
    <n v="36.355499999999999"/>
    <x v="0"/>
  </r>
  <r>
    <x v="37"/>
    <x v="0"/>
    <x v="0"/>
    <s v="Female"/>
    <x v="1"/>
    <n v="26.26"/>
    <n v="7"/>
    <x v="1"/>
    <x v="31"/>
    <n v="183.82000000000002"/>
    <n v="9.1910000000000007"/>
    <x v="0"/>
  </r>
  <r>
    <x v="37"/>
    <x v="1"/>
    <x v="1"/>
    <s v="Female"/>
    <x v="3"/>
    <n v="62.18"/>
    <n v="10"/>
    <x v="2"/>
    <x v="35"/>
    <n v="621.79999999999995"/>
    <n v="31.09"/>
    <x v="1"/>
  </r>
  <r>
    <x v="37"/>
    <x v="0"/>
    <x v="1"/>
    <s v="Male"/>
    <x v="3"/>
    <n v="69.08"/>
    <n v="2"/>
    <x v="0"/>
    <x v="4"/>
    <n v="138.16"/>
    <n v="6.9080000000000004"/>
    <x v="1"/>
  </r>
  <r>
    <x v="37"/>
    <x v="2"/>
    <x v="0"/>
    <s v="Female"/>
    <x v="5"/>
    <n v="77.680000000000007"/>
    <n v="4"/>
    <x v="1"/>
    <x v="58"/>
    <n v="310.72000000000003"/>
    <n v="15.536000000000001"/>
    <x v="0"/>
  </r>
  <r>
    <x v="37"/>
    <x v="2"/>
    <x v="0"/>
    <s v="Male"/>
    <x v="3"/>
    <n v="43.13"/>
    <n v="10"/>
    <x v="0"/>
    <x v="16"/>
    <n v="431.3"/>
    <n v="21.565000000000001"/>
    <x v="2"/>
  </r>
  <r>
    <x v="37"/>
    <x v="0"/>
    <x v="1"/>
    <s v="Female"/>
    <x v="3"/>
    <n v="25.56"/>
    <n v="7"/>
    <x v="1"/>
    <x v="14"/>
    <n v="178.92"/>
    <n v="8.9459999999999997"/>
    <x v="1"/>
  </r>
  <r>
    <x v="37"/>
    <x v="1"/>
    <x v="0"/>
    <s v="Female"/>
    <x v="3"/>
    <n v="83.35"/>
    <n v="2"/>
    <x v="0"/>
    <x v="41"/>
    <n v="166.7"/>
    <n v="8.3349999999999991"/>
    <x v="0"/>
  </r>
  <r>
    <x v="37"/>
    <x v="2"/>
    <x v="0"/>
    <s v="Female"/>
    <x v="5"/>
    <n v="18.329999999999998"/>
    <n v="1"/>
    <x v="1"/>
    <x v="9"/>
    <n v="18.329999999999998"/>
    <n v="0.91649999999999998"/>
    <x v="2"/>
  </r>
  <r>
    <x v="37"/>
    <x v="1"/>
    <x v="1"/>
    <s v="Male"/>
    <x v="5"/>
    <n v="17.41"/>
    <n v="5"/>
    <x v="0"/>
    <x v="47"/>
    <n v="87.05"/>
    <n v="4.3525"/>
    <x v="2"/>
  </r>
  <r>
    <x v="37"/>
    <x v="0"/>
    <x v="0"/>
    <s v="Male"/>
    <x v="5"/>
    <n v="75.37"/>
    <n v="8"/>
    <x v="0"/>
    <x v="58"/>
    <n v="602.96"/>
    <n v="30.148000000000003"/>
    <x v="0"/>
  </r>
  <r>
    <x v="37"/>
    <x v="0"/>
    <x v="0"/>
    <s v="Male"/>
    <x v="2"/>
    <n v="79.930000000000007"/>
    <n v="6"/>
    <x v="1"/>
    <x v="16"/>
    <n v="479.58000000000004"/>
    <n v="23.979000000000003"/>
    <x v="2"/>
  </r>
  <r>
    <x v="37"/>
    <x v="2"/>
    <x v="0"/>
    <s v="Male"/>
    <x v="2"/>
    <n v="69.52"/>
    <n v="7"/>
    <x v="0"/>
    <x v="1"/>
    <n v="486.64"/>
    <n v="24.332000000000001"/>
    <x v="0"/>
  </r>
  <r>
    <x v="38"/>
    <x v="1"/>
    <x v="0"/>
    <s v="Female"/>
    <x v="0"/>
    <n v="47.27"/>
    <n v="6"/>
    <x v="1"/>
    <x v="34"/>
    <n v="283.62"/>
    <n v="14.181000000000001"/>
    <x v="0"/>
  </r>
  <r>
    <x v="38"/>
    <x v="2"/>
    <x v="0"/>
    <s v="Male"/>
    <x v="1"/>
    <n v="20.89"/>
    <n v="2"/>
    <x v="1"/>
    <x v="13"/>
    <n v="41.78"/>
    <n v="2.089"/>
    <x v="0"/>
  </r>
  <r>
    <x v="38"/>
    <x v="0"/>
    <x v="1"/>
    <s v="Female"/>
    <x v="5"/>
    <n v="58.24"/>
    <n v="9"/>
    <x v="1"/>
    <x v="18"/>
    <n v="524.16"/>
    <n v="26.207999999999998"/>
    <x v="0"/>
  </r>
  <r>
    <x v="38"/>
    <x v="2"/>
    <x v="0"/>
    <s v="Male"/>
    <x v="0"/>
    <n v="87.9"/>
    <n v="1"/>
    <x v="2"/>
    <x v="2"/>
    <n v="87.9"/>
    <n v="4.3950000000000005"/>
    <x v="1"/>
  </r>
  <r>
    <x v="38"/>
    <x v="1"/>
    <x v="0"/>
    <s v="Female"/>
    <x v="5"/>
    <n v="68.599999999999994"/>
    <n v="10"/>
    <x v="1"/>
    <x v="19"/>
    <n v="686"/>
    <n v="34.300000000000004"/>
    <x v="0"/>
  </r>
  <r>
    <x v="38"/>
    <x v="1"/>
    <x v="0"/>
    <s v="Female"/>
    <x v="5"/>
    <n v="98.21"/>
    <n v="3"/>
    <x v="0"/>
    <x v="22"/>
    <n v="294.63"/>
    <n v="14.7315"/>
    <x v="1"/>
  </r>
  <r>
    <x v="38"/>
    <x v="1"/>
    <x v="1"/>
    <s v="Male"/>
    <x v="5"/>
    <n v="89.75"/>
    <n v="1"/>
    <x v="0"/>
    <x v="43"/>
    <n v="89.75"/>
    <n v="4.4874999999999998"/>
    <x v="1"/>
  </r>
  <r>
    <x v="38"/>
    <x v="0"/>
    <x v="1"/>
    <s v="Male"/>
    <x v="1"/>
    <n v="22.95"/>
    <n v="10"/>
    <x v="2"/>
    <x v="59"/>
    <n v="229.5"/>
    <n v="11.475000000000001"/>
    <x v="0"/>
  </r>
  <r>
    <x v="38"/>
    <x v="0"/>
    <x v="0"/>
    <s v="Female"/>
    <x v="0"/>
    <n v="20.010000000000002"/>
    <n v="9"/>
    <x v="2"/>
    <x v="23"/>
    <n v="180.09"/>
    <n v="9.0045000000000002"/>
    <x v="2"/>
  </r>
  <r>
    <x v="38"/>
    <x v="1"/>
    <x v="0"/>
    <s v="Female"/>
    <x v="0"/>
    <n v="99.42"/>
    <n v="4"/>
    <x v="2"/>
    <x v="27"/>
    <n v="397.68"/>
    <n v="19.884"/>
    <x v="1"/>
  </r>
  <r>
    <x v="38"/>
    <x v="0"/>
    <x v="0"/>
    <s v="Male"/>
    <x v="5"/>
    <n v="25.9"/>
    <n v="10"/>
    <x v="2"/>
    <x v="39"/>
    <n v="259"/>
    <n v="12.950000000000001"/>
    <x v="0"/>
  </r>
  <r>
    <x v="38"/>
    <x v="1"/>
    <x v="0"/>
    <s v="Female"/>
    <x v="5"/>
    <n v="28.5"/>
    <n v="8"/>
    <x v="1"/>
    <x v="43"/>
    <n v="228"/>
    <n v="11.4"/>
    <x v="1"/>
  </r>
  <r>
    <x v="38"/>
    <x v="1"/>
    <x v="1"/>
    <s v="Female"/>
    <x v="0"/>
    <n v="52.42"/>
    <n v="1"/>
    <x v="0"/>
    <x v="8"/>
    <n v="52.42"/>
    <n v="2.6210000000000004"/>
    <x v="1"/>
  </r>
  <r>
    <x v="38"/>
    <x v="0"/>
    <x v="0"/>
    <s v="Male"/>
    <x v="1"/>
    <n v="50.45"/>
    <n v="6"/>
    <x v="0"/>
    <x v="30"/>
    <n v="302.70000000000005"/>
    <n v="15.135000000000003"/>
    <x v="0"/>
  </r>
  <r>
    <x v="38"/>
    <x v="2"/>
    <x v="1"/>
    <s v="Female"/>
    <x v="5"/>
    <n v="35.68"/>
    <n v="5"/>
    <x v="0"/>
    <x v="43"/>
    <n v="178.4"/>
    <n v="8.92"/>
    <x v="1"/>
  </r>
  <r>
    <x v="38"/>
    <x v="2"/>
    <x v="1"/>
    <s v="Female"/>
    <x v="1"/>
    <n v="28.96"/>
    <n v="1"/>
    <x v="0"/>
    <x v="20"/>
    <n v="28.96"/>
    <n v="1.4480000000000002"/>
    <x v="1"/>
  </r>
  <r>
    <x v="38"/>
    <x v="2"/>
    <x v="1"/>
    <s v="Male"/>
    <x v="5"/>
    <n v="89.6"/>
    <n v="8"/>
    <x v="2"/>
    <x v="43"/>
    <n v="716.8"/>
    <n v="35.839999999999996"/>
    <x v="1"/>
  </r>
  <r>
    <x v="38"/>
    <x v="0"/>
    <x v="0"/>
    <s v="Female"/>
    <x v="2"/>
    <n v="16.489999999999998"/>
    <n v="2"/>
    <x v="2"/>
    <x v="56"/>
    <n v="32.979999999999997"/>
    <n v="1.649"/>
    <x v="2"/>
  </r>
  <r>
    <x v="38"/>
    <x v="1"/>
    <x v="0"/>
    <s v="Male"/>
    <x v="3"/>
    <n v="69.33"/>
    <n v="2"/>
    <x v="2"/>
    <x v="18"/>
    <n v="138.66"/>
    <n v="6.9329999999999998"/>
    <x v="0"/>
  </r>
  <r>
    <x v="38"/>
    <x v="2"/>
    <x v="0"/>
    <s v="Female"/>
    <x v="2"/>
    <n v="75.2"/>
    <n v="3"/>
    <x v="2"/>
    <x v="57"/>
    <n v="225.60000000000002"/>
    <n v="11.280000000000001"/>
    <x v="2"/>
  </r>
  <r>
    <x v="38"/>
    <x v="2"/>
    <x v="0"/>
    <s v="Male"/>
    <x v="4"/>
    <n v="25.91"/>
    <n v="6"/>
    <x v="2"/>
    <x v="39"/>
    <n v="155.46"/>
    <n v="7.7730000000000006"/>
    <x v="0"/>
  </r>
  <r>
    <x v="38"/>
    <x v="1"/>
    <x v="0"/>
    <s v="Male"/>
    <x v="3"/>
    <n v="96.98"/>
    <n v="4"/>
    <x v="2"/>
    <x v="52"/>
    <n v="387.92"/>
    <n v="19.396000000000001"/>
    <x v="0"/>
  </r>
  <r>
    <x v="38"/>
    <x v="1"/>
    <x v="0"/>
    <s v="Male"/>
    <x v="4"/>
    <n v="35.81"/>
    <n v="5"/>
    <x v="2"/>
    <x v="17"/>
    <n v="179.05"/>
    <n v="8.9525000000000006"/>
    <x v="1"/>
  </r>
  <r>
    <x v="38"/>
    <x v="2"/>
    <x v="0"/>
    <s v="Female"/>
    <x v="4"/>
    <n v="37.44"/>
    <n v="6"/>
    <x v="0"/>
    <x v="37"/>
    <n v="224.64"/>
    <n v="11.231999999999999"/>
    <x v="2"/>
  </r>
  <r>
    <x v="38"/>
    <x v="0"/>
    <x v="0"/>
    <s v="Female"/>
    <x v="3"/>
    <n v="14.48"/>
    <n v="4"/>
    <x v="2"/>
    <x v="36"/>
    <n v="57.92"/>
    <n v="2.8960000000000004"/>
    <x v="2"/>
  </r>
  <r>
    <x v="39"/>
    <x v="0"/>
    <x v="0"/>
    <s v="Female"/>
    <x v="2"/>
    <n v="16.489999999999998"/>
    <n v="2"/>
    <x v="2"/>
    <x v="56"/>
    <n v="32.979999999999997"/>
    <n v="1.649"/>
    <x v="2"/>
  </r>
  <r>
    <x v="39"/>
    <x v="1"/>
    <x v="0"/>
    <s v="Male"/>
    <x v="3"/>
    <n v="69.33"/>
    <n v="2"/>
    <x v="2"/>
    <x v="18"/>
    <n v="138.66"/>
    <n v="6.9329999999999998"/>
    <x v="0"/>
  </r>
  <r>
    <x v="39"/>
    <x v="0"/>
    <x v="1"/>
    <s v="Female"/>
    <x v="5"/>
    <n v="58.24"/>
    <n v="9"/>
    <x v="1"/>
    <x v="18"/>
    <n v="524.16"/>
    <n v="26.207999999999998"/>
    <x v="0"/>
  </r>
  <r>
    <x v="39"/>
    <x v="2"/>
    <x v="0"/>
    <s v="Female"/>
    <x v="2"/>
    <n v="75.2"/>
    <n v="3"/>
    <x v="2"/>
    <x v="57"/>
    <n v="225.60000000000002"/>
    <n v="11.280000000000001"/>
    <x v="2"/>
  </r>
  <r>
    <x v="39"/>
    <x v="1"/>
    <x v="0"/>
    <s v="Female"/>
    <x v="5"/>
    <n v="68.599999999999994"/>
    <n v="10"/>
    <x v="1"/>
    <x v="19"/>
    <n v="686"/>
    <n v="34.300000000000004"/>
    <x v="0"/>
  </r>
  <r>
    <x v="39"/>
    <x v="1"/>
    <x v="0"/>
    <s v="Female"/>
    <x v="5"/>
    <n v="98.21"/>
    <n v="3"/>
    <x v="0"/>
    <x v="22"/>
    <n v="294.63"/>
    <n v="14.7315"/>
    <x v="1"/>
  </r>
  <r>
    <x v="39"/>
    <x v="2"/>
    <x v="0"/>
    <s v="Male"/>
    <x v="4"/>
    <n v="25.91"/>
    <n v="6"/>
    <x v="2"/>
    <x v="39"/>
    <n v="155.46"/>
    <n v="7.7730000000000006"/>
    <x v="0"/>
  </r>
  <r>
    <x v="39"/>
    <x v="1"/>
    <x v="1"/>
    <s v="Male"/>
    <x v="5"/>
    <n v="89.75"/>
    <n v="1"/>
    <x v="0"/>
    <x v="43"/>
    <n v="89.75"/>
    <n v="4.4874999999999998"/>
    <x v="1"/>
  </r>
  <r>
    <x v="39"/>
    <x v="1"/>
    <x v="0"/>
    <s v="Male"/>
    <x v="3"/>
    <n v="96.98"/>
    <n v="4"/>
    <x v="2"/>
    <x v="52"/>
    <n v="387.92"/>
    <n v="19.396000000000001"/>
    <x v="0"/>
  </r>
  <r>
    <x v="39"/>
    <x v="1"/>
    <x v="0"/>
    <s v="Male"/>
    <x v="4"/>
    <n v="35.81"/>
    <n v="5"/>
    <x v="2"/>
    <x v="17"/>
    <n v="179.05"/>
    <n v="8.9525000000000006"/>
    <x v="1"/>
  </r>
  <r>
    <x v="39"/>
    <x v="0"/>
    <x v="0"/>
    <s v="Male"/>
    <x v="5"/>
    <n v="25.9"/>
    <n v="10"/>
    <x v="2"/>
    <x v="39"/>
    <n v="259"/>
    <n v="12.950000000000001"/>
    <x v="0"/>
  </r>
  <r>
    <x v="39"/>
    <x v="2"/>
    <x v="0"/>
    <s v="Female"/>
    <x v="4"/>
    <n v="37.44"/>
    <n v="6"/>
    <x v="0"/>
    <x v="37"/>
    <n v="224.64"/>
    <n v="11.231999999999999"/>
    <x v="2"/>
  </r>
  <r>
    <x v="39"/>
    <x v="0"/>
    <x v="0"/>
    <s v="Female"/>
    <x v="3"/>
    <n v="14.48"/>
    <n v="4"/>
    <x v="2"/>
    <x v="36"/>
    <n v="57.92"/>
    <n v="2.8960000000000004"/>
    <x v="2"/>
  </r>
  <r>
    <x v="39"/>
    <x v="1"/>
    <x v="0"/>
    <s v="Female"/>
    <x v="5"/>
    <n v="28.5"/>
    <n v="8"/>
    <x v="1"/>
    <x v="43"/>
    <n v="228"/>
    <n v="11.4"/>
    <x v="1"/>
  </r>
  <r>
    <x v="39"/>
    <x v="2"/>
    <x v="1"/>
    <s v="Female"/>
    <x v="5"/>
    <n v="35.68"/>
    <n v="5"/>
    <x v="0"/>
    <x v="43"/>
    <n v="178.4"/>
    <n v="8.92"/>
    <x v="1"/>
  </r>
  <r>
    <x v="39"/>
    <x v="2"/>
    <x v="0"/>
    <s v="Male"/>
    <x v="0"/>
    <n v="35.04"/>
    <n v="9"/>
    <x v="2"/>
    <x v="56"/>
    <n v="315.36"/>
    <n v="15.768000000000001"/>
    <x v="2"/>
  </r>
  <r>
    <x v="39"/>
    <x v="1"/>
    <x v="1"/>
    <s v="Male"/>
    <x v="0"/>
    <n v="21.58"/>
    <n v="1"/>
    <x v="2"/>
    <x v="48"/>
    <n v="21.58"/>
    <n v="1.079"/>
    <x v="1"/>
  </r>
  <r>
    <x v="39"/>
    <x v="0"/>
    <x v="0"/>
    <s v="Female"/>
    <x v="1"/>
    <n v="81.400000000000006"/>
    <n v="3"/>
    <x v="1"/>
    <x v="57"/>
    <n v="244.20000000000002"/>
    <n v="12.21"/>
    <x v="2"/>
  </r>
  <r>
    <x v="39"/>
    <x v="2"/>
    <x v="0"/>
    <s v="Male"/>
    <x v="0"/>
    <n v="31.84"/>
    <n v="1"/>
    <x v="1"/>
    <x v="5"/>
    <n v="31.84"/>
    <n v="1.5920000000000001"/>
    <x v="1"/>
  </r>
  <r>
    <x v="39"/>
    <x v="1"/>
    <x v="0"/>
    <s v="Female"/>
    <x v="0"/>
    <n v="21.08"/>
    <n v="3"/>
    <x v="1"/>
    <x v="26"/>
    <n v="63.239999999999995"/>
    <n v="3.1619999999999999"/>
    <x v="1"/>
  </r>
  <r>
    <x v="39"/>
    <x v="1"/>
    <x v="1"/>
    <s v="Female"/>
    <x v="1"/>
    <n v="12.45"/>
    <n v="6"/>
    <x v="1"/>
    <x v="23"/>
    <n v="74.699999999999989"/>
    <n v="3.7349999999999994"/>
    <x v="2"/>
  </r>
  <r>
    <x v="40"/>
    <x v="1"/>
    <x v="1"/>
    <s v="Male"/>
    <x v="3"/>
    <n v="62.12"/>
    <n v="10"/>
    <x v="1"/>
    <x v="37"/>
    <n v="621.19999999999993"/>
    <n v="31.06"/>
    <x v="2"/>
  </r>
  <r>
    <x v="40"/>
    <x v="2"/>
    <x v="1"/>
    <s v="Female"/>
    <x v="2"/>
    <n v="94.76"/>
    <n v="4"/>
    <x v="2"/>
    <x v="22"/>
    <n v="379.04"/>
    <n v="18.952000000000002"/>
    <x v="1"/>
  </r>
  <r>
    <x v="40"/>
    <x v="0"/>
    <x v="0"/>
    <s v="Female"/>
    <x v="1"/>
    <n v="39.479999999999997"/>
    <n v="1"/>
    <x v="1"/>
    <x v="29"/>
    <n v="39.479999999999997"/>
    <n v="1.974"/>
    <x v="1"/>
  </r>
  <r>
    <x v="40"/>
    <x v="1"/>
    <x v="0"/>
    <s v="Female"/>
    <x v="0"/>
    <n v="87.1"/>
    <n v="10"/>
    <x v="0"/>
    <x v="31"/>
    <n v="871"/>
    <n v="43.550000000000004"/>
    <x v="0"/>
  </r>
  <r>
    <x v="40"/>
    <x v="1"/>
    <x v="0"/>
    <s v="Male"/>
    <x v="3"/>
    <n v="52.35"/>
    <n v="1"/>
    <x v="1"/>
    <x v="44"/>
    <n v="52.35"/>
    <n v="2.6175000000000002"/>
    <x v="2"/>
  </r>
  <r>
    <x v="40"/>
    <x v="0"/>
    <x v="1"/>
    <s v="Male"/>
    <x v="3"/>
    <n v="94.87"/>
    <n v="8"/>
    <x v="2"/>
    <x v="39"/>
    <n v="758.96"/>
    <n v="37.948"/>
    <x v="0"/>
  </r>
  <r>
    <x v="40"/>
    <x v="0"/>
    <x v="0"/>
    <s v="Male"/>
    <x v="4"/>
    <n v="60.38"/>
    <n v="10"/>
    <x v="1"/>
    <x v="35"/>
    <n v="603.80000000000007"/>
    <n v="30.190000000000005"/>
    <x v="1"/>
  </r>
  <r>
    <x v="40"/>
    <x v="2"/>
    <x v="1"/>
    <s v="Female"/>
    <x v="1"/>
    <n v="46.95"/>
    <n v="5"/>
    <x v="2"/>
    <x v="14"/>
    <n v="234.75"/>
    <n v="11.737500000000001"/>
    <x v="1"/>
  </r>
  <r>
    <x v="40"/>
    <x v="2"/>
    <x v="1"/>
    <s v="Male"/>
    <x v="5"/>
    <n v="25.43"/>
    <n v="6"/>
    <x v="2"/>
    <x v="3"/>
    <n v="152.57999999999998"/>
    <n v="7.6289999999999996"/>
    <x v="1"/>
  </r>
  <r>
    <x v="40"/>
    <x v="2"/>
    <x v="0"/>
    <s v="Female"/>
    <x v="2"/>
    <n v="71.63"/>
    <n v="2"/>
    <x v="2"/>
    <x v="34"/>
    <n v="143.26"/>
    <n v="7.1630000000000003"/>
    <x v="0"/>
  </r>
  <r>
    <x v="40"/>
    <x v="2"/>
    <x v="0"/>
    <s v="Male"/>
    <x v="1"/>
    <n v="76.819999999999993"/>
    <n v="1"/>
    <x v="2"/>
    <x v="48"/>
    <n v="76.819999999999993"/>
    <n v="3.8409999999999997"/>
    <x v="1"/>
  </r>
  <r>
    <x v="40"/>
    <x v="0"/>
    <x v="0"/>
    <s v="Female"/>
    <x v="2"/>
    <n v="20.18"/>
    <n v="4"/>
    <x v="0"/>
    <x v="7"/>
    <n v="80.72"/>
    <n v="4.0360000000000005"/>
    <x v="2"/>
  </r>
  <r>
    <x v="40"/>
    <x v="1"/>
    <x v="0"/>
    <s v="Female"/>
    <x v="3"/>
    <n v="92.98"/>
    <n v="2"/>
    <x v="0"/>
    <x v="42"/>
    <n v="185.96"/>
    <n v="9.298"/>
    <x v="0"/>
  </r>
  <r>
    <x v="40"/>
    <x v="0"/>
    <x v="0"/>
    <s v="Female"/>
    <x v="3"/>
    <n v="29.56"/>
    <n v="5"/>
    <x v="1"/>
    <x v="4"/>
    <n v="147.79999999999998"/>
    <n v="7.39"/>
    <x v="1"/>
  </r>
  <r>
    <x v="40"/>
    <x v="1"/>
    <x v="1"/>
    <s v="Female"/>
    <x v="3"/>
    <n v="22.51"/>
    <n v="7"/>
    <x v="0"/>
    <x v="57"/>
    <n v="157.57000000000002"/>
    <n v="7.8785000000000016"/>
    <x v="2"/>
  </r>
  <r>
    <x v="40"/>
    <x v="1"/>
    <x v="0"/>
    <s v="Female"/>
    <x v="0"/>
    <n v="14.87"/>
    <n v="2"/>
    <x v="0"/>
    <x v="30"/>
    <n v="29.74"/>
    <n v="1.4870000000000001"/>
    <x v="0"/>
  </r>
  <r>
    <x v="40"/>
    <x v="2"/>
    <x v="0"/>
    <s v="Male"/>
    <x v="1"/>
    <n v="32.25"/>
    <n v="4"/>
    <x v="2"/>
    <x v="29"/>
    <n v="129"/>
    <n v="6.45"/>
    <x v="1"/>
  </r>
  <r>
    <x v="40"/>
    <x v="0"/>
    <x v="1"/>
    <s v="Male"/>
    <x v="2"/>
    <n v="13.69"/>
    <n v="6"/>
    <x v="1"/>
    <x v="8"/>
    <n v="82.14"/>
    <n v="4.1070000000000002"/>
    <x v="1"/>
  </r>
  <r>
    <x v="40"/>
    <x v="2"/>
    <x v="0"/>
    <s v="Male"/>
    <x v="5"/>
    <n v="91.3"/>
    <n v="1"/>
    <x v="2"/>
    <x v="25"/>
    <n v="91.3"/>
    <n v="4.5650000000000004"/>
    <x v="0"/>
  </r>
  <r>
    <x v="40"/>
    <x v="2"/>
    <x v="1"/>
    <s v="Male"/>
    <x v="2"/>
    <n v="44.65"/>
    <n v="3"/>
    <x v="1"/>
    <x v="20"/>
    <n v="133.94999999999999"/>
    <n v="6.6974999999999998"/>
    <x v="1"/>
  </r>
  <r>
    <x v="40"/>
    <x v="0"/>
    <x v="0"/>
    <s v="Male"/>
    <x v="5"/>
    <n v="75.739999999999995"/>
    <n v="4"/>
    <x v="1"/>
    <x v="12"/>
    <n v="302.95999999999998"/>
    <n v="15.148"/>
    <x v="1"/>
  </r>
  <r>
    <x v="40"/>
    <x v="0"/>
    <x v="0"/>
    <s v="Female"/>
    <x v="2"/>
    <n v="60.08"/>
    <n v="7"/>
    <x v="0"/>
    <x v="36"/>
    <n v="420.56"/>
    <n v="21.028000000000002"/>
    <x v="2"/>
  </r>
  <r>
    <x v="40"/>
    <x v="1"/>
    <x v="0"/>
    <s v="Male"/>
    <x v="0"/>
    <n v="27.66"/>
    <n v="10"/>
    <x v="0"/>
    <x v="30"/>
    <n v="276.60000000000002"/>
    <n v="13.830000000000002"/>
    <x v="0"/>
  </r>
  <r>
    <x v="41"/>
    <x v="1"/>
    <x v="1"/>
    <s v="Male"/>
    <x v="5"/>
    <n v="33.64"/>
    <n v="8"/>
    <x v="0"/>
    <x v="32"/>
    <n v="269.12"/>
    <n v="13.456000000000001"/>
    <x v="0"/>
  </r>
  <r>
    <x v="41"/>
    <x v="1"/>
    <x v="0"/>
    <s v="Male"/>
    <x v="5"/>
    <n v="68.55"/>
    <n v="4"/>
    <x v="0"/>
    <x v="25"/>
    <n v="274.2"/>
    <n v="13.71"/>
    <x v="0"/>
  </r>
  <r>
    <x v="41"/>
    <x v="1"/>
    <x v="0"/>
    <s v="Female"/>
    <x v="2"/>
    <n v="24.74"/>
    <n v="3"/>
    <x v="0"/>
    <x v="60"/>
    <n v="74.22"/>
    <n v="3.7110000000000003"/>
    <x v="0"/>
  </r>
  <r>
    <x v="41"/>
    <x v="2"/>
    <x v="1"/>
    <s v="Male"/>
    <x v="5"/>
    <n v="15.26"/>
    <n v="6"/>
    <x v="2"/>
    <x v="13"/>
    <n v="91.56"/>
    <n v="4.5780000000000003"/>
    <x v="0"/>
  </r>
  <r>
    <x v="41"/>
    <x v="0"/>
    <x v="0"/>
    <s v="Male"/>
    <x v="2"/>
    <n v="88.31"/>
    <n v="1"/>
    <x v="0"/>
    <x v="40"/>
    <n v="88.31"/>
    <n v="4.4155000000000006"/>
    <x v="2"/>
  </r>
  <r>
    <x v="41"/>
    <x v="0"/>
    <x v="1"/>
    <s v="Female"/>
    <x v="1"/>
    <n v="88.25"/>
    <n v="9"/>
    <x v="0"/>
    <x v="12"/>
    <n v="794.25"/>
    <n v="39.712500000000006"/>
    <x v="1"/>
  </r>
  <r>
    <x v="41"/>
    <x v="0"/>
    <x v="1"/>
    <s v="Male"/>
    <x v="5"/>
    <n v="57.59"/>
    <n v="6"/>
    <x v="1"/>
    <x v="10"/>
    <n v="345.54"/>
    <n v="17.277000000000001"/>
    <x v="2"/>
  </r>
  <r>
    <x v="41"/>
    <x v="1"/>
    <x v="0"/>
    <s v="Female"/>
    <x v="3"/>
    <n v="80.48"/>
    <n v="3"/>
    <x v="1"/>
    <x v="55"/>
    <n v="241.44"/>
    <n v="12.072000000000001"/>
    <x v="0"/>
  </r>
  <r>
    <x v="41"/>
    <x v="0"/>
    <x v="0"/>
    <s v="Male"/>
    <x v="4"/>
    <n v="17.77"/>
    <n v="5"/>
    <x v="0"/>
    <x v="49"/>
    <n v="88.85"/>
    <n v="4.4424999999999999"/>
    <x v="2"/>
  </r>
  <r>
    <x v="41"/>
    <x v="1"/>
    <x v="0"/>
    <s v="Female"/>
    <x v="3"/>
    <n v="99.3"/>
    <n v="10"/>
    <x v="0"/>
    <x v="43"/>
    <n v="993"/>
    <n v="49.650000000000006"/>
    <x v="1"/>
  </r>
  <r>
    <x v="41"/>
    <x v="2"/>
    <x v="1"/>
    <s v="Male"/>
    <x v="3"/>
    <n v="51.94"/>
    <n v="3"/>
    <x v="1"/>
    <x v="17"/>
    <n v="155.82"/>
    <n v="7.7910000000000004"/>
    <x v="1"/>
  </r>
  <r>
    <x v="41"/>
    <x v="1"/>
    <x v="0"/>
    <s v="Female"/>
    <x v="5"/>
    <n v="47.71"/>
    <n v="6"/>
    <x v="2"/>
    <x v="21"/>
    <n v="286.26"/>
    <n v="14.313000000000001"/>
    <x v="2"/>
  </r>
  <r>
    <x v="41"/>
    <x v="2"/>
    <x v="0"/>
    <s v="Male"/>
    <x v="0"/>
    <n v="24.82"/>
    <n v="7"/>
    <x v="0"/>
    <x v="14"/>
    <n v="173.74"/>
    <n v="8.6870000000000012"/>
    <x v="1"/>
  </r>
  <r>
    <x v="41"/>
    <x v="1"/>
    <x v="0"/>
    <s v="Male"/>
    <x v="1"/>
    <n v="12.05"/>
    <n v="5"/>
    <x v="2"/>
    <x v="16"/>
    <n v="60.25"/>
    <n v="3.0125000000000002"/>
    <x v="2"/>
  </r>
  <r>
    <x v="41"/>
    <x v="0"/>
    <x v="1"/>
    <s v="Male"/>
    <x v="2"/>
    <n v="51.91"/>
    <n v="10"/>
    <x v="1"/>
    <x v="59"/>
    <n v="519.09999999999991"/>
    <n v="25.954999999999998"/>
    <x v="0"/>
  </r>
  <r>
    <x v="41"/>
    <x v="0"/>
    <x v="1"/>
    <s v="Female"/>
    <x v="3"/>
    <n v="36.51"/>
    <n v="9"/>
    <x v="1"/>
    <x v="28"/>
    <n v="328.59"/>
    <n v="16.429500000000001"/>
    <x v="2"/>
  </r>
  <r>
    <x v="41"/>
    <x v="0"/>
    <x v="0"/>
    <s v="Male"/>
    <x v="3"/>
    <n v="60.18"/>
    <n v="4"/>
    <x v="0"/>
    <x v="52"/>
    <n v="240.72"/>
    <n v="12.036000000000001"/>
    <x v="0"/>
  </r>
  <r>
    <x v="41"/>
    <x v="1"/>
    <x v="0"/>
    <s v="Female"/>
    <x v="3"/>
    <n v="97.79"/>
    <n v="7"/>
    <x v="2"/>
    <x v="47"/>
    <n v="684.53000000000009"/>
    <n v="34.226500000000009"/>
    <x v="2"/>
  </r>
  <r>
    <x v="41"/>
    <x v="0"/>
    <x v="0"/>
    <s v="Male"/>
    <x v="3"/>
    <n v="91.35"/>
    <n v="1"/>
    <x v="1"/>
    <x v="33"/>
    <n v="91.35"/>
    <n v="4.5674999999999999"/>
    <x v="1"/>
  </r>
  <r>
    <x v="41"/>
    <x v="1"/>
    <x v="1"/>
    <s v="Female"/>
    <x v="2"/>
    <n v="46.66"/>
    <n v="9"/>
    <x v="2"/>
    <x v="54"/>
    <n v="419.93999999999994"/>
    <n v="20.997"/>
    <x v="2"/>
  </r>
  <r>
    <x v="41"/>
    <x v="0"/>
    <x v="0"/>
    <s v="Female"/>
    <x v="1"/>
    <n v="35.74"/>
    <n v="8"/>
    <x v="2"/>
    <x v="47"/>
    <n v="285.92"/>
    <n v="14.296000000000001"/>
    <x v="2"/>
  </r>
  <r>
    <x v="41"/>
    <x v="1"/>
    <x v="0"/>
    <s v="Female"/>
    <x v="2"/>
    <n v="67.989999999999995"/>
    <n v="7"/>
    <x v="2"/>
    <x v="6"/>
    <n v="475.92999999999995"/>
    <n v="23.796499999999998"/>
    <x v="2"/>
  </r>
  <r>
    <x v="41"/>
    <x v="2"/>
    <x v="0"/>
    <s v="Female"/>
    <x v="4"/>
    <n v="88.79"/>
    <n v="8"/>
    <x v="1"/>
    <x v="23"/>
    <n v="710.32"/>
    <n v="35.516000000000005"/>
    <x v="2"/>
  </r>
  <r>
    <x v="41"/>
    <x v="1"/>
    <x v="1"/>
    <s v="Male"/>
    <x v="1"/>
    <n v="11.81"/>
    <n v="5"/>
    <x v="1"/>
    <x v="52"/>
    <n v="59.050000000000004"/>
    <n v="2.9525000000000006"/>
    <x v="0"/>
  </r>
  <r>
    <x v="41"/>
    <x v="2"/>
    <x v="0"/>
    <s v="Male"/>
    <x v="0"/>
    <n v="80.959999999999994"/>
    <n v="8"/>
    <x v="0"/>
    <x v="51"/>
    <n v="647.67999999999995"/>
    <n v="32.384"/>
    <x v="1"/>
  </r>
  <r>
    <x v="41"/>
    <x v="0"/>
    <x v="0"/>
    <s v="Male"/>
    <x v="1"/>
    <n v="87.45"/>
    <n v="6"/>
    <x v="0"/>
    <x v="34"/>
    <n v="524.70000000000005"/>
    <n v="26.235000000000003"/>
    <x v="0"/>
  </r>
  <r>
    <x v="41"/>
    <x v="2"/>
    <x v="1"/>
    <s v="Male"/>
    <x v="1"/>
    <n v="34.56"/>
    <n v="5"/>
    <x v="2"/>
    <x v="31"/>
    <n v="172.8"/>
    <n v="8.64"/>
    <x v="0"/>
  </r>
  <r>
    <x v="41"/>
    <x v="2"/>
    <x v="1"/>
    <s v="Male"/>
    <x v="0"/>
    <n v="32.9"/>
    <n v="3"/>
    <x v="0"/>
    <x v="19"/>
    <n v="98.699999999999989"/>
    <n v="4.9349999999999996"/>
    <x v="0"/>
  </r>
  <r>
    <x v="42"/>
    <x v="0"/>
    <x v="0"/>
    <s v="Female"/>
    <x v="4"/>
    <n v="88.39"/>
    <n v="9"/>
    <x v="1"/>
    <x v="8"/>
    <n v="795.51"/>
    <n v="39.775500000000001"/>
    <x v="1"/>
  </r>
  <r>
    <x v="42"/>
    <x v="2"/>
    <x v="0"/>
    <s v="Male"/>
    <x v="2"/>
    <n v="88.63"/>
    <n v="3"/>
    <x v="2"/>
    <x v="35"/>
    <n v="265.89"/>
    <n v="13.294499999999999"/>
    <x v="1"/>
  </r>
  <r>
    <x v="42"/>
    <x v="1"/>
    <x v="0"/>
    <s v="Male"/>
    <x v="5"/>
    <n v="85.6"/>
    <n v="7"/>
    <x v="1"/>
    <x v="54"/>
    <n v="599.19999999999993"/>
    <n v="29.959999999999997"/>
    <x v="2"/>
  </r>
  <r>
    <x v="42"/>
    <x v="1"/>
    <x v="1"/>
    <s v="Female"/>
    <x v="2"/>
    <n v="73.98"/>
    <n v="7"/>
    <x v="2"/>
    <x v="23"/>
    <n v="517.86"/>
    <n v="25.893000000000001"/>
    <x v="2"/>
  </r>
  <r>
    <x v="42"/>
    <x v="0"/>
    <x v="1"/>
    <s v="Male"/>
    <x v="2"/>
    <n v="25.31"/>
    <n v="2"/>
    <x v="2"/>
    <x v="48"/>
    <n v="50.62"/>
    <n v="2.5310000000000001"/>
    <x v="1"/>
  </r>
  <r>
    <x v="42"/>
    <x v="0"/>
    <x v="1"/>
    <s v="Female"/>
    <x v="5"/>
    <n v="73.41"/>
    <n v="3"/>
    <x v="2"/>
    <x v="44"/>
    <n v="220.23"/>
    <n v="11.0115"/>
    <x v="2"/>
  </r>
  <r>
    <x v="42"/>
    <x v="1"/>
    <x v="1"/>
    <s v="Female"/>
    <x v="2"/>
    <n v="14.39"/>
    <n v="2"/>
    <x v="0"/>
    <x v="48"/>
    <n v="28.78"/>
    <n v="1.4390000000000001"/>
    <x v="1"/>
  </r>
  <r>
    <x v="42"/>
    <x v="1"/>
    <x v="0"/>
    <s v="Male"/>
    <x v="5"/>
    <n v="46.53"/>
    <n v="6"/>
    <x v="0"/>
    <x v="9"/>
    <n v="279.18"/>
    <n v="13.959000000000001"/>
    <x v="2"/>
  </r>
  <r>
    <x v="42"/>
    <x v="1"/>
    <x v="1"/>
    <s v="Female"/>
    <x v="4"/>
    <n v="44.01"/>
    <n v="8"/>
    <x v="1"/>
    <x v="34"/>
    <n v="352.08"/>
    <n v="17.603999999999999"/>
    <x v="0"/>
  </r>
  <r>
    <x v="42"/>
    <x v="2"/>
    <x v="1"/>
    <s v="Male"/>
    <x v="5"/>
    <n v="25"/>
    <n v="1"/>
    <x v="2"/>
    <x v="16"/>
    <n v="25"/>
    <n v="1.25"/>
    <x v="2"/>
  </r>
  <r>
    <x v="42"/>
    <x v="2"/>
    <x v="1"/>
    <s v="Male"/>
    <x v="5"/>
    <n v="28.95"/>
    <n v="7"/>
    <x v="0"/>
    <x v="35"/>
    <n v="202.65"/>
    <n v="10.1325"/>
    <x v="1"/>
  </r>
  <r>
    <x v="42"/>
    <x v="0"/>
    <x v="0"/>
    <s v="Female"/>
    <x v="4"/>
    <n v="94.49"/>
    <n v="8"/>
    <x v="2"/>
    <x v="27"/>
    <n v="755.92"/>
    <n v="37.795999999999999"/>
    <x v="1"/>
  </r>
  <r>
    <x v="42"/>
    <x v="0"/>
    <x v="0"/>
    <s v="Male"/>
    <x v="4"/>
    <n v="30.12"/>
    <n v="8"/>
    <x v="1"/>
    <x v="5"/>
    <n v="240.96"/>
    <n v="12.048000000000002"/>
    <x v="1"/>
  </r>
  <r>
    <x v="42"/>
    <x v="2"/>
    <x v="1"/>
    <s v="Male"/>
    <x v="4"/>
    <n v="46.33"/>
    <n v="7"/>
    <x v="0"/>
    <x v="51"/>
    <n v="324.31"/>
    <n v="16.215500000000002"/>
    <x v="1"/>
  </r>
  <r>
    <x v="42"/>
    <x v="2"/>
    <x v="1"/>
    <s v="Female"/>
    <x v="4"/>
    <n v="33.299999999999997"/>
    <n v="9"/>
    <x v="2"/>
    <x v="48"/>
    <n v="299.7"/>
    <n v="14.984999999999999"/>
    <x v="1"/>
  </r>
  <r>
    <x v="42"/>
    <x v="2"/>
    <x v="1"/>
    <s v="Female"/>
    <x v="5"/>
    <n v="68.709999999999994"/>
    <n v="3"/>
    <x v="1"/>
    <x v="39"/>
    <n v="206.13"/>
    <n v="10.3065"/>
    <x v="0"/>
  </r>
  <r>
    <x v="42"/>
    <x v="2"/>
    <x v="0"/>
    <s v="Male"/>
    <x v="0"/>
    <n v="18.850000000000001"/>
    <n v="10"/>
    <x v="2"/>
    <x v="11"/>
    <n v="188.5"/>
    <n v="9.4250000000000007"/>
    <x v="2"/>
  </r>
  <r>
    <x v="42"/>
    <x v="0"/>
    <x v="1"/>
    <s v="Male"/>
    <x v="3"/>
    <n v="52.42"/>
    <n v="3"/>
    <x v="2"/>
    <x v="27"/>
    <n v="157.26"/>
    <n v="7.8629999999999995"/>
    <x v="1"/>
  </r>
  <r>
    <x v="42"/>
    <x v="1"/>
    <x v="1"/>
    <s v="Female"/>
    <x v="1"/>
    <n v="85.98"/>
    <n v="8"/>
    <x v="1"/>
    <x v="59"/>
    <n v="687.84"/>
    <n v="34.392000000000003"/>
    <x v="0"/>
  </r>
  <r>
    <x v="43"/>
    <x v="2"/>
    <x v="1"/>
    <s v="Male"/>
    <x v="1"/>
    <n v="78.31"/>
    <n v="3"/>
    <x v="2"/>
    <x v="49"/>
    <n v="234.93"/>
    <n v="11.746500000000001"/>
    <x v="2"/>
  </r>
  <r>
    <x v="43"/>
    <x v="1"/>
    <x v="0"/>
    <s v="Male"/>
    <x v="5"/>
    <n v="65.31"/>
    <n v="7"/>
    <x v="0"/>
    <x v="28"/>
    <n v="457.17"/>
    <n v="22.858500000000003"/>
    <x v="2"/>
  </r>
  <r>
    <x v="43"/>
    <x v="0"/>
    <x v="0"/>
    <s v="Male"/>
    <x v="3"/>
    <n v="21.94"/>
    <n v="5"/>
    <x v="2"/>
    <x v="54"/>
    <n v="109.7"/>
    <n v="5.4850000000000003"/>
    <x v="2"/>
  </r>
  <r>
    <x v="43"/>
    <x v="2"/>
    <x v="1"/>
    <s v="Female"/>
    <x v="3"/>
    <n v="81.91"/>
    <n v="2"/>
    <x v="1"/>
    <x v="22"/>
    <n v="163.82"/>
    <n v="8.1910000000000007"/>
    <x v="1"/>
  </r>
  <r>
    <x v="43"/>
    <x v="1"/>
    <x v="1"/>
    <s v="Female"/>
    <x v="2"/>
    <n v="83.06"/>
    <n v="7"/>
    <x v="2"/>
    <x v="44"/>
    <n v="581.42000000000007"/>
    <n v="29.071000000000005"/>
    <x v="2"/>
  </r>
  <r>
    <x v="43"/>
    <x v="0"/>
    <x v="1"/>
    <s v="Male"/>
    <x v="5"/>
    <n v="87.98"/>
    <n v="3"/>
    <x v="2"/>
    <x v="10"/>
    <n v="263.94"/>
    <n v="13.197000000000001"/>
    <x v="2"/>
  </r>
  <r>
    <x v="43"/>
    <x v="1"/>
    <x v="0"/>
    <s v="Female"/>
    <x v="0"/>
    <n v="78.31"/>
    <n v="10"/>
    <x v="2"/>
    <x v="43"/>
    <n v="783.1"/>
    <n v="39.155000000000001"/>
    <x v="1"/>
  </r>
  <r>
    <x v="43"/>
    <x v="0"/>
    <x v="0"/>
    <s v="Male"/>
    <x v="2"/>
    <n v="37.32"/>
    <n v="9"/>
    <x v="2"/>
    <x v="10"/>
    <n v="335.88"/>
    <n v="16.794"/>
    <x v="2"/>
  </r>
  <r>
    <x v="43"/>
    <x v="0"/>
    <x v="1"/>
    <s v="Male"/>
    <x v="1"/>
    <n v="28.38"/>
    <n v="5"/>
    <x v="1"/>
    <x v="52"/>
    <n v="141.9"/>
    <n v="7.0950000000000006"/>
    <x v="0"/>
  </r>
  <r>
    <x v="43"/>
    <x v="2"/>
    <x v="0"/>
    <s v="Female"/>
    <x v="2"/>
    <n v="92.13"/>
    <n v="6"/>
    <x v="1"/>
    <x v="53"/>
    <n v="552.78"/>
    <n v="27.638999999999999"/>
    <x v="0"/>
  </r>
  <r>
    <x v="43"/>
    <x v="0"/>
    <x v="1"/>
    <s v="Male"/>
    <x v="0"/>
    <n v="62.08"/>
    <n v="7"/>
    <x v="2"/>
    <x v="49"/>
    <n v="434.56"/>
    <n v="21.728000000000002"/>
    <x v="2"/>
  </r>
  <r>
    <x v="43"/>
    <x v="0"/>
    <x v="1"/>
    <s v="Female"/>
    <x v="2"/>
    <n v="67.430000000000007"/>
    <n v="5"/>
    <x v="2"/>
    <x v="8"/>
    <n v="337.15000000000003"/>
    <n v="16.857500000000002"/>
    <x v="1"/>
  </r>
  <r>
    <x v="43"/>
    <x v="2"/>
    <x v="0"/>
    <s v="Male"/>
    <x v="2"/>
    <n v="15.81"/>
    <n v="10"/>
    <x v="0"/>
    <x v="46"/>
    <n v="158.1"/>
    <n v="7.9050000000000002"/>
    <x v="0"/>
  </r>
  <r>
    <x v="43"/>
    <x v="2"/>
    <x v="1"/>
    <s v="Female"/>
    <x v="5"/>
    <n v="79.739999999999995"/>
    <n v="1"/>
    <x v="2"/>
    <x v="26"/>
    <n v="79.739999999999995"/>
    <n v="3.9870000000000001"/>
    <x v="1"/>
  </r>
  <r>
    <x v="43"/>
    <x v="2"/>
    <x v="0"/>
    <s v="Male"/>
    <x v="1"/>
    <n v="21.5"/>
    <n v="9"/>
    <x v="0"/>
    <x v="22"/>
    <n v="193.5"/>
    <n v="9.6750000000000007"/>
    <x v="1"/>
  </r>
  <r>
    <x v="43"/>
    <x v="0"/>
    <x v="0"/>
    <s v="Male"/>
    <x v="4"/>
    <n v="71.86"/>
    <n v="8"/>
    <x v="0"/>
    <x v="20"/>
    <n v="574.88"/>
    <n v="28.744"/>
    <x v="1"/>
  </r>
  <r>
    <x v="43"/>
    <x v="0"/>
    <x v="0"/>
    <s v="Male"/>
    <x v="3"/>
    <n v="49.92"/>
    <n v="2"/>
    <x v="0"/>
    <x v="3"/>
    <n v="99.84"/>
    <n v="4.9920000000000009"/>
    <x v="1"/>
  </r>
  <r>
    <x v="44"/>
    <x v="1"/>
    <x v="1"/>
    <s v="Male"/>
    <x v="4"/>
    <n v="37"/>
    <n v="1"/>
    <x v="0"/>
    <x v="17"/>
    <n v="37"/>
    <n v="1.85"/>
    <x v="1"/>
  </r>
  <r>
    <x v="44"/>
    <x v="1"/>
    <x v="1"/>
    <s v="Male"/>
    <x v="1"/>
    <n v="84.07"/>
    <n v="4"/>
    <x v="2"/>
    <x v="21"/>
    <n v="336.28"/>
    <n v="16.814"/>
    <x v="2"/>
  </r>
  <r>
    <x v="44"/>
    <x v="0"/>
    <x v="1"/>
    <s v="Male"/>
    <x v="4"/>
    <n v="16.16"/>
    <n v="2"/>
    <x v="2"/>
    <x v="29"/>
    <n v="32.32"/>
    <n v="1.6160000000000001"/>
    <x v="1"/>
  </r>
  <r>
    <x v="44"/>
    <x v="1"/>
    <x v="1"/>
    <s v="Female"/>
    <x v="3"/>
    <n v="16.45"/>
    <n v="4"/>
    <x v="2"/>
    <x v="11"/>
    <n v="65.8"/>
    <n v="3.29"/>
    <x v="2"/>
  </r>
  <r>
    <x v="44"/>
    <x v="1"/>
    <x v="1"/>
    <s v="Male"/>
    <x v="0"/>
    <n v="99.79"/>
    <n v="2"/>
    <x v="2"/>
    <x v="42"/>
    <n v="199.58"/>
    <n v="9.979000000000001"/>
    <x v="0"/>
  </r>
  <r>
    <x v="44"/>
    <x v="2"/>
    <x v="0"/>
    <s v="Female"/>
    <x v="5"/>
    <n v="15.55"/>
    <n v="9"/>
    <x v="1"/>
    <x v="7"/>
    <n v="139.95000000000002"/>
    <n v="6.9975000000000014"/>
    <x v="2"/>
  </r>
  <r>
    <x v="44"/>
    <x v="2"/>
    <x v="0"/>
    <s v="Female"/>
    <x v="4"/>
    <n v="28.31"/>
    <n v="4"/>
    <x v="1"/>
    <x v="59"/>
    <n v="113.24"/>
    <n v="5.6619999999999999"/>
    <x v="0"/>
  </r>
  <r>
    <x v="44"/>
    <x v="2"/>
    <x v="1"/>
    <s v="Male"/>
    <x v="4"/>
    <n v="97.94"/>
    <n v="1"/>
    <x v="2"/>
    <x v="4"/>
    <n v="97.94"/>
    <n v="4.8970000000000002"/>
    <x v="1"/>
  </r>
  <r>
    <x v="44"/>
    <x v="1"/>
    <x v="1"/>
    <s v="Male"/>
    <x v="1"/>
    <n v="22.21"/>
    <n v="6"/>
    <x v="0"/>
    <x v="46"/>
    <n v="133.26"/>
    <n v="6.6630000000000003"/>
    <x v="0"/>
  </r>
  <r>
    <x v="44"/>
    <x v="0"/>
    <x v="1"/>
    <s v="Male"/>
    <x v="4"/>
    <n v="50.28"/>
    <n v="5"/>
    <x v="2"/>
    <x v="18"/>
    <n v="251.4"/>
    <n v="12.57"/>
    <x v="0"/>
  </r>
  <r>
    <x v="44"/>
    <x v="2"/>
    <x v="1"/>
    <s v="Male"/>
    <x v="1"/>
    <n v="97.16"/>
    <n v="1"/>
    <x v="2"/>
    <x v="48"/>
    <n v="97.16"/>
    <n v="4.8580000000000005"/>
    <x v="1"/>
  </r>
  <r>
    <x v="44"/>
    <x v="1"/>
    <x v="0"/>
    <s v="Male"/>
    <x v="0"/>
    <n v="17.04"/>
    <n v="4"/>
    <x v="2"/>
    <x v="3"/>
    <n v="68.16"/>
    <n v="3.4079999999999999"/>
    <x v="1"/>
  </r>
  <r>
    <x v="44"/>
    <x v="1"/>
    <x v="1"/>
    <s v="Female"/>
    <x v="1"/>
    <n v="15.28"/>
    <n v="5"/>
    <x v="1"/>
    <x v="15"/>
    <n v="76.399999999999991"/>
    <n v="3.82"/>
    <x v="0"/>
  </r>
  <r>
    <x v="44"/>
    <x v="2"/>
    <x v="1"/>
    <s v="Male"/>
    <x v="4"/>
    <n v="33.99"/>
    <n v="6"/>
    <x v="0"/>
    <x v="5"/>
    <n v="203.94"/>
    <n v="10.197000000000001"/>
    <x v="1"/>
  </r>
  <r>
    <x v="44"/>
    <x v="2"/>
    <x v="1"/>
    <s v="Female"/>
    <x v="3"/>
    <n v="61.77"/>
    <n v="5"/>
    <x v="1"/>
    <x v="2"/>
    <n v="308.85000000000002"/>
    <n v="15.442500000000003"/>
    <x v="1"/>
  </r>
  <r>
    <x v="44"/>
    <x v="1"/>
    <x v="1"/>
    <s v="Male"/>
    <x v="0"/>
    <n v="43.27"/>
    <n v="2"/>
    <x v="2"/>
    <x v="6"/>
    <n v="86.54"/>
    <n v="4.3270000000000008"/>
    <x v="2"/>
  </r>
  <r>
    <x v="45"/>
    <x v="1"/>
    <x v="1"/>
    <s v="Female"/>
    <x v="3"/>
    <n v="37.549999999999997"/>
    <n v="10"/>
    <x v="0"/>
    <x v="32"/>
    <n v="375.5"/>
    <n v="18.775000000000002"/>
    <x v="0"/>
  </r>
  <r>
    <x v="45"/>
    <x v="1"/>
    <x v="1"/>
    <s v="Female"/>
    <x v="5"/>
    <n v="81.3"/>
    <n v="6"/>
    <x v="2"/>
    <x v="54"/>
    <n v="487.79999999999995"/>
    <n v="24.39"/>
    <x v="2"/>
  </r>
  <r>
    <x v="45"/>
    <x v="1"/>
    <x v="1"/>
    <s v="Female"/>
    <x v="5"/>
    <n v="46.26"/>
    <n v="6"/>
    <x v="0"/>
    <x v="41"/>
    <n v="277.56"/>
    <n v="13.878"/>
    <x v="0"/>
  </r>
  <r>
    <x v="45"/>
    <x v="0"/>
    <x v="0"/>
    <s v="Female"/>
    <x v="1"/>
    <n v="93.96"/>
    <n v="4"/>
    <x v="1"/>
    <x v="41"/>
    <n v="375.84"/>
    <n v="18.791999999999998"/>
    <x v="0"/>
  </r>
  <r>
    <x v="45"/>
    <x v="2"/>
    <x v="1"/>
    <s v="Male"/>
    <x v="5"/>
    <n v="51.71"/>
    <n v="4"/>
    <x v="0"/>
    <x v="13"/>
    <n v="206.84"/>
    <n v="10.342000000000001"/>
    <x v="0"/>
  </r>
  <r>
    <x v="45"/>
    <x v="1"/>
    <x v="0"/>
    <s v="Female"/>
    <x v="0"/>
    <n v="98.97"/>
    <n v="9"/>
    <x v="1"/>
    <x v="2"/>
    <n v="890.73"/>
    <n v="44.536500000000004"/>
    <x v="1"/>
  </r>
  <r>
    <x v="45"/>
    <x v="0"/>
    <x v="0"/>
    <s v="Male"/>
    <x v="2"/>
    <n v="99.96"/>
    <n v="9"/>
    <x v="0"/>
    <x v="28"/>
    <n v="899.64"/>
    <n v="44.981999999999999"/>
    <x v="2"/>
  </r>
  <r>
    <x v="45"/>
    <x v="2"/>
    <x v="1"/>
    <s v="Male"/>
    <x v="2"/>
    <n v="60.87"/>
    <n v="2"/>
    <x v="2"/>
    <x v="39"/>
    <n v="121.74"/>
    <n v="6.0869999999999997"/>
    <x v="0"/>
  </r>
  <r>
    <x v="45"/>
    <x v="2"/>
    <x v="0"/>
    <s v="Male"/>
    <x v="5"/>
    <n v="51.94"/>
    <n v="10"/>
    <x v="2"/>
    <x v="29"/>
    <n v="519.4"/>
    <n v="25.97"/>
    <x v="1"/>
  </r>
  <r>
    <x v="45"/>
    <x v="2"/>
    <x v="0"/>
    <s v="Female"/>
    <x v="2"/>
    <n v="52.26"/>
    <n v="10"/>
    <x v="0"/>
    <x v="20"/>
    <n v="522.6"/>
    <n v="26.130000000000003"/>
    <x v="1"/>
  </r>
  <r>
    <x v="45"/>
    <x v="0"/>
    <x v="1"/>
    <s v="Male"/>
    <x v="3"/>
    <n v="95.54"/>
    <n v="7"/>
    <x v="0"/>
    <x v="15"/>
    <n v="668.78000000000009"/>
    <n v="33.439000000000007"/>
    <x v="0"/>
  </r>
  <r>
    <x v="45"/>
    <x v="0"/>
    <x v="1"/>
    <s v="Female"/>
    <x v="1"/>
    <n v="25.45"/>
    <n v="1"/>
    <x v="0"/>
    <x v="10"/>
    <n v="25.45"/>
    <n v="1.2725"/>
    <x v="2"/>
  </r>
  <r>
    <x v="45"/>
    <x v="0"/>
    <x v="1"/>
    <s v="Male"/>
    <x v="0"/>
    <n v="18.22"/>
    <n v="7"/>
    <x v="0"/>
    <x v="43"/>
    <n v="127.53999999999999"/>
    <n v="6.3769999999999998"/>
    <x v="1"/>
  </r>
  <r>
    <x v="46"/>
    <x v="1"/>
    <x v="0"/>
    <s v="Male"/>
    <x v="5"/>
    <n v="81.95"/>
    <n v="10"/>
    <x v="0"/>
    <x v="35"/>
    <n v="819.5"/>
    <n v="40.975000000000001"/>
    <x v="1"/>
  </r>
  <r>
    <x v="46"/>
    <x v="2"/>
    <x v="1"/>
    <s v="Female"/>
    <x v="4"/>
    <n v="93.69"/>
    <n v="7"/>
    <x v="0"/>
    <x v="36"/>
    <n v="655.82999999999993"/>
    <n v="32.791499999999999"/>
    <x v="2"/>
  </r>
  <r>
    <x v="46"/>
    <x v="1"/>
    <x v="0"/>
    <s v="Female"/>
    <x v="4"/>
    <n v="35.79"/>
    <n v="9"/>
    <x v="0"/>
    <x v="10"/>
    <n v="322.11"/>
    <n v="16.105500000000003"/>
    <x v="2"/>
  </r>
  <r>
    <x v="46"/>
    <x v="2"/>
    <x v="0"/>
    <s v="Male"/>
    <x v="2"/>
    <n v="62.62"/>
    <n v="5"/>
    <x v="2"/>
    <x v="3"/>
    <n v="313.09999999999997"/>
    <n v="15.654999999999999"/>
    <x v="1"/>
  </r>
  <r>
    <x v="46"/>
    <x v="2"/>
    <x v="1"/>
    <s v="Female"/>
    <x v="3"/>
    <n v="87.67"/>
    <n v="2"/>
    <x v="0"/>
    <x v="5"/>
    <n v="175.34"/>
    <n v="8.7670000000000012"/>
    <x v="1"/>
  </r>
  <r>
    <x v="46"/>
    <x v="1"/>
    <x v="1"/>
    <s v="Male"/>
    <x v="3"/>
    <n v="45.74"/>
    <n v="3"/>
    <x v="0"/>
    <x v="29"/>
    <n v="137.22"/>
    <n v="6.8610000000000007"/>
    <x v="1"/>
  </r>
  <r>
    <x v="46"/>
    <x v="2"/>
    <x v="0"/>
    <s v="Male"/>
    <x v="0"/>
    <n v="10.130000000000001"/>
    <n v="7"/>
    <x v="2"/>
    <x v="53"/>
    <n v="70.910000000000011"/>
    <n v="3.5455000000000005"/>
    <x v="0"/>
  </r>
  <r>
    <x v="46"/>
    <x v="0"/>
    <x v="1"/>
    <s v="Female"/>
    <x v="4"/>
    <n v="40.299999999999997"/>
    <n v="2"/>
    <x v="2"/>
    <x v="21"/>
    <n v="80.599999999999994"/>
    <n v="4.03"/>
    <x v="2"/>
  </r>
  <r>
    <x v="46"/>
    <x v="2"/>
    <x v="0"/>
    <s v="Female"/>
    <x v="5"/>
    <n v="68.930000000000007"/>
    <n v="7"/>
    <x v="0"/>
    <x v="56"/>
    <n v="482.51000000000005"/>
    <n v="24.125500000000002"/>
    <x v="2"/>
  </r>
  <r>
    <x v="46"/>
    <x v="1"/>
    <x v="1"/>
    <s v="Male"/>
    <x v="0"/>
    <n v="46.77"/>
    <n v="6"/>
    <x v="1"/>
    <x v="35"/>
    <n v="280.62"/>
    <n v="14.031000000000001"/>
    <x v="1"/>
  </r>
  <r>
    <x v="46"/>
    <x v="1"/>
    <x v="0"/>
    <s v="Male"/>
    <x v="2"/>
    <n v="34.56"/>
    <n v="7"/>
    <x v="0"/>
    <x v="26"/>
    <n v="241.92000000000002"/>
    <n v="12.096000000000002"/>
    <x v="1"/>
  </r>
  <r>
    <x v="46"/>
    <x v="2"/>
    <x v="1"/>
    <s v="Male"/>
    <x v="5"/>
    <n v="59.77"/>
    <n v="2"/>
    <x v="0"/>
    <x v="50"/>
    <n v="119.54"/>
    <n v="5.9770000000000003"/>
    <x v="2"/>
  </r>
  <r>
    <x v="46"/>
    <x v="2"/>
    <x v="1"/>
    <s v="Female"/>
    <x v="4"/>
    <n v="63.42"/>
    <n v="8"/>
    <x v="2"/>
    <x v="51"/>
    <n v="507.36"/>
    <n v="25.368000000000002"/>
    <x v="1"/>
  </r>
  <r>
    <x v="47"/>
    <x v="0"/>
    <x v="0"/>
    <s v="Male"/>
    <x v="1"/>
    <n v="72.17"/>
    <n v="1"/>
    <x v="1"/>
    <x v="24"/>
    <n v="72.17"/>
    <n v="3.6085000000000003"/>
    <x v="1"/>
  </r>
  <r>
    <x v="47"/>
    <x v="1"/>
    <x v="0"/>
    <s v="Female"/>
    <x v="3"/>
    <n v="31.9"/>
    <n v="1"/>
    <x v="2"/>
    <x v="19"/>
    <n v="31.9"/>
    <n v="1.595"/>
    <x v="0"/>
  </r>
  <r>
    <x v="47"/>
    <x v="1"/>
    <x v="1"/>
    <s v="Male"/>
    <x v="3"/>
    <n v="27.38"/>
    <n v="6"/>
    <x v="0"/>
    <x v="17"/>
    <n v="164.28"/>
    <n v="8.2140000000000004"/>
    <x v="1"/>
  </r>
  <r>
    <x v="47"/>
    <x v="0"/>
    <x v="0"/>
    <s v="Female"/>
    <x v="4"/>
    <n v="35.380000000000003"/>
    <n v="9"/>
    <x v="0"/>
    <x v="15"/>
    <n v="318.42"/>
    <n v="15.921000000000001"/>
    <x v="0"/>
  </r>
  <r>
    <x v="47"/>
    <x v="1"/>
    <x v="1"/>
    <s v="Female"/>
    <x v="3"/>
    <n v="76.06"/>
    <n v="3"/>
    <x v="0"/>
    <x v="13"/>
    <n v="228.18"/>
    <n v="11.409000000000001"/>
    <x v="0"/>
  </r>
  <r>
    <x v="47"/>
    <x v="2"/>
    <x v="0"/>
    <s v="Female"/>
    <x v="5"/>
    <n v="74.69"/>
    <n v="7"/>
    <x v="2"/>
    <x v="19"/>
    <n v="522.82999999999993"/>
    <n v="26.141499999999997"/>
    <x v="0"/>
  </r>
  <r>
    <x v="47"/>
    <x v="0"/>
    <x v="1"/>
    <s v="Female"/>
    <x v="0"/>
    <n v="71.2"/>
    <n v="1"/>
    <x v="0"/>
    <x v="25"/>
    <n v="71.2"/>
    <n v="3.5600000000000005"/>
    <x v="0"/>
  </r>
  <r>
    <x v="47"/>
    <x v="2"/>
    <x v="0"/>
    <s v="Male"/>
    <x v="4"/>
    <n v="70.739999999999995"/>
    <n v="4"/>
    <x v="0"/>
    <x v="21"/>
    <n v="282.95999999999998"/>
    <n v="14.148"/>
    <x v="2"/>
  </r>
  <r>
    <x v="47"/>
    <x v="2"/>
    <x v="1"/>
    <s v="Female"/>
    <x v="1"/>
    <n v="93.88"/>
    <n v="7"/>
    <x v="0"/>
    <x v="26"/>
    <n v="657.16"/>
    <n v="32.857999999999997"/>
    <x v="1"/>
  </r>
  <r>
    <x v="47"/>
    <x v="1"/>
    <x v="1"/>
    <s v="Female"/>
    <x v="5"/>
    <n v="78.89"/>
    <n v="7"/>
    <x v="2"/>
    <x v="27"/>
    <n v="552.23"/>
    <n v="27.611500000000003"/>
    <x v="1"/>
  </r>
  <r>
    <x v="47"/>
    <x v="0"/>
    <x v="0"/>
    <s v="Female"/>
    <x v="3"/>
    <n v="73.959999999999994"/>
    <n v="1"/>
    <x v="0"/>
    <x v="7"/>
    <n v="73.959999999999994"/>
    <n v="3.698"/>
    <x v="2"/>
  </r>
  <r>
    <x v="47"/>
    <x v="2"/>
    <x v="0"/>
    <s v="Male"/>
    <x v="4"/>
    <n v="62.65"/>
    <n v="4"/>
    <x v="1"/>
    <x v="28"/>
    <n v="250.6"/>
    <n v="12.530000000000001"/>
    <x v="2"/>
  </r>
  <r>
    <x v="47"/>
    <x v="2"/>
    <x v="1"/>
    <s v="Female"/>
    <x v="4"/>
    <n v="42.91"/>
    <n v="5"/>
    <x v="2"/>
    <x v="24"/>
    <n v="214.54999999999998"/>
    <n v="10.727499999999999"/>
    <x v="1"/>
  </r>
  <r>
    <x v="47"/>
    <x v="0"/>
    <x v="1"/>
    <s v="Male"/>
    <x v="4"/>
    <n v="62.19"/>
    <n v="4"/>
    <x v="2"/>
    <x v="9"/>
    <n v="248.76"/>
    <n v="12.438000000000001"/>
    <x v="2"/>
  </r>
  <r>
    <x v="47"/>
    <x v="1"/>
    <x v="1"/>
    <s v="Male"/>
    <x v="0"/>
    <n v="89.48"/>
    <n v="10"/>
    <x v="0"/>
    <x v="15"/>
    <n v="894.80000000000007"/>
    <n v="44.740000000000009"/>
    <x v="0"/>
  </r>
  <r>
    <x v="47"/>
    <x v="2"/>
    <x v="1"/>
    <s v="Female"/>
    <x v="2"/>
    <n v="15.34"/>
    <n v="1"/>
    <x v="1"/>
    <x v="29"/>
    <n v="15.34"/>
    <n v="0.76700000000000002"/>
    <x v="1"/>
  </r>
  <r>
    <x v="47"/>
    <x v="0"/>
    <x v="0"/>
    <s v="Male"/>
    <x v="5"/>
    <n v="80.47"/>
    <n v="9"/>
    <x v="1"/>
    <x v="25"/>
    <n v="724.23"/>
    <n v="36.211500000000001"/>
    <x v="0"/>
  </r>
  <r>
    <x v="47"/>
    <x v="2"/>
    <x v="0"/>
    <s v="Male"/>
    <x v="4"/>
    <n v="58.9"/>
    <n v="8"/>
    <x v="1"/>
    <x v="30"/>
    <n v="471.2"/>
    <n v="23.560000000000002"/>
    <x v="0"/>
  </r>
  <r>
    <x v="48"/>
    <x v="1"/>
    <x v="0"/>
    <s v="Female"/>
    <x v="0"/>
    <n v="49.79"/>
    <n v="4"/>
    <x v="0"/>
    <x v="38"/>
    <n v="199.16"/>
    <n v="9.9580000000000002"/>
    <x v="1"/>
  </r>
  <r>
    <x v="48"/>
    <x v="0"/>
    <x v="1"/>
    <s v="Male"/>
    <x v="5"/>
    <n v="71.77"/>
    <n v="7"/>
    <x v="1"/>
    <x v="30"/>
    <n v="502.39"/>
    <n v="25.119500000000002"/>
    <x v="0"/>
  </r>
  <r>
    <x v="48"/>
    <x v="0"/>
    <x v="1"/>
    <s v="Male"/>
    <x v="5"/>
    <n v="87.87"/>
    <n v="10"/>
    <x v="2"/>
    <x v="10"/>
    <n v="878.7"/>
    <n v="43.935000000000002"/>
    <x v="2"/>
  </r>
  <r>
    <x v="48"/>
    <x v="1"/>
    <x v="0"/>
    <s v="Male"/>
    <x v="1"/>
    <n v="82.34"/>
    <n v="10"/>
    <x v="2"/>
    <x v="9"/>
    <n v="823.40000000000009"/>
    <n v="41.170000000000009"/>
    <x v="2"/>
  </r>
  <r>
    <x v="48"/>
    <x v="2"/>
    <x v="0"/>
    <s v="Female"/>
    <x v="4"/>
    <n v="72.42"/>
    <n v="3"/>
    <x v="2"/>
    <x v="59"/>
    <n v="217.26"/>
    <n v="10.863"/>
    <x v="0"/>
  </r>
  <r>
    <x v="48"/>
    <x v="0"/>
    <x v="0"/>
    <s v="Male"/>
    <x v="5"/>
    <n v="54.86"/>
    <n v="5"/>
    <x v="2"/>
    <x v="13"/>
    <n v="274.3"/>
    <n v="13.715000000000002"/>
    <x v="0"/>
  </r>
  <r>
    <x v="48"/>
    <x v="1"/>
    <x v="1"/>
    <s v="Male"/>
    <x v="1"/>
    <n v="28.84"/>
    <n v="4"/>
    <x v="1"/>
    <x v="38"/>
    <n v="115.36"/>
    <n v="5.7680000000000007"/>
    <x v="1"/>
  </r>
  <r>
    <x v="48"/>
    <x v="2"/>
    <x v="1"/>
    <s v="Female"/>
    <x v="5"/>
    <n v="71.38"/>
    <n v="10"/>
    <x v="1"/>
    <x v="6"/>
    <n v="713.8"/>
    <n v="35.69"/>
    <x v="2"/>
  </r>
  <r>
    <x v="48"/>
    <x v="0"/>
    <x v="0"/>
    <s v="Male"/>
    <x v="5"/>
    <n v="61.29"/>
    <n v="5"/>
    <x v="1"/>
    <x v="3"/>
    <n v="306.45"/>
    <n v="15.3225"/>
    <x v="1"/>
  </r>
  <r>
    <x v="48"/>
    <x v="1"/>
    <x v="0"/>
    <s v="Male"/>
    <x v="1"/>
    <n v="96.82"/>
    <n v="3"/>
    <x v="1"/>
    <x v="2"/>
    <n v="290.45999999999998"/>
    <n v="14.523"/>
    <x v="1"/>
  </r>
  <r>
    <x v="48"/>
    <x v="0"/>
    <x v="0"/>
    <s v="Male"/>
    <x v="5"/>
    <n v="97.22"/>
    <n v="9"/>
    <x v="2"/>
    <x v="35"/>
    <n v="874.98"/>
    <n v="43.749000000000002"/>
    <x v="1"/>
  </r>
  <r>
    <x v="48"/>
    <x v="2"/>
    <x v="0"/>
    <s v="Female"/>
    <x v="1"/>
    <n v="64.44"/>
    <n v="5"/>
    <x v="1"/>
    <x v="43"/>
    <n v="322.2"/>
    <n v="16.11"/>
    <x v="1"/>
  </r>
  <r>
    <x v="48"/>
    <x v="2"/>
    <x v="1"/>
    <s v="Female"/>
    <x v="2"/>
    <n v="89.48"/>
    <n v="5"/>
    <x v="1"/>
    <x v="51"/>
    <n v="447.40000000000003"/>
    <n v="22.370000000000005"/>
    <x v="1"/>
  </r>
  <r>
    <x v="48"/>
    <x v="0"/>
    <x v="0"/>
    <s v="Male"/>
    <x v="0"/>
    <n v="93.4"/>
    <n v="2"/>
    <x v="1"/>
    <x v="16"/>
    <n v="186.8"/>
    <n v="9.3400000000000016"/>
    <x v="2"/>
  </r>
  <r>
    <x v="48"/>
    <x v="2"/>
    <x v="1"/>
    <s v="Female"/>
    <x v="2"/>
    <n v="40.229999999999997"/>
    <n v="7"/>
    <x v="1"/>
    <x v="15"/>
    <n v="281.60999999999996"/>
    <n v="14.080499999999999"/>
    <x v="0"/>
  </r>
  <r>
    <x v="48"/>
    <x v="0"/>
    <x v="0"/>
    <s v="Male"/>
    <x v="5"/>
    <n v="72.569999999999993"/>
    <n v="8"/>
    <x v="1"/>
    <x v="56"/>
    <n v="580.55999999999995"/>
    <n v="29.027999999999999"/>
    <x v="2"/>
  </r>
  <r>
    <x v="48"/>
    <x v="1"/>
    <x v="0"/>
    <s v="Female"/>
    <x v="0"/>
    <n v="72.52"/>
    <n v="8"/>
    <x v="0"/>
    <x v="44"/>
    <n v="580.16"/>
    <n v="29.007999999999999"/>
    <x v="2"/>
  </r>
  <r>
    <x v="48"/>
    <x v="1"/>
    <x v="0"/>
    <s v="Female"/>
    <x v="3"/>
    <n v="10.18"/>
    <n v="8"/>
    <x v="0"/>
    <x v="41"/>
    <n v="81.44"/>
    <n v="4.0720000000000001"/>
    <x v="0"/>
  </r>
  <r>
    <x v="48"/>
    <x v="2"/>
    <x v="0"/>
    <s v="Female"/>
    <x v="4"/>
    <n v="34.42"/>
    <n v="6"/>
    <x v="2"/>
    <x v="27"/>
    <n v="206.52"/>
    <n v="10.326000000000001"/>
    <x v="1"/>
  </r>
  <r>
    <x v="48"/>
    <x v="1"/>
    <x v="1"/>
    <s v="Male"/>
    <x v="5"/>
    <n v="70.209999999999994"/>
    <n v="6"/>
    <x v="1"/>
    <x v="51"/>
    <n v="421.26"/>
    <n v="21.063000000000002"/>
    <x v="1"/>
  </r>
  <r>
    <x v="12"/>
    <x v="0"/>
    <x v="1"/>
    <s v="Male"/>
    <x v="3"/>
    <n v="69.08"/>
    <n v="2"/>
    <x v="0"/>
    <x v="4"/>
    <n v="138.16"/>
    <n v="6.9080000000000004"/>
    <x v="1"/>
  </r>
  <r>
    <x v="12"/>
    <x v="0"/>
    <x v="1"/>
    <s v="Male"/>
    <x v="1"/>
    <n v="45.35"/>
    <n v="6"/>
    <x v="2"/>
    <x v="24"/>
    <n v="272.10000000000002"/>
    <n v="13.605000000000002"/>
    <x v="1"/>
  </r>
  <r>
    <x v="12"/>
    <x v="2"/>
    <x v="0"/>
    <s v="Male"/>
    <x v="1"/>
    <n v="66.349999999999994"/>
    <n v="1"/>
    <x v="0"/>
    <x v="18"/>
    <n v="66.349999999999994"/>
    <n v="3.3174999999999999"/>
    <x v="0"/>
  </r>
  <r>
    <x v="12"/>
    <x v="1"/>
    <x v="0"/>
    <s v="Female"/>
    <x v="0"/>
    <n v="87.48"/>
    <n v="6"/>
    <x v="2"/>
    <x v="10"/>
    <n v="524.88"/>
    <n v="26.244"/>
    <x v="2"/>
  </r>
  <r>
    <x v="12"/>
    <x v="2"/>
    <x v="0"/>
    <s v="Female"/>
    <x v="0"/>
    <n v="14.23"/>
    <n v="5"/>
    <x v="0"/>
    <x v="21"/>
    <n v="71.150000000000006"/>
    <n v="3.5575000000000006"/>
    <x v="2"/>
  </r>
  <r>
    <x v="12"/>
    <x v="2"/>
    <x v="0"/>
    <s v="Male"/>
    <x v="2"/>
    <n v="69.52"/>
    <n v="7"/>
    <x v="0"/>
    <x v="1"/>
    <n v="486.64"/>
    <n v="24.332000000000001"/>
    <x v="0"/>
  </r>
  <r>
    <x v="12"/>
    <x v="1"/>
    <x v="1"/>
    <s v="Female"/>
    <x v="1"/>
    <n v="23.07"/>
    <n v="9"/>
    <x v="1"/>
    <x v="47"/>
    <n v="207.63"/>
    <n v="10.381500000000001"/>
    <x v="2"/>
  </r>
  <r>
    <x v="12"/>
    <x v="1"/>
    <x v="0"/>
    <s v="Female"/>
    <x v="4"/>
    <n v="80.790000000000006"/>
    <n v="9"/>
    <x v="0"/>
    <x v="41"/>
    <n v="727.11"/>
    <n v="36.355499999999999"/>
    <x v="0"/>
  </r>
  <r>
    <x v="12"/>
    <x v="2"/>
    <x v="0"/>
    <s v="Female"/>
    <x v="5"/>
    <n v="77.680000000000007"/>
    <n v="4"/>
    <x v="1"/>
    <x v="58"/>
    <n v="310.72000000000003"/>
    <n v="15.536000000000001"/>
    <x v="0"/>
  </r>
  <r>
    <x v="12"/>
    <x v="0"/>
    <x v="0"/>
    <s v="Female"/>
    <x v="1"/>
    <n v="26.26"/>
    <n v="7"/>
    <x v="1"/>
    <x v="31"/>
    <n v="183.82000000000002"/>
    <n v="9.1910000000000007"/>
    <x v="0"/>
  </r>
  <r>
    <x v="12"/>
    <x v="2"/>
    <x v="0"/>
    <s v="Male"/>
    <x v="3"/>
    <n v="43.13"/>
    <n v="10"/>
    <x v="0"/>
    <x v="16"/>
    <n v="431.3"/>
    <n v="21.565000000000001"/>
    <x v="2"/>
  </r>
  <r>
    <x v="12"/>
    <x v="0"/>
    <x v="1"/>
    <s v="Female"/>
    <x v="3"/>
    <n v="25.56"/>
    <n v="7"/>
    <x v="1"/>
    <x v="14"/>
    <n v="178.92"/>
    <n v="8.9459999999999997"/>
    <x v="1"/>
  </r>
  <r>
    <x v="12"/>
    <x v="1"/>
    <x v="0"/>
    <s v="Female"/>
    <x v="0"/>
    <n v="38.42"/>
    <n v="1"/>
    <x v="1"/>
    <x v="46"/>
    <n v="38.42"/>
    <n v="1.9210000000000003"/>
    <x v="0"/>
  </r>
  <r>
    <x v="12"/>
    <x v="2"/>
    <x v="1"/>
    <s v="Female"/>
    <x v="5"/>
    <n v="71.38"/>
    <n v="10"/>
    <x v="1"/>
    <x v="6"/>
    <n v="713.8"/>
    <n v="35.69"/>
    <x v="2"/>
  </r>
  <r>
    <x v="12"/>
    <x v="0"/>
    <x v="0"/>
    <s v="Female"/>
    <x v="3"/>
    <n v="72.040000000000006"/>
    <n v="2"/>
    <x v="1"/>
    <x v="41"/>
    <n v="144.08000000000001"/>
    <n v="7.2040000000000006"/>
    <x v="0"/>
  </r>
  <r>
    <x v="12"/>
    <x v="2"/>
    <x v="1"/>
    <s v="Female"/>
    <x v="3"/>
    <n v="48.63"/>
    <n v="4"/>
    <x v="2"/>
    <x v="12"/>
    <n v="194.52"/>
    <n v="9.7260000000000009"/>
    <x v="1"/>
  </r>
  <r>
    <x v="12"/>
    <x v="0"/>
    <x v="0"/>
    <s v="Female"/>
    <x v="4"/>
    <n v="77.680000000000007"/>
    <n v="9"/>
    <x v="2"/>
    <x v="13"/>
    <n v="699.12000000000012"/>
    <n v="34.95600000000001"/>
    <x v="0"/>
  </r>
  <r>
    <x v="12"/>
    <x v="2"/>
    <x v="0"/>
    <s v="Female"/>
    <x v="3"/>
    <n v="30.62"/>
    <n v="1"/>
    <x v="0"/>
    <x v="23"/>
    <n v="30.62"/>
    <n v="1.5310000000000001"/>
    <x v="2"/>
  </r>
  <r>
    <x v="12"/>
    <x v="0"/>
    <x v="0"/>
    <s v="Female"/>
    <x v="0"/>
    <n v="42.82"/>
    <n v="9"/>
    <x v="0"/>
    <x v="30"/>
    <n v="385.38"/>
    <n v="19.269000000000002"/>
    <x v="0"/>
  </r>
  <r>
    <x v="12"/>
    <x v="1"/>
    <x v="0"/>
    <s v="Female"/>
    <x v="0"/>
    <n v="21.04"/>
    <n v="4"/>
    <x v="1"/>
    <x v="12"/>
    <n v="84.16"/>
    <n v="4.2080000000000002"/>
    <x v="1"/>
  </r>
  <r>
    <x v="12"/>
    <x v="0"/>
    <x v="0"/>
    <s v="Male"/>
    <x v="3"/>
    <n v="59.86"/>
    <n v="2"/>
    <x v="2"/>
    <x v="2"/>
    <n v="119.72"/>
    <n v="5.9860000000000007"/>
    <x v="1"/>
  </r>
  <r>
    <x v="12"/>
    <x v="0"/>
    <x v="1"/>
    <s v="Male"/>
    <x v="0"/>
    <n v="72.39"/>
    <n v="2"/>
    <x v="0"/>
    <x v="55"/>
    <n v="144.78"/>
    <n v="7.2390000000000008"/>
    <x v="0"/>
  </r>
  <r>
    <x v="12"/>
    <x v="2"/>
    <x v="1"/>
    <s v="Male"/>
    <x v="2"/>
    <n v="45.58"/>
    <n v="7"/>
    <x v="1"/>
    <x v="7"/>
    <n v="319.06"/>
    <n v="15.953000000000001"/>
    <x v="2"/>
  </r>
  <r>
    <x v="12"/>
    <x v="1"/>
    <x v="1"/>
    <s v="Female"/>
    <x v="1"/>
    <n v="41.65"/>
    <n v="10"/>
    <x v="0"/>
    <x v="49"/>
    <n v="416.5"/>
    <n v="20.825000000000003"/>
    <x v="2"/>
  </r>
  <r>
    <x v="12"/>
    <x v="1"/>
    <x v="0"/>
    <s v="Male"/>
    <x v="5"/>
    <n v="60.47"/>
    <n v="3"/>
    <x v="0"/>
    <x v="11"/>
    <n v="181.41"/>
    <n v="9.0705000000000009"/>
    <x v="2"/>
  </r>
  <r>
    <x v="12"/>
    <x v="0"/>
    <x v="1"/>
    <s v="Female"/>
    <x v="2"/>
    <n v="34.81"/>
    <n v="1"/>
    <x v="0"/>
    <x v="3"/>
    <n v="34.81"/>
    <n v="1.7405000000000002"/>
    <x v="1"/>
  </r>
  <r>
    <x v="12"/>
    <x v="1"/>
    <x v="1"/>
    <s v="Male"/>
    <x v="0"/>
    <n v="77.56"/>
    <n v="10"/>
    <x v="2"/>
    <x v="4"/>
    <n v="775.6"/>
    <n v="38.78"/>
    <x v="1"/>
  </r>
  <r>
    <x v="12"/>
    <x v="0"/>
    <x v="0"/>
    <s v="Male"/>
    <x v="0"/>
    <n v="93.4"/>
    <n v="2"/>
    <x v="1"/>
    <x v="16"/>
    <n v="186.8"/>
    <n v="9.3400000000000016"/>
    <x v="2"/>
  </r>
  <r>
    <x v="12"/>
    <x v="2"/>
    <x v="1"/>
    <s v="Female"/>
    <x v="2"/>
    <n v="40.229999999999997"/>
    <n v="7"/>
    <x v="1"/>
    <x v="15"/>
    <n v="281.60999999999996"/>
    <n v="14.080499999999999"/>
    <x v="0"/>
  </r>
  <r>
    <x v="12"/>
    <x v="0"/>
    <x v="0"/>
    <s v="Male"/>
    <x v="5"/>
    <n v="72.569999999999993"/>
    <n v="8"/>
    <x v="1"/>
    <x v="56"/>
    <n v="580.55999999999995"/>
    <n v="29.027999999999999"/>
    <x v="2"/>
  </r>
  <r>
    <x v="12"/>
    <x v="1"/>
    <x v="0"/>
    <s v="Female"/>
    <x v="0"/>
    <n v="72.52"/>
    <n v="8"/>
    <x v="0"/>
    <x v="44"/>
    <n v="580.16"/>
    <n v="29.007999999999999"/>
    <x v="2"/>
  </r>
  <r>
    <x v="12"/>
    <x v="1"/>
    <x v="0"/>
    <s v="Female"/>
    <x v="3"/>
    <n v="10.18"/>
    <n v="8"/>
    <x v="0"/>
    <x v="41"/>
    <n v="81.44"/>
    <n v="4.0720000000000001"/>
    <x v="0"/>
  </r>
  <r>
    <x v="12"/>
    <x v="2"/>
    <x v="0"/>
    <s v="Female"/>
    <x v="4"/>
    <n v="34.42"/>
    <n v="6"/>
    <x v="2"/>
    <x v="27"/>
    <n v="206.52"/>
    <n v="10.326000000000001"/>
    <x v="1"/>
  </r>
  <r>
    <x v="12"/>
    <x v="1"/>
    <x v="1"/>
    <s v="Male"/>
    <x v="5"/>
    <n v="70.209999999999994"/>
    <n v="6"/>
    <x v="1"/>
    <x v="51"/>
    <n v="421.26"/>
    <n v="21.063000000000002"/>
    <x v="1"/>
  </r>
  <r>
    <x v="12"/>
    <x v="1"/>
    <x v="0"/>
    <s v="Male"/>
    <x v="1"/>
    <n v="37.06"/>
    <n v="4"/>
    <x v="2"/>
    <x v="18"/>
    <n v="148.24"/>
    <n v="7.4120000000000008"/>
    <x v="0"/>
  </r>
  <r>
    <x v="12"/>
    <x v="0"/>
    <x v="0"/>
    <s v="Male"/>
    <x v="1"/>
    <n v="87.87"/>
    <n v="9"/>
    <x v="2"/>
    <x v="11"/>
    <n v="790.83"/>
    <n v="39.541500000000006"/>
    <x v="2"/>
  </r>
  <r>
    <x v="12"/>
    <x v="0"/>
    <x v="1"/>
    <s v="Male"/>
    <x v="1"/>
    <n v="45.35"/>
    <n v="6"/>
    <x v="2"/>
    <x v="24"/>
    <n v="272.10000000000002"/>
    <n v="13.605000000000002"/>
    <x v="1"/>
  </r>
  <r>
    <x v="12"/>
    <x v="2"/>
    <x v="0"/>
    <s v="Male"/>
    <x v="1"/>
    <n v="66.349999999999994"/>
    <n v="1"/>
    <x v="0"/>
    <x v="18"/>
    <n v="66.349999999999994"/>
    <n v="3.3174999999999999"/>
    <x v="0"/>
  </r>
  <r>
    <x v="12"/>
    <x v="1"/>
    <x v="0"/>
    <s v="Female"/>
    <x v="0"/>
    <n v="87.48"/>
    <n v="6"/>
    <x v="2"/>
    <x v="10"/>
    <n v="524.88"/>
    <n v="26.244"/>
    <x v="2"/>
  </r>
  <r>
    <x v="12"/>
    <x v="2"/>
    <x v="0"/>
    <s v="Female"/>
    <x v="5"/>
    <n v="27.73"/>
    <n v="5"/>
    <x v="0"/>
    <x v="28"/>
    <n v="138.65"/>
    <n v="6.932500000000001"/>
    <x v="2"/>
  </r>
  <r>
    <x v="12"/>
    <x v="2"/>
    <x v="0"/>
    <s v="Male"/>
    <x v="1"/>
    <n v="72.2"/>
    <n v="7"/>
    <x v="2"/>
    <x v="9"/>
    <n v="505.40000000000003"/>
    <n v="25.270000000000003"/>
    <x v="2"/>
  </r>
  <r>
    <x v="12"/>
    <x v="1"/>
    <x v="0"/>
    <s v="Male"/>
    <x v="5"/>
    <n v="43.7"/>
    <n v="2"/>
    <x v="1"/>
    <x v="47"/>
    <n v="87.4"/>
    <n v="4.37"/>
    <x v="2"/>
  </r>
  <r>
    <x v="12"/>
    <x v="2"/>
    <x v="0"/>
    <s v="Male"/>
    <x v="3"/>
    <n v="41.28"/>
    <n v="3"/>
    <x v="0"/>
    <x v="1"/>
    <n v="123.84"/>
    <n v="6.1920000000000002"/>
    <x v="0"/>
  </r>
  <r>
    <x v="12"/>
    <x v="0"/>
    <x v="1"/>
    <s v="Female"/>
    <x v="1"/>
    <n v="45.71"/>
    <n v="3"/>
    <x v="0"/>
    <x v="5"/>
    <n v="137.13"/>
    <n v="6.8565000000000005"/>
    <x v="1"/>
  </r>
  <r>
    <x v="12"/>
    <x v="0"/>
    <x v="0"/>
    <s v="Female"/>
    <x v="4"/>
    <n v="12.29"/>
    <n v="9"/>
    <x v="0"/>
    <x v="42"/>
    <n v="110.60999999999999"/>
    <n v="5.5305"/>
    <x v="0"/>
  </r>
  <r>
    <x v="12"/>
    <x v="0"/>
    <x v="0"/>
    <s v="Female"/>
    <x v="2"/>
    <n v="39.119999999999997"/>
    <n v="1"/>
    <x v="0"/>
    <x v="15"/>
    <n v="39.119999999999997"/>
    <n v="1.956"/>
    <x v="0"/>
  </r>
  <r>
    <x v="12"/>
    <x v="2"/>
    <x v="0"/>
    <s v="Female"/>
    <x v="1"/>
    <n v="94.64"/>
    <n v="3"/>
    <x v="1"/>
    <x v="16"/>
    <n v="283.92"/>
    <n v="14.196000000000002"/>
    <x v="2"/>
  </r>
  <r>
    <x v="12"/>
    <x v="0"/>
    <x v="0"/>
    <s v="Male"/>
    <x v="5"/>
    <n v="39.909999999999997"/>
    <n v="3"/>
    <x v="2"/>
    <x v="32"/>
    <n v="119.72999999999999"/>
    <n v="5.9864999999999995"/>
    <x v="0"/>
  </r>
  <r>
    <x v="12"/>
    <x v="1"/>
    <x v="1"/>
    <s v="Female"/>
    <x v="5"/>
    <n v="83.66"/>
    <n v="5"/>
    <x v="1"/>
    <x v="48"/>
    <n v="418.29999999999995"/>
    <n v="20.914999999999999"/>
    <x v="1"/>
  </r>
  <r>
    <x v="12"/>
    <x v="1"/>
    <x v="1"/>
    <s v="Female"/>
    <x v="2"/>
    <n v="98.8"/>
    <n v="2"/>
    <x v="1"/>
    <x v="5"/>
    <n v="197.6"/>
    <n v="9.8800000000000008"/>
    <x v="1"/>
  </r>
  <r>
    <x v="12"/>
    <x v="1"/>
    <x v="0"/>
    <s v="Female"/>
    <x v="3"/>
    <n v="12.54"/>
    <n v="1"/>
    <x v="1"/>
    <x v="59"/>
    <n v="12.54"/>
    <n v="0.627"/>
    <x v="0"/>
  </r>
  <r>
    <x v="12"/>
    <x v="2"/>
    <x v="0"/>
    <s v="Male"/>
    <x v="5"/>
    <n v="58.22"/>
    <n v="8"/>
    <x v="2"/>
    <x v="58"/>
    <n v="465.76"/>
    <n v="23.288"/>
    <x v="0"/>
  </r>
  <r>
    <x v="12"/>
    <x v="2"/>
    <x v="1"/>
    <s v="Female"/>
    <x v="2"/>
    <n v="32.25"/>
    <n v="5"/>
    <x v="1"/>
    <x v="0"/>
    <n v="161.25"/>
    <n v="8.0625"/>
    <x v="0"/>
  </r>
  <r>
    <x v="12"/>
    <x v="2"/>
    <x v="1"/>
    <s v="Female"/>
    <x v="0"/>
    <n v="33.880000000000003"/>
    <n v="8"/>
    <x v="2"/>
    <x v="15"/>
    <n v="271.04000000000002"/>
    <n v="13.552000000000001"/>
    <x v="0"/>
  </r>
  <r>
    <x v="12"/>
    <x v="1"/>
    <x v="0"/>
    <s v="Male"/>
    <x v="2"/>
    <n v="67.260000000000005"/>
    <n v="4"/>
    <x v="0"/>
    <x v="42"/>
    <n v="269.04000000000002"/>
    <n v="13.452000000000002"/>
    <x v="0"/>
  </r>
  <r>
    <x v="12"/>
    <x v="2"/>
    <x v="0"/>
    <s v="Male"/>
    <x v="4"/>
    <n v="88.61"/>
    <n v="1"/>
    <x v="1"/>
    <x v="5"/>
    <n v="88.61"/>
    <n v="4.4305000000000003"/>
    <x v="1"/>
  </r>
  <r>
    <x v="12"/>
    <x v="1"/>
    <x v="1"/>
    <s v="Female"/>
    <x v="4"/>
    <n v="58.07"/>
    <n v="9"/>
    <x v="2"/>
    <x v="9"/>
    <n v="522.63"/>
    <n v="26.131500000000003"/>
    <x v="2"/>
  </r>
  <r>
    <x v="12"/>
    <x v="1"/>
    <x v="1"/>
    <s v="Female"/>
    <x v="0"/>
    <n v="51.28"/>
    <n v="6"/>
    <x v="1"/>
    <x v="29"/>
    <n v="307.68"/>
    <n v="15.384"/>
    <x v="1"/>
  </r>
  <r>
    <x v="12"/>
    <x v="0"/>
    <x v="0"/>
    <s v="Male"/>
    <x v="2"/>
    <n v="82.93"/>
    <n v="4"/>
    <x v="2"/>
    <x v="15"/>
    <n v="331.72"/>
    <n v="16.586000000000002"/>
    <x v="0"/>
  </r>
  <r>
    <x v="12"/>
    <x v="2"/>
    <x v="0"/>
    <s v="Male"/>
    <x v="3"/>
    <n v="63.88"/>
    <n v="8"/>
    <x v="2"/>
    <x v="31"/>
    <n v="511.04"/>
    <n v="25.552000000000003"/>
    <x v="0"/>
  </r>
  <r>
    <x v="12"/>
    <x v="2"/>
    <x v="1"/>
    <s v="Female"/>
    <x v="4"/>
    <n v="89.25"/>
    <n v="8"/>
    <x v="1"/>
    <x v="45"/>
    <n v="714"/>
    <n v="35.700000000000003"/>
    <x v="2"/>
  </r>
  <r>
    <x v="12"/>
    <x v="0"/>
    <x v="1"/>
    <s v="Male"/>
    <x v="4"/>
    <n v="73.22"/>
    <n v="6"/>
    <x v="1"/>
    <x v="48"/>
    <n v="439.32"/>
    <n v="21.966000000000001"/>
    <x v="1"/>
  </r>
  <r>
    <x v="12"/>
    <x v="0"/>
    <x v="1"/>
    <s v="Male"/>
    <x v="5"/>
    <n v="99.19"/>
    <n v="6"/>
    <x v="0"/>
    <x v="16"/>
    <n v="595.14"/>
    <n v="29.757000000000001"/>
    <x v="2"/>
  </r>
  <r>
    <x v="12"/>
    <x v="1"/>
    <x v="1"/>
    <s v="Male"/>
    <x v="5"/>
    <n v="53.17"/>
    <n v="7"/>
    <x v="1"/>
    <x v="30"/>
    <n v="372.19"/>
    <n v="18.609500000000001"/>
    <x v="0"/>
  </r>
  <r>
    <x v="12"/>
    <x v="2"/>
    <x v="0"/>
    <s v="Female"/>
    <x v="2"/>
    <n v="98.13"/>
    <n v="1"/>
    <x v="1"/>
    <x v="30"/>
    <n v="98.13"/>
    <n v="4.9065000000000003"/>
    <x v="0"/>
  </r>
  <r>
    <x v="12"/>
    <x v="1"/>
    <x v="1"/>
    <s v="Male"/>
    <x v="0"/>
    <n v="36.36"/>
    <n v="2"/>
    <x v="1"/>
    <x v="14"/>
    <n v="72.72"/>
    <n v="3.6360000000000001"/>
    <x v="1"/>
  </r>
  <r>
    <x v="12"/>
    <x v="2"/>
    <x v="1"/>
    <s v="Male"/>
    <x v="3"/>
    <n v="86.68"/>
    <n v="8"/>
    <x v="0"/>
    <x v="48"/>
    <n v="693.44"/>
    <n v="34.672000000000004"/>
    <x v="1"/>
  </r>
  <r>
    <x v="12"/>
    <x v="1"/>
    <x v="1"/>
    <s v="Male"/>
    <x v="1"/>
    <n v="48.62"/>
    <n v="8"/>
    <x v="1"/>
    <x v="7"/>
    <n v="388.96"/>
    <n v="19.448"/>
    <x v="2"/>
  </r>
  <r>
    <x v="12"/>
    <x v="1"/>
    <x v="1"/>
    <s v="Male"/>
    <x v="4"/>
    <n v="60.87"/>
    <n v="1"/>
    <x v="1"/>
    <x v="16"/>
    <n v="60.87"/>
    <n v="3.0434999999999999"/>
    <x v="2"/>
  </r>
  <r>
    <x v="12"/>
    <x v="2"/>
    <x v="0"/>
    <s v="Male"/>
    <x v="4"/>
    <n v="73.28"/>
    <n v="5"/>
    <x v="2"/>
    <x v="58"/>
    <n v="366.4"/>
    <n v="18.32"/>
    <x v="0"/>
  </r>
  <r>
    <x v="12"/>
    <x v="1"/>
    <x v="0"/>
    <s v="Male"/>
    <x v="5"/>
    <n v="77.5"/>
    <n v="5"/>
    <x v="2"/>
    <x v="9"/>
    <n v="387.5"/>
    <n v="19.375"/>
    <x v="2"/>
  </r>
  <r>
    <x v="12"/>
    <x v="2"/>
    <x v="1"/>
    <s v="Male"/>
    <x v="1"/>
    <n v="75.88"/>
    <n v="7"/>
    <x v="2"/>
    <x v="30"/>
    <n v="531.16"/>
    <n v="26.558"/>
    <x v="0"/>
  </r>
  <r>
    <x v="12"/>
    <x v="0"/>
    <x v="1"/>
    <s v="Female"/>
    <x v="3"/>
    <n v="60.96"/>
    <n v="2"/>
    <x v="0"/>
    <x v="47"/>
    <n v="121.92"/>
    <n v="6.0960000000000001"/>
    <x v="2"/>
  </r>
  <r>
    <x v="12"/>
    <x v="2"/>
    <x v="1"/>
    <s v="Male"/>
    <x v="0"/>
    <n v="48.51"/>
    <n v="7"/>
    <x v="0"/>
    <x v="40"/>
    <n v="339.57"/>
    <n v="16.9785"/>
    <x v="2"/>
  </r>
  <r>
    <x v="12"/>
    <x v="0"/>
    <x v="0"/>
    <s v="Male"/>
    <x v="4"/>
    <n v="60.01"/>
    <n v="4"/>
    <x v="1"/>
    <x v="36"/>
    <n v="240.04"/>
    <n v="12.002000000000001"/>
    <x v="2"/>
  </r>
  <r>
    <x v="12"/>
    <x v="0"/>
    <x v="0"/>
    <s v="Female"/>
    <x v="5"/>
    <n v="96.11"/>
    <n v="1"/>
    <x v="2"/>
    <x v="22"/>
    <n v="96.11"/>
    <n v="4.8055000000000003"/>
    <x v="1"/>
  </r>
  <r>
    <x v="12"/>
    <x v="0"/>
    <x v="0"/>
    <s v="Male"/>
    <x v="5"/>
    <n v="51.13"/>
    <n v="4"/>
    <x v="0"/>
    <x v="44"/>
    <n v="204.52"/>
    <n v="10.226000000000001"/>
    <x v="2"/>
  </r>
  <r>
    <x v="12"/>
    <x v="2"/>
    <x v="0"/>
    <s v="Male"/>
    <x v="5"/>
    <n v="58.22"/>
    <n v="8"/>
    <x v="2"/>
    <x v="58"/>
    <n v="465.76"/>
    <n v="23.288"/>
    <x v="0"/>
  </r>
  <r>
    <x v="12"/>
    <x v="1"/>
    <x v="0"/>
    <s v="Female"/>
    <x v="2"/>
    <n v="32.25"/>
    <n v="5"/>
    <x v="1"/>
    <x v="0"/>
    <n v="161.25"/>
    <n v="8.0625"/>
    <x v="0"/>
  </r>
  <r>
    <x v="12"/>
    <x v="1"/>
    <x v="1"/>
    <s v="Female"/>
    <x v="5"/>
    <n v="96.16"/>
    <n v="4"/>
    <x v="0"/>
    <x v="58"/>
    <n v="384.64"/>
    <n v="19.231999999999999"/>
    <x v="0"/>
  </r>
  <r>
    <x v="12"/>
    <x v="1"/>
    <x v="1"/>
    <s v="Female"/>
    <x v="4"/>
    <n v="69.400000000000006"/>
    <n v="2"/>
    <x v="2"/>
    <x v="0"/>
    <n v="138.80000000000001"/>
    <n v="6.9400000000000013"/>
    <x v="0"/>
  </r>
  <r>
    <x v="12"/>
    <x v="1"/>
    <x v="0"/>
    <s v="Female"/>
    <x v="4"/>
    <n v="12.03"/>
    <n v="2"/>
    <x v="1"/>
    <x v="10"/>
    <n v="24.06"/>
    <n v="1.2030000000000001"/>
    <x v="2"/>
  </r>
  <r>
    <x v="12"/>
    <x v="0"/>
    <x v="1"/>
    <s v="Female"/>
    <x v="0"/>
    <n v="81.709999999999994"/>
    <n v="6"/>
    <x v="0"/>
    <x v="42"/>
    <n v="490.26"/>
    <n v="24.513000000000002"/>
    <x v="0"/>
  </r>
  <r>
    <x v="12"/>
    <x v="1"/>
    <x v="0"/>
    <s v="Female"/>
    <x v="5"/>
    <n v="19.149999999999999"/>
    <n v="1"/>
    <x v="0"/>
    <x v="41"/>
    <n v="19.149999999999999"/>
    <n v="0.95750000000000002"/>
    <x v="0"/>
  </r>
  <r>
    <x v="12"/>
    <x v="2"/>
    <x v="1"/>
    <s v="Female"/>
    <x v="2"/>
    <n v="80.97"/>
    <n v="8"/>
    <x v="1"/>
    <x v="32"/>
    <n v="647.76"/>
    <n v="32.387999999999998"/>
    <x v="0"/>
  </r>
  <r>
    <x v="12"/>
    <x v="1"/>
    <x v="1"/>
    <s v="Female"/>
    <x v="0"/>
    <n v="11.53"/>
    <n v="7"/>
    <x v="1"/>
    <x v="55"/>
    <n v="80.709999999999994"/>
    <n v="4.0354999999999999"/>
    <x v="0"/>
  </r>
  <r>
    <x v="12"/>
    <x v="0"/>
    <x v="1"/>
    <s v="Male"/>
    <x v="3"/>
    <n v="23.82"/>
    <n v="5"/>
    <x v="2"/>
    <x v="49"/>
    <n v="119.1"/>
    <n v="5.9550000000000001"/>
    <x v="2"/>
  </r>
  <r>
    <x v="12"/>
    <x v="1"/>
    <x v="1"/>
    <s v="Male"/>
    <x v="3"/>
    <n v="83.24"/>
    <n v="9"/>
    <x v="0"/>
    <x v="51"/>
    <n v="749.16"/>
    <n v="37.457999999999998"/>
    <x v="1"/>
  </r>
  <r>
    <x v="12"/>
    <x v="2"/>
    <x v="0"/>
    <s v="Female"/>
    <x v="4"/>
    <n v="22.96"/>
    <n v="1"/>
    <x v="1"/>
    <x v="9"/>
    <n v="22.96"/>
    <n v="1.1480000000000001"/>
    <x v="2"/>
  </r>
  <r>
    <x v="12"/>
    <x v="1"/>
    <x v="1"/>
    <s v="Male"/>
    <x v="1"/>
    <n v="23.65"/>
    <n v="4"/>
    <x v="0"/>
    <x v="44"/>
    <n v="94.6"/>
    <n v="4.7299999999999995"/>
    <x v="2"/>
  </r>
  <r>
    <x v="12"/>
    <x v="0"/>
    <x v="1"/>
    <s v="Female"/>
    <x v="1"/>
    <n v="93.78"/>
    <n v="3"/>
    <x v="0"/>
    <x v="37"/>
    <n v="281.34000000000003"/>
    <n v="14.067000000000002"/>
    <x v="2"/>
  </r>
  <r>
    <x v="12"/>
    <x v="1"/>
    <x v="0"/>
    <s v="Female"/>
    <x v="0"/>
    <n v="98.52"/>
    <n v="10"/>
    <x v="2"/>
    <x v="36"/>
    <n v="985.19999999999993"/>
    <n v="49.26"/>
    <x v="2"/>
  </r>
  <r>
    <x v="12"/>
    <x v="0"/>
    <x v="0"/>
    <s v="Male"/>
    <x v="2"/>
    <n v="22.38"/>
    <n v="1"/>
    <x v="0"/>
    <x v="46"/>
    <n v="22.38"/>
    <n v="1.119"/>
    <x v="0"/>
  </r>
  <r>
    <x v="12"/>
    <x v="2"/>
    <x v="0"/>
    <s v="Female"/>
    <x v="0"/>
    <n v="97.03"/>
    <n v="5"/>
    <x v="2"/>
    <x v="32"/>
    <n v="485.15"/>
    <n v="24.2575"/>
    <x v="0"/>
  </r>
  <r>
    <x v="12"/>
    <x v="1"/>
    <x v="0"/>
    <s v="Female"/>
    <x v="1"/>
    <n v="72.13"/>
    <n v="10"/>
    <x v="0"/>
    <x v="28"/>
    <n v="721.3"/>
    <n v="36.064999999999998"/>
    <x v="2"/>
  </r>
  <r>
    <x v="12"/>
    <x v="1"/>
    <x v="1"/>
    <s v="Male"/>
    <x v="3"/>
    <n v="51.34"/>
    <n v="8"/>
    <x v="2"/>
    <x v="12"/>
    <n v="410.72"/>
    <n v="20.536000000000001"/>
    <x v="1"/>
  </r>
  <r>
    <x v="12"/>
    <x v="0"/>
    <x v="1"/>
    <s v="Female"/>
    <x v="2"/>
    <n v="75.819999999999993"/>
    <n v="1"/>
    <x v="1"/>
    <x v="50"/>
    <n v="75.819999999999993"/>
    <n v="3.7909999999999999"/>
    <x v="2"/>
  </r>
  <r>
    <x v="12"/>
    <x v="1"/>
    <x v="1"/>
    <s v="Female"/>
    <x v="3"/>
    <n v="62.18"/>
    <n v="10"/>
    <x v="2"/>
    <x v="35"/>
    <n v="621.79999999999995"/>
    <n v="31.09"/>
    <x v="1"/>
  </r>
  <r>
    <x v="12"/>
    <x v="2"/>
    <x v="0"/>
    <s v="Male"/>
    <x v="1"/>
    <n v="37.06"/>
    <n v="4"/>
    <x v="2"/>
    <x v="18"/>
    <n v="148.24"/>
    <n v="7.4120000000000008"/>
    <x v="0"/>
  </r>
  <r>
    <x v="12"/>
    <x v="1"/>
    <x v="0"/>
    <s v="Male"/>
    <x v="2"/>
    <n v="79.930000000000007"/>
    <n v="6"/>
    <x v="1"/>
    <x v="16"/>
    <n v="479.58000000000004"/>
    <n v="23.979000000000003"/>
    <x v="2"/>
  </r>
  <r>
    <x v="12"/>
    <x v="0"/>
    <x v="1"/>
    <s v="Female"/>
    <x v="1"/>
    <n v="87.87"/>
    <n v="9"/>
    <x v="2"/>
    <x v="11"/>
    <n v="790.83"/>
    <n v="39.541500000000006"/>
    <x v="2"/>
  </r>
  <r>
    <x v="12"/>
    <x v="0"/>
    <x v="1"/>
    <s v="Male"/>
    <x v="0"/>
    <n v="14.87"/>
    <n v="2"/>
    <x v="0"/>
    <x v="30"/>
    <n v="29.74"/>
    <n v="1.4870000000000001"/>
    <x v="0"/>
  </r>
  <r>
    <x v="12"/>
    <x v="0"/>
    <x v="0"/>
    <s v="Male"/>
    <x v="1"/>
    <n v="32.25"/>
    <n v="4"/>
    <x v="2"/>
    <x v="29"/>
    <n v="129"/>
    <n v="6.45"/>
    <x v="1"/>
  </r>
  <r>
    <x v="12"/>
    <x v="2"/>
    <x v="1"/>
    <s v="Female"/>
    <x v="2"/>
    <n v="13.69"/>
    <n v="6"/>
    <x v="1"/>
    <x v="8"/>
    <n v="82.14"/>
    <n v="4.1070000000000002"/>
    <x v="1"/>
  </r>
  <r>
    <x v="12"/>
    <x v="2"/>
    <x v="1"/>
    <s v="Male"/>
    <x v="5"/>
    <n v="91.3"/>
    <n v="1"/>
    <x v="2"/>
    <x v="25"/>
    <n v="91.3"/>
    <n v="4.5650000000000004"/>
    <x v="0"/>
  </r>
  <r>
    <x v="12"/>
    <x v="2"/>
    <x v="0"/>
    <s v="Female"/>
    <x v="2"/>
    <n v="44.65"/>
    <n v="3"/>
    <x v="1"/>
    <x v="20"/>
    <n v="133.94999999999999"/>
    <n v="6.6974999999999998"/>
    <x v="1"/>
  </r>
  <r>
    <x v="12"/>
    <x v="2"/>
    <x v="0"/>
    <s v="Male"/>
    <x v="5"/>
    <n v="75.739999999999995"/>
    <n v="4"/>
    <x v="1"/>
    <x v="12"/>
    <n v="302.95999999999998"/>
    <n v="15.148"/>
    <x v="1"/>
  </r>
  <r>
    <x v="12"/>
    <x v="0"/>
    <x v="0"/>
    <s v="Female"/>
    <x v="2"/>
    <n v="60.08"/>
    <n v="7"/>
    <x v="0"/>
    <x v="36"/>
    <n v="420.56"/>
    <n v="21.028000000000002"/>
    <x v="2"/>
  </r>
  <r>
    <x v="12"/>
    <x v="1"/>
    <x v="0"/>
    <s v="Female"/>
    <x v="0"/>
    <n v="27.66"/>
    <n v="10"/>
    <x v="0"/>
    <x v="30"/>
    <n v="276.60000000000002"/>
    <n v="13.830000000000002"/>
    <x v="0"/>
  </r>
  <r>
    <x v="12"/>
    <x v="0"/>
    <x v="0"/>
    <s v="Female"/>
    <x v="0"/>
    <n v="99.37"/>
    <n v="2"/>
    <x v="1"/>
    <x v="40"/>
    <n v="198.74"/>
    <n v="9.9370000000000012"/>
    <x v="2"/>
  </r>
  <r>
    <x v="12"/>
    <x v="1"/>
    <x v="1"/>
    <s v="Female"/>
    <x v="5"/>
    <n v="58.32"/>
    <n v="2"/>
    <x v="2"/>
    <x v="35"/>
    <n v="116.64"/>
    <n v="5.8320000000000007"/>
    <x v="1"/>
  </r>
  <r>
    <x v="12"/>
    <x v="2"/>
    <x v="1"/>
    <s v="Female"/>
    <x v="5"/>
    <n v="76.900000000000006"/>
    <n v="7"/>
    <x v="1"/>
    <x v="5"/>
    <n v="538.30000000000007"/>
    <n v="26.915000000000006"/>
    <x v="1"/>
  </r>
  <r>
    <x v="12"/>
    <x v="1"/>
    <x v="1"/>
    <s v="Female"/>
    <x v="0"/>
    <n v="77.400000000000006"/>
    <n v="9"/>
    <x v="0"/>
    <x v="36"/>
    <n v="696.6"/>
    <n v="34.830000000000005"/>
    <x v="2"/>
  </r>
  <r>
    <x v="12"/>
    <x v="2"/>
    <x v="1"/>
    <s v="Male"/>
    <x v="0"/>
    <n v="67.099999999999994"/>
    <n v="3"/>
    <x v="1"/>
    <x v="27"/>
    <n v="201.29999999999998"/>
    <n v="10.065"/>
    <x v="1"/>
  </r>
  <r>
    <x v="12"/>
    <x v="2"/>
    <x v="1"/>
    <s v="Female"/>
    <x v="5"/>
    <n v="33.64"/>
    <n v="8"/>
    <x v="0"/>
    <x v="32"/>
    <n v="269.12"/>
    <n v="13.456000000000001"/>
    <x v="0"/>
  </r>
  <r>
    <x v="12"/>
    <x v="0"/>
    <x v="1"/>
    <s v="Female"/>
    <x v="5"/>
    <n v="68.55"/>
    <n v="4"/>
    <x v="0"/>
    <x v="25"/>
    <n v="274.2"/>
    <n v="13.71"/>
    <x v="0"/>
  </r>
  <r>
    <x v="12"/>
    <x v="1"/>
    <x v="0"/>
    <s v="Female"/>
    <x v="2"/>
    <n v="24.74"/>
    <n v="3"/>
    <x v="0"/>
    <x v="60"/>
    <n v="74.22"/>
    <n v="3.7110000000000003"/>
    <x v="0"/>
  </r>
  <r>
    <x v="12"/>
    <x v="0"/>
    <x v="1"/>
    <s v="Female"/>
    <x v="0"/>
    <n v="26.43"/>
    <n v="8"/>
    <x v="2"/>
    <x v="30"/>
    <n v="211.44"/>
    <n v="10.572000000000001"/>
    <x v="0"/>
  </r>
  <r>
    <x v="12"/>
    <x v="0"/>
    <x v="1"/>
    <s v="Female"/>
    <x v="3"/>
    <n v="83.77"/>
    <n v="2"/>
    <x v="1"/>
    <x v="56"/>
    <n v="167.54"/>
    <n v="8.3770000000000007"/>
    <x v="2"/>
  </r>
  <r>
    <x v="12"/>
    <x v="1"/>
    <x v="1"/>
    <s v="Male"/>
    <x v="3"/>
    <n v="94.13"/>
    <n v="5"/>
    <x v="0"/>
    <x v="57"/>
    <n v="470.65"/>
    <n v="23.532499999999999"/>
    <x v="2"/>
  </r>
  <r>
    <x v="12"/>
    <x v="0"/>
    <x v="1"/>
    <s v="Female"/>
    <x v="0"/>
    <n v="94.13"/>
    <n v="3"/>
    <x v="1"/>
    <x v="50"/>
    <n v="282.39"/>
    <n v="14.1195"/>
    <x v="2"/>
  </r>
  <r>
    <x v="12"/>
    <x v="0"/>
    <x v="0"/>
    <s v="Female"/>
    <x v="0"/>
    <n v="48.61"/>
    <n v="1"/>
    <x v="1"/>
    <x v="21"/>
    <n v="48.61"/>
    <n v="2.4305000000000003"/>
    <x v="2"/>
  </r>
  <r>
    <x v="12"/>
    <x v="2"/>
    <x v="0"/>
    <s v="Female"/>
    <x v="5"/>
    <n v="62.57"/>
    <n v="4"/>
    <x v="1"/>
    <x v="41"/>
    <n v="250.28"/>
    <n v="12.514000000000001"/>
    <x v="0"/>
  </r>
  <r>
    <x v="12"/>
    <x v="1"/>
    <x v="0"/>
    <s v="Female"/>
    <x v="3"/>
    <n v="73.05"/>
    <n v="4"/>
    <x v="0"/>
    <x v="47"/>
    <n v="292.2"/>
    <n v="14.61"/>
    <x v="2"/>
  </r>
  <r>
    <x v="12"/>
    <x v="1"/>
    <x v="0"/>
    <s v="Female"/>
    <x v="5"/>
    <n v="65.180000000000007"/>
    <n v="3"/>
    <x v="0"/>
    <x v="8"/>
    <n v="195.54000000000002"/>
    <n v="9.777000000000001"/>
    <x v="1"/>
  </r>
  <r>
    <x v="12"/>
    <x v="0"/>
    <x v="0"/>
    <s v="Male"/>
    <x v="3"/>
    <n v="99.89"/>
    <n v="2"/>
    <x v="2"/>
    <x v="14"/>
    <n v="199.78"/>
    <n v="9.9890000000000008"/>
    <x v="1"/>
  </r>
  <r>
    <x v="12"/>
    <x v="0"/>
    <x v="0"/>
    <s v="Female"/>
    <x v="3"/>
    <n v="55.45"/>
    <n v="1"/>
    <x v="0"/>
    <x v="47"/>
    <n v="55.45"/>
    <n v="2.7725000000000004"/>
    <x v="2"/>
  </r>
  <r>
    <x v="12"/>
    <x v="1"/>
    <x v="1"/>
    <s v="Female"/>
    <x v="5"/>
    <n v="56.69"/>
    <n v="9"/>
    <x v="0"/>
    <x v="58"/>
    <n v="510.21"/>
    <n v="25.5105"/>
    <x v="0"/>
  </r>
  <r>
    <x v="12"/>
    <x v="0"/>
    <x v="0"/>
    <s v="Male"/>
    <x v="5"/>
    <n v="67.27"/>
    <n v="5"/>
    <x v="1"/>
    <x v="4"/>
    <n v="336.34999999999997"/>
    <n v="16.817499999999999"/>
    <x v="1"/>
  </r>
  <r>
    <x v="12"/>
    <x v="0"/>
    <x v="1"/>
    <s v="Female"/>
    <x v="3"/>
    <n v="19.77"/>
    <n v="10"/>
    <x v="0"/>
    <x v="7"/>
    <n v="197.7"/>
    <n v="9.8849999999999998"/>
    <x v="2"/>
  </r>
  <r>
    <x v="12"/>
    <x v="0"/>
    <x v="1"/>
    <s v="Female"/>
    <x v="3"/>
    <n v="52.42"/>
    <n v="3"/>
    <x v="2"/>
    <x v="27"/>
    <n v="157.26"/>
    <n v="7.8629999999999995"/>
    <x v="1"/>
  </r>
  <r>
    <x v="12"/>
    <x v="2"/>
    <x v="1"/>
    <s v="Female"/>
    <x v="0"/>
    <n v="74.44"/>
    <n v="10"/>
    <x v="2"/>
    <x v="10"/>
    <n v="744.4"/>
    <n v="37.22"/>
    <x v="2"/>
  </r>
  <r>
    <x v="12"/>
    <x v="1"/>
    <x v="1"/>
    <s v="Female"/>
    <x v="3"/>
    <n v="41.09"/>
    <n v="10"/>
    <x v="1"/>
    <x v="26"/>
    <n v="410.90000000000003"/>
    <n v="20.545000000000002"/>
    <x v="1"/>
  </r>
  <r>
    <x v="12"/>
    <x v="1"/>
    <x v="0"/>
    <s v="Female"/>
    <x v="5"/>
    <n v="56"/>
    <n v="3"/>
    <x v="2"/>
    <x v="57"/>
    <n v="168"/>
    <n v="8.4"/>
    <x v="2"/>
  </r>
  <r>
    <x v="12"/>
    <x v="2"/>
    <x v="0"/>
    <s v="Male"/>
    <x v="0"/>
    <n v="80.62"/>
    <n v="6"/>
    <x v="1"/>
    <x v="19"/>
    <n v="483.72"/>
    <n v="24.186000000000003"/>
    <x v="0"/>
  </r>
  <r>
    <x v="12"/>
    <x v="0"/>
    <x v="1"/>
    <s v="Female"/>
    <x v="3"/>
    <n v="93.2"/>
    <n v="2"/>
    <x v="0"/>
    <x v="35"/>
    <n v="186.4"/>
    <n v="9.32"/>
    <x v="1"/>
  </r>
  <r>
    <x v="12"/>
    <x v="2"/>
    <x v="0"/>
    <s v="Male"/>
    <x v="0"/>
    <n v="74.89"/>
    <n v="4"/>
    <x v="2"/>
    <x v="28"/>
    <n v="299.56"/>
    <n v="14.978000000000002"/>
    <x v="2"/>
  </r>
  <r>
    <x v="12"/>
    <x v="2"/>
    <x v="1"/>
    <s v="Male"/>
    <x v="4"/>
    <n v="34.729999999999997"/>
    <n v="2"/>
    <x v="2"/>
    <x v="18"/>
    <n v="69.459999999999994"/>
    <n v="3.4729999999999999"/>
    <x v="0"/>
  </r>
  <r>
    <x v="12"/>
    <x v="0"/>
    <x v="1"/>
    <s v="Male"/>
    <x v="2"/>
    <n v="54.55"/>
    <n v="10"/>
    <x v="0"/>
    <x v="14"/>
    <n v="545.5"/>
    <n v="27.275000000000002"/>
    <x v="1"/>
  </r>
  <r>
    <x v="12"/>
    <x v="0"/>
    <x v="0"/>
    <s v="Female"/>
    <x v="2"/>
    <n v="39.47"/>
    <n v="2"/>
    <x v="0"/>
    <x v="7"/>
    <n v="78.94"/>
    <n v="3.9470000000000001"/>
    <x v="2"/>
  </r>
  <r>
    <x v="12"/>
    <x v="0"/>
    <x v="1"/>
    <s v="Male"/>
    <x v="5"/>
    <n v="10.75"/>
    <n v="8"/>
    <x v="2"/>
    <x v="20"/>
    <n v="86"/>
    <n v="4.3"/>
    <x v="1"/>
  </r>
  <r>
    <x v="12"/>
    <x v="2"/>
    <x v="0"/>
    <s v="Male"/>
    <x v="5"/>
    <n v="96.58"/>
    <n v="2"/>
    <x v="0"/>
    <x v="10"/>
    <n v="193.16"/>
    <n v="9.6580000000000013"/>
    <x v="2"/>
  </r>
  <r>
    <x v="12"/>
    <x v="1"/>
    <x v="1"/>
    <s v="Male"/>
    <x v="5"/>
    <n v="92.78"/>
    <n v="1"/>
    <x v="0"/>
    <x v="13"/>
    <n v="92.78"/>
    <n v="4.6390000000000002"/>
    <x v="0"/>
  </r>
  <r>
    <x v="12"/>
    <x v="0"/>
    <x v="1"/>
    <s v="Female"/>
    <x v="0"/>
    <n v="87.8"/>
    <n v="9"/>
    <x v="1"/>
    <x v="25"/>
    <n v="790.19999999999993"/>
    <n v="39.51"/>
    <x v="0"/>
  </r>
  <r>
    <x v="12"/>
    <x v="0"/>
    <x v="0"/>
    <s v="Male"/>
    <x v="0"/>
    <n v="63.61"/>
    <n v="5"/>
    <x v="2"/>
    <x v="57"/>
    <n v="318.05"/>
    <n v="15.902500000000002"/>
    <x v="2"/>
  </r>
  <r>
    <x v="12"/>
    <x v="2"/>
    <x v="1"/>
    <s v="Male"/>
    <x v="5"/>
    <n v="15.37"/>
    <n v="2"/>
    <x v="1"/>
    <x v="48"/>
    <n v="30.74"/>
    <n v="1.5369999999999999"/>
    <x v="1"/>
  </r>
  <r>
    <x v="12"/>
    <x v="1"/>
    <x v="0"/>
    <s v="Female"/>
    <x v="0"/>
    <n v="91.61"/>
    <n v="1"/>
    <x v="1"/>
    <x v="13"/>
    <n v="91.61"/>
    <n v="4.5804999999999998"/>
    <x v="0"/>
  </r>
  <r>
    <x v="12"/>
    <x v="0"/>
    <x v="1"/>
    <s v="Male"/>
    <x v="0"/>
    <n v="43.25"/>
    <n v="2"/>
    <x v="1"/>
    <x v="20"/>
    <n v="86.5"/>
    <n v="4.3250000000000002"/>
    <x v="1"/>
  </r>
  <r>
    <x v="12"/>
    <x v="2"/>
    <x v="0"/>
    <s v="Female"/>
    <x v="0"/>
    <n v="57.29"/>
    <n v="6"/>
    <x v="2"/>
    <x v="37"/>
    <n v="343.74"/>
    <n v="17.187000000000001"/>
    <x v="2"/>
  </r>
  <r>
    <x v="12"/>
    <x v="1"/>
    <x v="1"/>
    <s v="Male"/>
    <x v="0"/>
    <n v="56.56"/>
    <n v="5"/>
    <x v="0"/>
    <x v="36"/>
    <n v="282.8"/>
    <n v="14.14"/>
    <x v="2"/>
  </r>
  <r>
    <x v="12"/>
    <x v="0"/>
    <x v="0"/>
    <s v="Female"/>
    <x v="0"/>
    <n v="52.75"/>
    <n v="3"/>
    <x v="2"/>
    <x v="32"/>
    <n v="158.25"/>
    <n v="7.9125000000000005"/>
    <x v="0"/>
  </r>
  <r>
    <x v="12"/>
    <x v="0"/>
    <x v="0"/>
    <s v="Male"/>
    <x v="5"/>
    <n v="54.92"/>
    <n v="8"/>
    <x v="2"/>
    <x v="12"/>
    <n v="439.36"/>
    <n v="21.968000000000004"/>
    <x v="1"/>
  </r>
  <r>
    <x v="12"/>
    <x v="2"/>
    <x v="0"/>
    <s v="Female"/>
    <x v="5"/>
    <n v="21.8"/>
    <n v="8"/>
    <x v="1"/>
    <x v="53"/>
    <n v="174.4"/>
    <n v="8.7200000000000006"/>
    <x v="0"/>
  </r>
  <r>
    <x v="12"/>
    <x v="0"/>
    <x v="1"/>
    <s v="Female"/>
    <x v="2"/>
    <n v="64.08"/>
    <n v="7"/>
    <x v="0"/>
    <x v="26"/>
    <n v="448.56"/>
    <n v="22.428000000000001"/>
    <x v="1"/>
  </r>
  <r>
    <x v="12"/>
    <x v="1"/>
    <x v="0"/>
    <s v="Male"/>
    <x v="0"/>
    <n v="41.24"/>
    <n v="4"/>
    <x v="1"/>
    <x v="14"/>
    <n v="164.96"/>
    <n v="8.2480000000000011"/>
    <x v="1"/>
  </r>
  <r>
    <x v="12"/>
    <x v="2"/>
    <x v="0"/>
    <s v="Female"/>
    <x v="0"/>
    <n v="54.84"/>
    <n v="3"/>
    <x v="0"/>
    <x v="37"/>
    <n v="164.52"/>
    <n v="8.2260000000000009"/>
    <x v="2"/>
  </r>
  <r>
    <x v="12"/>
    <x v="2"/>
    <x v="1"/>
    <s v="Male"/>
    <x v="0"/>
    <n v="39.9"/>
    <n v="10"/>
    <x v="0"/>
    <x v="37"/>
    <n v="399"/>
    <n v="19.950000000000003"/>
    <x v="2"/>
  </r>
  <r>
    <x v="12"/>
    <x v="2"/>
    <x v="0"/>
    <s v="Male"/>
    <x v="0"/>
    <n v="92.29"/>
    <n v="5"/>
    <x v="0"/>
    <x v="0"/>
    <n v="461.45000000000005"/>
    <n v="23.072500000000005"/>
    <x v="0"/>
  </r>
  <r>
    <x v="12"/>
    <x v="0"/>
    <x v="0"/>
    <s v="Male"/>
    <x v="0"/>
    <n v="57.74"/>
    <n v="3"/>
    <x v="2"/>
    <x v="5"/>
    <n v="173.22"/>
    <n v="8.6609999999999996"/>
    <x v="1"/>
  </r>
  <r>
    <x v="12"/>
    <x v="0"/>
    <x v="1"/>
    <s v="Male"/>
    <x v="5"/>
    <n v="66.680000000000007"/>
    <n v="5"/>
    <x v="1"/>
    <x v="12"/>
    <n v="333.40000000000003"/>
    <n v="16.670000000000002"/>
    <x v="1"/>
  </r>
  <r>
    <x v="12"/>
    <x v="1"/>
    <x v="0"/>
    <s v="Female"/>
    <x v="5"/>
    <n v="32.32"/>
    <n v="10"/>
    <x v="0"/>
    <x v="60"/>
    <n v="323.2"/>
    <n v="16.16"/>
    <x v="0"/>
  </r>
  <r>
    <x v="12"/>
    <x v="1"/>
    <x v="0"/>
    <s v="Female"/>
    <x v="5"/>
    <n v="17.97"/>
    <n v="4"/>
    <x v="2"/>
    <x v="38"/>
    <n v="71.88"/>
    <n v="3.5939999999999999"/>
    <x v="1"/>
  </r>
  <r>
    <x v="12"/>
    <x v="1"/>
    <x v="1"/>
    <s v="Male"/>
    <x v="0"/>
    <n v="98.79"/>
    <n v="3"/>
    <x v="2"/>
    <x v="38"/>
    <n v="296.37"/>
    <n v="14.8185"/>
    <x v="1"/>
  </r>
  <r>
    <x v="12"/>
    <x v="1"/>
    <x v="0"/>
    <s v="Female"/>
    <x v="2"/>
    <n v="58.39"/>
    <n v="7"/>
    <x v="0"/>
    <x v="59"/>
    <n v="408.73"/>
    <n v="20.436500000000002"/>
    <x v="0"/>
  </r>
  <r>
    <x v="12"/>
    <x v="0"/>
    <x v="1"/>
    <s v="Male"/>
    <x v="0"/>
    <n v="73.47"/>
    <n v="4"/>
    <x v="1"/>
    <x v="35"/>
    <n v="293.88"/>
    <n v="14.694000000000001"/>
    <x v="1"/>
  </r>
  <r>
    <x v="12"/>
    <x v="2"/>
    <x v="0"/>
    <s v="Female"/>
    <x v="0"/>
    <n v="80.36"/>
    <n v="4"/>
    <x v="0"/>
    <x v="53"/>
    <n v="321.44"/>
    <n v="16.071999999999999"/>
    <x v="0"/>
  </r>
  <r>
    <x v="12"/>
    <x v="1"/>
    <x v="1"/>
    <s v="Male"/>
    <x v="4"/>
    <n v="55.73"/>
    <n v="6"/>
    <x v="2"/>
    <x v="3"/>
    <n v="334.38"/>
    <n v="16.719000000000001"/>
    <x v="1"/>
  </r>
  <r>
    <x v="12"/>
    <x v="2"/>
    <x v="0"/>
    <s v="Female"/>
    <x v="2"/>
    <n v="91.41"/>
    <n v="5"/>
    <x v="2"/>
    <x v="14"/>
    <n v="457.04999999999995"/>
    <n v="22.852499999999999"/>
    <x v="1"/>
  </r>
  <r>
    <x v="12"/>
    <x v="1"/>
    <x v="0"/>
    <s v="Female"/>
    <x v="0"/>
    <n v="94.13"/>
    <n v="3"/>
    <x v="1"/>
    <x v="50"/>
    <n v="282.39"/>
    <n v="14.1195"/>
    <x v="2"/>
  </r>
  <r>
    <x v="12"/>
    <x v="0"/>
    <x v="1"/>
    <s v="Female"/>
    <x v="4"/>
    <n v="82.04"/>
    <n v="5"/>
    <x v="0"/>
    <x v="12"/>
    <n v="410.20000000000005"/>
    <n v="20.510000000000005"/>
    <x v="1"/>
  </r>
  <r>
    <x v="12"/>
    <x v="1"/>
    <x v="1"/>
    <s v="Female"/>
    <x v="0"/>
    <n v="48.61"/>
    <n v="1"/>
    <x v="1"/>
    <x v="21"/>
    <n v="48.61"/>
    <n v="2.4305000000000003"/>
    <x v="2"/>
  </r>
  <r>
    <x v="12"/>
    <x v="0"/>
    <x v="1"/>
    <s v="Female"/>
    <x v="2"/>
    <n v="88.45"/>
    <n v="1"/>
    <x v="0"/>
    <x v="41"/>
    <n v="88.45"/>
    <n v="4.4225000000000003"/>
    <x v="0"/>
  </r>
  <r>
    <x v="12"/>
    <x v="1"/>
    <x v="0"/>
    <s v="Male"/>
    <x v="0"/>
    <n v="81.209999999999994"/>
    <n v="10"/>
    <x v="0"/>
    <x v="8"/>
    <n v="812.09999999999991"/>
    <n v="40.604999999999997"/>
    <x v="1"/>
  </r>
  <r>
    <x v="12"/>
    <x v="1"/>
    <x v="0"/>
    <s v="Male"/>
    <x v="0"/>
    <n v="57.89"/>
    <n v="2"/>
    <x v="2"/>
    <x v="30"/>
    <n v="115.78"/>
    <n v="5.7890000000000006"/>
    <x v="0"/>
  </r>
  <r>
    <x v="12"/>
    <x v="1"/>
    <x v="1"/>
    <s v="Male"/>
    <x v="4"/>
    <n v="21.52"/>
    <n v="6"/>
    <x v="0"/>
    <x v="52"/>
    <n v="129.12"/>
    <n v="6.4560000000000004"/>
    <x v="0"/>
  </r>
  <r>
    <x v="12"/>
    <x v="1"/>
    <x v="1"/>
    <s v="Female"/>
    <x v="4"/>
    <n v="94.59"/>
    <n v="7"/>
    <x v="0"/>
    <x v="47"/>
    <n v="662.13"/>
    <n v="33.106500000000004"/>
    <x v="2"/>
  </r>
  <r>
    <x v="12"/>
    <x v="0"/>
    <x v="1"/>
    <s v="Male"/>
    <x v="5"/>
    <n v="62.82"/>
    <n v="2"/>
    <x v="2"/>
    <x v="47"/>
    <n v="125.64"/>
    <n v="6.282"/>
    <x v="2"/>
  </r>
  <r>
    <x v="12"/>
    <x v="2"/>
    <x v="0"/>
    <s v="Male"/>
    <x v="0"/>
    <n v="65.650000000000006"/>
    <n v="2"/>
    <x v="1"/>
    <x v="35"/>
    <n v="131.30000000000001"/>
    <n v="6.5650000000000013"/>
    <x v="1"/>
  </r>
  <r>
    <x v="12"/>
    <x v="0"/>
    <x v="0"/>
    <s v="Male"/>
    <x v="4"/>
    <n v="86.72"/>
    <n v="1"/>
    <x v="2"/>
    <x v="17"/>
    <n v="86.72"/>
    <n v="4.3360000000000003"/>
    <x v="1"/>
  </r>
  <r>
    <x v="12"/>
    <x v="1"/>
    <x v="1"/>
    <s v="Female"/>
    <x v="3"/>
    <n v="88.15"/>
    <n v="3"/>
    <x v="2"/>
    <x v="17"/>
    <n v="264.45000000000005"/>
    <n v="13.222500000000004"/>
    <x v="1"/>
  </r>
  <r>
    <x v="12"/>
    <x v="1"/>
    <x v="1"/>
    <s v="Male"/>
    <x v="3"/>
    <n v="17.48"/>
    <n v="6"/>
    <x v="0"/>
    <x v="24"/>
    <n v="104.88"/>
    <n v="5.2439999999999998"/>
    <x v="1"/>
  </r>
  <r>
    <x v="12"/>
    <x v="0"/>
    <x v="1"/>
    <s v="Male"/>
    <x v="3"/>
    <n v="99.1"/>
    <n v="6"/>
    <x v="1"/>
    <x v="28"/>
    <n v="594.59999999999991"/>
    <n v="29.729999999999997"/>
    <x v="2"/>
  </r>
  <r>
    <x v="12"/>
    <x v="2"/>
    <x v="0"/>
    <s v="Male"/>
    <x v="4"/>
    <n v="45.68"/>
    <n v="10"/>
    <x v="2"/>
    <x v="6"/>
    <n v="456.8"/>
    <n v="22.840000000000003"/>
    <x v="2"/>
  </r>
  <r>
    <x v="12"/>
    <x v="2"/>
    <x v="0"/>
    <s v="Female"/>
    <x v="0"/>
    <n v="87.1"/>
    <n v="10"/>
    <x v="0"/>
    <x v="31"/>
    <n v="871"/>
    <n v="43.550000000000004"/>
    <x v="0"/>
  </r>
  <r>
    <x v="12"/>
    <x v="1"/>
    <x v="0"/>
    <s v="Female"/>
    <x v="3"/>
    <n v="52.35"/>
    <n v="1"/>
    <x v="1"/>
    <x v="44"/>
    <n v="52.35"/>
    <n v="2.6175000000000002"/>
    <x v="2"/>
  </r>
  <r>
    <x v="12"/>
    <x v="1"/>
    <x v="1"/>
    <s v="Male"/>
    <x v="3"/>
    <n v="94.87"/>
    <n v="8"/>
    <x v="2"/>
    <x v="39"/>
    <n v="758.96"/>
    <n v="37.948"/>
    <x v="0"/>
  </r>
  <r>
    <x v="12"/>
    <x v="0"/>
    <x v="0"/>
    <s v="Female"/>
    <x v="3"/>
    <n v="92.98"/>
    <n v="2"/>
    <x v="0"/>
    <x v="42"/>
    <n v="185.96"/>
    <n v="9.298"/>
    <x v="0"/>
  </r>
  <r>
    <x v="12"/>
    <x v="1"/>
    <x v="1"/>
    <s v="Male"/>
    <x v="3"/>
    <n v="29.56"/>
    <n v="5"/>
    <x v="1"/>
    <x v="4"/>
    <n v="147.79999999999998"/>
    <n v="7.39"/>
    <x v="1"/>
  </r>
  <r>
    <x v="12"/>
    <x v="1"/>
    <x v="1"/>
    <s v="Female"/>
    <x v="0"/>
    <n v="99.37"/>
    <n v="2"/>
    <x v="1"/>
    <x v="40"/>
    <n v="198.74"/>
    <n v="9.9370000000000012"/>
    <x v="2"/>
  </r>
  <r>
    <x v="12"/>
    <x v="1"/>
    <x v="0"/>
    <s v="Female"/>
    <x v="0"/>
    <n v="52.2"/>
    <n v="3"/>
    <x v="0"/>
    <x v="41"/>
    <n v="156.60000000000002"/>
    <n v="7.8300000000000018"/>
    <x v="0"/>
  </r>
  <r>
    <x v="12"/>
    <x v="1"/>
    <x v="0"/>
    <s v="Male"/>
    <x v="3"/>
    <n v="72.84"/>
    <n v="7"/>
    <x v="1"/>
    <x v="58"/>
    <n v="509.88"/>
    <n v="25.494"/>
    <x v="0"/>
  </r>
  <r>
    <x v="12"/>
    <x v="2"/>
    <x v="0"/>
    <s v="Male"/>
    <x v="0"/>
    <n v="71.39"/>
    <n v="5"/>
    <x v="0"/>
    <x v="16"/>
    <n v="356.95"/>
    <n v="17.8475"/>
    <x v="2"/>
  </r>
  <r>
    <x v="12"/>
    <x v="0"/>
    <x v="1"/>
    <s v="Female"/>
    <x v="3"/>
    <n v="45.38"/>
    <n v="3"/>
    <x v="0"/>
    <x v="48"/>
    <n v="136.14000000000001"/>
    <n v="6.8070000000000013"/>
    <x v="1"/>
  </r>
  <r>
    <x v="12"/>
    <x v="0"/>
    <x v="0"/>
    <s v="Male"/>
    <x v="3"/>
    <n v="90.22"/>
    <n v="3"/>
    <x v="1"/>
    <x v="20"/>
    <n v="270.65999999999997"/>
    <n v="13.532999999999999"/>
    <x v="1"/>
  </r>
  <r>
    <x v="12"/>
    <x v="1"/>
    <x v="0"/>
    <s v="Female"/>
    <x v="3"/>
    <n v="88.34"/>
    <n v="7"/>
    <x v="1"/>
    <x v="43"/>
    <n v="618.38"/>
    <n v="30.919"/>
    <x v="1"/>
  </r>
  <r>
    <x v="12"/>
    <x v="0"/>
    <x v="0"/>
    <s v="Male"/>
    <x v="3"/>
    <n v="98.48"/>
    <n v="2"/>
    <x v="2"/>
    <x v="25"/>
    <n v="196.96"/>
    <n v="9.8480000000000008"/>
    <x v="0"/>
  </r>
  <r>
    <x v="12"/>
    <x v="2"/>
    <x v="0"/>
    <s v="Male"/>
    <x v="0"/>
    <n v="98.66"/>
    <n v="9"/>
    <x v="1"/>
    <x v="58"/>
    <n v="887.93999999999994"/>
    <n v="44.396999999999998"/>
    <x v="0"/>
  </r>
  <r>
    <x v="12"/>
    <x v="2"/>
    <x v="1"/>
    <s v="Male"/>
    <x v="0"/>
    <n v="41.24"/>
    <n v="4"/>
    <x v="1"/>
    <x v="14"/>
    <n v="164.96"/>
    <n v="8.2480000000000011"/>
    <x v="1"/>
  </r>
  <r>
    <x v="12"/>
    <x v="0"/>
    <x v="1"/>
    <s v="Male"/>
    <x v="3"/>
    <n v="12.54"/>
    <n v="1"/>
    <x v="1"/>
    <x v="59"/>
    <n v="12.54"/>
    <n v="0.627"/>
    <x v="0"/>
  </r>
  <r>
    <x v="12"/>
    <x v="0"/>
    <x v="1"/>
    <s v="Male"/>
    <x v="3"/>
    <n v="39.75"/>
    <n v="5"/>
    <x v="2"/>
    <x v="15"/>
    <n v="198.75"/>
    <n v="9.9375"/>
    <x v="0"/>
  </r>
  <r>
    <x v="12"/>
    <x v="2"/>
    <x v="0"/>
    <s v="Male"/>
    <x v="0"/>
    <n v="30.41"/>
    <n v="1"/>
    <x v="0"/>
    <x v="58"/>
    <n v="30.41"/>
    <n v="1.5205000000000002"/>
    <x v="0"/>
  </r>
  <r>
    <x v="12"/>
    <x v="0"/>
    <x v="0"/>
    <s v="Male"/>
    <x v="3"/>
    <n v="17.489999999999998"/>
    <n v="10"/>
    <x v="2"/>
    <x v="43"/>
    <n v="174.89999999999998"/>
    <n v="8.7449999999999992"/>
    <x v="1"/>
  </r>
  <r>
    <x v="12"/>
    <x v="0"/>
    <x v="0"/>
    <s v="Male"/>
    <x v="0"/>
    <n v="35.89"/>
    <n v="1"/>
    <x v="0"/>
    <x v="17"/>
    <n v="35.89"/>
    <n v="1.7945000000000002"/>
    <x v="1"/>
  </r>
  <r>
    <x v="12"/>
    <x v="0"/>
    <x v="1"/>
    <s v="Female"/>
    <x v="0"/>
    <n v="94.13"/>
    <n v="3"/>
    <x v="1"/>
    <x v="50"/>
    <n v="282.39"/>
    <n v="14.1195"/>
    <x v="2"/>
  </r>
  <r>
    <x v="12"/>
    <x v="0"/>
    <x v="0"/>
    <s v="Female"/>
    <x v="0"/>
    <n v="48.61"/>
    <n v="1"/>
    <x v="1"/>
    <x v="21"/>
    <n v="48.61"/>
    <n v="2.4305000000000003"/>
    <x v="2"/>
  </r>
  <r>
    <x v="12"/>
    <x v="2"/>
    <x v="0"/>
    <s v="Female"/>
    <x v="5"/>
    <n v="62.57"/>
    <n v="4"/>
    <x v="1"/>
    <x v="41"/>
    <n v="250.28"/>
    <n v="12.514000000000001"/>
    <x v="0"/>
  </r>
  <r>
    <x v="12"/>
    <x v="1"/>
    <x v="0"/>
    <s v="Female"/>
    <x v="3"/>
    <n v="73.05"/>
    <n v="4"/>
    <x v="0"/>
    <x v="47"/>
    <n v="292.2"/>
    <n v="14.61"/>
    <x v="2"/>
  </r>
  <r>
    <x v="12"/>
    <x v="1"/>
    <x v="0"/>
    <s v="Female"/>
    <x v="5"/>
    <n v="65.180000000000007"/>
    <n v="3"/>
    <x v="0"/>
    <x v="8"/>
    <n v="195.54000000000002"/>
    <n v="9.777000000000001"/>
    <x v="1"/>
  </r>
  <r>
    <x v="12"/>
    <x v="0"/>
    <x v="1"/>
    <s v="Female"/>
    <x v="5"/>
    <n v="42.57"/>
    <n v="8"/>
    <x v="2"/>
    <x v="11"/>
    <n v="340.56"/>
    <n v="17.028000000000002"/>
    <x v="2"/>
  </r>
  <r>
    <x v="12"/>
    <x v="0"/>
    <x v="0"/>
    <s v="Male"/>
    <x v="0"/>
    <n v="62.85"/>
    <n v="4"/>
    <x v="2"/>
    <x v="39"/>
    <n v="251.4"/>
    <n v="12.57"/>
    <x v="0"/>
  </r>
  <r>
    <x v="12"/>
    <x v="0"/>
    <x v="1"/>
    <s v="Male"/>
    <x v="0"/>
    <n v="22.93"/>
    <n v="9"/>
    <x v="1"/>
    <x v="16"/>
    <n v="206.37"/>
    <n v="10.3185"/>
    <x v="2"/>
  </r>
  <r>
    <x v="12"/>
    <x v="0"/>
    <x v="0"/>
    <s v="Male"/>
    <x v="3"/>
    <n v="55.45"/>
    <n v="1"/>
    <x v="0"/>
    <x v="47"/>
    <n v="55.45"/>
    <n v="2.7725000000000004"/>
    <x v="2"/>
  </r>
  <r>
    <x v="12"/>
    <x v="0"/>
    <x v="1"/>
    <s v="Female"/>
    <x v="5"/>
    <n v="56.69"/>
    <n v="9"/>
    <x v="0"/>
    <x v="58"/>
    <n v="510.21"/>
    <n v="25.5105"/>
    <x v="0"/>
  </r>
  <r>
    <x v="12"/>
    <x v="0"/>
    <x v="1"/>
    <s v="Male"/>
    <x v="5"/>
    <n v="67.27"/>
    <n v="5"/>
    <x v="1"/>
    <x v="4"/>
    <n v="336.34999999999997"/>
    <n v="16.817499999999999"/>
    <x v="1"/>
  </r>
  <r>
    <x v="49"/>
    <x v="0"/>
    <x v="1"/>
    <s v="Female"/>
    <x v="5"/>
    <n v="25.43"/>
    <n v="3"/>
    <x v="0"/>
    <x v="14"/>
    <n v="76.289999999999992"/>
    <n v="3.8144999999999998"/>
    <x v="1"/>
  </r>
  <r>
    <x v="49"/>
    <x v="0"/>
    <x v="1"/>
    <s v="Male"/>
    <x v="3"/>
    <n v="79.86"/>
    <n v="2"/>
    <x v="1"/>
    <x v="20"/>
    <n v="159.72"/>
    <n v="7.9860000000000007"/>
    <x v="1"/>
  </r>
  <r>
    <x v="49"/>
    <x v="0"/>
    <x v="1"/>
    <s v="Male"/>
    <x v="0"/>
    <n v="84.63"/>
    <n v="2"/>
    <x v="2"/>
    <x v="48"/>
    <n v="169.26"/>
    <n v="8.4629999999999992"/>
    <x v="1"/>
  </r>
  <r>
    <x v="49"/>
    <x v="0"/>
    <x v="1"/>
    <s v="Male"/>
    <x v="0"/>
    <n v="21.12"/>
    <n v="3"/>
    <x v="2"/>
    <x v="4"/>
    <n v="63.36"/>
    <n v="3.1680000000000001"/>
    <x v="1"/>
  </r>
  <r>
    <x v="49"/>
    <x v="0"/>
    <x v="1"/>
    <s v="Male"/>
    <x v="2"/>
    <n v="70.19"/>
    <n v="2"/>
    <x v="0"/>
    <x v="55"/>
    <n v="140.38"/>
    <n v="7.0190000000000001"/>
    <x v="0"/>
  </r>
  <r>
    <x v="49"/>
    <x v="2"/>
    <x v="0"/>
    <s v="Female"/>
    <x v="0"/>
    <n v="41.66"/>
    <n v="3"/>
    <x v="1"/>
    <x v="33"/>
    <n v="124.97999999999999"/>
    <n v="6.2489999999999997"/>
    <x v="1"/>
  </r>
  <r>
    <x v="49"/>
    <x v="2"/>
    <x v="1"/>
    <s v="Male"/>
    <x v="0"/>
    <n v="71.2"/>
    <n v="4"/>
    <x v="0"/>
    <x v="53"/>
    <n v="284.8"/>
    <n v="14.240000000000002"/>
    <x v="0"/>
  </r>
  <r>
    <x v="49"/>
    <x v="1"/>
    <x v="1"/>
    <s v="Female"/>
    <x v="5"/>
    <n v="91.3"/>
    <n v="1"/>
    <x v="1"/>
    <x v="48"/>
    <n v="91.3"/>
    <n v="4.5650000000000004"/>
    <x v="1"/>
  </r>
  <r>
    <x v="49"/>
    <x v="2"/>
    <x v="1"/>
    <s v="Male"/>
    <x v="3"/>
    <n v="89.69"/>
    <n v="3"/>
    <x v="0"/>
    <x v="16"/>
    <n v="269.07"/>
    <n v="13.4535"/>
    <x v="2"/>
  </r>
  <r>
    <x v="49"/>
    <x v="0"/>
    <x v="1"/>
    <s v="Male"/>
    <x v="4"/>
    <n v="16.37"/>
    <n v="3"/>
    <x v="1"/>
    <x v="8"/>
    <n v="49.11"/>
    <n v="2.4555000000000002"/>
    <x v="1"/>
  </r>
  <r>
    <x v="49"/>
    <x v="0"/>
    <x v="1"/>
    <s v="Male"/>
    <x v="5"/>
    <n v="75.739999999999995"/>
    <n v="2"/>
    <x v="1"/>
    <x v="34"/>
    <n v="151.47999999999999"/>
    <n v="7.5739999999999998"/>
    <x v="0"/>
  </r>
  <r>
    <x v="49"/>
    <x v="2"/>
    <x v="0"/>
    <s v="Female"/>
    <x v="5"/>
    <n v="58.32"/>
    <n v="3"/>
    <x v="1"/>
    <x v="8"/>
    <n v="174.96"/>
    <n v="8.7480000000000011"/>
    <x v="1"/>
  </r>
  <r>
    <x v="49"/>
    <x v="2"/>
    <x v="1"/>
    <s v="Female"/>
    <x v="4"/>
    <n v="45.97"/>
    <n v="3"/>
    <x v="0"/>
    <x v="33"/>
    <n v="137.91"/>
    <n v="6.8955000000000002"/>
    <x v="1"/>
  </r>
  <r>
    <x v="49"/>
    <x v="0"/>
    <x v="1"/>
    <s v="Male"/>
    <x v="0"/>
    <n v="89.48"/>
    <n v="3"/>
    <x v="0"/>
    <x v="12"/>
    <n v="268.44"/>
    <n v="13.422000000000001"/>
    <x v="1"/>
  </r>
  <r>
    <x v="49"/>
    <x v="1"/>
    <x v="0"/>
    <s v="Male"/>
    <x v="0"/>
    <n v="40.94"/>
    <n v="3"/>
    <x v="2"/>
    <x v="53"/>
    <n v="122.82"/>
    <n v="6.141"/>
    <x v="0"/>
  </r>
  <r>
    <x v="49"/>
    <x v="0"/>
    <x v="1"/>
    <s v="Female"/>
    <x v="4"/>
    <n v="15.95"/>
    <n v="4"/>
    <x v="0"/>
    <x v="27"/>
    <n v="63.8"/>
    <n v="3.19"/>
    <x v="1"/>
  </r>
  <r>
    <x v="49"/>
    <x v="1"/>
    <x v="1"/>
    <s v="Male"/>
    <x v="1"/>
    <n v="63.22"/>
    <n v="1"/>
    <x v="2"/>
    <x v="48"/>
    <n v="63.22"/>
    <n v="3.161"/>
    <x v="1"/>
  </r>
  <r>
    <x v="49"/>
    <x v="2"/>
    <x v="0"/>
    <s v="Male"/>
    <x v="0"/>
    <n v="27.22"/>
    <n v="4"/>
    <x v="0"/>
    <x v="5"/>
    <n v="108.88"/>
    <n v="5.444"/>
    <x v="1"/>
  </r>
  <r>
    <x v="49"/>
    <x v="1"/>
    <x v="0"/>
    <s v="Female"/>
    <x v="0"/>
    <n v="89.14"/>
    <n v="2"/>
    <x v="1"/>
    <x v="55"/>
    <n v="178.28"/>
    <n v="8.9139999999999997"/>
    <x v="0"/>
  </r>
  <r>
    <x v="49"/>
    <x v="0"/>
    <x v="1"/>
    <s v="Male"/>
    <x v="0"/>
    <n v="33.21"/>
    <n v="2"/>
    <x v="2"/>
    <x v="13"/>
    <n v="66.42"/>
    <n v="3.3210000000000002"/>
    <x v="0"/>
  </r>
  <r>
    <x v="49"/>
    <x v="0"/>
    <x v="1"/>
    <s v="Female"/>
    <x v="0"/>
    <n v="68.540000000000006"/>
    <n v="4"/>
    <x v="0"/>
    <x v="43"/>
    <n v="274.16000000000003"/>
    <n v="13.708000000000002"/>
    <x v="1"/>
  </r>
  <r>
    <x v="49"/>
    <x v="0"/>
    <x v="1"/>
    <s v="Female"/>
    <x v="1"/>
    <n v="74.709999999999994"/>
    <n v="1"/>
    <x v="2"/>
    <x v="43"/>
    <n v="74.709999999999994"/>
    <n v="3.7355"/>
    <x v="1"/>
  </r>
  <r>
    <x v="49"/>
    <x v="0"/>
    <x v="1"/>
    <s v="Male"/>
    <x v="0"/>
    <n v="74.599999999999994"/>
    <n v="5"/>
    <x v="0"/>
    <x v="43"/>
    <n v="373"/>
    <n v="18.650000000000002"/>
    <x v="1"/>
  </r>
  <r>
    <x v="49"/>
    <x v="0"/>
    <x v="1"/>
    <s v="Female"/>
    <x v="0"/>
    <n v="24.31"/>
    <n v="5"/>
    <x v="1"/>
    <x v="1"/>
    <n v="121.55"/>
    <n v="6.0775000000000006"/>
    <x v="0"/>
  </r>
  <r>
    <x v="50"/>
    <x v="2"/>
    <x v="1"/>
    <s v="Female"/>
    <x v="0"/>
    <n v="72.88"/>
    <n v="7"/>
    <x v="2"/>
    <x v="27"/>
    <n v="510.15999999999997"/>
    <n v="25.507999999999999"/>
    <x v="1"/>
  </r>
  <r>
    <x v="50"/>
    <x v="2"/>
    <x v="0"/>
    <s v="Female"/>
    <x v="1"/>
    <n v="74.22"/>
    <n v="2"/>
    <x v="1"/>
    <x v="49"/>
    <n v="148.44"/>
    <n v="7.4220000000000006"/>
    <x v="2"/>
  </r>
  <r>
    <x v="50"/>
    <x v="2"/>
    <x v="1"/>
    <s v="Female"/>
    <x v="5"/>
    <n v="76.900000000000006"/>
    <n v="1"/>
    <x v="0"/>
    <x v="18"/>
    <n v="76.900000000000006"/>
    <n v="3.8450000000000006"/>
    <x v="0"/>
  </r>
  <r>
    <x v="50"/>
    <x v="0"/>
    <x v="1"/>
    <s v="Female"/>
    <x v="0"/>
    <n v="50.49"/>
    <n v="4"/>
    <x v="2"/>
    <x v="17"/>
    <n v="201.96"/>
    <n v="10.098000000000001"/>
    <x v="1"/>
  </r>
  <r>
    <x v="50"/>
    <x v="1"/>
    <x v="1"/>
    <s v="Male"/>
    <x v="5"/>
    <n v="33.64"/>
    <n v="4"/>
    <x v="2"/>
    <x v="14"/>
    <n v="134.56"/>
    <n v="6.7280000000000006"/>
    <x v="1"/>
  </r>
  <r>
    <x v="50"/>
    <x v="1"/>
    <x v="1"/>
    <s v="Female"/>
    <x v="0"/>
    <n v="24.94"/>
    <n v="3"/>
    <x v="1"/>
    <x v="1"/>
    <n v="74.820000000000007"/>
    <n v="3.7410000000000005"/>
    <x v="0"/>
  </r>
  <r>
    <x v="50"/>
    <x v="2"/>
    <x v="1"/>
    <s v="Female"/>
    <x v="5"/>
    <n v="68.55"/>
    <n v="4"/>
    <x v="1"/>
    <x v="37"/>
    <n v="274.2"/>
    <n v="13.71"/>
    <x v="2"/>
  </r>
  <r>
    <x v="50"/>
    <x v="0"/>
    <x v="1"/>
    <s v="Male"/>
    <x v="4"/>
    <n v="65.91"/>
    <n v="1"/>
    <x v="2"/>
    <x v="39"/>
    <n v="65.91"/>
    <n v="3.2955000000000001"/>
    <x v="0"/>
  </r>
  <r>
    <x v="50"/>
    <x v="0"/>
    <x v="1"/>
    <s v="Male"/>
    <x v="4"/>
    <n v="74.069999999999993"/>
    <n v="1"/>
    <x v="2"/>
    <x v="37"/>
    <n v="74.069999999999993"/>
    <n v="3.7035"/>
    <x v="2"/>
  </r>
  <r>
    <x v="50"/>
    <x v="0"/>
    <x v="0"/>
    <s v="Male"/>
    <x v="4"/>
    <n v="36.909999999999997"/>
    <n v="4"/>
    <x v="0"/>
    <x v="42"/>
    <n v="147.63999999999999"/>
    <n v="7.3819999999999997"/>
    <x v="0"/>
  </r>
  <r>
    <x v="50"/>
    <x v="2"/>
    <x v="1"/>
    <s v="Female"/>
    <x v="0"/>
    <n v="36.770000000000003"/>
    <n v="5"/>
    <x v="1"/>
    <x v="16"/>
    <n v="183.85000000000002"/>
    <n v="9.1925000000000008"/>
    <x v="2"/>
  </r>
  <r>
    <x v="50"/>
    <x v="1"/>
    <x v="1"/>
    <s v="Male"/>
    <x v="0"/>
    <n v="48.5"/>
    <n v="3"/>
    <x v="2"/>
    <x v="59"/>
    <n v="145.5"/>
    <n v="7.2750000000000004"/>
    <x v="0"/>
  </r>
  <r>
    <x v="50"/>
    <x v="0"/>
    <x v="1"/>
    <s v="Male"/>
    <x v="5"/>
    <n v="15.26"/>
    <n v="3"/>
    <x v="2"/>
    <x v="2"/>
    <n v="45.78"/>
    <n v="2.2890000000000001"/>
    <x v="1"/>
  </r>
  <r>
    <x v="50"/>
    <x v="0"/>
    <x v="1"/>
    <s v="Male"/>
    <x v="4"/>
    <n v="86.69"/>
    <n v="1"/>
    <x v="2"/>
    <x v="49"/>
    <n v="86.69"/>
    <n v="4.3345000000000002"/>
    <x v="2"/>
  </r>
  <r>
    <x v="50"/>
    <x v="0"/>
    <x v="1"/>
    <s v="Female"/>
    <x v="0"/>
    <n v="13.79"/>
    <n v="1"/>
    <x v="1"/>
    <x v="17"/>
    <n v="13.79"/>
    <n v="0.6895"/>
    <x v="1"/>
  </r>
  <r>
    <x v="50"/>
    <x v="2"/>
    <x v="1"/>
    <s v="Female"/>
    <x v="5"/>
    <n v="57.59"/>
    <n v="3"/>
    <x v="1"/>
    <x v="22"/>
    <n v="172.77"/>
    <n v="8.6385000000000005"/>
    <x v="1"/>
  </r>
  <r>
    <x v="50"/>
    <x v="0"/>
    <x v="0"/>
    <s v="Female"/>
    <x v="3"/>
    <n v="83.25"/>
    <n v="1"/>
    <x v="1"/>
    <x v="53"/>
    <n v="83.25"/>
    <n v="4.1625000000000005"/>
    <x v="0"/>
  </r>
  <r>
    <x v="50"/>
    <x v="0"/>
    <x v="1"/>
    <s v="Male"/>
    <x v="1"/>
    <n v="22.01"/>
    <n v="2"/>
    <x v="2"/>
    <x v="17"/>
    <n v="44.02"/>
    <n v="2.2010000000000001"/>
    <x v="1"/>
  </r>
  <r>
    <x v="50"/>
    <x v="0"/>
    <x v="1"/>
    <s v="Male"/>
    <x v="0"/>
    <n v="21.04"/>
    <n v="3"/>
    <x v="1"/>
    <x v="27"/>
    <n v="63.12"/>
    <n v="3.1560000000000001"/>
    <x v="1"/>
  </r>
  <r>
    <x v="50"/>
    <x v="2"/>
    <x v="1"/>
    <s v="Female"/>
    <x v="0"/>
    <n v="72.39"/>
    <n v="5"/>
    <x v="2"/>
    <x v="22"/>
    <n v="361.95"/>
    <n v="18.0975"/>
    <x v="1"/>
  </r>
  <r>
    <x v="50"/>
    <x v="1"/>
    <x v="0"/>
    <s v="Male"/>
    <x v="3"/>
    <n v="29.42"/>
    <n v="2"/>
    <x v="1"/>
    <x v="50"/>
    <n v="58.84"/>
    <n v="2.9420000000000002"/>
    <x v="2"/>
  </r>
  <r>
    <x v="50"/>
    <x v="2"/>
    <x v="1"/>
    <s v="Male"/>
    <x v="0"/>
    <n v="99.69"/>
    <n v="2"/>
    <x v="2"/>
    <x v="30"/>
    <n v="199.38"/>
    <n v="9.9690000000000012"/>
    <x v="0"/>
  </r>
  <r>
    <x v="50"/>
    <x v="0"/>
    <x v="0"/>
    <s v="Female"/>
    <x v="0"/>
    <n v="84.83"/>
    <n v="4"/>
    <x v="0"/>
    <x v="26"/>
    <n v="339.32"/>
    <n v="16.966000000000001"/>
    <x v="1"/>
  </r>
  <r>
    <x v="50"/>
    <x v="0"/>
    <x v="1"/>
    <s v="Female"/>
    <x v="5"/>
    <n v="47.71"/>
    <n v="4"/>
    <x v="0"/>
    <x v="12"/>
    <n v="190.84"/>
    <n v="9.5419999999999998"/>
    <x v="1"/>
  </r>
  <r>
    <x v="50"/>
    <x v="1"/>
    <x v="0"/>
    <s v="Female"/>
    <x v="2"/>
    <n v="51.54"/>
    <n v="2"/>
    <x v="0"/>
    <x v="50"/>
    <n v="103.08"/>
    <n v="5.1539999999999999"/>
    <x v="2"/>
  </r>
  <r>
    <x v="51"/>
    <x v="0"/>
    <x v="1"/>
    <s v="Male"/>
    <x v="4"/>
    <n v="77.040000000000006"/>
    <n v="1"/>
    <x v="1"/>
    <x v="8"/>
    <n v="77.040000000000006"/>
    <n v="3.8520000000000003"/>
    <x v="1"/>
  </r>
  <r>
    <x v="51"/>
    <x v="1"/>
    <x v="1"/>
    <s v="Female"/>
    <x v="5"/>
    <n v="92.09"/>
    <n v="1"/>
    <x v="1"/>
    <x v="58"/>
    <n v="92.09"/>
    <n v="4.6045000000000007"/>
    <x v="0"/>
  </r>
  <r>
    <x v="51"/>
    <x v="0"/>
    <x v="1"/>
    <s v="Female"/>
    <x v="3"/>
    <n v="20.010000000000002"/>
    <n v="1"/>
    <x v="0"/>
    <x v="15"/>
    <n v="20.010000000000002"/>
    <n v="1.0005000000000002"/>
    <x v="0"/>
  </r>
  <r>
    <x v="51"/>
    <x v="0"/>
    <x v="1"/>
    <s v="Female"/>
    <x v="4"/>
    <n v="80.08"/>
    <n v="3"/>
    <x v="2"/>
    <x v="26"/>
    <n v="240.24"/>
    <n v="12.012"/>
    <x v="1"/>
  </r>
  <r>
    <x v="51"/>
    <x v="1"/>
    <x v="0"/>
    <s v="Male"/>
    <x v="0"/>
    <n v="73.06"/>
    <n v="2"/>
    <x v="0"/>
    <x v="55"/>
    <n v="146.12"/>
    <n v="7.3060000000000009"/>
    <x v="0"/>
  </r>
  <r>
    <x v="51"/>
    <x v="0"/>
    <x v="1"/>
    <s v="Female"/>
    <x v="4"/>
    <n v="60.38"/>
    <n v="1"/>
    <x v="2"/>
    <x v="38"/>
    <n v="60.38"/>
    <n v="3.0190000000000001"/>
    <x v="1"/>
  </r>
  <r>
    <x v="51"/>
    <x v="1"/>
    <x v="1"/>
    <s v="Female"/>
    <x v="2"/>
    <n v="44.86"/>
    <n v="3"/>
    <x v="0"/>
    <x v="3"/>
    <n v="134.57999999999998"/>
    <n v="6.7289999999999992"/>
    <x v="1"/>
  </r>
  <r>
    <x v="51"/>
    <x v="0"/>
    <x v="1"/>
    <s v="Male"/>
    <x v="5"/>
    <n v="14.76"/>
    <n v="4"/>
    <x v="1"/>
    <x v="46"/>
    <n v="59.04"/>
    <n v="2.952"/>
    <x v="0"/>
  </r>
  <r>
    <x v="51"/>
    <x v="2"/>
    <x v="1"/>
    <s v="Female"/>
    <x v="0"/>
    <n v="31.77"/>
    <n v="4"/>
    <x v="2"/>
    <x v="1"/>
    <n v="127.08"/>
    <n v="6.3540000000000001"/>
    <x v="0"/>
  </r>
  <r>
    <x v="51"/>
    <x v="0"/>
    <x v="1"/>
    <s v="Female"/>
    <x v="2"/>
    <n v="14.36"/>
    <n v="1"/>
    <x v="1"/>
    <x v="2"/>
    <n v="14.36"/>
    <n v="0.71799999999999997"/>
    <x v="1"/>
  </r>
  <r>
    <x v="51"/>
    <x v="0"/>
    <x v="0"/>
    <s v="Male"/>
    <x v="2"/>
    <n v="32.25"/>
    <n v="2"/>
    <x v="0"/>
    <x v="5"/>
    <n v="64.5"/>
    <n v="3.2250000000000001"/>
    <x v="1"/>
  </r>
  <r>
    <x v="51"/>
    <x v="1"/>
    <x v="0"/>
    <s v="Male"/>
    <x v="2"/>
    <n v="80.97"/>
    <n v="2"/>
    <x v="0"/>
    <x v="37"/>
    <n v="161.94"/>
    <n v="8.0969999999999995"/>
    <x v="2"/>
  </r>
  <r>
    <x v="51"/>
    <x v="0"/>
    <x v="1"/>
    <s v="Male"/>
    <x v="5"/>
    <n v="44.07"/>
    <n v="4"/>
    <x v="0"/>
    <x v="55"/>
    <n v="176.28"/>
    <n v="8.8140000000000001"/>
    <x v="0"/>
  </r>
  <r>
    <x v="51"/>
    <x v="0"/>
    <x v="0"/>
    <s v="Male"/>
    <x v="0"/>
    <n v="83.77"/>
    <n v="3"/>
    <x v="1"/>
    <x v="13"/>
    <n v="251.31"/>
    <n v="12.5655"/>
    <x v="0"/>
  </r>
  <r>
    <x v="51"/>
    <x v="1"/>
    <x v="1"/>
    <s v="Male"/>
    <x v="5"/>
    <n v="50.79"/>
    <n v="1"/>
    <x v="1"/>
    <x v="54"/>
    <n v="50.79"/>
    <n v="2.5395000000000003"/>
    <x v="2"/>
  </r>
  <r>
    <x v="51"/>
    <x v="0"/>
    <x v="1"/>
    <s v="Female"/>
    <x v="0"/>
    <n v="17.440000000000001"/>
    <n v="6"/>
    <x v="0"/>
    <x v="12"/>
    <n v="104.64000000000001"/>
    <n v="5.2320000000000011"/>
    <x v="1"/>
  </r>
  <r>
    <x v="51"/>
    <x v="1"/>
    <x v="1"/>
    <s v="Female"/>
    <x v="2"/>
    <n v="78.069999999999993"/>
    <n v="1"/>
    <x v="0"/>
    <x v="14"/>
    <n v="78.069999999999993"/>
    <n v="3.9034999999999997"/>
    <x v="1"/>
  </r>
  <r>
    <x v="51"/>
    <x v="2"/>
    <x v="1"/>
    <s v="Female"/>
    <x v="0"/>
    <n v="93.26"/>
    <n v="2"/>
    <x v="1"/>
    <x v="55"/>
    <n v="186.52"/>
    <n v="9.3260000000000005"/>
    <x v="0"/>
  </r>
  <r>
    <x v="51"/>
    <x v="1"/>
    <x v="0"/>
    <s v="Male"/>
    <x v="1"/>
    <n v="66.650000000000006"/>
    <n v="2"/>
    <x v="0"/>
    <x v="48"/>
    <n v="133.30000000000001"/>
    <n v="6.6650000000000009"/>
    <x v="1"/>
  </r>
  <r>
    <x v="51"/>
    <x v="1"/>
    <x v="1"/>
    <s v="Female"/>
    <x v="5"/>
    <n v="21.8"/>
    <n v="1"/>
    <x v="1"/>
    <x v="5"/>
    <n v="21.8"/>
    <n v="1.0900000000000001"/>
    <x v="1"/>
  </r>
  <r>
    <x v="51"/>
    <x v="2"/>
    <x v="1"/>
    <s v="Male"/>
    <x v="5"/>
    <n v="66.680000000000007"/>
    <n v="3"/>
    <x v="1"/>
    <x v="39"/>
    <n v="200.04000000000002"/>
    <n v="10.002000000000002"/>
    <x v="0"/>
  </r>
  <r>
    <x v="51"/>
    <x v="0"/>
    <x v="1"/>
    <s v="Male"/>
    <x v="5"/>
    <n v="32.32"/>
    <n v="2"/>
    <x v="0"/>
    <x v="27"/>
    <n v="64.64"/>
    <n v="3.2320000000000002"/>
    <x v="1"/>
  </r>
  <r>
    <x v="51"/>
    <x v="2"/>
    <x v="1"/>
    <s v="Male"/>
    <x v="0"/>
    <n v="52.6"/>
    <n v="4"/>
    <x v="2"/>
    <x v="48"/>
    <n v="210.4"/>
    <n v="10.520000000000001"/>
    <x v="1"/>
  </r>
  <r>
    <x v="52"/>
    <x v="1"/>
    <x v="0"/>
    <s v="Male"/>
    <x v="5"/>
    <n v="39.909999999999997"/>
    <n v="2"/>
    <x v="1"/>
    <x v="24"/>
    <n v="79.819999999999993"/>
    <n v="3.9909999999999997"/>
    <x v="1"/>
  </r>
  <r>
    <x v="52"/>
    <x v="0"/>
    <x v="0"/>
    <s v="Male"/>
    <x v="0"/>
    <n v="81.209999999999994"/>
    <n v="2"/>
    <x v="1"/>
    <x v="39"/>
    <n v="162.41999999999999"/>
    <n v="8.1210000000000004"/>
    <x v="0"/>
  </r>
  <r>
    <x v="52"/>
    <x v="0"/>
    <x v="1"/>
    <s v="Female"/>
    <x v="5"/>
    <n v="83.66"/>
    <n v="2"/>
    <x v="2"/>
    <x v="17"/>
    <n v="167.32"/>
    <n v="8.3659999999999997"/>
    <x v="1"/>
  </r>
  <r>
    <x v="52"/>
    <x v="0"/>
    <x v="0"/>
    <s v="Male"/>
    <x v="0"/>
    <n v="57.89"/>
    <n v="4"/>
    <x v="1"/>
    <x v="51"/>
    <n v="231.56"/>
    <n v="11.578000000000001"/>
    <x v="1"/>
  </r>
  <r>
    <x v="52"/>
    <x v="0"/>
    <x v="1"/>
    <s v="Male"/>
    <x v="5"/>
    <n v="17.97"/>
    <n v="4"/>
    <x v="2"/>
    <x v="55"/>
    <n v="71.88"/>
    <n v="3.5939999999999999"/>
    <x v="0"/>
  </r>
  <r>
    <x v="52"/>
    <x v="2"/>
    <x v="0"/>
    <s v="Male"/>
    <x v="0"/>
    <n v="65.650000000000006"/>
    <n v="3"/>
    <x v="0"/>
    <x v="26"/>
    <n v="196.95000000000002"/>
    <n v="9.8475000000000019"/>
    <x v="1"/>
  </r>
  <r>
    <x v="52"/>
    <x v="2"/>
    <x v="0"/>
    <s v="Male"/>
    <x v="5"/>
    <n v="10.16"/>
    <n v="3"/>
    <x v="2"/>
    <x v="14"/>
    <n v="30.48"/>
    <n v="1.524"/>
    <x v="1"/>
  </r>
  <r>
    <x v="52"/>
    <x v="0"/>
    <x v="1"/>
    <s v="Male"/>
    <x v="0"/>
    <n v="19.79"/>
    <n v="3"/>
    <x v="0"/>
    <x v="39"/>
    <n v="59.37"/>
    <n v="2.9685000000000001"/>
    <x v="0"/>
  </r>
  <r>
    <x v="52"/>
    <x v="0"/>
    <x v="1"/>
    <s v="Male"/>
    <x v="0"/>
    <n v="59.59"/>
    <n v="4"/>
    <x v="0"/>
    <x v="32"/>
    <n v="238.36"/>
    <n v="11.918000000000001"/>
    <x v="0"/>
  </r>
  <r>
    <x v="52"/>
    <x v="0"/>
    <x v="1"/>
    <s v="Male"/>
    <x v="5"/>
    <n v="62.57"/>
    <n v="3"/>
    <x v="0"/>
    <x v="52"/>
    <n v="187.71"/>
    <n v="9.3855000000000004"/>
    <x v="0"/>
  </r>
  <r>
    <x v="52"/>
    <x v="1"/>
    <x v="0"/>
    <s v="Female"/>
    <x v="3"/>
    <n v="74.290000000000006"/>
    <n v="2"/>
    <x v="0"/>
    <x v="34"/>
    <n v="148.58000000000001"/>
    <n v="7.4290000000000012"/>
    <x v="0"/>
  </r>
  <r>
    <x v="52"/>
    <x v="0"/>
    <x v="0"/>
    <s v="Female"/>
    <x v="4"/>
    <n v="69.959999999999994"/>
    <n v="3"/>
    <x v="0"/>
    <x v="27"/>
    <n v="209.88"/>
    <n v="10.494"/>
    <x v="1"/>
  </r>
  <r>
    <x v="52"/>
    <x v="2"/>
    <x v="0"/>
    <s v="Female"/>
    <x v="0"/>
    <n v="43.18"/>
    <n v="5"/>
    <x v="2"/>
    <x v="55"/>
    <n v="215.9"/>
    <n v="10.795000000000002"/>
    <x v="0"/>
  </r>
  <r>
    <x v="52"/>
    <x v="2"/>
    <x v="1"/>
    <s v="Male"/>
    <x v="0"/>
    <n v="33.880000000000003"/>
    <n v="3"/>
    <x v="1"/>
    <x v="1"/>
    <n v="101.64000000000001"/>
    <n v="5.0820000000000007"/>
    <x v="0"/>
  </r>
  <r>
    <x v="52"/>
    <x v="0"/>
    <x v="0"/>
    <s v="Female"/>
    <x v="5"/>
    <n v="65.180000000000007"/>
    <n v="3"/>
    <x v="2"/>
    <x v="1"/>
    <n v="195.54000000000002"/>
    <n v="9.777000000000001"/>
    <x v="0"/>
  </r>
  <r>
    <x v="52"/>
    <x v="0"/>
    <x v="1"/>
    <s v="Male"/>
    <x v="0"/>
    <n v="51.28"/>
    <n v="3"/>
    <x v="1"/>
    <x v="50"/>
    <n v="153.84"/>
    <n v="7.6920000000000002"/>
    <x v="2"/>
  </r>
  <r>
    <x v="52"/>
    <x v="0"/>
    <x v="1"/>
    <s v="Male"/>
    <x v="5"/>
    <n v="42.57"/>
    <n v="3"/>
    <x v="1"/>
    <x v="51"/>
    <n v="127.71000000000001"/>
    <n v="6.3855000000000004"/>
    <x v="1"/>
  </r>
  <r>
    <x v="52"/>
    <x v="0"/>
    <x v="1"/>
    <s v="Male"/>
    <x v="5"/>
    <n v="99.71"/>
    <n v="4"/>
    <x v="2"/>
    <x v="26"/>
    <n v="398.84"/>
    <n v="19.942"/>
    <x v="1"/>
  </r>
  <r>
    <x v="52"/>
    <x v="1"/>
    <x v="1"/>
    <s v="Female"/>
    <x v="4"/>
    <n v="17.77"/>
    <n v="5"/>
    <x v="2"/>
    <x v="27"/>
    <n v="88.85"/>
    <n v="4.4424999999999999"/>
    <x v="1"/>
  </r>
  <r>
    <x v="52"/>
    <x v="0"/>
    <x v="1"/>
    <s v="Female"/>
    <x v="4"/>
    <n v="88.79"/>
    <n v="3"/>
    <x v="2"/>
    <x v="41"/>
    <n v="266.37"/>
    <n v="13.3185"/>
    <x v="0"/>
  </r>
  <r>
    <x v="52"/>
    <x v="2"/>
    <x v="1"/>
    <s v="Male"/>
    <x v="0"/>
    <n v="36.36"/>
    <n v="3"/>
    <x v="1"/>
    <x v="40"/>
    <n v="109.08"/>
    <n v="5.4540000000000006"/>
    <x v="2"/>
  </r>
  <r>
    <x v="53"/>
    <x v="0"/>
    <x v="1"/>
    <s v="Female"/>
    <x v="0"/>
    <n v="68.98"/>
    <n v="7"/>
    <x v="2"/>
    <x v="32"/>
    <n v="482.86"/>
    <n v="24.143000000000001"/>
    <x v="0"/>
  </r>
  <r>
    <x v="53"/>
    <x v="0"/>
    <x v="1"/>
    <s v="Male"/>
    <x v="0"/>
    <n v="54.67"/>
    <n v="2"/>
    <x v="0"/>
    <x v="33"/>
    <n v="109.34"/>
    <n v="5.4670000000000005"/>
    <x v="1"/>
  </r>
  <r>
    <x v="53"/>
    <x v="2"/>
    <x v="1"/>
    <s v="Female"/>
    <x v="0"/>
    <n v="28.86"/>
    <n v="3"/>
    <x v="0"/>
    <x v="54"/>
    <n v="86.58"/>
    <n v="4.3289999999999997"/>
    <x v="2"/>
  </r>
  <r>
    <x v="53"/>
    <x v="2"/>
    <x v="1"/>
    <s v="Female"/>
    <x v="4"/>
    <n v="34.42"/>
    <n v="2"/>
    <x v="1"/>
    <x v="33"/>
    <n v="68.84"/>
    <n v="3.4420000000000002"/>
    <x v="1"/>
  </r>
  <r>
    <x v="53"/>
    <x v="0"/>
    <x v="1"/>
    <s v="Female"/>
    <x v="3"/>
    <n v="59.86"/>
    <n v="2"/>
    <x v="2"/>
    <x v="11"/>
    <n v="119.72"/>
    <n v="5.9860000000000007"/>
    <x v="2"/>
  </r>
  <r>
    <x v="53"/>
    <x v="0"/>
    <x v="1"/>
    <s v="Female"/>
    <x v="5"/>
    <n v="56.69"/>
    <n v="4"/>
    <x v="2"/>
    <x v="29"/>
    <n v="226.76"/>
    <n v="11.338000000000001"/>
    <x v="1"/>
  </r>
  <r>
    <x v="53"/>
    <x v="0"/>
    <x v="0"/>
    <s v="Male"/>
    <x v="4"/>
    <n v="37.69"/>
    <n v="3"/>
    <x v="0"/>
    <x v="30"/>
    <n v="113.07"/>
    <n v="5.6535000000000002"/>
    <x v="0"/>
  </r>
  <r>
    <x v="53"/>
    <x v="0"/>
    <x v="1"/>
    <s v="Female"/>
    <x v="3"/>
    <n v="18.079999999999998"/>
    <n v="1"/>
    <x v="1"/>
    <x v="35"/>
    <n v="18.079999999999998"/>
    <n v="0.90399999999999991"/>
    <x v="1"/>
  </r>
  <r>
    <x v="53"/>
    <x v="2"/>
    <x v="1"/>
    <s v="Male"/>
    <x v="0"/>
    <n v="47.63"/>
    <n v="3"/>
    <x v="0"/>
    <x v="4"/>
    <n v="142.89000000000001"/>
    <n v="7.1445000000000007"/>
    <x v="1"/>
  </r>
  <r>
    <x v="53"/>
    <x v="1"/>
    <x v="1"/>
    <s v="Female"/>
    <x v="0"/>
    <n v="38.47"/>
    <n v="3"/>
    <x v="2"/>
    <x v="59"/>
    <n v="115.41"/>
    <n v="5.7705000000000002"/>
    <x v="0"/>
  </r>
  <r>
    <x v="53"/>
    <x v="0"/>
    <x v="1"/>
    <s v="Male"/>
    <x v="4"/>
    <n v="86.27"/>
    <n v="3"/>
    <x v="2"/>
    <x v="16"/>
    <n v="258.81"/>
    <n v="12.9405"/>
    <x v="2"/>
  </r>
  <r>
    <x v="53"/>
    <x v="0"/>
    <x v="0"/>
    <s v="Female"/>
    <x v="2"/>
    <n v="22.01"/>
    <n v="1"/>
    <x v="0"/>
    <x v="12"/>
    <n v="22.01"/>
    <n v="1.1005"/>
    <x v="1"/>
  </r>
  <r>
    <x v="53"/>
    <x v="0"/>
    <x v="1"/>
    <s v="Male"/>
    <x v="0"/>
    <n v="19.25"/>
    <n v="3"/>
    <x v="0"/>
    <x v="30"/>
    <n v="57.75"/>
    <n v="2.8875000000000002"/>
    <x v="0"/>
  </r>
  <r>
    <x v="53"/>
    <x v="2"/>
    <x v="1"/>
    <s v="Male"/>
    <x v="5"/>
    <n v="67.27"/>
    <n v="1"/>
    <x v="2"/>
    <x v="39"/>
    <n v="67.27"/>
    <n v="3.3635000000000002"/>
    <x v="0"/>
  </r>
  <r>
    <x v="53"/>
    <x v="2"/>
    <x v="1"/>
    <s v="Male"/>
    <x v="0"/>
    <n v="98.53"/>
    <n v="4"/>
    <x v="1"/>
    <x v="57"/>
    <n v="394.12"/>
    <n v="19.706000000000003"/>
    <x v="2"/>
  </r>
  <r>
    <x v="53"/>
    <x v="2"/>
    <x v="0"/>
    <s v="Male"/>
    <x v="0"/>
    <n v="48.51"/>
    <n v="3"/>
    <x v="1"/>
    <x v="34"/>
    <n v="145.53"/>
    <n v="7.2765000000000004"/>
    <x v="0"/>
  </r>
  <r>
    <x v="53"/>
    <x v="0"/>
    <x v="1"/>
    <s v="Male"/>
    <x v="0"/>
    <n v="88.36"/>
    <n v="3"/>
    <x v="1"/>
    <x v="29"/>
    <n v="265.08"/>
    <n v="13.254"/>
    <x v="1"/>
  </r>
  <r>
    <x v="53"/>
    <x v="2"/>
    <x v="1"/>
    <s v="Female"/>
    <x v="0"/>
    <n v="80.05"/>
    <n v="3"/>
    <x v="2"/>
    <x v="55"/>
    <n v="240.14999999999998"/>
    <n v="12.0075"/>
    <x v="0"/>
  </r>
  <r>
    <x v="53"/>
    <x v="2"/>
    <x v="1"/>
    <s v="Female"/>
    <x v="0"/>
    <n v="78.88"/>
    <n v="2"/>
    <x v="0"/>
    <x v="8"/>
    <n v="157.76"/>
    <n v="7.8879999999999999"/>
    <x v="1"/>
  </r>
  <r>
    <x v="53"/>
    <x v="0"/>
    <x v="1"/>
    <s v="Female"/>
    <x v="5"/>
    <n v="76.989999999999995"/>
    <n v="2"/>
    <x v="2"/>
    <x v="33"/>
    <n v="153.97999999999999"/>
    <n v="7.6989999999999998"/>
    <x v="1"/>
  </r>
  <r>
    <x v="54"/>
    <x v="2"/>
    <x v="1"/>
    <s v="Female"/>
    <x v="0"/>
    <n v="33.33"/>
    <n v="4"/>
    <x v="0"/>
    <x v="42"/>
    <n v="133.32"/>
    <n v="6.6660000000000004"/>
    <x v="0"/>
  </r>
  <r>
    <x v="54"/>
    <x v="0"/>
    <x v="1"/>
    <s v="Female"/>
    <x v="3"/>
    <n v="96.7"/>
    <n v="1"/>
    <x v="1"/>
    <x v="49"/>
    <n v="96.7"/>
    <n v="4.8350000000000009"/>
    <x v="2"/>
  </r>
  <r>
    <x v="54"/>
    <x v="2"/>
    <x v="1"/>
    <s v="Female"/>
    <x v="0"/>
    <n v="96.68"/>
    <n v="1"/>
    <x v="1"/>
    <x v="53"/>
    <n v="96.68"/>
    <n v="4.8340000000000005"/>
    <x v="0"/>
  </r>
  <r>
    <x v="54"/>
    <x v="1"/>
    <x v="1"/>
    <s v="Female"/>
    <x v="5"/>
    <n v="85.87"/>
    <n v="1"/>
    <x v="0"/>
    <x v="1"/>
    <n v="85.87"/>
    <n v="4.2935000000000008"/>
    <x v="0"/>
  </r>
  <r>
    <x v="54"/>
    <x v="2"/>
    <x v="1"/>
    <s v="Female"/>
    <x v="0"/>
    <n v="90.24"/>
    <n v="3"/>
    <x v="2"/>
    <x v="42"/>
    <n v="270.71999999999997"/>
    <n v="13.536"/>
    <x v="0"/>
  </r>
  <r>
    <x v="54"/>
    <x v="0"/>
    <x v="1"/>
    <s v="Female"/>
    <x v="2"/>
    <n v="27.93"/>
    <n v="3"/>
    <x v="1"/>
    <x v="20"/>
    <n v="83.789999999999992"/>
    <n v="4.1894999999999998"/>
    <x v="1"/>
  </r>
  <r>
    <x v="54"/>
    <x v="2"/>
    <x v="1"/>
    <s v="Female"/>
    <x v="0"/>
    <n v="81.709999999999994"/>
    <n v="1"/>
    <x v="1"/>
    <x v="13"/>
    <n v="81.709999999999994"/>
    <n v="4.0854999999999997"/>
    <x v="0"/>
  </r>
  <r>
    <x v="54"/>
    <x v="2"/>
    <x v="1"/>
    <s v="Male"/>
    <x v="5"/>
    <n v="13.5"/>
    <n v="2"/>
    <x v="2"/>
    <x v="47"/>
    <n v="27"/>
    <n v="1.35"/>
    <x v="2"/>
  </r>
  <r>
    <x v="54"/>
    <x v="0"/>
    <x v="1"/>
    <s v="Male"/>
    <x v="5"/>
    <n v="69.510000000000005"/>
    <n v="1"/>
    <x v="1"/>
    <x v="33"/>
    <n v="69.510000000000005"/>
    <n v="3.4755000000000003"/>
    <x v="1"/>
  </r>
  <r>
    <x v="54"/>
    <x v="1"/>
    <x v="1"/>
    <s v="Female"/>
    <x v="0"/>
    <n v="11.53"/>
    <n v="3"/>
    <x v="2"/>
    <x v="20"/>
    <n v="34.589999999999996"/>
    <n v="1.7294999999999998"/>
    <x v="1"/>
  </r>
  <r>
    <x v="54"/>
    <x v="2"/>
    <x v="1"/>
    <s v="Female"/>
    <x v="4"/>
    <n v="65.819999999999993"/>
    <n v="5"/>
    <x v="2"/>
    <x v="3"/>
    <n v="329.09999999999997"/>
    <n v="16.454999999999998"/>
    <x v="1"/>
  </r>
  <r>
    <x v="54"/>
    <x v="1"/>
    <x v="1"/>
    <s v="Male"/>
    <x v="0"/>
    <n v="84.05"/>
    <n v="3"/>
    <x v="2"/>
    <x v="46"/>
    <n v="252.14999999999998"/>
    <n v="12.6075"/>
    <x v="0"/>
  </r>
  <r>
    <x v="54"/>
    <x v="0"/>
    <x v="0"/>
    <s v="Female"/>
    <x v="2"/>
    <n v="19.149999999999999"/>
    <n v="2"/>
    <x v="0"/>
    <x v="12"/>
    <n v="38.299999999999997"/>
    <n v="1.915"/>
    <x v="1"/>
  </r>
  <r>
    <x v="54"/>
    <x v="1"/>
    <x v="0"/>
    <s v="Female"/>
    <x v="0"/>
    <n v="98.52"/>
    <n v="4"/>
    <x v="0"/>
    <x v="19"/>
    <n v="394.08"/>
    <n v="19.704000000000001"/>
    <x v="0"/>
  </r>
  <r>
    <x v="55"/>
    <x v="2"/>
    <x v="1"/>
    <s v="Male"/>
    <x v="5"/>
    <n v="14.82"/>
    <n v="4"/>
    <x v="0"/>
    <x v="14"/>
    <n v="59.28"/>
    <n v="2.9640000000000004"/>
    <x v="1"/>
  </r>
  <r>
    <x v="55"/>
    <x v="1"/>
    <x v="1"/>
    <s v="Male"/>
    <x v="4"/>
    <n v="12.73"/>
    <n v="2"/>
    <x v="2"/>
    <x v="35"/>
    <n v="25.46"/>
    <n v="1.2730000000000001"/>
    <x v="1"/>
  </r>
  <r>
    <x v="55"/>
    <x v="1"/>
    <x v="0"/>
    <s v="Male"/>
    <x v="0"/>
    <n v="97.03"/>
    <n v="2"/>
    <x v="1"/>
    <x v="49"/>
    <n v="194.06"/>
    <n v="9.7030000000000012"/>
    <x v="2"/>
  </r>
  <r>
    <x v="55"/>
    <x v="0"/>
    <x v="0"/>
    <s v="Male"/>
    <x v="0"/>
    <n v="87.48"/>
    <n v="3"/>
    <x v="1"/>
    <x v="53"/>
    <n v="262.44"/>
    <n v="13.122"/>
    <x v="0"/>
  </r>
  <r>
    <x v="55"/>
    <x v="2"/>
    <x v="1"/>
    <s v="Male"/>
    <x v="0"/>
    <n v="14.23"/>
    <n v="4"/>
    <x v="2"/>
    <x v="49"/>
    <n v="56.92"/>
    <n v="2.8460000000000001"/>
    <x v="2"/>
  </r>
  <r>
    <x v="55"/>
    <x v="0"/>
    <x v="1"/>
    <s v="Male"/>
    <x v="3"/>
    <n v="56.04"/>
    <n v="3"/>
    <x v="2"/>
    <x v="53"/>
    <n v="168.12"/>
    <n v="8.4060000000000006"/>
    <x v="0"/>
  </r>
  <r>
    <x v="55"/>
    <x v="1"/>
    <x v="1"/>
    <s v="Male"/>
    <x v="0"/>
    <n v="38.42"/>
    <n v="5"/>
    <x v="0"/>
    <x v="27"/>
    <n v="192.10000000000002"/>
    <n v="9.6050000000000022"/>
    <x v="1"/>
  </r>
  <r>
    <x v="55"/>
    <x v="0"/>
    <x v="0"/>
    <s v="Male"/>
    <x v="0"/>
    <n v="65.97"/>
    <n v="3"/>
    <x v="2"/>
    <x v="15"/>
    <n v="197.91"/>
    <n v="9.8955000000000002"/>
    <x v="0"/>
  </r>
  <r>
    <x v="55"/>
    <x v="2"/>
    <x v="1"/>
    <s v="Male"/>
    <x v="0"/>
    <n v="46.55"/>
    <n v="2"/>
    <x v="0"/>
    <x v="14"/>
    <n v="93.1"/>
    <n v="4.6550000000000002"/>
    <x v="1"/>
  </r>
  <r>
    <x v="55"/>
    <x v="2"/>
    <x v="1"/>
    <s v="Male"/>
    <x v="0"/>
    <n v="10.96"/>
    <n v="1"/>
    <x v="2"/>
    <x v="53"/>
    <n v="10.96"/>
    <n v="0.54800000000000004"/>
    <x v="0"/>
  </r>
  <r>
    <x v="55"/>
    <x v="2"/>
    <x v="1"/>
    <s v="Male"/>
    <x v="0"/>
    <n v="27.28"/>
    <n v="3"/>
    <x v="1"/>
    <x v="30"/>
    <n v="81.84"/>
    <n v="4.0920000000000005"/>
    <x v="0"/>
  </r>
  <r>
    <x v="55"/>
    <x v="0"/>
    <x v="0"/>
    <s v="Female"/>
    <x v="4"/>
    <n v="68.97"/>
    <n v="5"/>
    <x v="0"/>
    <x v="34"/>
    <n v="344.85"/>
    <n v="17.242500000000003"/>
    <x v="0"/>
  </r>
  <r>
    <x v="55"/>
    <x v="0"/>
    <x v="1"/>
    <s v="Female"/>
    <x v="0"/>
    <n v="47.16"/>
    <n v="9"/>
    <x v="2"/>
    <x v="55"/>
    <n v="424.43999999999994"/>
    <n v="21.221999999999998"/>
    <x v="0"/>
  </r>
  <r>
    <x v="56"/>
    <x v="1"/>
    <x v="1"/>
    <s v="Male"/>
    <x v="4"/>
    <n v="55.73"/>
    <n v="3"/>
    <x v="2"/>
    <x v="27"/>
    <n v="167.19"/>
    <n v="8.3595000000000006"/>
    <x v="1"/>
  </r>
  <r>
    <x v="56"/>
    <x v="0"/>
    <x v="1"/>
    <s v="Female"/>
    <x v="0"/>
    <n v="91.4"/>
    <n v="2"/>
    <x v="1"/>
    <x v="27"/>
    <n v="182.8"/>
    <n v="9.14"/>
    <x v="1"/>
  </r>
  <r>
    <x v="56"/>
    <x v="2"/>
    <x v="1"/>
    <s v="Male"/>
    <x v="1"/>
    <n v="72.17"/>
    <n v="1"/>
    <x v="2"/>
    <x v="27"/>
    <n v="72.17"/>
    <n v="3.6085000000000003"/>
    <x v="1"/>
  </r>
  <r>
    <x v="56"/>
    <x v="2"/>
    <x v="1"/>
    <s v="Female"/>
    <x v="5"/>
    <n v="85.6"/>
    <n v="2"/>
    <x v="2"/>
    <x v="33"/>
    <n v="171.2"/>
    <n v="8.56"/>
    <x v="1"/>
  </r>
  <r>
    <x v="56"/>
    <x v="1"/>
    <x v="1"/>
    <s v="Male"/>
    <x v="2"/>
    <n v="26.67"/>
    <n v="1"/>
    <x v="2"/>
    <x v="4"/>
    <n v="26.67"/>
    <n v="1.3335000000000001"/>
    <x v="1"/>
  </r>
  <r>
    <x v="56"/>
    <x v="0"/>
    <x v="1"/>
    <s v="Male"/>
    <x v="2"/>
    <n v="22.38"/>
    <n v="3"/>
    <x v="2"/>
    <x v="25"/>
    <n v="67.14"/>
    <n v="3.3570000000000002"/>
    <x v="0"/>
  </r>
  <r>
    <x v="56"/>
    <x v="2"/>
    <x v="1"/>
    <s v="Male"/>
    <x v="1"/>
    <n v="93.88"/>
    <n v="1"/>
    <x v="2"/>
    <x v="1"/>
    <n v="93.88"/>
    <n v="4.694"/>
    <x v="0"/>
  </r>
  <r>
    <x v="56"/>
    <x v="0"/>
    <x v="0"/>
    <s v="Male"/>
    <x v="0"/>
    <n v="67.45"/>
    <n v="2"/>
    <x v="2"/>
    <x v="27"/>
    <n v="134.9"/>
    <n v="6.745000000000001"/>
    <x v="1"/>
  </r>
  <r>
    <x v="56"/>
    <x v="2"/>
    <x v="0"/>
    <s v="Female"/>
    <x v="4"/>
    <n v="47.68"/>
    <n v="4"/>
    <x v="2"/>
    <x v="26"/>
    <n v="190.72"/>
    <n v="9.5359999999999996"/>
    <x v="1"/>
  </r>
  <r>
    <x v="56"/>
    <x v="1"/>
    <x v="1"/>
    <s v="Male"/>
    <x v="0"/>
    <n v="40.520000000000003"/>
    <n v="3"/>
    <x v="2"/>
    <x v="38"/>
    <n v="121.56"/>
    <n v="6.0780000000000003"/>
    <x v="1"/>
  </r>
  <r>
    <x v="56"/>
    <x v="0"/>
    <x v="0"/>
    <s v="Male"/>
    <x v="5"/>
    <n v="73.41"/>
    <n v="4"/>
    <x v="0"/>
    <x v="13"/>
    <n v="293.64"/>
    <n v="14.682"/>
    <x v="0"/>
  </r>
  <r>
    <x v="56"/>
    <x v="0"/>
    <x v="0"/>
    <s v="Male"/>
    <x v="0"/>
    <n v="67.77"/>
    <n v="3"/>
    <x v="2"/>
    <x v="20"/>
    <n v="203.31"/>
    <n v="10.165500000000002"/>
    <x v="1"/>
  </r>
  <r>
    <x v="57"/>
    <x v="0"/>
    <x v="1"/>
    <s v="Female"/>
    <x v="0"/>
    <n v="23.34"/>
    <n v="2"/>
    <x v="0"/>
    <x v="24"/>
    <n v="46.68"/>
    <n v="2.3340000000000001"/>
    <x v="1"/>
  </r>
  <r>
    <x v="57"/>
    <x v="2"/>
    <x v="0"/>
    <s v="Male"/>
    <x v="5"/>
    <n v="46.53"/>
    <n v="1"/>
    <x v="1"/>
    <x v="59"/>
    <n v="46.53"/>
    <n v="2.3265000000000002"/>
    <x v="0"/>
  </r>
  <r>
    <x v="57"/>
    <x v="1"/>
    <x v="1"/>
    <s v="Male"/>
    <x v="1"/>
    <n v="77.72"/>
    <n v="2"/>
    <x v="2"/>
    <x v="12"/>
    <n v="155.44"/>
    <n v="7.7720000000000002"/>
    <x v="1"/>
  </r>
  <r>
    <x v="57"/>
    <x v="2"/>
    <x v="1"/>
    <s v="Female"/>
    <x v="2"/>
    <n v="76.400000000000006"/>
    <n v="1"/>
    <x v="1"/>
    <x v="14"/>
    <n v="76.400000000000006"/>
    <n v="3.8200000000000003"/>
    <x v="1"/>
  </r>
  <r>
    <x v="57"/>
    <x v="2"/>
    <x v="0"/>
    <s v="Male"/>
    <x v="2"/>
    <n v="23.75"/>
    <n v="3"/>
    <x v="0"/>
    <x v="25"/>
    <n v="71.25"/>
    <n v="3.5625"/>
    <x v="0"/>
  </r>
  <r>
    <x v="57"/>
    <x v="2"/>
    <x v="1"/>
    <s v="Male"/>
    <x v="0"/>
    <n v="42.82"/>
    <n v="1"/>
    <x v="0"/>
    <x v="39"/>
    <n v="42.82"/>
    <n v="2.141"/>
    <x v="0"/>
  </r>
  <r>
    <x v="57"/>
    <x v="0"/>
    <x v="1"/>
    <s v="Male"/>
    <x v="3"/>
    <n v="73.52"/>
    <n v="3"/>
    <x v="1"/>
    <x v="59"/>
    <n v="220.56"/>
    <n v="11.028"/>
    <x v="0"/>
  </r>
  <r>
    <x v="57"/>
    <x v="0"/>
    <x v="1"/>
    <s v="Female"/>
    <x v="3"/>
    <n v="39.21"/>
    <n v="3"/>
    <x v="1"/>
    <x v="22"/>
    <n v="117.63"/>
    <n v="5.8815"/>
    <x v="1"/>
  </r>
  <r>
    <x v="57"/>
    <x v="1"/>
    <x v="1"/>
    <s v="Male"/>
    <x v="5"/>
    <n v="25"/>
    <n v="4"/>
    <x v="2"/>
    <x v="46"/>
    <n v="100"/>
    <n v="5"/>
    <x v="0"/>
  </r>
  <r>
    <x v="57"/>
    <x v="2"/>
    <x v="1"/>
    <s v="Male"/>
    <x v="5"/>
    <n v="28.95"/>
    <n v="2"/>
    <x v="2"/>
    <x v="22"/>
    <n v="57.9"/>
    <n v="2.895"/>
    <x v="1"/>
  </r>
  <r>
    <x v="57"/>
    <x v="2"/>
    <x v="1"/>
    <s v="Female"/>
    <x v="5"/>
    <n v="68.709999999999994"/>
    <n v="3"/>
    <x v="2"/>
    <x v="19"/>
    <n v="206.13"/>
    <n v="10.3065"/>
    <x v="0"/>
  </r>
  <r>
    <x v="58"/>
    <x v="2"/>
    <x v="1"/>
    <s v="Female"/>
    <x v="0"/>
    <n v="47.27"/>
    <n v="4"/>
    <x v="1"/>
    <x v="30"/>
    <n v="189.08"/>
    <n v="9.4540000000000006"/>
    <x v="0"/>
  </r>
  <r>
    <x v="58"/>
    <x v="0"/>
    <x v="1"/>
    <s v="Female"/>
    <x v="0"/>
    <n v="87.9"/>
    <n v="2"/>
    <x v="0"/>
    <x v="48"/>
    <n v="175.8"/>
    <n v="8.7900000000000009"/>
    <x v="1"/>
  </r>
  <r>
    <x v="58"/>
    <x v="0"/>
    <x v="0"/>
    <s v="Female"/>
    <x v="2"/>
    <n v="75.819999999999993"/>
    <n v="2"/>
    <x v="2"/>
    <x v="37"/>
    <n v="151.63999999999999"/>
    <n v="7.5819999999999999"/>
    <x v="2"/>
  </r>
  <r>
    <x v="58"/>
    <x v="2"/>
    <x v="1"/>
    <s v="Male"/>
    <x v="2"/>
    <n v="79.930000000000007"/>
    <n v="2"/>
    <x v="2"/>
    <x v="16"/>
    <n v="159.86000000000001"/>
    <n v="7.9930000000000012"/>
    <x v="2"/>
  </r>
  <r>
    <x v="58"/>
    <x v="2"/>
    <x v="1"/>
    <s v="Male"/>
    <x v="2"/>
    <n v="69.52"/>
    <n v="2"/>
    <x v="2"/>
    <x v="52"/>
    <n v="139.04"/>
    <n v="6.952"/>
    <x v="0"/>
  </r>
  <r>
    <x v="58"/>
    <x v="1"/>
    <x v="1"/>
    <s v="Male"/>
    <x v="0"/>
    <n v="20.010000000000002"/>
    <n v="3"/>
    <x v="2"/>
    <x v="41"/>
    <n v="60.03"/>
    <n v="3.0015000000000001"/>
    <x v="0"/>
  </r>
  <r>
    <x v="58"/>
    <x v="2"/>
    <x v="1"/>
    <s v="Male"/>
    <x v="0"/>
    <n v="99.42"/>
    <n v="1"/>
    <x v="0"/>
    <x v="35"/>
    <n v="99.42"/>
    <n v="4.9710000000000001"/>
    <x v="1"/>
  </r>
  <r>
    <x v="58"/>
    <x v="0"/>
    <x v="1"/>
    <s v="Male"/>
    <x v="5"/>
    <n v="14.62"/>
    <n v="4"/>
    <x v="0"/>
    <x v="33"/>
    <n v="58.48"/>
    <n v="2.9239999999999999"/>
    <x v="1"/>
  </r>
  <r>
    <x v="58"/>
    <x v="1"/>
    <x v="1"/>
    <s v="Male"/>
    <x v="0"/>
    <n v="52.42"/>
    <n v="2"/>
    <x v="2"/>
    <x v="29"/>
    <n v="104.84"/>
    <n v="5.2420000000000009"/>
    <x v="1"/>
  </r>
  <r>
    <x v="58"/>
    <x v="2"/>
    <x v="0"/>
    <s v="Male"/>
    <x v="0"/>
    <n v="16.48"/>
    <n v="4"/>
    <x v="1"/>
    <x v="18"/>
    <n v="65.92"/>
    <n v="3.2960000000000003"/>
    <x v="0"/>
  </r>
  <r>
    <x v="59"/>
    <x v="0"/>
    <x v="0"/>
    <s v="Male"/>
    <x v="5"/>
    <n v="99.83"/>
    <n v="1"/>
    <x v="0"/>
    <x v="58"/>
    <n v="99.83"/>
    <n v="4.9915000000000003"/>
    <x v="0"/>
  </r>
  <r>
    <x v="59"/>
    <x v="1"/>
    <x v="1"/>
    <s v="Female"/>
    <x v="4"/>
    <n v="73.56"/>
    <n v="4"/>
    <x v="0"/>
    <x v="33"/>
    <n v="294.24"/>
    <n v="14.712000000000002"/>
    <x v="1"/>
  </r>
  <r>
    <x v="59"/>
    <x v="0"/>
    <x v="0"/>
    <s v="Female"/>
    <x v="0"/>
    <n v="43.19"/>
    <n v="1"/>
    <x v="1"/>
    <x v="27"/>
    <n v="43.19"/>
    <n v="2.1595"/>
    <x v="1"/>
  </r>
  <r>
    <x v="59"/>
    <x v="2"/>
    <x v="1"/>
    <s v="Female"/>
    <x v="0"/>
    <n v="54.36"/>
    <n v="2"/>
    <x v="1"/>
    <x v="22"/>
    <n v="108.72"/>
    <n v="5.4359999999999999"/>
    <x v="1"/>
  </r>
  <r>
    <x v="59"/>
    <x v="0"/>
    <x v="1"/>
    <s v="Female"/>
    <x v="0"/>
    <n v="35.04"/>
    <n v="1"/>
    <x v="1"/>
    <x v="55"/>
    <n v="35.04"/>
    <n v="1.752"/>
    <x v="0"/>
  </r>
  <r>
    <x v="59"/>
    <x v="0"/>
    <x v="1"/>
    <s v="Female"/>
    <x v="0"/>
    <n v="21.58"/>
    <n v="3"/>
    <x v="1"/>
    <x v="12"/>
    <n v="64.739999999999995"/>
    <n v="3.2370000000000001"/>
    <x v="1"/>
  </r>
  <r>
    <x v="59"/>
    <x v="0"/>
    <x v="1"/>
    <s v="Female"/>
    <x v="4"/>
    <n v="82.04"/>
    <n v="3"/>
    <x v="2"/>
    <x v="48"/>
    <n v="246.12"/>
    <n v="12.306000000000001"/>
    <x v="1"/>
  </r>
  <r>
    <x v="59"/>
    <x v="2"/>
    <x v="0"/>
    <s v="Female"/>
    <x v="5"/>
    <n v="48.63"/>
    <n v="1"/>
    <x v="2"/>
    <x v="16"/>
    <n v="48.63"/>
    <n v="2.4315000000000002"/>
    <x v="2"/>
  </r>
  <r>
    <x v="59"/>
    <x v="0"/>
    <x v="1"/>
    <s v="Female"/>
    <x v="4"/>
    <n v="34.729999999999997"/>
    <n v="1"/>
    <x v="2"/>
    <x v="59"/>
    <n v="34.729999999999997"/>
    <n v="1.7364999999999999"/>
    <x v="0"/>
  </r>
  <r>
    <x v="60"/>
    <x v="1"/>
    <x v="1"/>
    <s v="Female"/>
    <x v="4"/>
    <n v="97.38"/>
    <n v="5"/>
    <x v="2"/>
    <x v="14"/>
    <n v="486.9"/>
    <n v="24.344999999999999"/>
    <x v="1"/>
  </r>
  <r>
    <x v="60"/>
    <x v="1"/>
    <x v="1"/>
    <s v="Female"/>
    <x v="4"/>
    <n v="27"/>
    <n v="1"/>
    <x v="1"/>
    <x v="42"/>
    <n v="27"/>
    <n v="1.35"/>
    <x v="0"/>
  </r>
  <r>
    <x v="60"/>
    <x v="2"/>
    <x v="1"/>
    <s v="Male"/>
    <x v="0"/>
    <n v="31.84"/>
    <n v="3"/>
    <x v="0"/>
    <x v="3"/>
    <n v="95.52"/>
    <n v="4.7759999999999998"/>
    <x v="1"/>
  </r>
  <r>
    <x v="60"/>
    <x v="0"/>
    <x v="1"/>
    <s v="Male"/>
    <x v="5"/>
    <n v="41.06"/>
    <n v="2"/>
    <x v="2"/>
    <x v="6"/>
    <n v="82.12"/>
    <n v="4.1060000000000008"/>
    <x v="2"/>
  </r>
  <r>
    <x v="60"/>
    <x v="2"/>
    <x v="1"/>
    <s v="Female"/>
    <x v="4"/>
    <n v="88.39"/>
    <n v="4"/>
    <x v="1"/>
    <x v="37"/>
    <n v="353.56"/>
    <n v="17.678000000000001"/>
    <x v="2"/>
  </r>
  <r>
    <x v="60"/>
    <x v="0"/>
    <x v="1"/>
    <s v="Female"/>
    <x v="5"/>
    <n v="25.32"/>
    <n v="4"/>
    <x v="0"/>
    <x v="16"/>
    <n v="101.28"/>
    <n v="5.0640000000000001"/>
    <x v="2"/>
  </r>
  <r>
    <x v="60"/>
    <x v="2"/>
    <x v="1"/>
    <s v="Female"/>
    <x v="4"/>
    <n v="44.01"/>
    <n v="3"/>
    <x v="1"/>
    <x v="42"/>
    <n v="132.03"/>
    <n v="6.6015000000000006"/>
    <x v="0"/>
  </r>
  <r>
    <x v="60"/>
    <x v="0"/>
    <x v="0"/>
    <s v="Female"/>
    <x v="2"/>
    <n v="51.52"/>
    <n v="2"/>
    <x v="1"/>
    <x v="22"/>
    <n v="103.04"/>
    <n v="5.152000000000001"/>
    <x v="1"/>
  </r>
  <r>
    <x v="12"/>
    <x v="0"/>
    <x v="1"/>
    <s v="Female"/>
    <x v="5"/>
    <n v="55.97"/>
    <n v="1"/>
    <x v="2"/>
    <x v="10"/>
    <n v="55.97"/>
    <n v="2.7985000000000002"/>
    <x v="2"/>
  </r>
  <r>
    <x v="12"/>
    <x v="2"/>
    <x v="0"/>
    <s v="Female"/>
    <x v="0"/>
    <n v="21.08"/>
    <n v="1"/>
    <x v="1"/>
    <x v="58"/>
    <n v="21.08"/>
    <n v="1.054"/>
    <x v="0"/>
  </r>
  <r>
    <x v="12"/>
    <x v="2"/>
    <x v="1"/>
    <s v="Male"/>
    <x v="5"/>
    <n v="65.31"/>
    <n v="4"/>
    <x v="2"/>
    <x v="8"/>
    <n v="261.24"/>
    <n v="13.062000000000001"/>
    <x v="1"/>
  </r>
  <r>
    <x v="12"/>
    <x v="1"/>
    <x v="1"/>
    <s v="Male"/>
    <x v="3"/>
    <n v="51.36"/>
    <n v="1"/>
    <x v="2"/>
    <x v="3"/>
    <n v="51.36"/>
    <n v="2.5680000000000001"/>
    <x v="1"/>
  </r>
  <r>
    <x v="12"/>
    <x v="1"/>
    <x v="0"/>
    <s v="Female"/>
    <x v="0"/>
    <n v="44.59"/>
    <n v="5"/>
    <x v="1"/>
    <x v="48"/>
    <n v="222.95000000000002"/>
    <n v="11.147500000000001"/>
    <x v="1"/>
  </r>
  <r>
    <x v="12"/>
    <x v="1"/>
    <x v="1"/>
    <s v="Male"/>
    <x v="3"/>
    <n v="88.15"/>
    <n v="2"/>
    <x v="0"/>
    <x v="59"/>
    <n v="176.3"/>
    <n v="8.8150000000000013"/>
    <x v="0"/>
  </r>
  <r>
    <x v="12"/>
    <x v="2"/>
    <x v="1"/>
    <s v="Male"/>
    <x v="4"/>
    <n v="94.49"/>
    <n v="5"/>
    <x v="1"/>
    <x v="48"/>
    <n v="472.45"/>
    <n v="23.622500000000002"/>
    <x v="1"/>
  </r>
  <r>
    <x v="12"/>
    <x v="2"/>
    <x v="0"/>
    <s v="Female"/>
    <x v="0"/>
    <n v="89.2"/>
    <n v="4"/>
    <x v="2"/>
    <x v="22"/>
    <n v="356.8"/>
    <n v="17.84"/>
    <x v="1"/>
  </r>
  <r>
    <x v="12"/>
    <x v="2"/>
    <x v="1"/>
    <s v="Male"/>
    <x v="5"/>
    <n v="87.98"/>
    <n v="3"/>
    <x v="1"/>
    <x v="12"/>
    <n v="263.94"/>
    <n v="13.197000000000001"/>
    <x v="1"/>
  </r>
  <r>
    <x v="12"/>
    <x v="0"/>
    <x v="1"/>
    <s v="Female"/>
    <x v="0"/>
    <n v="77.2"/>
    <n v="4"/>
    <x v="1"/>
    <x v="0"/>
    <n v="308.8"/>
    <n v="15.440000000000001"/>
    <x v="0"/>
  </r>
  <r>
    <x v="12"/>
    <x v="2"/>
    <x v="1"/>
    <s v="Male"/>
    <x v="5"/>
    <n v="79.739999999999995"/>
    <n v="4"/>
    <x v="1"/>
    <x v="53"/>
    <n v="318.95999999999998"/>
    <n v="15.948"/>
    <x v="0"/>
  </r>
  <r>
    <x v="12"/>
    <x v="2"/>
    <x v="1"/>
    <s v="Female"/>
    <x v="0"/>
    <n v="87.1"/>
    <n v="6"/>
    <x v="1"/>
    <x v="22"/>
    <n v="522.59999999999991"/>
    <n v="26.129999999999995"/>
    <x v="1"/>
  </r>
  <r>
    <x v="12"/>
    <x v="2"/>
    <x v="0"/>
    <s v="Female"/>
    <x v="5"/>
    <n v="15.55"/>
    <n v="1"/>
    <x v="1"/>
    <x v="50"/>
    <n v="15.55"/>
    <n v="0.77750000000000008"/>
    <x v="2"/>
  </r>
  <r>
    <x v="12"/>
    <x v="1"/>
    <x v="1"/>
    <s v="Male"/>
    <x v="2"/>
    <n v="55.07"/>
    <n v="3"/>
    <x v="2"/>
    <x v="40"/>
    <n v="165.21"/>
    <n v="8.2605000000000004"/>
    <x v="2"/>
  </r>
  <r>
    <x v="12"/>
    <x v="0"/>
    <x v="0"/>
    <s v="Male"/>
    <x v="2"/>
    <n v="42.97"/>
    <n v="1"/>
    <x v="2"/>
    <x v="13"/>
    <n v="42.97"/>
    <n v="2.1484999999999999"/>
    <x v="0"/>
  </r>
  <r>
    <x v="12"/>
    <x v="0"/>
    <x v="0"/>
    <s v="Female"/>
    <x v="4"/>
    <n v="30.12"/>
    <n v="4"/>
    <x v="2"/>
    <x v="17"/>
    <n v="120.48"/>
    <n v="6.0240000000000009"/>
    <x v="1"/>
  </r>
  <r>
    <x v="12"/>
    <x v="0"/>
    <x v="0"/>
    <s v="Male"/>
    <x v="0"/>
    <n v="14.87"/>
    <n v="1"/>
    <x v="2"/>
    <x v="35"/>
    <n v="14.87"/>
    <n v="0.74350000000000005"/>
    <x v="1"/>
  </r>
  <r>
    <x v="12"/>
    <x v="0"/>
    <x v="1"/>
    <s v="Male"/>
    <x v="0"/>
    <n v="27.66"/>
    <n v="5"/>
    <x v="2"/>
    <x v="53"/>
    <n v="138.30000000000001"/>
    <n v="6.9150000000000009"/>
    <x v="0"/>
  </r>
  <r>
    <x v="12"/>
    <x v="0"/>
    <x v="1"/>
    <s v="Female"/>
    <x v="4"/>
    <n v="46.33"/>
    <n v="3"/>
    <x v="2"/>
    <x v="43"/>
    <n v="138.99"/>
    <n v="6.9495000000000005"/>
    <x v="1"/>
  </r>
  <r>
    <x v="12"/>
    <x v="2"/>
    <x v="1"/>
    <s v="Male"/>
    <x v="0"/>
    <n v="99.37"/>
    <n v="4"/>
    <x v="2"/>
    <x v="51"/>
    <n v="397.48"/>
    <n v="19.874000000000002"/>
    <x v="1"/>
  </r>
  <r>
    <x v="12"/>
    <x v="1"/>
    <x v="1"/>
    <s v="Male"/>
    <x v="4"/>
    <n v="33.299999999999997"/>
    <n v="5"/>
    <x v="1"/>
    <x v="8"/>
    <n v="166.5"/>
    <n v="8.3250000000000011"/>
    <x v="1"/>
  </r>
  <r>
    <x v="12"/>
    <x v="2"/>
    <x v="0"/>
    <s v="Female"/>
    <x v="3"/>
    <n v="60.74"/>
    <n v="1"/>
    <x v="2"/>
    <x v="17"/>
    <n v="60.74"/>
    <n v="3.0370000000000004"/>
    <x v="1"/>
  </r>
  <r>
    <x v="12"/>
    <x v="1"/>
    <x v="1"/>
    <s v="Male"/>
    <x v="1"/>
    <n v="50.23"/>
    <n v="1"/>
    <x v="2"/>
    <x v="24"/>
    <n v="50.23"/>
    <n v="2.5114999999999998"/>
    <x v="1"/>
  </r>
  <r>
    <x v="12"/>
    <x v="0"/>
    <x v="1"/>
    <s v="Female"/>
    <x v="3"/>
    <n v="60.74"/>
    <n v="3"/>
    <x v="2"/>
    <x v="5"/>
    <n v="182.22"/>
    <n v="9.1110000000000007"/>
    <x v="1"/>
  </r>
  <r>
    <x v="12"/>
    <x v="2"/>
    <x v="1"/>
    <s v="Male"/>
    <x v="0"/>
    <n v="52.2"/>
    <n v="1"/>
    <x v="2"/>
    <x v="4"/>
    <n v="52.2"/>
    <n v="2.6100000000000003"/>
    <x v="1"/>
  </r>
  <r>
    <x v="12"/>
    <x v="2"/>
    <x v="1"/>
    <s v="Female"/>
    <x v="0"/>
    <n v="77.400000000000006"/>
    <n v="2"/>
    <x v="1"/>
    <x v="14"/>
    <n v="154.80000000000001"/>
    <n v="7.7400000000000011"/>
    <x v="1"/>
  </r>
  <r>
    <x v="12"/>
    <x v="2"/>
    <x v="1"/>
    <s v="Female"/>
    <x v="4"/>
    <n v="56.53"/>
    <n v="5"/>
    <x v="0"/>
    <x v="10"/>
    <n v="282.64999999999998"/>
    <n v="14.1325"/>
    <x v="2"/>
  </r>
  <r>
    <x v="12"/>
    <x v="0"/>
    <x v="1"/>
    <s v="Male"/>
    <x v="0"/>
    <n v="67.099999999999994"/>
    <n v="1"/>
    <x v="0"/>
    <x v="13"/>
    <n v="67.099999999999994"/>
    <n v="3.355"/>
    <x v="0"/>
  </r>
  <r>
    <x v="12"/>
    <x v="1"/>
    <x v="1"/>
    <s v="Female"/>
    <x v="0"/>
    <n v="24.82"/>
    <n v="4"/>
    <x v="1"/>
    <x v="20"/>
    <n v="99.28"/>
    <n v="4.9640000000000004"/>
    <x v="1"/>
  </r>
  <r>
    <x v="12"/>
    <x v="2"/>
    <x v="0"/>
    <s v="Female"/>
    <x v="3"/>
    <n v="60.74"/>
    <n v="2"/>
    <x v="1"/>
    <x v="2"/>
    <n v="121.48"/>
    <n v="6.0740000000000007"/>
    <x v="1"/>
  </r>
  <r>
    <x v="12"/>
    <x v="0"/>
    <x v="1"/>
    <s v="Female"/>
    <x v="0"/>
    <n v="80.959999999999994"/>
    <n v="4"/>
    <x v="2"/>
    <x v="3"/>
    <n v="323.83999999999997"/>
    <n v="16.192"/>
    <x v="1"/>
  </r>
  <r>
    <x v="12"/>
    <x v="2"/>
    <x v="0"/>
    <s v="Male"/>
    <x v="4"/>
    <n v="12.12"/>
    <n v="2"/>
    <x v="1"/>
    <x v="46"/>
    <n v="24.24"/>
    <n v="1.212"/>
    <x v="0"/>
  </r>
  <r>
    <x v="12"/>
    <x v="1"/>
    <x v="1"/>
    <s v="Female"/>
    <x v="0"/>
    <n v="32.9"/>
    <n v="2"/>
    <x v="2"/>
    <x v="34"/>
    <n v="65.8"/>
    <n v="3.29"/>
    <x v="0"/>
  </r>
  <r>
    <x v="12"/>
    <x v="0"/>
    <x v="1"/>
    <s v="Female"/>
    <x v="1"/>
    <n v="79.59"/>
    <n v="2"/>
    <x v="1"/>
    <x v="14"/>
    <n v="159.18"/>
    <n v="7.9590000000000005"/>
    <x v="1"/>
  </r>
  <r>
    <x v="12"/>
    <x v="2"/>
    <x v="0"/>
    <s v="Male"/>
    <x v="1"/>
    <n v="96.37"/>
    <n v="1"/>
    <x v="0"/>
    <x v="2"/>
    <n v="96.37"/>
    <n v="4.8185000000000002"/>
    <x v="1"/>
  </r>
  <r>
    <x v="12"/>
    <x v="1"/>
    <x v="1"/>
    <s v="Female"/>
    <x v="4"/>
    <n v="95.46"/>
    <n v="3"/>
    <x v="1"/>
    <x v="45"/>
    <n v="286.38"/>
    <n v="14.319000000000001"/>
    <x v="2"/>
  </r>
  <r>
    <x v="12"/>
    <x v="0"/>
    <x v="1"/>
    <s v="Female"/>
    <x v="0"/>
    <n v="71.39"/>
    <n v="1"/>
    <x v="1"/>
    <x v="58"/>
    <n v="71.39"/>
    <n v="3.5695000000000001"/>
    <x v="0"/>
  </r>
  <r>
    <x v="12"/>
    <x v="0"/>
    <x v="0"/>
    <s v="Male"/>
    <x v="5"/>
    <n v="81.3"/>
    <n v="2"/>
    <x v="1"/>
    <x v="30"/>
    <n v="162.6"/>
    <n v="8.1300000000000008"/>
    <x v="0"/>
  </r>
  <r>
    <x v="12"/>
    <x v="1"/>
    <x v="1"/>
    <s v="Male"/>
    <x v="0"/>
    <n v="98.66"/>
    <n v="1"/>
    <x v="0"/>
    <x v="5"/>
    <n v="98.66"/>
    <n v="4.9329999999999998"/>
    <x v="1"/>
  </r>
  <r>
    <x v="12"/>
    <x v="1"/>
    <x v="1"/>
    <s v="Female"/>
    <x v="0"/>
    <n v="41.24"/>
    <n v="1"/>
    <x v="1"/>
    <x v="43"/>
    <n v="41.24"/>
    <n v="2.0620000000000003"/>
    <x v="1"/>
  </r>
  <r>
    <x v="12"/>
    <x v="2"/>
    <x v="1"/>
    <s v="Male"/>
    <x v="5"/>
    <n v="46.26"/>
    <n v="2"/>
    <x v="2"/>
    <x v="3"/>
    <n v="92.52"/>
    <n v="4.6260000000000003"/>
    <x v="1"/>
  </r>
  <r>
    <x v="12"/>
    <x v="1"/>
    <x v="0"/>
    <s v="Female"/>
    <x v="4"/>
    <n v="82.7"/>
    <n v="1"/>
    <x v="1"/>
    <x v="48"/>
    <n v="82.7"/>
    <n v="4.1350000000000007"/>
    <x v="1"/>
  </r>
  <r>
    <x v="12"/>
    <x v="2"/>
    <x v="0"/>
    <s v="Female"/>
    <x v="2"/>
    <n v="73.95"/>
    <n v="2"/>
    <x v="2"/>
    <x v="59"/>
    <n v="147.9"/>
    <n v="7.3950000000000005"/>
    <x v="0"/>
  </r>
  <r>
    <x v="12"/>
    <x v="0"/>
    <x v="1"/>
    <s v="Female"/>
    <x v="2"/>
    <n v="49.33"/>
    <n v="1"/>
    <x v="2"/>
    <x v="1"/>
    <n v="49.33"/>
    <n v="2.4664999999999999"/>
    <x v="0"/>
  </r>
  <r>
    <x v="12"/>
    <x v="0"/>
    <x v="0"/>
    <s v="Female"/>
    <x v="2"/>
    <n v="73.97"/>
    <n v="3"/>
    <x v="0"/>
    <x v="42"/>
    <n v="221.91"/>
    <n v="11.095500000000001"/>
    <x v="0"/>
  </r>
  <r>
    <x v="12"/>
    <x v="2"/>
    <x v="1"/>
    <s v="Female"/>
    <x v="0"/>
    <n v="54.84"/>
    <n v="6"/>
    <x v="0"/>
    <x v="1"/>
    <n v="329.04"/>
    <n v="16.452000000000002"/>
    <x v="0"/>
  </r>
  <r>
    <x v="12"/>
    <x v="0"/>
    <x v="1"/>
    <s v="Male"/>
    <x v="2"/>
    <n v="43.06"/>
    <n v="3"/>
    <x v="0"/>
    <x v="43"/>
    <n v="129.18"/>
    <n v="6.4590000000000005"/>
    <x v="1"/>
  </r>
  <r>
    <x v="12"/>
    <x v="2"/>
    <x v="1"/>
    <s v="Female"/>
    <x v="0"/>
    <n v="39.9"/>
    <n v="4"/>
    <x v="2"/>
    <x v="53"/>
    <n v="159.6"/>
    <n v="7.98"/>
    <x v="0"/>
  </r>
  <r>
    <x v="12"/>
    <x v="0"/>
    <x v="0"/>
    <s v="Female"/>
    <x v="2"/>
    <n v="16.489999999999998"/>
    <n v="1"/>
    <x v="2"/>
    <x v="59"/>
    <n v="16.489999999999998"/>
    <n v="0.82450000000000001"/>
    <x v="0"/>
  </r>
  <r>
    <x v="12"/>
    <x v="2"/>
    <x v="0"/>
    <s v="Female"/>
    <x v="0"/>
    <n v="60.3"/>
    <n v="3"/>
    <x v="1"/>
    <x v="1"/>
    <n v="180.89999999999998"/>
    <n v="9.0449999999999999"/>
    <x v="0"/>
  </r>
  <r>
    <x v="12"/>
    <x v="2"/>
    <x v="0"/>
    <s v="Male"/>
    <x v="1"/>
    <n v="74.790000000000006"/>
    <n v="2"/>
    <x v="0"/>
    <x v="4"/>
    <n v="149.58000000000001"/>
    <n v="7.479000000000001"/>
    <x v="1"/>
  </r>
  <r>
    <x v="12"/>
    <x v="2"/>
    <x v="1"/>
    <s v="Male"/>
    <x v="5"/>
    <n v="51.71"/>
    <n v="4"/>
    <x v="1"/>
    <x v="13"/>
    <n v="206.84"/>
    <n v="10.342000000000001"/>
    <x v="0"/>
  </r>
  <r>
    <x v="12"/>
    <x v="2"/>
    <x v="1"/>
    <s v="Female"/>
    <x v="1"/>
    <n v="13.78"/>
    <n v="1"/>
    <x v="0"/>
    <x v="58"/>
    <n v="13.78"/>
    <n v="0.68900000000000006"/>
    <x v="0"/>
  </r>
  <r>
    <x v="12"/>
    <x v="2"/>
    <x v="1"/>
    <s v="Female"/>
    <x v="0"/>
    <n v="92.29"/>
    <n v="2"/>
    <x v="0"/>
    <x v="3"/>
    <n v="184.58"/>
    <n v="9.229000000000001"/>
    <x v="1"/>
  </r>
  <r>
    <x v="12"/>
    <x v="0"/>
    <x v="1"/>
    <s v="Male"/>
    <x v="5"/>
    <n v="51.94"/>
    <n v="3"/>
    <x v="2"/>
    <x v="20"/>
    <n v="155.82"/>
    <n v="7.7910000000000004"/>
    <x v="1"/>
  </r>
  <r>
    <x v="12"/>
    <x v="2"/>
    <x v="0"/>
    <s v="Female"/>
    <x v="5"/>
    <n v="81.95"/>
    <n v="3"/>
    <x v="2"/>
    <x v="4"/>
    <n v="245.85000000000002"/>
    <n v="12.292500000000002"/>
    <x v="1"/>
  </r>
  <r>
    <x v="12"/>
    <x v="0"/>
    <x v="1"/>
    <s v="Female"/>
    <x v="0"/>
    <n v="57.74"/>
    <n v="2"/>
    <x v="1"/>
    <x v="17"/>
    <n v="115.48"/>
    <n v="5.7740000000000009"/>
    <x v="1"/>
  </r>
  <r>
    <x v="12"/>
    <x v="0"/>
    <x v="0"/>
    <s v="Female"/>
    <x v="0"/>
    <n v="30.41"/>
    <n v="4"/>
    <x v="0"/>
    <x v="24"/>
    <n v="121.64"/>
    <n v="6.0820000000000007"/>
    <x v="1"/>
  </r>
  <r>
    <x v="12"/>
    <x v="2"/>
    <x v="0"/>
    <s v="Male"/>
    <x v="5"/>
    <n v="68.930000000000007"/>
    <n v="2"/>
    <x v="2"/>
    <x v="48"/>
    <n v="137.86000000000001"/>
    <n v="6.8930000000000007"/>
    <x v="1"/>
  </r>
  <r>
    <x v="12"/>
    <x v="1"/>
    <x v="0"/>
    <s v="Male"/>
    <x v="0"/>
    <n v="35.89"/>
    <n v="1"/>
    <x v="1"/>
    <x v="4"/>
    <n v="35.89"/>
    <n v="1.7945000000000002"/>
    <x v="1"/>
  </r>
  <r>
    <x v="12"/>
    <x v="0"/>
    <x v="1"/>
    <s v="Male"/>
    <x v="2"/>
    <n v="75.2"/>
    <n v="2"/>
    <x v="0"/>
    <x v="2"/>
    <n v="150.4"/>
    <n v="7.5200000000000005"/>
    <x v="1"/>
  </r>
  <r>
    <x v="12"/>
    <x v="0"/>
    <x v="0"/>
    <s v="Female"/>
    <x v="5"/>
    <n v="59.77"/>
    <n v="3"/>
    <x v="1"/>
    <x v="53"/>
    <n v="179.31"/>
    <n v="8.9655000000000005"/>
    <x v="0"/>
  </r>
  <r>
    <x v="12"/>
    <x v="2"/>
    <x v="1"/>
    <s v="Male"/>
    <x v="4"/>
    <n v="71.86"/>
    <n v="2"/>
    <x v="2"/>
    <x v="35"/>
    <n v="143.72"/>
    <n v="7.1859999999999999"/>
    <x v="1"/>
  </r>
  <r>
    <x v="12"/>
    <x v="1"/>
    <x v="1"/>
    <s v="Male"/>
    <x v="4"/>
    <n v="37"/>
    <n v="1"/>
    <x v="0"/>
    <x v="51"/>
    <n v="37"/>
    <n v="1.85"/>
    <x v="1"/>
  </r>
  <r>
    <x v="12"/>
    <x v="1"/>
    <x v="1"/>
    <s v="Male"/>
    <x v="0"/>
    <n v="98.79"/>
    <n v="2"/>
    <x v="2"/>
    <x v="33"/>
    <n v="197.58"/>
    <n v="9.8790000000000013"/>
    <x v="1"/>
  </r>
  <r>
    <x v="12"/>
    <x v="2"/>
    <x v="1"/>
    <s v="Female"/>
    <x v="0"/>
    <n v="73.47"/>
    <n v="4"/>
    <x v="2"/>
    <x v="27"/>
    <n v="293.88"/>
    <n v="14.694000000000001"/>
    <x v="1"/>
  </r>
  <r>
    <x v="12"/>
    <x v="0"/>
    <x v="1"/>
    <s v="Female"/>
    <x v="3"/>
    <n v="60.74"/>
    <n v="2"/>
    <x v="2"/>
    <x v="2"/>
    <n v="121.48"/>
    <n v="6.0740000000000007"/>
    <x v="1"/>
  </r>
  <r>
    <x v="12"/>
    <x v="2"/>
    <x v="1"/>
    <s v="Female"/>
    <x v="3"/>
    <n v="60.74"/>
    <n v="2"/>
    <x v="2"/>
    <x v="52"/>
    <n v="121.48"/>
    <n v="6.0740000000000007"/>
    <x v="0"/>
  </r>
  <r>
    <x v="12"/>
    <x v="2"/>
    <x v="1"/>
    <s v="Male"/>
    <x v="0"/>
    <n v="80.36"/>
    <n v="2"/>
    <x v="1"/>
    <x v="22"/>
    <n v="160.72"/>
    <n v="8.0359999999999996"/>
    <x v="1"/>
  </r>
  <r>
    <x v="12"/>
    <x v="0"/>
    <x v="1"/>
    <s v="Female"/>
    <x v="4"/>
    <n v="16.16"/>
    <n v="3"/>
    <x v="2"/>
    <x v="0"/>
    <n v="48.480000000000004"/>
    <n v="2.4240000000000004"/>
    <x v="0"/>
  </r>
  <r>
    <x v="12"/>
    <x v="2"/>
    <x v="1"/>
    <s v="Female"/>
    <x v="5"/>
    <n v="29.67"/>
    <n v="4"/>
    <x v="0"/>
    <x v="26"/>
    <n v="118.68"/>
    <n v="5.9340000000000011"/>
    <x v="1"/>
  </r>
  <r>
    <x v="12"/>
    <x v="2"/>
    <x v="1"/>
    <s v="Male"/>
    <x v="4"/>
    <n v="28.31"/>
    <n v="2"/>
    <x v="1"/>
    <x v="59"/>
    <n v="56.62"/>
    <n v="2.831"/>
    <x v="0"/>
  </r>
  <r>
    <x v="12"/>
    <x v="2"/>
    <x v="0"/>
    <s v="Male"/>
    <x v="3"/>
    <n v="60.74"/>
    <n v="1"/>
    <x v="0"/>
    <x v="34"/>
    <n v="60.74"/>
    <n v="3.0370000000000004"/>
    <x v="0"/>
  </r>
  <r>
    <x v="12"/>
    <x v="0"/>
    <x v="1"/>
    <s v="Female"/>
    <x v="0"/>
    <n v="26.43"/>
    <n v="6"/>
    <x v="2"/>
    <x v="53"/>
    <n v="158.57999999999998"/>
    <n v="7.9289999999999994"/>
    <x v="0"/>
  </r>
  <r>
    <x v="12"/>
    <x v="0"/>
    <x v="0"/>
    <s v="Male"/>
    <x v="4"/>
    <n v="97.94"/>
    <n v="4"/>
    <x v="2"/>
    <x v="46"/>
    <n v="391.76"/>
    <n v="19.588000000000001"/>
    <x v="0"/>
  </r>
  <r>
    <x v="12"/>
    <x v="1"/>
    <x v="0"/>
    <s v="Female"/>
    <x v="5"/>
    <n v="47.67"/>
    <n v="3"/>
    <x v="2"/>
    <x v="33"/>
    <n v="143.01"/>
    <n v="7.1505000000000001"/>
    <x v="1"/>
  </r>
  <r>
    <x v="12"/>
    <x v="2"/>
    <x v="1"/>
    <s v="Female"/>
    <x v="5"/>
    <n v="64.36"/>
    <n v="4"/>
    <x v="2"/>
    <x v="12"/>
    <n v="257.44"/>
    <n v="12.872"/>
    <x v="1"/>
  </r>
  <r>
    <x v="12"/>
    <x v="0"/>
    <x v="1"/>
    <s v="Male"/>
    <x v="0"/>
    <n v="94.13"/>
    <n v="3"/>
    <x v="1"/>
    <x v="4"/>
    <n v="282.39"/>
    <n v="14.1195"/>
    <x v="1"/>
  </r>
  <r>
    <x v="12"/>
    <x v="1"/>
    <x v="1"/>
    <s v="Male"/>
    <x v="2"/>
    <n v="45.58"/>
    <n v="2"/>
    <x v="2"/>
    <x v="47"/>
    <n v="91.16"/>
    <n v="4.5579999999999998"/>
    <x v="2"/>
  </r>
  <r>
    <x v="12"/>
    <x v="2"/>
    <x v="1"/>
    <s v="Female"/>
    <x v="0"/>
    <n v="48.61"/>
    <n v="3"/>
    <x v="1"/>
    <x v="3"/>
    <n v="145.82999999999998"/>
    <n v="7.2914999999999992"/>
    <x v="1"/>
  </r>
  <r>
    <x v="12"/>
    <x v="0"/>
    <x v="1"/>
    <s v="Male"/>
    <x v="5"/>
    <n v="41.5"/>
    <n v="1"/>
    <x v="0"/>
    <x v="30"/>
    <n v="41.5"/>
    <n v="2.0750000000000002"/>
    <x v="0"/>
  </r>
  <r>
    <x v="12"/>
    <x v="1"/>
    <x v="0"/>
    <s v="Female"/>
    <x v="1"/>
    <n v="91.56"/>
    <n v="1"/>
    <x v="2"/>
    <x v="55"/>
    <n v="91.56"/>
    <n v="4.5780000000000003"/>
    <x v="0"/>
  </r>
  <r>
    <x v="12"/>
    <x v="0"/>
    <x v="0"/>
    <s v="Female"/>
    <x v="0"/>
    <n v="62.85"/>
    <n v="4"/>
    <x v="2"/>
    <x v="55"/>
    <n v="251.4"/>
    <n v="12.57"/>
    <x v="0"/>
  </r>
  <r>
    <x v="12"/>
    <x v="0"/>
    <x v="0"/>
    <s v="Male"/>
    <x v="0"/>
    <n v="22.93"/>
    <n v="7"/>
    <x v="2"/>
    <x v="13"/>
    <n v="160.51"/>
    <n v="8.0254999999999992"/>
    <x v="0"/>
  </r>
  <r>
    <x v="12"/>
    <x v="2"/>
    <x v="0"/>
    <s v="Female"/>
    <x v="0"/>
    <n v="26.6"/>
    <n v="4"/>
    <x v="2"/>
    <x v="22"/>
    <n v="106.4"/>
    <n v="5.32"/>
    <x v="1"/>
  </r>
  <r>
    <x v="12"/>
    <x v="0"/>
    <x v="1"/>
    <s v="Female"/>
    <x v="0"/>
    <n v="94.47"/>
    <n v="6"/>
    <x v="2"/>
    <x v="2"/>
    <n v="566.81999999999994"/>
    <n v="28.340999999999998"/>
    <x v="1"/>
  </r>
  <r>
    <x v="12"/>
    <x v="2"/>
    <x v="1"/>
    <s v="Male"/>
    <x v="0"/>
    <n v="18.850000000000001"/>
    <n v="2"/>
    <x v="2"/>
    <x v="2"/>
    <n v="37.700000000000003"/>
    <n v="1.8850000000000002"/>
    <x v="1"/>
  </r>
  <r>
    <x v="12"/>
    <x v="0"/>
    <x v="1"/>
    <s v="Male"/>
    <x v="0"/>
    <n v="53.72"/>
    <n v="3"/>
    <x v="2"/>
    <x v="22"/>
    <n v="161.16"/>
    <n v="8.0579999999999998"/>
    <x v="1"/>
  </r>
  <r>
    <x v="12"/>
    <x v="0"/>
    <x v="1"/>
    <s v="Female"/>
    <x v="5"/>
    <n v="39.01"/>
    <n v="2"/>
    <x v="1"/>
    <x v="46"/>
    <n v="78.02"/>
    <n v="3.9009999999999998"/>
    <x v="0"/>
  </r>
  <r>
    <x v="12"/>
    <x v="0"/>
    <x v="0"/>
    <s v="Male"/>
    <x v="4"/>
    <n v="50.28"/>
    <n v="5"/>
    <x v="0"/>
    <x v="12"/>
    <n v="251.4"/>
    <n v="12.57"/>
    <x v="1"/>
  </r>
  <r>
    <x v="12"/>
    <x v="0"/>
    <x v="1"/>
    <s v="Female"/>
    <x v="3"/>
    <n v="60.74"/>
    <n v="1"/>
    <x v="0"/>
    <x v="35"/>
    <n v="60.74"/>
    <n v="3.0370000000000004"/>
    <x v="1"/>
  </r>
  <r>
    <x v="12"/>
    <x v="0"/>
    <x v="0"/>
    <s v="Male"/>
    <x v="2"/>
    <n v="10.17"/>
    <n v="2"/>
    <x v="0"/>
    <x v="51"/>
    <n v="20.34"/>
    <n v="1.0170000000000001"/>
    <x v="1"/>
  </r>
  <r>
    <x v="12"/>
    <x v="2"/>
    <x v="1"/>
    <s v="Male"/>
    <x v="3"/>
    <n v="60.74"/>
    <n v="2"/>
    <x v="2"/>
    <x v="3"/>
    <n v="121.48"/>
    <n v="6.0740000000000007"/>
    <x v="1"/>
  </r>
  <r>
    <x v="12"/>
    <x v="1"/>
    <x v="1"/>
    <s v="Male"/>
    <x v="4"/>
    <n v="33.99"/>
    <n v="2"/>
    <x v="0"/>
    <x v="54"/>
    <n v="67.98"/>
    <n v="3.3990000000000005"/>
    <x v="2"/>
  </r>
  <r>
    <x v="12"/>
    <x v="2"/>
    <x v="0"/>
    <s v="Male"/>
    <x v="0"/>
    <n v="66.52"/>
    <n v="4"/>
    <x v="2"/>
    <x v="3"/>
    <n v="266.08"/>
    <n v="13.304"/>
    <x v="1"/>
  </r>
  <r>
    <x v="12"/>
    <x v="2"/>
    <x v="0"/>
    <s v="Male"/>
    <x v="0"/>
    <n v="22.17"/>
    <n v="1"/>
    <x v="1"/>
    <x v="26"/>
    <n v="22.17"/>
    <n v="1.1085"/>
    <x v="1"/>
  </r>
  <r>
    <x v="12"/>
    <x v="0"/>
    <x v="1"/>
    <s v="Female"/>
    <x v="0"/>
    <n v="73.05"/>
    <n v="3"/>
    <x v="1"/>
    <x v="2"/>
    <n v="219.14999999999998"/>
    <n v="10.9575"/>
    <x v="1"/>
  </r>
  <r>
    <x v="12"/>
    <x v="0"/>
    <x v="1"/>
    <s v="Female"/>
    <x v="0"/>
    <n v="74.66"/>
    <n v="3"/>
    <x v="1"/>
    <x v="42"/>
    <n v="223.98"/>
    <n v="11.199"/>
    <x v="0"/>
  </r>
  <r>
    <x v="12"/>
    <x v="0"/>
    <x v="1"/>
    <s v="Male"/>
    <x v="2"/>
    <n v="86.31"/>
    <n v="1"/>
    <x v="1"/>
    <x v="37"/>
    <n v="86.31"/>
    <n v="4.3155000000000001"/>
    <x v="2"/>
  </r>
  <r>
    <x v="12"/>
    <x v="2"/>
    <x v="1"/>
    <s v="Female"/>
    <x v="4"/>
    <n v="90.65"/>
    <n v="5"/>
    <x v="2"/>
    <x v="53"/>
    <n v="453.25"/>
    <n v="22.662500000000001"/>
    <x v="0"/>
  </r>
  <r>
    <x v="12"/>
    <x v="0"/>
    <x v="0"/>
    <s v="Female"/>
    <x v="5"/>
    <n v="15.87"/>
    <n v="1"/>
    <x v="0"/>
    <x v="29"/>
    <n v="15.87"/>
    <n v="0.79349999999999998"/>
    <x v="1"/>
  </r>
  <r>
    <x v="12"/>
    <x v="2"/>
    <x v="0"/>
    <s v="Female"/>
    <x v="3"/>
    <n v="60.74"/>
    <n v="3"/>
    <x v="2"/>
    <x v="48"/>
    <n v="182.22"/>
    <n v="9.1110000000000007"/>
    <x v="1"/>
  </r>
  <r>
    <x v="12"/>
    <x v="2"/>
    <x v="1"/>
    <s v="Female"/>
    <x v="4"/>
    <n v="52.18"/>
    <n v="5"/>
    <x v="1"/>
    <x v="42"/>
    <n v="260.89999999999998"/>
    <n v="13.045"/>
    <x v="0"/>
  </r>
  <r>
    <x v="12"/>
    <x v="2"/>
    <x v="1"/>
    <s v="Female"/>
    <x v="3"/>
    <n v="60.74"/>
    <n v="2"/>
    <x v="0"/>
    <x v="27"/>
    <n v="121.48"/>
    <n v="6.0740000000000007"/>
    <x v="1"/>
  </r>
  <r>
    <x v="12"/>
    <x v="1"/>
    <x v="1"/>
    <s v="Female"/>
    <x v="5"/>
    <n v="18.11"/>
    <n v="4"/>
    <x v="1"/>
    <x v="13"/>
    <n v="72.44"/>
    <n v="3.6219999999999999"/>
    <x v="0"/>
  </r>
  <r>
    <x v="12"/>
    <x v="0"/>
    <x v="1"/>
    <s v="Male"/>
    <x v="0"/>
    <n v="98.7"/>
    <n v="5"/>
    <x v="2"/>
    <x v="48"/>
    <n v="493.5"/>
    <n v="24.675000000000001"/>
    <x v="1"/>
  </r>
  <r>
    <x v="12"/>
    <x v="0"/>
    <x v="1"/>
    <s v="Male"/>
    <x v="0"/>
    <n v="48.52"/>
    <n v="6"/>
    <x v="0"/>
    <x v="19"/>
    <n v="291.12"/>
    <n v="14.556000000000001"/>
    <x v="0"/>
  </r>
  <r>
    <x v="12"/>
    <x v="2"/>
    <x v="1"/>
    <s v="Female"/>
    <x v="0"/>
    <n v="18.079999999999998"/>
    <n v="2"/>
    <x v="2"/>
    <x v="37"/>
    <n v="36.159999999999997"/>
    <n v="1.8079999999999998"/>
    <x v="2"/>
  </r>
  <r>
    <x v="12"/>
    <x v="0"/>
    <x v="0"/>
    <s v="Male"/>
    <x v="5"/>
    <n v="82.58"/>
    <n v="4"/>
    <x v="1"/>
    <x v="30"/>
    <n v="330.32"/>
    <n v="16.516000000000002"/>
    <x v="0"/>
  </r>
  <r>
    <x v="12"/>
    <x v="2"/>
    <x v="1"/>
    <s v="Male"/>
    <x v="0"/>
    <n v="78.31"/>
    <n v="4"/>
    <x v="1"/>
    <x v="48"/>
    <n v="313.24"/>
    <n v="15.662000000000001"/>
    <x v="1"/>
  </r>
  <r>
    <x v="12"/>
    <x v="1"/>
    <x v="1"/>
    <s v="Male"/>
    <x v="0"/>
    <n v="62.08"/>
    <n v="2"/>
    <x v="1"/>
    <x v="27"/>
    <n v="124.16"/>
    <n v="6.2080000000000002"/>
    <x v="1"/>
  </r>
  <r>
    <x v="12"/>
    <x v="0"/>
    <x v="0"/>
    <s v="Male"/>
    <x v="0"/>
    <n v="99.79"/>
    <n v="1"/>
    <x v="2"/>
    <x v="34"/>
    <n v="99.79"/>
    <n v="4.9895000000000005"/>
    <x v="0"/>
  </r>
  <r>
    <x v="12"/>
    <x v="0"/>
    <x v="1"/>
    <s v="Male"/>
    <x v="0"/>
    <n v="17.04"/>
    <n v="3"/>
    <x v="2"/>
    <x v="5"/>
    <n v="51.12"/>
    <n v="2.556"/>
    <x v="1"/>
  </r>
  <r>
    <x v="12"/>
    <x v="2"/>
    <x v="0"/>
    <s v="Male"/>
    <x v="4"/>
    <n v="93.69"/>
    <n v="3"/>
    <x v="1"/>
    <x v="17"/>
    <n v="281.07"/>
    <n v="14.0535"/>
    <x v="1"/>
  </r>
  <r>
    <x v="12"/>
    <x v="0"/>
    <x v="0"/>
    <s v="Male"/>
    <x v="0"/>
    <n v="43.27"/>
    <n v="4"/>
    <x v="0"/>
    <x v="22"/>
    <n v="173.08"/>
    <n v="8.6540000000000017"/>
    <x v="1"/>
  </r>
  <r>
    <x v="12"/>
    <x v="2"/>
    <x v="1"/>
    <s v="Male"/>
    <x v="2"/>
    <n v="90.28"/>
    <n v="2"/>
    <x v="2"/>
    <x v="35"/>
    <n v="180.56"/>
    <n v="9.0280000000000005"/>
    <x v="1"/>
  </r>
  <r>
    <x v="12"/>
    <x v="2"/>
    <x v="0"/>
    <s v="Female"/>
    <x v="0"/>
    <n v="17.63"/>
    <n v="1"/>
    <x v="0"/>
    <x v="8"/>
    <n v="17.63"/>
    <n v="0.88149999999999995"/>
    <x v="1"/>
  </r>
  <r>
    <x v="12"/>
    <x v="1"/>
    <x v="1"/>
    <s v="Female"/>
    <x v="0"/>
    <n v="98.97"/>
    <n v="2"/>
    <x v="2"/>
    <x v="42"/>
    <n v="197.94"/>
    <n v="9.8970000000000002"/>
    <x v="0"/>
  </r>
  <r>
    <x v="12"/>
    <x v="0"/>
    <x v="0"/>
    <s v="Female"/>
    <x v="4"/>
    <n v="35.79"/>
    <n v="4"/>
    <x v="2"/>
    <x v="27"/>
    <n v="143.16"/>
    <n v="7.1580000000000004"/>
    <x v="1"/>
  </r>
  <r>
    <x v="12"/>
    <x v="0"/>
    <x v="1"/>
    <s v="Female"/>
    <x v="0"/>
    <n v="99.78"/>
    <n v="4"/>
    <x v="2"/>
    <x v="58"/>
    <n v="399.12"/>
    <n v="19.956000000000003"/>
    <x v="0"/>
  </r>
  <r>
    <x v="12"/>
    <x v="1"/>
    <x v="1"/>
    <s v="Male"/>
    <x v="4"/>
    <n v="40.299999999999997"/>
    <n v="3"/>
    <x v="0"/>
    <x v="22"/>
    <n v="120.89999999999999"/>
    <n v="6.0449999999999999"/>
    <x v="1"/>
  </r>
  <r>
    <x v="12"/>
    <x v="2"/>
    <x v="0"/>
    <s v="Female"/>
    <x v="3"/>
    <n v="60.74"/>
    <n v="1"/>
    <x v="0"/>
    <x v="59"/>
    <n v="60.74"/>
    <n v="3.0370000000000004"/>
    <x v="0"/>
  </r>
  <r>
    <x v="12"/>
    <x v="1"/>
    <x v="0"/>
    <s v="Female"/>
    <x v="4"/>
    <n v="63.42"/>
    <n v="3"/>
    <x v="1"/>
    <x v="1"/>
    <n v="190.26"/>
    <n v="9.5129999999999999"/>
    <x v="0"/>
  </r>
  <r>
    <x v="12"/>
    <x v="1"/>
    <x v="1"/>
    <s v="Male"/>
    <x v="0"/>
    <n v="18.22"/>
    <n v="4"/>
    <x v="2"/>
    <x v="46"/>
    <n v="72.88"/>
    <n v="3.6440000000000001"/>
    <x v="0"/>
  </r>
  <r>
    <x v="12"/>
    <x v="2"/>
    <x v="1"/>
    <s v="Female"/>
    <x v="0"/>
    <n v="57.34"/>
    <n v="2"/>
    <x v="1"/>
    <x v="12"/>
    <n v="114.68"/>
    <n v="5.7340000000000009"/>
    <x v="1"/>
  </r>
  <r>
    <x v="12"/>
    <x v="2"/>
    <x v="0"/>
    <s v="Male"/>
    <x v="2"/>
    <n v="64.97"/>
    <n v="1"/>
    <x v="2"/>
    <x v="14"/>
    <n v="64.97"/>
    <n v="3.2484999999999999"/>
    <x v="1"/>
  </r>
  <r>
    <x v="12"/>
    <x v="1"/>
    <x v="0"/>
    <s v="Female"/>
    <x v="0"/>
    <n v="10.130000000000001"/>
    <n v="1"/>
    <x v="0"/>
    <x v="26"/>
    <n v="10.130000000000001"/>
    <n v="0.50650000000000006"/>
    <x v="1"/>
  </r>
  <r>
    <x v="12"/>
    <x v="0"/>
    <x v="1"/>
    <s v="Male"/>
    <x v="2"/>
    <n v="69.12"/>
    <n v="2"/>
    <x v="1"/>
    <x v="3"/>
    <n v="138.24"/>
    <n v="6.9120000000000008"/>
    <x v="1"/>
  </r>
  <r>
    <x v="12"/>
    <x v="0"/>
    <x v="1"/>
    <s v="Female"/>
    <x v="3"/>
    <n v="60.74"/>
    <n v="2"/>
    <x v="2"/>
    <x v="3"/>
    <n v="121.48"/>
    <n v="6.0740000000000007"/>
    <x v="1"/>
  </r>
  <r>
    <x v="12"/>
    <x v="0"/>
    <x v="0"/>
    <s v="Male"/>
    <x v="0"/>
    <n v="46.77"/>
    <n v="4"/>
    <x v="2"/>
    <x v="55"/>
    <n v="187.08"/>
    <n v="9.354000000000001"/>
    <x v="0"/>
  </r>
  <r>
    <x v="12"/>
    <x v="0"/>
    <x v="0"/>
    <s v="Male"/>
    <x v="5"/>
    <n v="24.89"/>
    <n v="1"/>
    <x v="1"/>
    <x v="14"/>
    <n v="24.89"/>
    <n v="1.2445000000000002"/>
    <x v="1"/>
  </r>
  <r>
    <x v="12"/>
    <x v="1"/>
    <x v="1"/>
    <s v="Male"/>
    <x v="4"/>
    <n v="28.32"/>
    <n v="2"/>
    <x v="0"/>
    <x v="6"/>
    <n v="56.64"/>
    <n v="2.8320000000000003"/>
    <x v="2"/>
  </r>
  <r>
    <x v="12"/>
    <x v="2"/>
    <x v="1"/>
    <s v="Male"/>
    <x v="0"/>
    <n v="94.26"/>
    <n v="6"/>
    <x v="2"/>
    <x v="5"/>
    <n v="565.56000000000006"/>
    <n v="28.278000000000006"/>
    <x v="1"/>
  </r>
  <r>
    <x v="12"/>
    <x v="0"/>
    <x v="1"/>
    <s v="Male"/>
    <x v="3"/>
    <n v="60.74"/>
    <n v="1"/>
    <x v="1"/>
    <x v="54"/>
    <n v="60.74"/>
    <n v="3.0370000000000004"/>
    <x v="2"/>
  </r>
  <r>
    <x v="12"/>
    <x v="0"/>
    <x v="0"/>
    <s v="Female"/>
    <x v="0"/>
    <n v="55.04"/>
    <n v="2"/>
    <x v="2"/>
    <x v="14"/>
    <n v="110.08"/>
    <n v="5.5040000000000004"/>
    <x v="1"/>
  </r>
  <r>
    <x v="12"/>
    <x v="0"/>
    <x v="0"/>
    <s v="Male"/>
    <x v="4"/>
    <n v="40.729999999999997"/>
    <n v="4"/>
    <x v="0"/>
    <x v="39"/>
    <n v="162.91999999999999"/>
    <n v="8.145999999999999"/>
    <x v="0"/>
  </r>
  <r>
    <x v="12"/>
    <x v="1"/>
    <x v="1"/>
    <s v="Female"/>
    <x v="0"/>
    <n v="54.27"/>
    <n v="3"/>
    <x v="1"/>
    <x v="1"/>
    <n v="162.81"/>
    <n v="8.1405000000000012"/>
    <x v="0"/>
  </r>
  <r>
    <x v="12"/>
    <x v="1"/>
    <x v="0"/>
    <s v="Female"/>
    <x v="0"/>
    <n v="45.79"/>
    <n v="3"/>
    <x v="1"/>
    <x v="55"/>
    <n v="137.37"/>
    <n v="6.8685000000000009"/>
    <x v="0"/>
  </r>
  <r>
    <x v="12"/>
    <x v="2"/>
    <x v="0"/>
    <s v="Female"/>
    <x v="0"/>
    <n v="77.56"/>
    <n v="3"/>
    <x v="0"/>
    <x v="19"/>
    <n v="232.68"/>
    <n v="11.634"/>
    <x v="0"/>
  </r>
  <r>
    <x v="12"/>
    <x v="2"/>
    <x v="1"/>
    <s v="Male"/>
    <x v="4"/>
    <n v="46.22"/>
    <n v="1"/>
    <x v="1"/>
    <x v="4"/>
    <n v="46.22"/>
    <n v="2.3109999999999999"/>
    <x v="1"/>
  </r>
  <r>
    <x v="12"/>
    <x v="1"/>
    <x v="1"/>
    <s v="Male"/>
    <x v="4"/>
    <n v="63.91"/>
    <n v="1"/>
    <x v="2"/>
    <x v="53"/>
    <n v="63.91"/>
    <n v="3.1955"/>
    <x v="0"/>
  </r>
  <r>
    <x v="12"/>
    <x v="0"/>
    <x v="1"/>
    <s v="Female"/>
    <x v="0"/>
    <n v="53.21"/>
    <n v="2"/>
    <x v="2"/>
    <x v="12"/>
    <n v="106.42"/>
    <n v="5.3210000000000006"/>
    <x v="1"/>
  </r>
  <r>
    <x v="12"/>
    <x v="0"/>
    <x v="1"/>
    <s v="Female"/>
    <x v="5"/>
    <n v="10.75"/>
    <n v="2"/>
    <x v="0"/>
    <x v="53"/>
    <n v="21.5"/>
    <n v="1.075"/>
    <x v="0"/>
  </r>
  <r>
    <x v="12"/>
    <x v="1"/>
    <x v="0"/>
    <s v="Female"/>
    <x v="5"/>
    <n v="96.58"/>
    <n v="1"/>
    <x v="0"/>
    <x v="55"/>
    <n v="96.58"/>
    <n v="4.8290000000000006"/>
    <x v="0"/>
  </r>
  <r>
    <x v="12"/>
    <x v="0"/>
    <x v="0"/>
    <s v="Male"/>
    <x v="0"/>
    <n v="87.8"/>
    <n v="3"/>
    <x v="0"/>
    <x v="42"/>
    <n v="263.39999999999998"/>
    <n v="13.17"/>
    <x v="0"/>
  </r>
  <r>
    <x v="12"/>
    <x v="1"/>
    <x v="1"/>
    <s v="Female"/>
    <x v="0"/>
    <n v="63.61"/>
    <n v="5"/>
    <x v="1"/>
    <x v="51"/>
    <n v="318.05"/>
    <n v="15.902500000000002"/>
    <x v="1"/>
  </r>
  <r>
    <x v="12"/>
    <x v="1"/>
    <x v="0"/>
    <s v="Female"/>
    <x v="0"/>
    <n v="22.62"/>
    <n v="1"/>
    <x v="1"/>
    <x v="55"/>
    <n v="22.62"/>
    <n v="1.131"/>
    <x v="0"/>
  </r>
  <r>
    <x v="12"/>
    <x v="0"/>
    <x v="0"/>
    <s v="Male"/>
    <x v="0"/>
    <n v="83.34"/>
    <n v="4"/>
    <x v="2"/>
    <x v="18"/>
    <n v="333.36"/>
    <n v="16.668000000000003"/>
    <x v="0"/>
  </r>
  <r>
    <x v="12"/>
    <x v="1"/>
    <x v="1"/>
    <s v="Female"/>
    <x v="0"/>
    <n v="20.87"/>
    <n v="2"/>
    <x v="1"/>
    <x v="12"/>
    <n v="41.74"/>
    <n v="2.0870000000000002"/>
    <x v="1"/>
  </r>
  <r>
    <x v="12"/>
    <x v="2"/>
    <x v="0"/>
    <s v="Male"/>
    <x v="2"/>
    <n v="22.24"/>
    <n v="1"/>
    <x v="1"/>
    <x v="6"/>
    <n v="22.24"/>
    <n v="1.1119999999999999"/>
    <x v="2"/>
  </r>
  <r>
    <x v="12"/>
    <x v="2"/>
    <x v="1"/>
    <s v="Female"/>
    <x v="5"/>
    <n v="92.78"/>
    <n v="2"/>
    <x v="0"/>
    <x v="29"/>
    <n v="185.56"/>
    <n v="9.2780000000000005"/>
    <x v="1"/>
  </r>
  <r>
    <x v="12"/>
    <x v="0"/>
    <x v="1"/>
    <s v="Female"/>
    <x v="5"/>
    <n v="15.37"/>
    <n v="3"/>
    <x v="2"/>
    <x v="29"/>
    <n v="46.11"/>
    <n v="2.3054999999999999"/>
    <x v="1"/>
  </r>
  <r>
    <x v="12"/>
    <x v="2"/>
    <x v="0"/>
    <s v="Female"/>
    <x v="5"/>
    <n v="30.35"/>
    <n v="1"/>
    <x v="1"/>
    <x v="48"/>
    <n v="30.35"/>
    <n v="1.5175000000000001"/>
    <x v="1"/>
  </r>
  <r>
    <x v="12"/>
    <x v="2"/>
    <x v="1"/>
    <s v="Female"/>
    <x v="3"/>
    <n v="60.74"/>
    <n v="1"/>
    <x v="2"/>
    <x v="5"/>
    <n v="60.74"/>
    <n v="3.0370000000000004"/>
    <x v="1"/>
  </r>
  <r>
    <x v="12"/>
    <x v="2"/>
    <x v="0"/>
    <s v="Male"/>
    <x v="0"/>
    <n v="79.91"/>
    <n v="3"/>
    <x v="2"/>
    <x v="55"/>
    <n v="239.73"/>
    <n v="11.986499999999999"/>
    <x v="0"/>
  </r>
  <r>
    <x v="12"/>
    <x v="1"/>
    <x v="1"/>
    <s v="Female"/>
    <x v="0"/>
    <n v="91.61"/>
    <n v="4"/>
    <x v="2"/>
    <x v="59"/>
    <n v="366.44"/>
    <n v="18.321999999999999"/>
    <x v="0"/>
  </r>
  <r>
    <x v="12"/>
    <x v="2"/>
    <x v="1"/>
    <s v="Male"/>
    <x v="0"/>
    <n v="43.25"/>
    <n v="3"/>
    <x v="2"/>
    <x v="47"/>
    <n v="129.75"/>
    <n v="6.4875000000000007"/>
    <x v="2"/>
  </r>
  <r>
    <x v="12"/>
    <x v="1"/>
    <x v="0"/>
    <s v="Female"/>
    <x v="0"/>
    <n v="57.29"/>
    <n v="3"/>
    <x v="1"/>
    <x v="17"/>
    <n v="171.87"/>
    <n v="8.5935000000000006"/>
    <x v="1"/>
  </r>
  <r>
    <x v="12"/>
    <x v="0"/>
    <x v="1"/>
    <s v="Female"/>
    <x v="0"/>
    <n v="56.56"/>
    <n v="5"/>
    <x v="2"/>
    <x v="4"/>
    <n v="282.8"/>
    <n v="14.14"/>
    <x v="1"/>
  </r>
  <r>
    <x v="12"/>
    <x v="0"/>
    <x v="1"/>
    <s v="Male"/>
    <x v="2"/>
    <n v="34.840000000000003"/>
    <n v="2"/>
    <x v="2"/>
    <x v="58"/>
    <n v="69.680000000000007"/>
    <n v="3.4840000000000004"/>
    <x v="0"/>
  </r>
  <r>
    <x v="12"/>
    <x v="2"/>
    <x v="0"/>
    <s v="Male"/>
    <x v="0"/>
    <n v="52.75"/>
    <n v="3"/>
    <x v="1"/>
    <x v="0"/>
    <n v="158.25"/>
    <n v="7.9125000000000005"/>
    <x v="0"/>
  </r>
  <r>
    <x v="12"/>
    <x v="2"/>
    <x v="1"/>
    <s v="Male"/>
    <x v="1"/>
    <n v="88.67"/>
    <n v="1"/>
    <x v="2"/>
    <x v="2"/>
    <n v="88.67"/>
    <n v="4.4335000000000004"/>
    <x v="1"/>
  </r>
  <r>
    <x v="12"/>
    <x v="0"/>
    <x v="0"/>
    <s v="Female"/>
    <x v="2"/>
    <n v="94.76"/>
    <n v="2"/>
    <x v="2"/>
    <x v="35"/>
    <n v="189.52"/>
    <n v="9.4760000000000009"/>
    <x v="1"/>
  </r>
  <r>
    <x v="12"/>
    <x v="1"/>
    <x v="1"/>
    <s v="Female"/>
    <x v="5"/>
    <n v="66.14"/>
    <n v="2"/>
    <x v="2"/>
    <x v="49"/>
    <n v="132.28"/>
    <n v="6.6140000000000008"/>
    <x v="2"/>
  </r>
  <r>
    <x v="12"/>
    <x v="1"/>
    <x v="1"/>
    <s v="Male"/>
    <x v="0"/>
    <n v="73.88"/>
    <n v="5"/>
    <x v="2"/>
    <x v="33"/>
    <n v="369.4"/>
    <n v="18.47"/>
    <x v="1"/>
  </r>
  <r>
    <x v="12"/>
    <x v="1"/>
    <x v="1"/>
    <s v="Male"/>
    <x v="0"/>
    <n v="33.979999999999997"/>
    <n v="4"/>
    <x v="1"/>
    <x v="1"/>
    <n v="135.91999999999999"/>
    <n v="6.7959999999999994"/>
    <x v="0"/>
  </r>
  <r>
    <x v="12"/>
    <x v="1"/>
    <x v="1"/>
    <s v="Male"/>
    <x v="2"/>
    <n v="71.63"/>
    <n v="2"/>
    <x v="2"/>
    <x v="34"/>
    <n v="143.26"/>
    <n v="7.1630000000000003"/>
    <x v="0"/>
  </r>
  <r>
    <x v="12"/>
    <x v="2"/>
    <x v="0"/>
    <s v="Female"/>
    <x v="5"/>
    <n v="54.92"/>
    <n v="1"/>
    <x v="1"/>
    <x v="14"/>
    <n v="54.92"/>
    <n v="2.7460000000000004"/>
    <x v="1"/>
  </r>
  <r>
    <x v="12"/>
    <x v="2"/>
    <x v="1"/>
    <s v="Male"/>
    <x v="0"/>
    <n v="39.43"/>
    <n v="3"/>
    <x v="1"/>
    <x v="39"/>
    <n v="118.28999999999999"/>
    <n v="5.9145000000000003"/>
    <x v="0"/>
  </r>
  <r>
    <x v="12"/>
    <x v="0"/>
    <x v="1"/>
    <s v="Female"/>
    <x v="0"/>
    <n v="55.39"/>
    <n v="1"/>
    <x v="1"/>
    <x v="1"/>
    <n v="55.39"/>
    <n v="2.7695000000000003"/>
    <x v="0"/>
  </r>
  <r>
    <x v="12"/>
    <x v="1"/>
    <x v="1"/>
    <s v="Male"/>
    <x v="0"/>
    <n v="16.309999999999999"/>
    <n v="2"/>
    <x v="0"/>
    <x v="2"/>
    <n v="32.619999999999997"/>
    <n v="1.631"/>
    <x v="1"/>
  </r>
  <r>
    <x v="12"/>
    <x v="0"/>
    <x v="1"/>
    <s v="Male"/>
    <x v="4"/>
    <n v="70.11"/>
    <n v="4"/>
    <x v="2"/>
    <x v="17"/>
    <n v="280.44"/>
    <n v="14.022"/>
    <x v="1"/>
  </r>
  <r>
    <x v="12"/>
    <x v="0"/>
    <x v="1"/>
    <s v="Female"/>
    <x v="4"/>
    <n v="35.47"/>
    <n v="2"/>
    <x v="1"/>
    <x v="1"/>
    <n v="70.94"/>
    <n v="3.5470000000000002"/>
    <x v="0"/>
  </r>
  <r>
    <x v="12"/>
    <x v="1"/>
    <x v="1"/>
    <s v="Male"/>
    <x v="2"/>
    <n v="20.18"/>
    <n v="2"/>
    <x v="0"/>
    <x v="24"/>
    <n v="40.36"/>
    <n v="2.0180000000000002"/>
    <x v="1"/>
  </r>
  <r>
    <x v="12"/>
    <x v="0"/>
    <x v="1"/>
    <s v="Female"/>
    <x v="3"/>
    <n v="60.74"/>
    <n v="3"/>
    <x v="0"/>
    <x v="26"/>
    <n v="182.22"/>
    <n v="9.1110000000000007"/>
    <x v="1"/>
  </r>
  <r>
    <x v="12"/>
    <x v="0"/>
    <x v="1"/>
    <s v="Female"/>
    <x v="0"/>
    <n v="52.34"/>
    <n v="3"/>
    <x v="0"/>
    <x v="50"/>
    <n v="157.02000000000001"/>
    <n v="7.8510000000000009"/>
    <x v="2"/>
  </r>
  <r>
    <x v="12"/>
    <x v="1"/>
    <x v="0"/>
    <s v="Female"/>
    <x v="2"/>
    <n v="13.69"/>
    <n v="3"/>
    <x v="2"/>
    <x v="39"/>
    <n v="41.07"/>
    <n v="2.0535000000000001"/>
    <x v="0"/>
  </r>
  <r>
    <x v="12"/>
    <x v="2"/>
    <x v="1"/>
    <s v="Female"/>
    <x v="5"/>
    <n v="82.88"/>
    <n v="2"/>
    <x v="1"/>
    <x v="53"/>
    <n v="165.76"/>
    <n v="8.2880000000000003"/>
    <x v="0"/>
  </r>
  <r>
    <x v="12"/>
    <x v="0"/>
    <x v="0"/>
    <s v="Male"/>
    <x v="0"/>
    <n v="49.38"/>
    <n v="2"/>
    <x v="1"/>
    <x v="34"/>
    <n v="98.76"/>
    <n v="4.9380000000000006"/>
    <x v="0"/>
  </r>
  <r>
    <x v="12"/>
    <x v="2"/>
    <x v="1"/>
    <s v="Female"/>
    <x v="0"/>
    <n v="29.15"/>
    <n v="4"/>
    <x v="2"/>
    <x v="0"/>
    <n v="116.6"/>
    <n v="5.83"/>
    <x v="0"/>
  </r>
  <r>
    <x v="12"/>
    <x v="0"/>
    <x v="1"/>
    <s v="Female"/>
    <x v="4"/>
    <n v="33.200000000000003"/>
    <n v="4"/>
    <x v="0"/>
    <x v="32"/>
    <n v="132.80000000000001"/>
    <n v="6.6400000000000006"/>
    <x v="0"/>
  </r>
  <r>
    <x v="12"/>
    <x v="2"/>
    <x v="1"/>
    <s v="Female"/>
    <x v="0"/>
    <n v="79.540000000000006"/>
    <n v="2"/>
    <x v="2"/>
    <x v="5"/>
    <n v="159.08000000000001"/>
    <n v="7.9540000000000006"/>
    <x v="1"/>
  </r>
  <r>
    <x v="12"/>
    <x v="2"/>
    <x v="0"/>
    <s v="Female"/>
    <x v="4"/>
    <n v="65.260000000000005"/>
    <n v="1"/>
    <x v="1"/>
    <x v="8"/>
    <n v="65.260000000000005"/>
    <n v="3.2630000000000003"/>
    <x v="1"/>
  </r>
  <r>
    <x v="12"/>
    <x v="1"/>
    <x v="1"/>
    <s v="Female"/>
    <x v="0"/>
    <n v="32.32"/>
    <n v="5"/>
    <x v="2"/>
    <x v="43"/>
    <n v="161.6"/>
    <n v="8.08"/>
    <x v="1"/>
  </r>
  <r>
    <x v="12"/>
    <x v="0"/>
    <x v="0"/>
    <s v="Female"/>
    <x v="0"/>
    <n v="71.680000000000007"/>
    <n v="3"/>
    <x v="2"/>
    <x v="48"/>
    <n v="215.04000000000002"/>
    <n v="10.752000000000002"/>
    <x v="1"/>
  </r>
  <r>
    <x v="12"/>
    <x v="1"/>
    <x v="1"/>
    <s v="Male"/>
    <x v="5"/>
    <n v="15.8"/>
    <n v="1"/>
    <x v="1"/>
    <x v="3"/>
    <n v="15.8"/>
    <n v="0.79"/>
    <x v="1"/>
  </r>
  <r>
    <x v="12"/>
    <x v="0"/>
    <x v="1"/>
    <s v="Male"/>
    <x v="4"/>
    <n v="13.59"/>
    <n v="3"/>
    <x v="2"/>
    <x v="5"/>
    <n v="40.769999999999996"/>
    <n v="2.0385"/>
    <x v="1"/>
  </r>
  <r>
    <x v="12"/>
    <x v="1"/>
    <x v="1"/>
    <s v="Male"/>
    <x v="2"/>
    <n v="44.65"/>
    <n v="2"/>
    <x v="2"/>
    <x v="3"/>
    <n v="89.3"/>
    <n v="4.4649999999999999"/>
    <x v="1"/>
  </r>
  <r>
    <x v="12"/>
    <x v="0"/>
    <x v="1"/>
    <s v="Male"/>
    <x v="5"/>
    <n v="64.27"/>
    <n v="1"/>
    <x v="1"/>
    <x v="8"/>
    <n v="64.27"/>
    <n v="3.2134999999999998"/>
    <x v="1"/>
  </r>
  <r>
    <x v="12"/>
    <x v="2"/>
    <x v="1"/>
    <s v="Female"/>
    <x v="5"/>
    <n v="27.73"/>
    <n v="4"/>
    <x v="2"/>
    <x v="48"/>
    <n v="110.92"/>
    <n v="5.5460000000000003"/>
    <x v="1"/>
  </r>
  <r>
    <x v="12"/>
    <x v="1"/>
    <x v="0"/>
    <s v="Female"/>
    <x v="3"/>
    <n v="60.74"/>
    <n v="2"/>
    <x v="1"/>
    <x v="52"/>
    <n v="121.48"/>
    <n v="6.0740000000000007"/>
    <x v="0"/>
  </r>
  <r>
    <x v="12"/>
    <x v="2"/>
    <x v="1"/>
    <s v="Male"/>
    <x v="5"/>
    <n v="43.7"/>
    <n v="2"/>
    <x v="2"/>
    <x v="29"/>
    <n v="87.4"/>
    <n v="4.37"/>
    <x v="1"/>
  </r>
  <r>
    <x v="12"/>
    <x v="0"/>
    <x v="1"/>
    <s v="Female"/>
    <x v="5"/>
    <n v="10.69"/>
    <n v="1"/>
    <x v="0"/>
    <x v="15"/>
    <n v="10.69"/>
    <n v="0.53449999999999998"/>
    <x v="0"/>
  </r>
  <r>
    <x v="12"/>
    <x v="0"/>
    <x v="0"/>
    <s v="Female"/>
    <x v="4"/>
    <n v="23.75"/>
    <n v="4"/>
    <x v="2"/>
    <x v="38"/>
    <n v="95"/>
    <n v="4.75"/>
    <x v="1"/>
  </r>
  <r>
    <x v="12"/>
    <x v="2"/>
    <x v="0"/>
    <s v="Male"/>
    <x v="5"/>
    <n v="32.46"/>
    <n v="1"/>
    <x v="0"/>
    <x v="53"/>
    <n v="32.46"/>
    <n v="1.6230000000000002"/>
    <x v="0"/>
  </r>
  <r>
    <x v="12"/>
    <x v="2"/>
    <x v="1"/>
    <s v="Male"/>
    <x v="0"/>
    <n v="51.34"/>
    <n v="4"/>
    <x v="2"/>
    <x v="32"/>
    <n v="205.36"/>
    <n v="10.268000000000001"/>
    <x v="0"/>
  </r>
  <r>
    <x v="12"/>
    <x v="1"/>
    <x v="1"/>
    <s v="Female"/>
    <x v="0"/>
    <n v="58.26"/>
    <n v="3"/>
    <x v="2"/>
    <x v="43"/>
    <n v="174.78"/>
    <n v="8.7390000000000008"/>
    <x v="1"/>
  </r>
  <r>
    <x v="12"/>
    <x v="2"/>
    <x v="0"/>
    <s v="Female"/>
    <x v="2"/>
    <n v="60.08"/>
    <n v="3"/>
    <x v="0"/>
    <x v="59"/>
    <n v="180.24"/>
    <n v="9.0120000000000005"/>
    <x v="0"/>
  </r>
  <r>
    <x v="12"/>
    <x v="0"/>
    <x v="1"/>
    <s v="Male"/>
    <x v="0"/>
    <n v="38.6"/>
    <n v="2"/>
    <x v="0"/>
    <x v="50"/>
    <n v="77.2"/>
    <n v="3.8600000000000003"/>
    <x v="2"/>
  </r>
  <r>
    <x v="12"/>
    <x v="0"/>
    <x v="1"/>
    <s v="Female"/>
    <x v="0"/>
    <n v="49.79"/>
    <n v="3"/>
    <x v="0"/>
    <x v="19"/>
    <n v="149.37"/>
    <n v="7.4685000000000006"/>
    <x v="0"/>
  </r>
  <r>
    <x v="12"/>
    <x v="0"/>
    <x v="0"/>
    <s v="Female"/>
    <x v="4"/>
    <n v="11.28"/>
    <n v="1"/>
    <x v="2"/>
    <x v="39"/>
    <n v="11.28"/>
    <n v="0.56399999999999995"/>
    <x v="0"/>
  </r>
  <r>
    <x v="12"/>
    <x v="0"/>
    <x v="1"/>
    <s v="Male"/>
    <x v="5"/>
    <n v="10.08"/>
    <n v="4"/>
    <x v="2"/>
    <x v="13"/>
    <n v="40.32"/>
    <n v="2.016"/>
    <x v="0"/>
  </r>
  <r>
    <x v="12"/>
    <x v="2"/>
    <x v="1"/>
    <s v="Female"/>
    <x v="4"/>
    <n v="77.47"/>
    <n v="4"/>
    <x v="0"/>
    <x v="12"/>
    <n v="309.88"/>
    <n v="15.494"/>
    <x v="1"/>
  </r>
  <r>
    <x v="12"/>
    <x v="2"/>
    <x v="1"/>
    <s v="Female"/>
    <x v="5"/>
    <n v="71.77"/>
    <n v="1"/>
    <x v="1"/>
    <x v="2"/>
    <n v="71.77"/>
    <n v="3.5884999999999998"/>
    <x v="1"/>
  </r>
  <r>
    <x v="12"/>
    <x v="2"/>
    <x v="1"/>
    <s v="Male"/>
    <x v="2"/>
    <n v="24.74"/>
    <n v="3"/>
    <x v="1"/>
    <x v="42"/>
    <n v="74.22"/>
    <n v="3.7110000000000003"/>
    <x v="0"/>
  </r>
  <r>
    <x v="12"/>
    <x v="0"/>
    <x v="1"/>
    <s v="Female"/>
    <x v="2"/>
    <n v="88.31"/>
    <n v="2"/>
    <x v="2"/>
    <x v="3"/>
    <n v="176.62"/>
    <n v="8.8310000000000013"/>
    <x v="1"/>
  </r>
  <r>
    <x v="12"/>
    <x v="1"/>
    <x v="0"/>
    <s v="Female"/>
    <x v="0"/>
    <n v="93.4"/>
    <n v="2"/>
    <x v="0"/>
    <x v="11"/>
    <n v="186.8"/>
    <n v="9.3400000000000016"/>
    <x v="2"/>
  </r>
  <r>
    <x v="12"/>
    <x v="0"/>
    <x v="1"/>
    <s v="Female"/>
    <x v="0"/>
    <n v="72.52"/>
    <n v="4"/>
    <x v="0"/>
    <x v="53"/>
    <n v="290.08"/>
    <n v="14.504"/>
    <x v="0"/>
  </r>
  <r>
    <x v="12"/>
    <x v="1"/>
    <x v="0"/>
    <s v="Female"/>
    <x v="0"/>
    <n v="67.45"/>
    <n v="3"/>
    <x v="2"/>
    <x v="0"/>
    <n v="202.35000000000002"/>
    <n v="10.117500000000001"/>
    <x v="0"/>
  </r>
  <r>
    <x v="12"/>
    <x v="1"/>
    <x v="1"/>
    <s v="Female"/>
    <x v="5"/>
    <n v="87.87"/>
    <n v="1"/>
    <x v="0"/>
    <x v="5"/>
    <n v="87.87"/>
    <n v="4.3935000000000004"/>
    <x v="1"/>
  </r>
  <r>
    <x v="12"/>
    <x v="2"/>
    <x v="1"/>
    <s v="Female"/>
    <x v="0"/>
    <n v="40.520000000000003"/>
    <n v="5"/>
    <x v="1"/>
    <x v="49"/>
    <n v="202.60000000000002"/>
    <n v="10.130000000000003"/>
    <x v="2"/>
  </r>
  <r>
    <x v="12"/>
    <x v="2"/>
    <x v="1"/>
    <s v="Female"/>
    <x v="3"/>
    <n v="60.74"/>
    <n v="3"/>
    <x v="1"/>
    <x v="22"/>
    <n v="182.22"/>
    <n v="9.1110000000000007"/>
    <x v="1"/>
  </r>
  <r>
    <x v="12"/>
    <x v="0"/>
    <x v="1"/>
    <s v="Female"/>
    <x v="0"/>
    <n v="67.77"/>
    <n v="1"/>
    <x v="0"/>
    <x v="4"/>
    <n v="67.77"/>
    <n v="3.3885000000000001"/>
    <x v="1"/>
  </r>
  <r>
    <x v="12"/>
    <x v="1"/>
    <x v="1"/>
    <s v="Female"/>
    <x v="0"/>
    <n v="23.34"/>
    <n v="4"/>
    <x v="1"/>
    <x v="4"/>
    <n v="93.36"/>
    <n v="4.6680000000000001"/>
    <x v="1"/>
  </r>
  <r>
    <x v="12"/>
    <x v="2"/>
    <x v="1"/>
    <s v="Male"/>
    <x v="5"/>
    <n v="54.86"/>
    <n v="4"/>
    <x v="2"/>
    <x v="48"/>
    <n v="219.44"/>
    <n v="10.972000000000001"/>
    <x v="1"/>
  </r>
  <r>
    <x v="12"/>
    <x v="1"/>
    <x v="1"/>
    <s v="Male"/>
    <x v="0"/>
    <n v="42.82"/>
    <n v="1"/>
    <x v="2"/>
    <x v="13"/>
    <n v="42.82"/>
    <n v="2.141"/>
    <x v="0"/>
  </r>
  <r>
    <x v="12"/>
    <x v="2"/>
    <x v="1"/>
    <s v="Female"/>
    <x v="4"/>
    <n v="99.7"/>
    <n v="1"/>
    <x v="2"/>
    <x v="20"/>
    <n v="99.7"/>
    <n v="4.9850000000000003"/>
    <x v="1"/>
  </r>
  <r>
    <x v="12"/>
    <x v="1"/>
    <x v="1"/>
    <s v="Male"/>
    <x v="4"/>
    <n v="28.53"/>
    <n v="4"/>
    <x v="2"/>
    <x v="19"/>
    <n v="114.12"/>
    <n v="5.7060000000000004"/>
    <x v="0"/>
  </r>
  <r>
    <x v="12"/>
    <x v="1"/>
    <x v="1"/>
    <s v="Male"/>
    <x v="0"/>
    <n v="47.27"/>
    <n v="1"/>
    <x v="1"/>
    <x v="34"/>
    <n v="47.27"/>
    <n v="2.3635000000000002"/>
    <x v="0"/>
  </r>
  <r>
    <x v="12"/>
    <x v="1"/>
    <x v="1"/>
    <s v="Male"/>
    <x v="1"/>
    <n v="23.46"/>
    <n v="2"/>
    <x v="0"/>
    <x v="13"/>
    <n v="46.92"/>
    <n v="2.3460000000000001"/>
    <x v="0"/>
  </r>
  <r>
    <x v="12"/>
    <x v="1"/>
    <x v="0"/>
    <s v="Female"/>
    <x v="3"/>
    <n v="60.74"/>
    <n v="2"/>
    <x v="0"/>
    <x v="55"/>
    <n v="121.48"/>
    <n v="6.0740000000000007"/>
    <x v="0"/>
  </r>
  <r>
    <x v="12"/>
    <x v="1"/>
    <x v="1"/>
    <s v="Female"/>
    <x v="0"/>
    <n v="87.9"/>
    <n v="3"/>
    <x v="2"/>
    <x v="4"/>
    <n v="263.70000000000005"/>
    <n v="13.185000000000002"/>
    <x v="1"/>
  </r>
  <r>
    <x v="12"/>
    <x v="0"/>
    <x v="0"/>
    <s v="Male"/>
    <x v="5"/>
    <n v="71.38"/>
    <n v="4"/>
    <x v="1"/>
    <x v="33"/>
    <n v="285.52"/>
    <n v="14.276"/>
    <x v="1"/>
  </r>
  <r>
    <x v="12"/>
    <x v="2"/>
    <x v="1"/>
    <s v="Female"/>
    <x v="1"/>
    <n v="41.65"/>
    <n v="1"/>
    <x v="2"/>
    <x v="57"/>
    <n v="41.65"/>
    <n v="2.0825"/>
    <x v="2"/>
  </r>
  <r>
    <x v="12"/>
    <x v="1"/>
    <x v="1"/>
    <s v="Male"/>
    <x v="3"/>
    <n v="29.56"/>
    <n v="3"/>
    <x v="1"/>
    <x v="49"/>
    <n v="88.679999999999993"/>
    <n v="4.4340000000000002"/>
    <x v="2"/>
  </r>
  <r>
    <x v="12"/>
    <x v="2"/>
    <x v="1"/>
    <s v="Female"/>
    <x v="5"/>
    <n v="61.29"/>
    <n v="4"/>
    <x v="1"/>
    <x v="25"/>
    <n v="245.16"/>
    <n v="12.258000000000001"/>
    <x v="0"/>
  </r>
  <r>
    <x v="12"/>
    <x v="2"/>
    <x v="1"/>
    <s v="Female"/>
    <x v="0"/>
    <n v="20.010000000000002"/>
    <n v="3"/>
    <x v="2"/>
    <x v="53"/>
    <n v="60.03"/>
    <n v="3.0015000000000001"/>
    <x v="0"/>
  </r>
  <r>
    <x v="61"/>
    <x v="2"/>
    <x v="0"/>
    <s v="Male"/>
    <x v="5"/>
    <n v="35.64"/>
    <n v="4"/>
    <x v="0"/>
    <x v="3"/>
    <n v="142.56"/>
    <n v="7.1280000000000001"/>
    <x v="1"/>
  </r>
  <r>
    <x v="61"/>
    <x v="0"/>
    <x v="1"/>
    <s v="Male"/>
    <x v="5"/>
    <n v="37"/>
    <n v="2"/>
    <x v="1"/>
    <x v="24"/>
    <n v="74"/>
    <n v="3.7"/>
    <x v="1"/>
  </r>
  <r>
    <x v="61"/>
    <x v="1"/>
    <x v="1"/>
    <s v="Female"/>
    <x v="5"/>
    <n v="22.8"/>
    <n v="2"/>
    <x v="2"/>
    <x v="50"/>
    <n v="45.6"/>
    <n v="2.2800000000000002"/>
    <x v="2"/>
  </r>
  <r>
    <x v="61"/>
    <x v="0"/>
    <x v="0"/>
    <s v="Male"/>
    <x v="4"/>
    <n v="58.36"/>
    <n v="4"/>
    <x v="2"/>
    <x v="53"/>
    <n v="233.44"/>
    <n v="11.672000000000001"/>
    <x v="0"/>
  </r>
  <r>
    <x v="61"/>
    <x v="0"/>
    <x v="1"/>
    <s v="Male"/>
    <x v="0"/>
    <n v="7.54"/>
    <n v="5"/>
    <x v="2"/>
    <x v="34"/>
    <n v="37.700000000000003"/>
    <n v="1.8850000000000002"/>
    <x v="0"/>
  </r>
  <r>
    <x v="61"/>
    <x v="1"/>
    <x v="1"/>
    <s v="Female"/>
    <x v="5"/>
    <n v="21.81"/>
    <n v="4"/>
    <x v="1"/>
    <x v="54"/>
    <n v="87.24"/>
    <n v="4.3620000000000001"/>
    <x v="2"/>
  </r>
  <r>
    <x v="61"/>
    <x v="0"/>
    <x v="0"/>
    <s v="Female"/>
    <x v="0"/>
    <n v="5.56"/>
    <n v="4"/>
    <x v="1"/>
    <x v="35"/>
    <n v="22.24"/>
    <n v="1.1119999999999999"/>
    <x v="1"/>
  </r>
  <r>
    <x v="61"/>
    <x v="0"/>
    <x v="1"/>
    <s v="Male"/>
    <x v="5"/>
    <n v="20.12"/>
    <n v="2"/>
    <x v="1"/>
    <x v="24"/>
    <n v="40.24"/>
    <n v="2.012"/>
    <x v="1"/>
  </r>
  <r>
    <x v="61"/>
    <x v="2"/>
    <x v="1"/>
    <s v="Male"/>
    <x v="0"/>
    <n v="6.26"/>
    <n v="3"/>
    <x v="1"/>
    <x v="4"/>
    <n v="18.78"/>
    <n v="0.93900000000000006"/>
    <x v="1"/>
  </r>
  <r>
    <x v="61"/>
    <x v="2"/>
    <x v="1"/>
    <s v="Female"/>
    <x v="0"/>
    <n v="2.96"/>
    <n v="2"/>
    <x v="2"/>
    <x v="58"/>
    <n v="5.92"/>
    <n v="0.29599999999999999"/>
    <x v="0"/>
  </r>
  <r>
    <x v="61"/>
    <x v="1"/>
    <x v="0"/>
    <s v="Male"/>
    <x v="0"/>
    <n v="7.31"/>
    <n v="4"/>
    <x v="2"/>
    <x v="42"/>
    <n v="29.24"/>
    <n v="1.462"/>
    <x v="0"/>
  </r>
  <r>
    <x v="61"/>
    <x v="1"/>
    <x v="0"/>
    <s v="Female"/>
    <x v="0"/>
    <n v="7.01"/>
    <n v="2"/>
    <x v="0"/>
    <x v="5"/>
    <n v="14.02"/>
    <n v="0.70100000000000007"/>
    <x v="1"/>
  </r>
  <r>
    <x v="61"/>
    <x v="2"/>
    <x v="1"/>
    <s v="Male"/>
    <x v="4"/>
    <n v="59.92"/>
    <n v="1"/>
    <x v="2"/>
    <x v="18"/>
    <n v="59.92"/>
    <n v="2.9960000000000004"/>
    <x v="0"/>
  </r>
  <r>
    <x v="61"/>
    <x v="0"/>
    <x v="1"/>
    <s v="Male"/>
    <x v="0"/>
    <n v="6.99"/>
    <n v="2"/>
    <x v="2"/>
    <x v="53"/>
    <n v="13.98"/>
    <n v="0.69900000000000007"/>
    <x v="0"/>
  </r>
  <r>
    <x v="61"/>
    <x v="0"/>
    <x v="1"/>
    <s v="Male"/>
    <x v="5"/>
    <n v="35.78"/>
    <n v="1"/>
    <x v="2"/>
    <x v="14"/>
    <n v="35.78"/>
    <n v="1.7890000000000001"/>
    <x v="1"/>
  </r>
  <r>
    <x v="61"/>
    <x v="0"/>
    <x v="1"/>
    <s v="Female"/>
    <x v="4"/>
    <n v="65"/>
    <n v="5"/>
    <x v="0"/>
    <x v="10"/>
    <n v="325"/>
    <n v="16.25"/>
    <x v="2"/>
  </r>
  <r>
    <x v="61"/>
    <x v="2"/>
    <x v="1"/>
    <s v="Male"/>
    <x v="0"/>
    <n v="6.25"/>
    <n v="3"/>
    <x v="1"/>
    <x v="29"/>
    <n v="18.75"/>
    <n v="0.9375"/>
    <x v="1"/>
  </r>
  <r>
    <x v="61"/>
    <x v="0"/>
    <x v="1"/>
    <s v="Female"/>
    <x v="0"/>
    <n v="3.9"/>
    <n v="2"/>
    <x v="1"/>
    <x v="26"/>
    <n v="7.8"/>
    <n v="0.39"/>
    <x v="1"/>
  </r>
  <r>
    <x v="61"/>
    <x v="2"/>
    <x v="1"/>
    <s v="Male"/>
    <x v="0"/>
    <n v="4.96"/>
    <n v="4"/>
    <x v="0"/>
    <x v="30"/>
    <n v="19.84"/>
    <n v="0.99199999999999999"/>
    <x v="0"/>
  </r>
  <r>
    <x v="61"/>
    <x v="0"/>
    <x v="1"/>
    <s v="Male"/>
    <x v="0"/>
    <n v="6.63"/>
    <n v="4"/>
    <x v="1"/>
    <x v="26"/>
    <n v="26.52"/>
    <n v="1.3260000000000001"/>
    <x v="1"/>
  </r>
  <r>
    <x v="61"/>
    <x v="0"/>
    <x v="1"/>
    <s v="Male"/>
    <x v="0"/>
    <n v="5.71"/>
    <n v="4"/>
    <x v="2"/>
    <x v="20"/>
    <n v="22.84"/>
    <n v="1.1420000000000001"/>
    <x v="1"/>
  </r>
  <r>
    <x v="61"/>
    <x v="0"/>
    <x v="0"/>
    <s v="Female"/>
    <x v="5"/>
    <n v="36.28"/>
    <n v="4"/>
    <x v="1"/>
    <x v="48"/>
    <n v="145.12"/>
    <n v="7.2560000000000002"/>
    <x v="1"/>
  </r>
  <r>
    <x v="61"/>
    <x v="0"/>
    <x v="1"/>
    <s v="Male"/>
    <x v="0"/>
    <n v="6.42"/>
    <n v="3"/>
    <x v="1"/>
    <x v="46"/>
    <n v="19.259999999999998"/>
    <n v="0.96299999999999997"/>
    <x v="0"/>
  </r>
  <r>
    <x v="61"/>
    <x v="1"/>
    <x v="1"/>
    <s v="Female"/>
    <x v="2"/>
    <n v="70.97"/>
    <n v="3"/>
    <x v="2"/>
    <x v="33"/>
    <n v="212.91"/>
    <n v="10.6455"/>
    <x v="1"/>
  </r>
  <r>
    <x v="61"/>
    <x v="0"/>
    <x v="1"/>
    <s v="Female"/>
    <x v="0"/>
    <n v="5.57"/>
    <n v="4"/>
    <x v="2"/>
    <x v="1"/>
    <n v="22.28"/>
    <n v="1.1140000000000001"/>
    <x v="0"/>
  </r>
  <r>
    <x v="62"/>
    <x v="0"/>
    <x v="0"/>
    <s v="Female"/>
    <x v="4"/>
    <n v="72.78"/>
    <n v="5"/>
    <x v="0"/>
    <x v="27"/>
    <n v="363.9"/>
    <n v="18.195"/>
    <x v="1"/>
  </r>
  <r>
    <x v="62"/>
    <x v="0"/>
    <x v="1"/>
    <s v="Female"/>
    <x v="2"/>
    <n v="50.67"/>
    <n v="2"/>
    <x v="0"/>
    <x v="50"/>
    <n v="101.34"/>
    <n v="5.0670000000000002"/>
    <x v="2"/>
  </r>
  <r>
    <x v="62"/>
    <x v="0"/>
    <x v="0"/>
    <s v="Male"/>
    <x v="0"/>
    <n v="3.43"/>
    <n v="4"/>
    <x v="1"/>
    <x v="24"/>
    <n v="13.72"/>
    <n v="0.68600000000000005"/>
    <x v="1"/>
  </r>
  <r>
    <x v="62"/>
    <x v="1"/>
    <x v="1"/>
    <s v="Female"/>
    <x v="5"/>
    <n v="17.29"/>
    <n v="3"/>
    <x v="1"/>
    <x v="19"/>
    <n v="51.87"/>
    <n v="2.5935000000000001"/>
    <x v="0"/>
  </r>
  <r>
    <x v="62"/>
    <x v="2"/>
    <x v="0"/>
    <s v="Male"/>
    <x v="5"/>
    <n v="32.200000000000003"/>
    <n v="1"/>
    <x v="2"/>
    <x v="32"/>
    <n v="32.200000000000003"/>
    <n v="1.6100000000000003"/>
    <x v="0"/>
  </r>
  <r>
    <x v="62"/>
    <x v="0"/>
    <x v="1"/>
    <s v="Male"/>
    <x v="4"/>
    <n v="64.239999999999995"/>
    <n v="4"/>
    <x v="2"/>
    <x v="24"/>
    <n v="256.95999999999998"/>
    <n v="12.847999999999999"/>
    <x v="1"/>
  </r>
  <r>
    <x v="62"/>
    <x v="2"/>
    <x v="1"/>
    <s v="Female"/>
    <x v="1"/>
    <n v="81.489999999999995"/>
    <n v="1"/>
    <x v="2"/>
    <x v="24"/>
    <n v="81.489999999999995"/>
    <n v="4.0744999999999996"/>
    <x v="1"/>
  </r>
  <r>
    <x v="62"/>
    <x v="2"/>
    <x v="1"/>
    <s v="Male"/>
    <x v="0"/>
    <n v="6.6"/>
    <n v="2"/>
    <x v="0"/>
    <x v="46"/>
    <n v="13.2"/>
    <n v="0.66"/>
    <x v="0"/>
  </r>
  <r>
    <x v="62"/>
    <x v="2"/>
    <x v="1"/>
    <s v="Female"/>
    <x v="0"/>
    <n v="5.68"/>
    <n v="3"/>
    <x v="2"/>
    <x v="46"/>
    <n v="17.04"/>
    <n v="0.85199999999999998"/>
    <x v="0"/>
  </r>
  <r>
    <x v="62"/>
    <x v="0"/>
    <x v="1"/>
    <s v="Female"/>
    <x v="4"/>
    <n v="49.05"/>
    <n v="4"/>
    <x v="0"/>
    <x v="10"/>
    <n v="196.2"/>
    <n v="9.81"/>
    <x v="2"/>
  </r>
  <r>
    <x v="62"/>
    <x v="0"/>
    <x v="1"/>
    <s v="Male"/>
    <x v="0"/>
    <n v="3.87"/>
    <n v="2"/>
    <x v="2"/>
    <x v="16"/>
    <n v="7.74"/>
    <n v="0.38700000000000001"/>
    <x v="2"/>
  </r>
  <r>
    <x v="62"/>
    <x v="1"/>
    <x v="0"/>
    <s v="Female"/>
    <x v="0"/>
    <n v="3.85"/>
    <n v="1"/>
    <x v="1"/>
    <x v="39"/>
    <n v="3.85"/>
    <n v="0.1925"/>
    <x v="0"/>
  </r>
  <r>
    <x v="62"/>
    <x v="0"/>
    <x v="0"/>
    <s v="Male"/>
    <x v="5"/>
    <n v="36.81"/>
    <n v="3"/>
    <x v="0"/>
    <x v="13"/>
    <n v="110.43"/>
    <n v="5.5215000000000005"/>
    <x v="0"/>
  </r>
  <r>
    <x v="62"/>
    <x v="0"/>
    <x v="0"/>
    <s v="Female"/>
    <x v="2"/>
    <n v="56.8"/>
    <n v="1"/>
    <x v="2"/>
    <x v="51"/>
    <n v="56.8"/>
    <n v="2.84"/>
    <x v="1"/>
  </r>
  <r>
    <x v="62"/>
    <x v="0"/>
    <x v="1"/>
    <s v="Male"/>
    <x v="5"/>
    <n v="37.64"/>
    <n v="4"/>
    <x v="0"/>
    <x v="26"/>
    <n v="150.56"/>
    <n v="7.5280000000000005"/>
    <x v="1"/>
  </r>
  <r>
    <x v="62"/>
    <x v="2"/>
    <x v="0"/>
    <s v="Female"/>
    <x v="0"/>
    <n v="5.26"/>
    <n v="1"/>
    <x v="1"/>
    <x v="48"/>
    <n v="5.26"/>
    <n v="0.26300000000000001"/>
    <x v="1"/>
  </r>
  <r>
    <x v="62"/>
    <x v="0"/>
    <x v="1"/>
    <s v="Male"/>
    <x v="4"/>
    <n v="54.57"/>
    <n v="2"/>
    <x v="0"/>
    <x v="7"/>
    <n v="109.14"/>
    <n v="5.4570000000000007"/>
    <x v="2"/>
  </r>
  <r>
    <x v="62"/>
    <x v="1"/>
    <x v="1"/>
    <s v="Female"/>
    <x v="0"/>
    <n v="2.4700000000000002"/>
    <n v="3"/>
    <x v="2"/>
    <x v="14"/>
    <n v="7.41"/>
    <n v="0.37050000000000005"/>
    <x v="1"/>
  </r>
  <r>
    <x v="62"/>
    <x v="0"/>
    <x v="1"/>
    <s v="Male"/>
    <x v="0"/>
    <n v="4.59"/>
    <n v="1"/>
    <x v="2"/>
    <x v="51"/>
    <n v="4.59"/>
    <n v="0.22950000000000001"/>
    <x v="1"/>
  </r>
  <r>
    <x v="62"/>
    <x v="0"/>
    <x v="1"/>
    <s v="Female"/>
    <x v="5"/>
    <n v="31.16"/>
    <n v="3"/>
    <x v="1"/>
    <x v="5"/>
    <n v="93.48"/>
    <n v="4.6740000000000004"/>
    <x v="1"/>
  </r>
  <r>
    <x v="62"/>
    <x v="0"/>
    <x v="0"/>
    <s v="Female"/>
    <x v="5"/>
    <n v="25.9"/>
    <n v="4"/>
    <x v="0"/>
    <x v="59"/>
    <n v="103.6"/>
    <n v="5.18"/>
    <x v="0"/>
  </r>
  <r>
    <x v="62"/>
    <x v="2"/>
    <x v="0"/>
    <s v="Male"/>
    <x v="5"/>
    <n v="26.84"/>
    <n v="1"/>
    <x v="2"/>
    <x v="35"/>
    <n v="26.84"/>
    <n v="1.3420000000000001"/>
    <x v="1"/>
  </r>
  <r>
    <x v="62"/>
    <x v="0"/>
    <x v="1"/>
    <s v="Female"/>
    <x v="4"/>
    <n v="68.05"/>
    <n v="5"/>
    <x v="2"/>
    <x v="55"/>
    <n v="340.25"/>
    <n v="17.012499999999999"/>
    <x v="0"/>
  </r>
  <r>
    <x v="63"/>
    <x v="1"/>
    <x v="1"/>
    <s v="Female"/>
    <x v="4"/>
    <n v="59.45"/>
    <n v="2"/>
    <x v="2"/>
    <x v="53"/>
    <n v="118.9"/>
    <n v="5.9450000000000003"/>
    <x v="0"/>
  </r>
  <r>
    <x v="63"/>
    <x v="2"/>
    <x v="1"/>
    <s v="Male"/>
    <x v="3"/>
    <n v="12.5"/>
    <n v="1"/>
    <x v="2"/>
    <x v="26"/>
    <n v="12.5"/>
    <n v="0.625"/>
    <x v="1"/>
  </r>
  <r>
    <x v="63"/>
    <x v="1"/>
    <x v="0"/>
    <s v="Male"/>
    <x v="0"/>
    <n v="5.78"/>
    <n v="2"/>
    <x v="2"/>
    <x v="26"/>
    <n v="11.56"/>
    <n v="0.57800000000000007"/>
    <x v="1"/>
  </r>
  <r>
    <x v="63"/>
    <x v="0"/>
    <x v="1"/>
    <s v="Female"/>
    <x v="0"/>
    <n v="5.19"/>
    <n v="6"/>
    <x v="1"/>
    <x v="13"/>
    <n v="31.14"/>
    <n v="1.5570000000000002"/>
    <x v="0"/>
  </r>
  <r>
    <x v="63"/>
    <x v="2"/>
    <x v="1"/>
    <s v="Male"/>
    <x v="5"/>
    <n v="21.16"/>
    <n v="3"/>
    <x v="0"/>
    <x v="35"/>
    <n v="63.480000000000004"/>
    <n v="3.1740000000000004"/>
    <x v="1"/>
  </r>
  <r>
    <x v="63"/>
    <x v="1"/>
    <x v="0"/>
    <s v="Female"/>
    <x v="0"/>
    <n v="4.0599999999999996"/>
    <n v="4"/>
    <x v="1"/>
    <x v="27"/>
    <n v="16.239999999999998"/>
    <n v="0.81199999999999994"/>
    <x v="1"/>
  </r>
  <r>
    <x v="63"/>
    <x v="1"/>
    <x v="1"/>
    <s v="Male"/>
    <x v="5"/>
    <n v="23.59"/>
    <n v="3"/>
    <x v="0"/>
    <x v="22"/>
    <n v="70.77"/>
    <n v="3.5385"/>
    <x v="1"/>
  </r>
  <r>
    <x v="63"/>
    <x v="1"/>
    <x v="1"/>
    <s v="Female"/>
    <x v="0"/>
    <n v="4.83"/>
    <n v="2"/>
    <x v="2"/>
    <x v="3"/>
    <n v="9.66"/>
    <n v="0.48300000000000004"/>
    <x v="1"/>
  </r>
  <r>
    <x v="63"/>
    <x v="1"/>
    <x v="1"/>
    <s v="Female"/>
    <x v="0"/>
    <n v="4.6900000000000004"/>
    <n v="2"/>
    <x v="0"/>
    <x v="55"/>
    <n v="9.3800000000000008"/>
    <n v="0.46900000000000008"/>
    <x v="0"/>
  </r>
  <r>
    <x v="63"/>
    <x v="2"/>
    <x v="1"/>
    <s v="Female"/>
    <x v="4"/>
    <n v="54.42"/>
    <n v="1"/>
    <x v="1"/>
    <x v="11"/>
    <n v="54.42"/>
    <n v="2.7210000000000001"/>
    <x v="2"/>
  </r>
  <r>
    <x v="63"/>
    <x v="1"/>
    <x v="0"/>
    <s v="Female"/>
    <x v="5"/>
    <n v="33.36"/>
    <n v="3"/>
    <x v="1"/>
    <x v="39"/>
    <n v="100.08"/>
    <n v="5.0040000000000004"/>
    <x v="0"/>
  </r>
  <r>
    <x v="63"/>
    <x v="0"/>
    <x v="1"/>
    <s v="Male"/>
    <x v="4"/>
    <n v="63.59"/>
    <n v="5"/>
    <x v="1"/>
    <x v="48"/>
    <n v="317.95000000000005"/>
    <n v="15.897500000000003"/>
    <x v="1"/>
  </r>
  <r>
    <x v="63"/>
    <x v="1"/>
    <x v="0"/>
    <s v="Female"/>
    <x v="0"/>
    <n v="4.0199999999999996"/>
    <n v="4"/>
    <x v="0"/>
    <x v="2"/>
    <n v="16.079999999999998"/>
    <n v="0.80399999999999994"/>
    <x v="1"/>
  </r>
  <r>
    <x v="63"/>
    <x v="1"/>
    <x v="0"/>
    <s v="Female"/>
    <x v="0"/>
    <n v="5.44"/>
    <n v="3"/>
    <x v="2"/>
    <x v="53"/>
    <n v="16.32"/>
    <n v="0.81600000000000006"/>
    <x v="0"/>
  </r>
  <r>
    <x v="63"/>
    <x v="2"/>
    <x v="1"/>
    <s v="Female"/>
    <x v="0"/>
    <n v="6.56"/>
    <n v="3"/>
    <x v="2"/>
    <x v="0"/>
    <n v="19.68"/>
    <n v="0.98399999999999999"/>
    <x v="0"/>
  </r>
  <r>
    <x v="63"/>
    <x v="0"/>
    <x v="1"/>
    <s v="Male"/>
    <x v="4"/>
    <n v="59.28"/>
    <n v="3"/>
    <x v="1"/>
    <x v="30"/>
    <n v="177.84"/>
    <n v="8.8920000000000012"/>
    <x v="0"/>
  </r>
  <r>
    <x v="63"/>
    <x v="2"/>
    <x v="1"/>
    <s v="Female"/>
    <x v="0"/>
    <n v="6.6"/>
    <n v="5"/>
    <x v="1"/>
    <x v="41"/>
    <n v="33"/>
    <n v="1.6500000000000001"/>
    <x v="0"/>
  </r>
  <r>
    <x v="63"/>
    <x v="0"/>
    <x v="1"/>
    <s v="Male"/>
    <x v="0"/>
    <n v="7.66"/>
    <n v="4"/>
    <x v="1"/>
    <x v="26"/>
    <n v="30.64"/>
    <n v="1.532"/>
    <x v="1"/>
  </r>
  <r>
    <x v="63"/>
    <x v="2"/>
    <x v="1"/>
    <s v="Female"/>
    <x v="1"/>
    <n v="89.86"/>
    <n v="1"/>
    <x v="2"/>
    <x v="39"/>
    <n v="89.86"/>
    <n v="4.4930000000000003"/>
    <x v="0"/>
  </r>
  <r>
    <x v="63"/>
    <x v="2"/>
    <x v="0"/>
    <s v="Male"/>
    <x v="0"/>
    <n v="3.04"/>
    <n v="5"/>
    <x v="0"/>
    <x v="5"/>
    <n v="15.2"/>
    <n v="0.76"/>
    <x v="1"/>
  </r>
  <r>
    <x v="63"/>
    <x v="1"/>
    <x v="1"/>
    <s v="Female"/>
    <x v="0"/>
    <n v="4.22"/>
    <n v="7"/>
    <x v="2"/>
    <x v="58"/>
    <n v="29.54"/>
    <n v="1.4770000000000001"/>
    <x v="0"/>
  </r>
  <r>
    <x v="63"/>
    <x v="0"/>
    <x v="1"/>
    <s v="Female"/>
    <x v="0"/>
    <n v="5.61"/>
    <n v="1"/>
    <x v="0"/>
    <x v="35"/>
    <n v="5.61"/>
    <n v="0.28050000000000003"/>
    <x v="1"/>
  </r>
  <r>
    <x v="64"/>
    <x v="0"/>
    <x v="1"/>
    <s v="Female"/>
    <x v="5"/>
    <n v="33.17"/>
    <n v="2"/>
    <x v="2"/>
    <x v="55"/>
    <n v="66.34"/>
    <n v="3.3170000000000002"/>
    <x v="0"/>
  </r>
  <r>
    <x v="64"/>
    <x v="2"/>
    <x v="0"/>
    <s v="Female"/>
    <x v="4"/>
    <n v="68.5"/>
    <n v="5"/>
    <x v="1"/>
    <x v="14"/>
    <n v="342.5"/>
    <n v="17.125"/>
    <x v="1"/>
  </r>
  <r>
    <x v="64"/>
    <x v="0"/>
    <x v="0"/>
    <s v="Female"/>
    <x v="5"/>
    <n v="36.4"/>
    <n v="4"/>
    <x v="0"/>
    <x v="22"/>
    <n v="145.6"/>
    <n v="7.28"/>
    <x v="1"/>
  </r>
  <r>
    <x v="64"/>
    <x v="1"/>
    <x v="1"/>
    <s v="Female"/>
    <x v="5"/>
    <n v="37.700000000000003"/>
    <n v="4"/>
    <x v="2"/>
    <x v="4"/>
    <n v="150.80000000000001"/>
    <n v="7.5400000000000009"/>
    <x v="1"/>
  </r>
  <r>
    <x v="64"/>
    <x v="0"/>
    <x v="1"/>
    <s v="Male"/>
    <x v="1"/>
    <n v="95.88"/>
    <n v="2"/>
    <x v="1"/>
    <x v="33"/>
    <n v="191.76"/>
    <n v="9.5879999999999992"/>
    <x v="1"/>
  </r>
  <r>
    <x v="64"/>
    <x v="1"/>
    <x v="1"/>
    <s v="Male"/>
    <x v="2"/>
    <n v="71.08"/>
    <n v="2"/>
    <x v="2"/>
    <x v="5"/>
    <n v="142.16"/>
    <n v="7.1080000000000005"/>
    <x v="1"/>
  </r>
  <r>
    <x v="64"/>
    <x v="2"/>
    <x v="1"/>
    <s v="Female"/>
    <x v="0"/>
    <n v="7.77"/>
    <n v="2"/>
    <x v="2"/>
    <x v="19"/>
    <n v="15.54"/>
    <n v="0.77700000000000002"/>
    <x v="0"/>
  </r>
  <r>
    <x v="64"/>
    <x v="1"/>
    <x v="0"/>
    <s v="Female"/>
    <x v="0"/>
    <n v="5.01"/>
    <n v="5"/>
    <x v="0"/>
    <x v="1"/>
    <n v="25.049999999999997"/>
    <n v="1.2524999999999999"/>
    <x v="0"/>
  </r>
  <r>
    <x v="64"/>
    <x v="2"/>
    <x v="1"/>
    <s v="Female"/>
    <x v="0"/>
    <n v="2.66"/>
    <n v="6"/>
    <x v="1"/>
    <x v="53"/>
    <n v="15.96"/>
    <n v="0.79800000000000004"/>
    <x v="0"/>
  </r>
  <r>
    <x v="64"/>
    <x v="2"/>
    <x v="1"/>
    <s v="Female"/>
    <x v="3"/>
    <n v="15.59"/>
    <n v="3"/>
    <x v="1"/>
    <x v="40"/>
    <n v="46.769999999999996"/>
    <n v="2.3384999999999998"/>
    <x v="2"/>
  </r>
  <r>
    <x v="64"/>
    <x v="2"/>
    <x v="0"/>
    <s v="Female"/>
    <x v="5"/>
    <n v="17.77"/>
    <n v="3"/>
    <x v="0"/>
    <x v="27"/>
    <n v="53.31"/>
    <n v="2.6655000000000002"/>
    <x v="1"/>
  </r>
  <r>
    <x v="64"/>
    <x v="0"/>
    <x v="1"/>
    <s v="Male"/>
    <x v="4"/>
    <n v="70.55"/>
    <n v="5"/>
    <x v="2"/>
    <x v="11"/>
    <n v="352.75"/>
    <n v="17.637499999999999"/>
    <x v="2"/>
  </r>
  <r>
    <x v="64"/>
    <x v="2"/>
    <x v="1"/>
    <s v="Female"/>
    <x v="0"/>
    <n v="7.8"/>
    <n v="1"/>
    <x v="1"/>
    <x v="39"/>
    <n v="7.8"/>
    <n v="0.39"/>
    <x v="0"/>
  </r>
  <r>
    <x v="64"/>
    <x v="1"/>
    <x v="0"/>
    <s v="Male"/>
    <x v="0"/>
    <n v="5.2"/>
    <n v="4"/>
    <x v="2"/>
    <x v="1"/>
    <n v="20.8"/>
    <n v="1.04"/>
    <x v="0"/>
  </r>
  <r>
    <x v="64"/>
    <x v="0"/>
    <x v="0"/>
    <s v="Male"/>
    <x v="0"/>
    <n v="5.9"/>
    <n v="4"/>
    <x v="2"/>
    <x v="25"/>
    <n v="23.6"/>
    <n v="1.1800000000000002"/>
    <x v="0"/>
  </r>
  <r>
    <x v="64"/>
    <x v="1"/>
    <x v="0"/>
    <s v="Male"/>
    <x v="3"/>
    <n v="9.9499999999999993"/>
    <n v="1"/>
    <x v="1"/>
    <x v="34"/>
    <n v="9.9499999999999993"/>
    <n v="0.4975"/>
    <x v="0"/>
  </r>
  <r>
    <x v="64"/>
    <x v="0"/>
    <x v="1"/>
    <s v="Male"/>
    <x v="0"/>
    <n v="6.87"/>
    <n v="5"/>
    <x v="0"/>
    <x v="5"/>
    <n v="34.35"/>
    <n v="1.7175000000000002"/>
    <x v="1"/>
  </r>
  <r>
    <x v="64"/>
    <x v="2"/>
    <x v="1"/>
    <s v="Female"/>
    <x v="0"/>
    <n v="3.05"/>
    <n v="4"/>
    <x v="2"/>
    <x v="51"/>
    <n v="12.2"/>
    <n v="0.61"/>
    <x v="1"/>
  </r>
  <r>
    <x v="64"/>
    <x v="0"/>
    <x v="1"/>
    <s v="Male"/>
    <x v="2"/>
    <n v="66.989999999999995"/>
    <n v="3"/>
    <x v="1"/>
    <x v="30"/>
    <n v="200.96999999999997"/>
    <n v="10.048499999999999"/>
    <x v="0"/>
  </r>
  <r>
    <x v="64"/>
    <x v="0"/>
    <x v="1"/>
    <s v="Male"/>
    <x v="0"/>
    <n v="7.34"/>
    <n v="1"/>
    <x v="0"/>
    <x v="34"/>
    <n v="7.34"/>
    <n v="0.36699999999999999"/>
    <x v="0"/>
  </r>
  <r>
    <x v="64"/>
    <x v="0"/>
    <x v="1"/>
    <s v="Male"/>
    <x v="5"/>
    <n v="23.87"/>
    <n v="2"/>
    <x v="1"/>
    <x v="54"/>
    <n v="47.74"/>
    <n v="2.387"/>
    <x v="2"/>
  </r>
  <r>
    <x v="65"/>
    <x v="1"/>
    <x v="0"/>
    <s v="Female"/>
    <x v="0"/>
    <n v="6.39"/>
    <n v="2"/>
    <x v="1"/>
    <x v="59"/>
    <n v="12.78"/>
    <n v="0.63900000000000001"/>
    <x v="0"/>
  </r>
  <r>
    <x v="65"/>
    <x v="0"/>
    <x v="1"/>
    <s v="Female"/>
    <x v="5"/>
    <n v="34.479999999999997"/>
    <n v="2"/>
    <x v="2"/>
    <x v="36"/>
    <n v="68.959999999999994"/>
    <n v="3.448"/>
    <x v="2"/>
  </r>
  <r>
    <x v="65"/>
    <x v="2"/>
    <x v="1"/>
    <s v="Female"/>
    <x v="1"/>
    <n v="88.12"/>
    <n v="1"/>
    <x v="2"/>
    <x v="33"/>
    <n v="88.12"/>
    <n v="4.4060000000000006"/>
    <x v="1"/>
  </r>
  <r>
    <x v="65"/>
    <x v="2"/>
    <x v="0"/>
    <s v="Male"/>
    <x v="4"/>
    <n v="62.53"/>
    <n v="1"/>
    <x v="1"/>
    <x v="2"/>
    <n v="62.53"/>
    <n v="3.1265000000000001"/>
    <x v="1"/>
  </r>
  <r>
    <x v="65"/>
    <x v="0"/>
    <x v="1"/>
    <s v="Male"/>
    <x v="4"/>
    <n v="62.89"/>
    <n v="5"/>
    <x v="2"/>
    <x v="47"/>
    <n v="314.45"/>
    <n v="15.7225"/>
    <x v="2"/>
  </r>
  <r>
    <x v="65"/>
    <x v="2"/>
    <x v="0"/>
    <s v="Male"/>
    <x v="3"/>
    <n v="19"/>
    <n v="1"/>
    <x v="1"/>
    <x v="19"/>
    <n v="19"/>
    <n v="0.95000000000000007"/>
    <x v="0"/>
  </r>
  <r>
    <x v="65"/>
    <x v="2"/>
    <x v="0"/>
    <s v="Female"/>
    <x v="0"/>
    <n v="7.46"/>
    <n v="1"/>
    <x v="1"/>
    <x v="30"/>
    <n v="7.46"/>
    <n v="0.373"/>
    <x v="0"/>
  </r>
  <r>
    <x v="65"/>
    <x v="0"/>
    <x v="1"/>
    <s v="Female"/>
    <x v="2"/>
    <n v="47.83"/>
    <n v="2"/>
    <x v="2"/>
    <x v="42"/>
    <n v="95.66"/>
    <n v="4.7830000000000004"/>
    <x v="0"/>
  </r>
  <r>
    <x v="65"/>
    <x v="1"/>
    <x v="0"/>
    <s v="Female"/>
    <x v="5"/>
    <n v="18.149999999999999"/>
    <n v="2"/>
    <x v="2"/>
    <x v="35"/>
    <n v="36.299999999999997"/>
    <n v="1.8149999999999999"/>
    <x v="1"/>
  </r>
  <r>
    <x v="65"/>
    <x v="2"/>
    <x v="1"/>
    <s v="Male"/>
    <x v="0"/>
    <n v="4.4800000000000004"/>
    <n v="3"/>
    <x v="1"/>
    <x v="55"/>
    <n v="13.440000000000001"/>
    <n v="0.67200000000000015"/>
    <x v="0"/>
  </r>
  <r>
    <x v="65"/>
    <x v="0"/>
    <x v="0"/>
    <s v="Male"/>
    <x v="4"/>
    <n v="64.48"/>
    <n v="3"/>
    <x v="0"/>
    <x v="38"/>
    <n v="193.44"/>
    <n v="9.6720000000000006"/>
    <x v="1"/>
  </r>
  <r>
    <x v="65"/>
    <x v="1"/>
    <x v="1"/>
    <s v="Female"/>
    <x v="0"/>
    <n v="5.51"/>
    <n v="1"/>
    <x v="2"/>
    <x v="59"/>
    <n v="5.51"/>
    <n v="0.27550000000000002"/>
    <x v="0"/>
  </r>
  <r>
    <x v="65"/>
    <x v="2"/>
    <x v="0"/>
    <s v="Female"/>
    <x v="0"/>
    <n v="5.27"/>
    <n v="3"/>
    <x v="1"/>
    <x v="22"/>
    <n v="15.809999999999999"/>
    <n v="0.79049999999999998"/>
    <x v="1"/>
  </r>
  <r>
    <x v="65"/>
    <x v="2"/>
    <x v="1"/>
    <s v="Male"/>
    <x v="5"/>
    <n v="20.53"/>
    <n v="3"/>
    <x v="1"/>
    <x v="17"/>
    <n v="61.59"/>
    <n v="3.0795000000000003"/>
    <x v="1"/>
  </r>
  <r>
    <x v="65"/>
    <x v="1"/>
    <x v="1"/>
    <s v="Male"/>
    <x v="5"/>
    <n v="33.880000000000003"/>
    <n v="1"/>
    <x v="1"/>
    <x v="22"/>
    <n v="33.880000000000003"/>
    <n v="1.6940000000000002"/>
    <x v="1"/>
  </r>
  <r>
    <x v="65"/>
    <x v="2"/>
    <x v="0"/>
    <s v="Female"/>
    <x v="0"/>
    <n v="6.25"/>
    <n v="2"/>
    <x v="1"/>
    <x v="26"/>
    <n v="12.5"/>
    <n v="0.625"/>
    <x v="1"/>
  </r>
  <r>
    <x v="65"/>
    <x v="1"/>
    <x v="1"/>
    <s v="Female"/>
    <x v="4"/>
    <n v="70.36"/>
    <n v="3"/>
    <x v="2"/>
    <x v="22"/>
    <n v="211.07999999999998"/>
    <n v="10.554"/>
    <x v="1"/>
  </r>
  <r>
    <x v="65"/>
    <x v="0"/>
    <x v="0"/>
    <s v="Male"/>
    <x v="3"/>
    <n v="19.41"/>
    <n v="2"/>
    <x v="0"/>
    <x v="53"/>
    <n v="38.82"/>
    <n v="1.9410000000000001"/>
    <x v="0"/>
  </r>
  <r>
    <x v="65"/>
    <x v="1"/>
    <x v="1"/>
    <s v="Female"/>
    <x v="4"/>
    <n v="57.03"/>
    <n v="4"/>
    <x v="1"/>
    <x v="38"/>
    <n v="228.12"/>
    <n v="11.406000000000001"/>
    <x v="1"/>
  </r>
  <r>
    <x v="66"/>
    <x v="2"/>
    <x v="1"/>
    <s v="Male"/>
    <x v="3"/>
    <n v="11.44"/>
    <n v="1"/>
    <x v="2"/>
    <x v="58"/>
    <n v="11.44"/>
    <n v="0.57199999999999995"/>
    <x v="0"/>
  </r>
  <r>
    <x v="66"/>
    <x v="1"/>
    <x v="1"/>
    <s v="Female"/>
    <x v="3"/>
    <n v="16.89"/>
    <n v="3"/>
    <x v="2"/>
    <x v="49"/>
    <n v="50.67"/>
    <n v="2.5335000000000001"/>
    <x v="2"/>
  </r>
  <r>
    <x v="66"/>
    <x v="0"/>
    <x v="1"/>
    <s v="Female"/>
    <x v="0"/>
    <n v="6.91"/>
    <n v="3"/>
    <x v="1"/>
    <x v="35"/>
    <n v="20.73"/>
    <n v="1.0365"/>
    <x v="1"/>
  </r>
  <r>
    <x v="66"/>
    <x v="0"/>
    <x v="1"/>
    <s v="Female"/>
    <x v="3"/>
    <n v="11.36"/>
    <n v="1"/>
    <x v="0"/>
    <x v="43"/>
    <n v="11.36"/>
    <n v="0.56799999999999995"/>
    <x v="1"/>
  </r>
  <r>
    <x v="66"/>
    <x v="2"/>
    <x v="1"/>
    <s v="Male"/>
    <x v="4"/>
    <n v="66.12"/>
    <n v="2"/>
    <x v="2"/>
    <x v="42"/>
    <n v="132.24"/>
    <n v="6.612000000000001"/>
    <x v="0"/>
  </r>
  <r>
    <x v="66"/>
    <x v="0"/>
    <x v="1"/>
    <s v="Male"/>
    <x v="0"/>
    <n v="2.46"/>
    <n v="5"/>
    <x v="0"/>
    <x v="5"/>
    <n v="12.3"/>
    <n v="0.6150000000000001"/>
    <x v="1"/>
  </r>
  <r>
    <x v="66"/>
    <x v="0"/>
    <x v="1"/>
    <s v="Male"/>
    <x v="0"/>
    <n v="3.77"/>
    <n v="2"/>
    <x v="0"/>
    <x v="5"/>
    <n v="7.54"/>
    <n v="0.377"/>
    <x v="1"/>
  </r>
  <r>
    <x v="66"/>
    <x v="2"/>
    <x v="1"/>
    <s v="Male"/>
    <x v="0"/>
    <n v="4.24"/>
    <n v="1"/>
    <x v="0"/>
    <x v="58"/>
    <n v="4.24"/>
    <n v="0.21200000000000002"/>
    <x v="0"/>
  </r>
  <r>
    <x v="66"/>
    <x v="0"/>
    <x v="1"/>
    <s v="Male"/>
    <x v="4"/>
    <n v="74.290000000000006"/>
    <n v="4"/>
    <x v="0"/>
    <x v="16"/>
    <n v="297.16000000000003"/>
    <n v="14.858000000000002"/>
    <x v="2"/>
  </r>
  <r>
    <x v="66"/>
    <x v="0"/>
    <x v="1"/>
    <s v="Female"/>
    <x v="3"/>
    <n v="11.99"/>
    <n v="1"/>
    <x v="1"/>
    <x v="13"/>
    <n v="11.99"/>
    <n v="0.59950000000000003"/>
    <x v="0"/>
  </r>
  <r>
    <x v="66"/>
    <x v="2"/>
    <x v="0"/>
    <s v="Male"/>
    <x v="0"/>
    <n v="3.92"/>
    <n v="2"/>
    <x v="2"/>
    <x v="5"/>
    <n v="7.84"/>
    <n v="0.39200000000000002"/>
    <x v="1"/>
  </r>
  <r>
    <x v="66"/>
    <x v="2"/>
    <x v="1"/>
    <s v="Female"/>
    <x v="3"/>
    <n v="8.56"/>
    <n v="2"/>
    <x v="2"/>
    <x v="2"/>
    <n v="17.12"/>
    <n v="0.85600000000000009"/>
    <x v="1"/>
  </r>
  <r>
    <x v="66"/>
    <x v="2"/>
    <x v="1"/>
    <s v="Female"/>
    <x v="4"/>
    <n v="67.760000000000005"/>
    <n v="5"/>
    <x v="2"/>
    <x v="42"/>
    <n v="338.8"/>
    <n v="16.940000000000001"/>
    <x v="0"/>
  </r>
  <r>
    <x v="66"/>
    <x v="2"/>
    <x v="0"/>
    <s v="Female"/>
    <x v="0"/>
    <n v="4.28"/>
    <n v="1"/>
    <x v="2"/>
    <x v="33"/>
    <n v="4.28"/>
    <n v="0.21400000000000002"/>
    <x v="1"/>
  </r>
  <r>
    <x v="66"/>
    <x v="2"/>
    <x v="1"/>
    <s v="Female"/>
    <x v="0"/>
    <n v="6.59"/>
    <n v="3"/>
    <x v="1"/>
    <x v="27"/>
    <n v="19.77"/>
    <n v="0.98850000000000005"/>
    <x v="1"/>
  </r>
  <r>
    <x v="67"/>
    <x v="2"/>
    <x v="1"/>
    <s v="Male"/>
    <x v="0"/>
    <n v="4.07"/>
    <n v="3"/>
    <x v="1"/>
    <x v="11"/>
    <n v="12.21"/>
    <n v="0.61050000000000004"/>
    <x v="2"/>
  </r>
  <r>
    <x v="67"/>
    <x v="2"/>
    <x v="1"/>
    <s v="Female"/>
    <x v="0"/>
    <n v="6.43"/>
    <n v="5"/>
    <x v="0"/>
    <x v="12"/>
    <n v="32.15"/>
    <n v="1.6074999999999999"/>
    <x v="1"/>
  </r>
  <r>
    <x v="67"/>
    <x v="0"/>
    <x v="1"/>
    <s v="Male"/>
    <x v="0"/>
    <n v="4.4000000000000004"/>
    <n v="4"/>
    <x v="1"/>
    <x v="26"/>
    <n v="17.600000000000001"/>
    <n v="0.88000000000000012"/>
    <x v="1"/>
  </r>
  <r>
    <x v="67"/>
    <x v="0"/>
    <x v="1"/>
    <s v="Female"/>
    <x v="4"/>
    <n v="61.34"/>
    <n v="1"/>
    <x v="1"/>
    <x v="53"/>
    <n v="61.34"/>
    <n v="3.0670000000000002"/>
    <x v="0"/>
  </r>
  <r>
    <x v="67"/>
    <x v="2"/>
    <x v="1"/>
    <s v="Male"/>
    <x v="3"/>
    <n v="13.33"/>
    <n v="3"/>
    <x v="2"/>
    <x v="3"/>
    <n v="39.99"/>
    <n v="1.9995000000000003"/>
    <x v="1"/>
  </r>
  <r>
    <x v="67"/>
    <x v="1"/>
    <x v="1"/>
    <s v="Male"/>
    <x v="0"/>
    <n v="6.2"/>
    <n v="2"/>
    <x v="2"/>
    <x v="27"/>
    <n v="12.4"/>
    <n v="0.62000000000000011"/>
    <x v="1"/>
  </r>
  <r>
    <x v="67"/>
    <x v="0"/>
    <x v="1"/>
    <s v="Female"/>
    <x v="2"/>
    <n v="53.13"/>
    <n v="2"/>
    <x v="0"/>
    <x v="3"/>
    <n v="106.26"/>
    <n v="5.3130000000000006"/>
    <x v="1"/>
  </r>
  <r>
    <x v="67"/>
    <x v="2"/>
    <x v="1"/>
    <s v="Female"/>
    <x v="0"/>
    <n v="7.28"/>
    <n v="5"/>
    <x v="0"/>
    <x v="51"/>
    <n v="36.4"/>
    <n v="1.82"/>
    <x v="1"/>
  </r>
  <r>
    <x v="67"/>
    <x v="0"/>
    <x v="0"/>
    <s v="Male"/>
    <x v="0"/>
    <n v="4.74"/>
    <n v="2"/>
    <x v="2"/>
    <x v="42"/>
    <n v="9.48"/>
    <n v="0.47400000000000003"/>
    <x v="0"/>
  </r>
  <r>
    <x v="67"/>
    <x v="2"/>
    <x v="0"/>
    <s v="Male"/>
    <x v="0"/>
    <n v="6.57"/>
    <n v="3"/>
    <x v="1"/>
    <x v="26"/>
    <n v="19.71"/>
    <n v="0.98550000000000004"/>
    <x v="1"/>
  </r>
  <r>
    <x v="67"/>
    <x v="1"/>
    <x v="1"/>
    <s v="Male"/>
    <x v="0"/>
    <n v="4.54"/>
    <n v="2"/>
    <x v="2"/>
    <x v="49"/>
    <n v="9.08"/>
    <n v="0.45400000000000001"/>
    <x v="2"/>
  </r>
  <r>
    <x v="67"/>
    <x v="1"/>
    <x v="0"/>
    <s v="Male"/>
    <x v="5"/>
    <n v="30.61"/>
    <n v="1"/>
    <x v="2"/>
    <x v="4"/>
    <n v="30.61"/>
    <n v="1.5305"/>
    <x v="1"/>
  </r>
  <r>
    <x v="67"/>
    <x v="2"/>
    <x v="0"/>
    <s v="Female"/>
    <x v="0"/>
    <n v="6.35"/>
    <n v="2"/>
    <x v="1"/>
    <x v="20"/>
    <n v="12.7"/>
    <n v="0.63500000000000001"/>
    <x v="1"/>
  </r>
  <r>
    <x v="67"/>
    <x v="1"/>
    <x v="1"/>
    <s v="Male"/>
    <x v="4"/>
    <n v="63"/>
    <n v="4"/>
    <x v="1"/>
    <x v="4"/>
    <n v="252"/>
    <n v="12.600000000000001"/>
    <x v="1"/>
  </r>
  <r>
    <x v="68"/>
    <x v="2"/>
    <x v="0"/>
    <s v="Female"/>
    <x v="4"/>
    <n v="56.67"/>
    <n v="2"/>
    <x v="2"/>
    <x v="26"/>
    <n v="113.34"/>
    <n v="5.6670000000000007"/>
    <x v="1"/>
  </r>
  <r>
    <x v="68"/>
    <x v="1"/>
    <x v="1"/>
    <s v="Female"/>
    <x v="5"/>
    <n v="23.25"/>
    <n v="3"/>
    <x v="1"/>
    <x v="10"/>
    <n v="69.75"/>
    <n v="3.4875000000000003"/>
    <x v="2"/>
  </r>
  <r>
    <x v="68"/>
    <x v="0"/>
    <x v="0"/>
    <s v="Female"/>
    <x v="2"/>
    <n v="69.239999999999995"/>
    <n v="3"/>
    <x v="1"/>
    <x v="34"/>
    <n v="207.71999999999997"/>
    <n v="10.385999999999999"/>
    <x v="0"/>
  </r>
  <r>
    <x v="68"/>
    <x v="0"/>
    <x v="0"/>
    <s v="Male"/>
    <x v="2"/>
    <n v="49.08"/>
    <n v="3"/>
    <x v="1"/>
    <x v="29"/>
    <n v="147.24"/>
    <n v="7.362000000000001"/>
    <x v="1"/>
  </r>
  <r>
    <x v="68"/>
    <x v="1"/>
    <x v="1"/>
    <s v="Male"/>
    <x v="0"/>
    <n v="7.4"/>
    <n v="3"/>
    <x v="2"/>
    <x v="22"/>
    <n v="22.200000000000003"/>
    <n v="1.1100000000000001"/>
    <x v="1"/>
  </r>
  <r>
    <x v="68"/>
    <x v="1"/>
    <x v="1"/>
    <s v="Female"/>
    <x v="2"/>
    <n v="59.01"/>
    <n v="1"/>
    <x v="2"/>
    <x v="11"/>
    <n v="59.01"/>
    <n v="2.9504999999999999"/>
    <x v="2"/>
  </r>
  <r>
    <x v="68"/>
    <x v="0"/>
    <x v="0"/>
    <s v="Female"/>
    <x v="5"/>
    <n v="28.07"/>
    <n v="3"/>
    <x v="1"/>
    <x v="14"/>
    <n v="84.210000000000008"/>
    <n v="4.2105000000000006"/>
    <x v="1"/>
  </r>
  <r>
    <x v="68"/>
    <x v="0"/>
    <x v="1"/>
    <s v="Male"/>
    <x v="0"/>
    <n v="5.39"/>
    <n v="4"/>
    <x v="1"/>
    <x v="22"/>
    <n v="21.56"/>
    <n v="1.0780000000000001"/>
    <x v="1"/>
  </r>
  <r>
    <x v="68"/>
    <x v="2"/>
    <x v="1"/>
    <s v="Male"/>
    <x v="0"/>
    <n v="7.3"/>
    <n v="4"/>
    <x v="1"/>
    <x v="59"/>
    <n v="29.2"/>
    <n v="1.46"/>
    <x v="0"/>
  </r>
  <r>
    <x v="68"/>
    <x v="2"/>
    <x v="1"/>
    <s v="Male"/>
    <x v="0"/>
    <n v="6.98"/>
    <n v="3"/>
    <x v="2"/>
    <x v="26"/>
    <n v="20.94"/>
    <n v="1.0470000000000002"/>
    <x v="1"/>
  </r>
  <r>
    <x v="68"/>
    <x v="1"/>
    <x v="1"/>
    <s v="Male"/>
    <x v="2"/>
    <n v="71.83"/>
    <n v="1"/>
    <x v="2"/>
    <x v="8"/>
    <n v="71.83"/>
    <n v="3.5914999999999999"/>
    <x v="1"/>
  </r>
  <r>
    <x v="68"/>
    <x v="0"/>
    <x v="0"/>
    <s v="Male"/>
    <x v="5"/>
    <n v="18.510000000000002"/>
    <n v="2"/>
    <x v="1"/>
    <x v="5"/>
    <n v="37.020000000000003"/>
    <n v="1.8510000000000002"/>
    <x v="1"/>
  </r>
  <r>
    <x v="68"/>
    <x v="2"/>
    <x v="1"/>
    <s v="Female"/>
    <x v="3"/>
    <n v="17.91"/>
    <n v="3"/>
    <x v="0"/>
    <x v="30"/>
    <n v="53.730000000000004"/>
    <n v="2.6865000000000006"/>
    <x v="0"/>
  </r>
  <r>
    <x v="69"/>
    <x v="0"/>
    <x v="1"/>
    <s v="Male"/>
    <x v="5"/>
    <n v="24.29"/>
    <n v="1"/>
    <x v="0"/>
    <x v="27"/>
    <n v="24.29"/>
    <n v="1.2145000000000001"/>
    <x v="1"/>
  </r>
  <r>
    <x v="69"/>
    <x v="2"/>
    <x v="1"/>
    <s v="Male"/>
    <x v="5"/>
    <n v="33.520000000000003"/>
    <n v="4"/>
    <x v="2"/>
    <x v="51"/>
    <n v="134.08000000000001"/>
    <n v="6.7040000000000006"/>
    <x v="1"/>
  </r>
  <r>
    <x v="69"/>
    <x v="1"/>
    <x v="0"/>
    <s v="Male"/>
    <x v="0"/>
    <n v="2.89"/>
    <n v="3"/>
    <x v="2"/>
    <x v="15"/>
    <n v="8.67"/>
    <n v="0.4335"/>
    <x v="0"/>
  </r>
  <r>
    <x v="69"/>
    <x v="2"/>
    <x v="1"/>
    <s v="Female"/>
    <x v="0"/>
    <n v="7.62"/>
    <n v="2"/>
    <x v="2"/>
    <x v="3"/>
    <n v="15.24"/>
    <n v="0.76200000000000001"/>
    <x v="1"/>
  </r>
  <r>
    <x v="69"/>
    <x v="1"/>
    <x v="1"/>
    <s v="Male"/>
    <x v="2"/>
    <n v="58.84"/>
    <n v="1"/>
    <x v="0"/>
    <x v="4"/>
    <n v="58.84"/>
    <n v="2.9420000000000002"/>
    <x v="1"/>
  </r>
  <r>
    <x v="69"/>
    <x v="2"/>
    <x v="0"/>
    <s v="Male"/>
    <x v="0"/>
    <n v="3.17"/>
    <n v="2"/>
    <x v="2"/>
    <x v="25"/>
    <n v="6.34"/>
    <n v="0.317"/>
    <x v="0"/>
  </r>
  <r>
    <x v="69"/>
    <x v="0"/>
    <x v="0"/>
    <s v="Male"/>
    <x v="0"/>
    <n v="4.24"/>
    <n v="2"/>
    <x v="1"/>
    <x v="1"/>
    <n v="8.48"/>
    <n v="0.42400000000000004"/>
    <x v="0"/>
  </r>
  <r>
    <x v="69"/>
    <x v="2"/>
    <x v="1"/>
    <s v="Male"/>
    <x v="4"/>
    <n v="52.56"/>
    <n v="5"/>
    <x v="1"/>
    <x v="4"/>
    <n v="262.8"/>
    <n v="13.14"/>
    <x v="1"/>
  </r>
  <r>
    <x v="69"/>
    <x v="2"/>
    <x v="1"/>
    <s v="Female"/>
    <x v="2"/>
    <n v="56.97"/>
    <n v="1"/>
    <x v="2"/>
    <x v="24"/>
    <n v="56.97"/>
    <n v="2.8485"/>
    <x v="1"/>
  </r>
  <r>
    <x v="69"/>
    <x v="0"/>
    <x v="1"/>
    <s v="Male"/>
    <x v="5"/>
    <n v="34.56"/>
    <n v="2"/>
    <x v="1"/>
    <x v="27"/>
    <n v="69.12"/>
    <n v="3.4560000000000004"/>
    <x v="1"/>
  </r>
  <r>
    <x v="69"/>
    <x v="1"/>
    <x v="1"/>
    <s v="Female"/>
    <x v="1"/>
    <n v="96.62"/>
    <n v="1"/>
    <x v="2"/>
    <x v="51"/>
    <n v="96.62"/>
    <n v="4.8310000000000004"/>
    <x v="1"/>
  </r>
  <r>
    <x v="69"/>
    <x v="2"/>
    <x v="1"/>
    <s v="Male"/>
    <x v="3"/>
    <n v="11.68"/>
    <n v="2"/>
    <x v="1"/>
    <x v="27"/>
    <n v="23.36"/>
    <n v="1.1679999999999999"/>
    <x v="1"/>
  </r>
  <r>
    <x v="70"/>
    <x v="0"/>
    <x v="0"/>
    <s v="Male"/>
    <x v="0"/>
    <n v="4.8899999999999997"/>
    <n v="3"/>
    <x v="2"/>
    <x v="20"/>
    <n v="14.669999999999998"/>
    <n v="0.73349999999999993"/>
    <x v="1"/>
  </r>
  <r>
    <x v="70"/>
    <x v="2"/>
    <x v="0"/>
    <s v="Female"/>
    <x v="2"/>
    <n v="65.41"/>
    <n v="3"/>
    <x v="1"/>
    <x v="51"/>
    <n v="196.23"/>
    <n v="9.8115000000000006"/>
    <x v="1"/>
  </r>
  <r>
    <x v="70"/>
    <x v="0"/>
    <x v="1"/>
    <s v="Male"/>
    <x v="0"/>
    <n v="6"/>
    <n v="3"/>
    <x v="1"/>
    <x v="53"/>
    <n v="18"/>
    <n v="0.9"/>
    <x v="0"/>
  </r>
  <r>
    <x v="70"/>
    <x v="0"/>
    <x v="1"/>
    <s v="Male"/>
    <x v="0"/>
    <n v="6.53"/>
    <n v="4"/>
    <x v="1"/>
    <x v="34"/>
    <n v="26.12"/>
    <n v="1.306"/>
    <x v="0"/>
  </r>
  <r>
    <x v="70"/>
    <x v="1"/>
    <x v="0"/>
    <s v="Female"/>
    <x v="5"/>
    <n v="27.05"/>
    <n v="4"/>
    <x v="1"/>
    <x v="8"/>
    <n v="108.2"/>
    <n v="5.41"/>
    <x v="1"/>
  </r>
  <r>
    <x v="70"/>
    <x v="1"/>
    <x v="0"/>
    <s v="Female"/>
    <x v="4"/>
    <n v="56.14"/>
    <n v="4"/>
    <x v="2"/>
    <x v="48"/>
    <n v="224.56"/>
    <n v="11.228000000000002"/>
    <x v="1"/>
  </r>
  <r>
    <x v="70"/>
    <x v="2"/>
    <x v="1"/>
    <s v="Female"/>
    <x v="0"/>
    <n v="4.3"/>
    <n v="2"/>
    <x v="2"/>
    <x v="26"/>
    <n v="8.6"/>
    <n v="0.43"/>
    <x v="1"/>
  </r>
  <r>
    <x v="70"/>
    <x v="2"/>
    <x v="0"/>
    <s v="Female"/>
    <x v="5"/>
    <n v="30.9"/>
    <n v="1"/>
    <x v="0"/>
    <x v="14"/>
    <n v="30.9"/>
    <n v="1.5449999999999999"/>
    <x v="1"/>
  </r>
  <r>
    <x v="70"/>
    <x v="2"/>
    <x v="0"/>
    <s v="Female"/>
    <x v="4"/>
    <n v="67.67"/>
    <n v="1"/>
    <x v="1"/>
    <x v="51"/>
    <n v="67.67"/>
    <n v="3.3835000000000002"/>
    <x v="1"/>
  </r>
  <r>
    <x v="70"/>
    <x v="2"/>
    <x v="1"/>
    <s v="Female"/>
    <x v="4"/>
    <n v="70.94"/>
    <n v="3"/>
    <x v="1"/>
    <x v="16"/>
    <n v="212.82"/>
    <n v="10.641"/>
    <x v="2"/>
  </r>
  <r>
    <x v="71"/>
    <x v="0"/>
    <x v="0"/>
    <s v="Male"/>
    <x v="0"/>
    <n v="4.07"/>
    <n v="4"/>
    <x v="2"/>
    <x v="43"/>
    <n v="16.28"/>
    <n v="0.81400000000000006"/>
    <x v="1"/>
  </r>
  <r>
    <x v="71"/>
    <x v="2"/>
    <x v="1"/>
    <s v="Female"/>
    <x v="5"/>
    <n v="25.25"/>
    <n v="3"/>
    <x v="1"/>
    <x v="25"/>
    <n v="75.75"/>
    <n v="3.7875000000000001"/>
    <x v="0"/>
  </r>
  <r>
    <x v="71"/>
    <x v="2"/>
    <x v="1"/>
    <s v="Female"/>
    <x v="0"/>
    <n v="5.57"/>
    <n v="4"/>
    <x v="2"/>
    <x v="48"/>
    <n v="22.28"/>
    <n v="1.1140000000000001"/>
    <x v="1"/>
  </r>
  <r>
    <x v="71"/>
    <x v="1"/>
    <x v="1"/>
    <s v="Male"/>
    <x v="5"/>
    <n v="25.6"/>
    <n v="1"/>
    <x v="2"/>
    <x v="29"/>
    <n v="25.6"/>
    <n v="1.2800000000000002"/>
    <x v="1"/>
  </r>
  <r>
    <x v="71"/>
    <x v="2"/>
    <x v="0"/>
    <s v="Male"/>
    <x v="0"/>
    <n v="3.35"/>
    <n v="3"/>
    <x v="1"/>
    <x v="51"/>
    <n v="10.050000000000001"/>
    <n v="0.50250000000000006"/>
    <x v="1"/>
  </r>
  <r>
    <x v="71"/>
    <x v="0"/>
    <x v="1"/>
    <s v="Male"/>
    <x v="3"/>
    <n v="15.68"/>
    <n v="2"/>
    <x v="0"/>
    <x v="2"/>
    <n v="31.36"/>
    <n v="1.5680000000000001"/>
    <x v="1"/>
  </r>
  <r>
    <x v="71"/>
    <x v="1"/>
    <x v="1"/>
    <s v="Female"/>
    <x v="0"/>
    <n v="3.6"/>
    <n v="5"/>
    <x v="1"/>
    <x v="33"/>
    <n v="18"/>
    <n v="0.9"/>
    <x v="1"/>
  </r>
  <r>
    <x v="71"/>
    <x v="0"/>
    <x v="1"/>
    <s v="Female"/>
    <x v="3"/>
    <n v="10.199999999999999"/>
    <n v="2"/>
    <x v="2"/>
    <x v="11"/>
    <n v="20.399999999999999"/>
    <n v="1.02"/>
    <x v="2"/>
  </r>
  <r>
    <x v="71"/>
    <x v="2"/>
    <x v="1"/>
    <s v="Male"/>
    <x v="5"/>
    <n v="23.09"/>
    <n v="1"/>
    <x v="1"/>
    <x v="58"/>
    <n v="23.09"/>
    <n v="1.1545000000000001"/>
    <x v="0"/>
  </r>
  <r>
    <x v="72"/>
    <x v="1"/>
    <x v="0"/>
    <s v="Male"/>
    <x v="5"/>
    <n v="23.06"/>
    <n v="3"/>
    <x v="2"/>
    <x v="55"/>
    <n v="69.179999999999993"/>
    <n v="3.4589999999999996"/>
    <x v="0"/>
  </r>
  <r>
    <x v="72"/>
    <x v="0"/>
    <x v="0"/>
    <s v="Female"/>
    <x v="3"/>
    <n v="17.57"/>
    <n v="2"/>
    <x v="0"/>
    <x v="38"/>
    <n v="35.14"/>
    <n v="1.7570000000000001"/>
    <x v="1"/>
  </r>
  <r>
    <x v="72"/>
    <x v="1"/>
    <x v="0"/>
    <s v="Female"/>
    <x v="0"/>
    <n v="4.6900000000000004"/>
    <n v="3"/>
    <x v="1"/>
    <x v="30"/>
    <n v="14.07"/>
    <n v="0.70350000000000001"/>
    <x v="0"/>
  </r>
  <r>
    <x v="72"/>
    <x v="0"/>
    <x v="1"/>
    <s v="Male"/>
    <x v="3"/>
    <n v="9.9700000000000006"/>
    <n v="3"/>
    <x v="2"/>
    <x v="48"/>
    <n v="29.910000000000004"/>
    <n v="1.4955000000000003"/>
    <x v="1"/>
  </r>
  <r>
    <x v="72"/>
    <x v="2"/>
    <x v="1"/>
    <s v="Male"/>
    <x v="0"/>
    <n v="4.75"/>
    <n v="2"/>
    <x v="1"/>
    <x v="5"/>
    <n v="9.5"/>
    <n v="0.47500000000000003"/>
    <x v="1"/>
  </r>
  <r>
    <x v="72"/>
    <x v="0"/>
    <x v="0"/>
    <s v="Male"/>
    <x v="2"/>
    <n v="74.12"/>
    <n v="2"/>
    <x v="2"/>
    <x v="30"/>
    <n v="148.24"/>
    <n v="7.4120000000000008"/>
    <x v="0"/>
  </r>
  <r>
    <x v="72"/>
    <x v="0"/>
    <x v="0"/>
    <s v="Female"/>
    <x v="0"/>
    <n v="3.81"/>
    <n v="3"/>
    <x v="2"/>
    <x v="49"/>
    <n v="11.43"/>
    <n v="0.57150000000000001"/>
    <x v="2"/>
  </r>
  <r>
    <x v="72"/>
    <x v="2"/>
    <x v="1"/>
    <s v="Female"/>
    <x v="4"/>
    <n v="70.37"/>
    <n v="2"/>
    <x v="1"/>
    <x v="42"/>
    <n v="140.74"/>
    <n v="7.0370000000000008"/>
    <x v="0"/>
  </r>
  <r>
    <x v="12"/>
    <x v="0"/>
    <x v="1"/>
    <s v="Male"/>
    <x v="1"/>
    <n v="75.959999999999994"/>
    <n v="1"/>
    <x v="2"/>
    <x v="2"/>
    <n v="75.959999999999994"/>
    <n v="3.798"/>
    <x v="1"/>
  </r>
  <r>
    <x v="12"/>
    <x v="1"/>
    <x v="1"/>
    <s v="Female"/>
    <x v="0"/>
    <n v="5.37"/>
    <n v="3"/>
    <x v="1"/>
    <x v="24"/>
    <n v="16.11"/>
    <n v="0.80549999999999999"/>
    <x v="1"/>
  </r>
  <r>
    <x v="12"/>
    <x v="2"/>
    <x v="0"/>
    <s v="Female"/>
    <x v="3"/>
    <n v="13.26"/>
    <n v="1"/>
    <x v="2"/>
    <x v="6"/>
    <n v="13.26"/>
    <n v="0.66300000000000003"/>
    <x v="2"/>
  </r>
  <r>
    <x v="12"/>
    <x v="0"/>
    <x v="1"/>
    <s v="Female"/>
    <x v="0"/>
    <n v="4.72"/>
    <n v="3"/>
    <x v="1"/>
    <x v="39"/>
    <n v="14.16"/>
    <n v="0.70800000000000007"/>
    <x v="0"/>
  </r>
  <r>
    <x v="12"/>
    <x v="1"/>
    <x v="0"/>
    <s v="Female"/>
    <x v="3"/>
    <n v="7.75"/>
    <n v="1"/>
    <x v="2"/>
    <x v="48"/>
    <n v="7.75"/>
    <n v="0.38750000000000001"/>
    <x v="1"/>
  </r>
  <r>
    <x v="12"/>
    <x v="0"/>
    <x v="1"/>
    <s v="Female"/>
    <x v="2"/>
    <n v="59.6"/>
    <n v="1"/>
    <x v="0"/>
    <x v="58"/>
    <n v="59.6"/>
    <n v="2.9800000000000004"/>
    <x v="0"/>
  </r>
  <r>
    <x v="12"/>
    <x v="0"/>
    <x v="0"/>
    <s v="Female"/>
    <x v="3"/>
    <n v="10.28"/>
    <n v="1"/>
    <x v="1"/>
    <x v="53"/>
    <n v="10.28"/>
    <n v="0.51400000000000001"/>
    <x v="0"/>
  </r>
  <r>
    <x v="12"/>
    <x v="0"/>
    <x v="0"/>
    <s v="Male"/>
    <x v="3"/>
    <n v="16.61"/>
    <n v="1"/>
    <x v="1"/>
    <x v="39"/>
    <n v="16.61"/>
    <n v="0.83050000000000002"/>
    <x v="0"/>
  </r>
  <r>
    <x v="12"/>
    <x v="2"/>
    <x v="0"/>
    <s v="Female"/>
    <x v="2"/>
    <n v="44.24"/>
    <n v="2"/>
    <x v="1"/>
    <x v="22"/>
    <n v="88.48"/>
    <n v="4.4240000000000004"/>
    <x v="1"/>
  </r>
  <r>
    <x v="12"/>
    <x v="1"/>
    <x v="0"/>
    <s v="Female"/>
    <x v="3"/>
    <n v="13.96"/>
    <n v="2"/>
    <x v="1"/>
    <x v="35"/>
    <n v="27.92"/>
    <n v="1.3960000000000001"/>
    <x v="1"/>
  </r>
  <r>
    <x v="12"/>
    <x v="1"/>
    <x v="0"/>
    <s v="Female"/>
    <x v="3"/>
    <n v="6.58"/>
    <n v="1"/>
    <x v="2"/>
    <x v="14"/>
    <n v="6.58"/>
    <n v="0.32900000000000001"/>
    <x v="1"/>
  </r>
  <r>
    <x v="12"/>
    <x v="0"/>
    <x v="0"/>
    <s v="Male"/>
    <x v="5"/>
    <n v="33.450000000000003"/>
    <n v="3"/>
    <x v="1"/>
    <x v="39"/>
    <n v="100.35000000000001"/>
    <n v="5.017500000000001"/>
    <x v="0"/>
  </r>
  <r>
    <x v="12"/>
    <x v="0"/>
    <x v="1"/>
    <s v="Female"/>
    <x v="2"/>
    <n v="49.6"/>
    <n v="1"/>
    <x v="1"/>
    <x v="24"/>
    <n v="49.6"/>
    <n v="2.4800000000000004"/>
    <x v="1"/>
  </r>
  <r>
    <x v="12"/>
    <x v="0"/>
    <x v="1"/>
    <s v="Female"/>
    <x v="4"/>
    <n v="66.63"/>
    <n v="1"/>
    <x v="1"/>
    <x v="3"/>
    <n v="66.63"/>
    <n v="3.3315000000000001"/>
    <x v="1"/>
  </r>
  <r>
    <x v="12"/>
    <x v="2"/>
    <x v="1"/>
    <s v="Male"/>
    <x v="0"/>
    <n v="4.37"/>
    <n v="4"/>
    <x v="1"/>
    <x v="32"/>
    <n v="17.48"/>
    <n v="0.87400000000000011"/>
    <x v="0"/>
  </r>
  <r>
    <x v="12"/>
    <x v="0"/>
    <x v="0"/>
    <s v="Female"/>
    <x v="0"/>
    <n v="4.3899999999999997"/>
    <n v="1"/>
    <x v="1"/>
    <x v="30"/>
    <n v="4.3899999999999997"/>
    <n v="0.2195"/>
    <x v="0"/>
  </r>
  <r>
    <x v="12"/>
    <x v="0"/>
    <x v="0"/>
    <s v="Female"/>
    <x v="4"/>
    <n v="56.22"/>
    <n v="4"/>
    <x v="1"/>
    <x v="46"/>
    <n v="224.88"/>
    <n v="11.244"/>
    <x v="0"/>
  </r>
  <r>
    <x v="12"/>
    <x v="0"/>
    <x v="0"/>
    <s v="Female"/>
    <x v="5"/>
    <n v="20.49"/>
    <n v="2"/>
    <x v="1"/>
    <x v="30"/>
    <n v="40.98"/>
    <n v="2.0489999999999999"/>
    <x v="0"/>
  </r>
  <r>
    <x v="12"/>
    <x v="2"/>
    <x v="1"/>
    <s v="Female"/>
    <x v="0"/>
    <n v="5.41"/>
    <n v="4"/>
    <x v="2"/>
    <x v="58"/>
    <n v="21.64"/>
    <n v="1.0820000000000001"/>
    <x v="0"/>
  </r>
  <r>
    <x v="12"/>
    <x v="0"/>
    <x v="1"/>
    <s v="Female"/>
    <x v="0"/>
    <n v="4.7300000000000004"/>
    <n v="6"/>
    <x v="2"/>
    <x v="58"/>
    <n v="28.380000000000003"/>
    <n v="1.4190000000000003"/>
    <x v="0"/>
  </r>
  <r>
    <x v="12"/>
    <x v="0"/>
    <x v="1"/>
    <s v="Male"/>
    <x v="3"/>
    <n v="13.56"/>
    <n v="1"/>
    <x v="2"/>
    <x v="48"/>
    <n v="13.56"/>
    <n v="0.67800000000000005"/>
    <x v="1"/>
  </r>
  <r>
    <x v="12"/>
    <x v="1"/>
    <x v="1"/>
    <s v="Male"/>
    <x v="0"/>
    <n v="7.55"/>
    <n v="6"/>
    <x v="2"/>
    <x v="32"/>
    <n v="45.3"/>
    <n v="2.2650000000000001"/>
    <x v="0"/>
  </r>
  <r>
    <x v="12"/>
    <x v="2"/>
    <x v="1"/>
    <s v="Male"/>
    <x v="0"/>
    <n v="6.85"/>
    <n v="2"/>
    <x v="1"/>
    <x v="4"/>
    <n v="13.7"/>
    <n v="0.68500000000000005"/>
    <x v="1"/>
  </r>
  <r>
    <x v="12"/>
    <x v="1"/>
    <x v="1"/>
    <s v="Male"/>
    <x v="5"/>
    <n v="26.68"/>
    <n v="2"/>
    <x v="1"/>
    <x v="38"/>
    <n v="53.36"/>
    <n v="2.6680000000000001"/>
    <x v="1"/>
  </r>
  <r>
    <x v="12"/>
    <x v="1"/>
    <x v="0"/>
    <s v="Female"/>
    <x v="0"/>
    <n v="6.08"/>
    <n v="3"/>
    <x v="1"/>
    <x v="13"/>
    <n v="18.240000000000002"/>
    <n v="0.91200000000000014"/>
    <x v="0"/>
  </r>
  <r>
    <x v="12"/>
    <x v="0"/>
    <x v="1"/>
    <s v="Female"/>
    <x v="0"/>
    <n v="7.68"/>
    <n v="5"/>
    <x v="1"/>
    <x v="41"/>
    <n v="38.4"/>
    <n v="1.92"/>
    <x v="0"/>
  </r>
  <r>
    <x v="12"/>
    <x v="2"/>
    <x v="1"/>
    <s v="Female"/>
    <x v="1"/>
    <n v="80.739999999999995"/>
    <n v="2"/>
    <x v="0"/>
    <x v="33"/>
    <n v="161.47999999999999"/>
    <n v="8.0739999999999998"/>
    <x v="1"/>
  </r>
  <r>
    <x v="12"/>
    <x v="1"/>
    <x v="1"/>
    <s v="Male"/>
    <x v="2"/>
    <n v="54.37"/>
    <n v="2"/>
    <x v="2"/>
    <x v="33"/>
    <n v="108.74"/>
    <n v="5.4370000000000003"/>
    <x v="1"/>
  </r>
  <r>
    <x v="12"/>
    <x v="1"/>
    <x v="1"/>
    <s v="Female"/>
    <x v="4"/>
    <n v="47.71"/>
    <n v="1"/>
    <x v="1"/>
    <x v="55"/>
    <n v="47.71"/>
    <n v="2.3855"/>
    <x v="0"/>
  </r>
  <r>
    <x v="12"/>
    <x v="0"/>
    <x v="1"/>
    <s v="Male"/>
    <x v="0"/>
    <n v="7.32"/>
    <n v="5"/>
    <x v="1"/>
    <x v="0"/>
    <n v="36.6"/>
    <n v="1.83"/>
    <x v="0"/>
  </r>
  <r>
    <x v="12"/>
    <x v="0"/>
    <x v="1"/>
    <s v="Male"/>
    <x v="5"/>
    <n v="31.6"/>
    <n v="4"/>
    <x v="2"/>
    <x v="35"/>
    <n v="126.4"/>
    <n v="6.32"/>
    <x v="1"/>
  </r>
  <r>
    <x v="12"/>
    <x v="1"/>
    <x v="1"/>
    <s v="Female"/>
    <x v="4"/>
    <n v="73.459999999999994"/>
    <n v="2"/>
    <x v="2"/>
    <x v="34"/>
    <n v="146.91999999999999"/>
    <n v="7.3460000000000001"/>
    <x v="0"/>
  </r>
  <r>
    <x v="12"/>
    <x v="0"/>
    <x v="0"/>
    <s v="Female"/>
    <x v="0"/>
    <n v="7.54"/>
    <n v="1"/>
    <x v="2"/>
    <x v="46"/>
    <n v="7.54"/>
    <n v="0.377"/>
    <x v="0"/>
  </r>
  <r>
    <x v="12"/>
    <x v="2"/>
    <x v="1"/>
    <s v="Female"/>
    <x v="5"/>
    <n v="38.29"/>
    <n v="1"/>
    <x v="2"/>
    <x v="26"/>
    <n v="38.29"/>
    <n v="1.9145000000000001"/>
    <x v="1"/>
  </r>
  <r>
    <x v="12"/>
    <x v="2"/>
    <x v="1"/>
    <s v="Female"/>
    <x v="4"/>
    <n v="67.45"/>
    <n v="2"/>
    <x v="0"/>
    <x v="2"/>
    <n v="134.9"/>
    <n v="6.745000000000001"/>
    <x v="1"/>
  </r>
  <r>
    <x v="12"/>
    <x v="0"/>
    <x v="0"/>
    <s v="Male"/>
    <x v="0"/>
    <n v="5.81"/>
    <n v="3"/>
    <x v="1"/>
    <x v="19"/>
    <n v="17.43"/>
    <n v="0.87150000000000005"/>
    <x v="0"/>
  </r>
  <r>
    <x v="12"/>
    <x v="1"/>
    <x v="0"/>
    <s v="Female"/>
    <x v="4"/>
    <n v="56.69"/>
    <n v="1"/>
    <x v="2"/>
    <x v="12"/>
    <n v="56.69"/>
    <n v="2.8345000000000002"/>
    <x v="1"/>
  </r>
  <r>
    <x v="12"/>
    <x v="1"/>
    <x v="0"/>
    <s v="Female"/>
    <x v="0"/>
    <n v="5.03"/>
    <n v="2"/>
    <x v="2"/>
    <x v="27"/>
    <n v="10.06"/>
    <n v="0.503"/>
    <x v="1"/>
  </r>
  <r>
    <x v="12"/>
    <x v="0"/>
    <x v="1"/>
    <s v="Female"/>
    <x v="0"/>
    <n v="6.93"/>
    <n v="2"/>
    <x v="2"/>
    <x v="22"/>
    <n v="13.86"/>
    <n v="0.69300000000000006"/>
    <x v="1"/>
  </r>
  <r>
    <x v="12"/>
    <x v="0"/>
    <x v="1"/>
    <s v="Female"/>
    <x v="2"/>
    <n v="67.2"/>
    <n v="1"/>
    <x v="2"/>
    <x v="48"/>
    <n v="67.2"/>
    <n v="3.3600000000000003"/>
    <x v="1"/>
  </r>
  <r>
    <x v="12"/>
    <x v="1"/>
    <x v="1"/>
    <s v="Female"/>
    <x v="0"/>
    <n v="6.99"/>
    <n v="1"/>
    <x v="1"/>
    <x v="42"/>
    <n v="6.99"/>
    <n v="0.34950000000000003"/>
    <x v="0"/>
  </r>
  <r>
    <x v="12"/>
    <x v="1"/>
    <x v="1"/>
    <s v="Male"/>
    <x v="2"/>
    <n v="45.1"/>
    <n v="3"/>
    <x v="2"/>
    <x v="20"/>
    <n v="135.30000000000001"/>
    <n v="6.7650000000000006"/>
    <x v="1"/>
  </r>
  <r>
    <x v="12"/>
    <x v="0"/>
    <x v="0"/>
    <s v="Male"/>
    <x v="2"/>
    <n v="46.14"/>
    <n v="1"/>
    <x v="2"/>
    <x v="17"/>
    <n v="46.14"/>
    <n v="2.3069999999999999"/>
    <x v="1"/>
  </r>
  <r>
    <x v="12"/>
    <x v="2"/>
    <x v="1"/>
    <s v="Male"/>
    <x v="1"/>
    <n v="88.25"/>
    <n v="1"/>
    <x v="0"/>
    <x v="1"/>
    <n v="88.25"/>
    <n v="4.4125000000000005"/>
    <x v="0"/>
  </r>
  <r>
    <x v="12"/>
    <x v="0"/>
    <x v="0"/>
    <s v="Male"/>
    <x v="0"/>
    <n v="5.0999999999999996"/>
    <n v="4"/>
    <x v="2"/>
    <x v="55"/>
    <n v="20.399999999999999"/>
    <n v="1.02"/>
    <x v="0"/>
  </r>
  <r>
    <x v="12"/>
    <x v="0"/>
    <x v="1"/>
    <s v="Female"/>
    <x v="4"/>
    <n v="56.23"/>
    <n v="2"/>
    <x v="0"/>
    <x v="47"/>
    <n v="112.46"/>
    <n v="5.6230000000000002"/>
    <x v="2"/>
  </r>
  <r>
    <x v="12"/>
    <x v="1"/>
    <x v="0"/>
    <s v="Female"/>
    <x v="5"/>
    <n v="30.11"/>
    <n v="3"/>
    <x v="1"/>
    <x v="48"/>
    <n v="90.33"/>
    <n v="4.5164999999999997"/>
    <x v="1"/>
  </r>
  <r>
    <x v="12"/>
    <x v="0"/>
    <x v="1"/>
    <s v="Male"/>
    <x v="1"/>
    <n v="87.54"/>
    <n v="1"/>
    <x v="2"/>
    <x v="52"/>
    <n v="87.54"/>
    <n v="4.3770000000000007"/>
    <x v="0"/>
  </r>
  <r>
    <x v="12"/>
    <x v="1"/>
    <x v="1"/>
    <s v="Male"/>
    <x v="3"/>
    <n v="10.23"/>
    <n v="3"/>
    <x v="0"/>
    <x v="17"/>
    <n v="30.69"/>
    <n v="1.5345000000000002"/>
    <x v="1"/>
  </r>
  <r>
    <x v="12"/>
    <x v="2"/>
    <x v="1"/>
    <s v="Male"/>
    <x v="1"/>
    <n v="80.78"/>
    <n v="2"/>
    <x v="1"/>
    <x v="33"/>
    <n v="161.56"/>
    <n v="8.0780000000000012"/>
    <x v="1"/>
  </r>
  <r>
    <x v="12"/>
    <x v="0"/>
    <x v="1"/>
    <s v="Male"/>
    <x v="4"/>
    <n v="74.86"/>
    <n v="1"/>
    <x v="2"/>
    <x v="42"/>
    <n v="74.86"/>
    <n v="3.7430000000000003"/>
    <x v="0"/>
  </r>
  <r>
    <x v="12"/>
    <x v="0"/>
    <x v="1"/>
    <s v="Female"/>
    <x v="0"/>
    <n v="7"/>
    <n v="1"/>
    <x v="1"/>
    <x v="20"/>
    <n v="7"/>
    <n v="0.35000000000000003"/>
    <x v="1"/>
  </r>
  <r>
    <x v="12"/>
    <x v="0"/>
    <x v="1"/>
    <s v="Male"/>
    <x v="1"/>
    <n v="90.57"/>
    <n v="2"/>
    <x v="0"/>
    <x v="59"/>
    <n v="181.14"/>
    <n v="9.0570000000000004"/>
    <x v="0"/>
  </r>
  <r>
    <x v="12"/>
    <x v="0"/>
    <x v="1"/>
    <s v="Male"/>
    <x v="3"/>
    <n v="10"/>
    <n v="3"/>
    <x v="0"/>
    <x v="1"/>
    <n v="30"/>
    <n v="1.5"/>
    <x v="0"/>
  </r>
  <r>
    <x v="12"/>
    <x v="2"/>
    <x v="0"/>
    <s v="Male"/>
    <x v="4"/>
    <n v="61.15"/>
    <n v="4"/>
    <x v="2"/>
    <x v="1"/>
    <n v="244.6"/>
    <n v="12.23"/>
    <x v="0"/>
  </r>
  <r>
    <x v="12"/>
    <x v="2"/>
    <x v="0"/>
    <s v="Male"/>
    <x v="0"/>
    <n v="4.5599999999999996"/>
    <n v="3"/>
    <x v="0"/>
    <x v="13"/>
    <n v="13.68"/>
    <n v="0.68400000000000005"/>
    <x v="0"/>
  </r>
  <r>
    <x v="12"/>
    <x v="2"/>
    <x v="1"/>
    <s v="Female"/>
    <x v="4"/>
    <n v="67.290000000000006"/>
    <n v="4"/>
    <x v="0"/>
    <x v="42"/>
    <n v="269.16000000000003"/>
    <n v="13.458000000000002"/>
    <x v="0"/>
  </r>
  <r>
    <x v="12"/>
    <x v="1"/>
    <x v="1"/>
    <s v="Female"/>
    <x v="2"/>
    <n v="61.98"/>
    <n v="3"/>
    <x v="2"/>
    <x v="27"/>
    <n v="185.94"/>
    <n v="9.2970000000000006"/>
    <x v="1"/>
  </r>
  <r>
    <x v="12"/>
    <x v="1"/>
    <x v="1"/>
    <s v="Female"/>
    <x v="4"/>
    <n v="67.48"/>
    <n v="5"/>
    <x v="1"/>
    <x v="39"/>
    <n v="337.40000000000003"/>
    <n v="16.87"/>
    <x v="0"/>
  </r>
  <r>
    <x v="12"/>
    <x v="1"/>
    <x v="0"/>
    <s v="Female"/>
    <x v="0"/>
    <n v="4"/>
    <n v="1"/>
    <x v="0"/>
    <x v="12"/>
    <n v="4"/>
    <n v="0.2"/>
    <x v="1"/>
  </r>
  <r>
    <x v="12"/>
    <x v="0"/>
    <x v="0"/>
    <s v="Male"/>
    <x v="0"/>
    <n v="6.05"/>
    <n v="1"/>
    <x v="0"/>
    <x v="1"/>
    <n v="6.05"/>
    <n v="0.30249999999999999"/>
    <x v="0"/>
  </r>
  <r>
    <x v="12"/>
    <x v="0"/>
    <x v="1"/>
    <s v="Male"/>
    <x v="0"/>
    <n v="7.1"/>
    <n v="3"/>
    <x v="2"/>
    <x v="14"/>
    <n v="21.299999999999997"/>
    <n v="1.0649999999999999"/>
    <x v="1"/>
  </r>
  <r>
    <x v="12"/>
    <x v="1"/>
    <x v="1"/>
    <s v="Male"/>
    <x v="0"/>
    <n v="5.23"/>
    <n v="3"/>
    <x v="0"/>
    <x v="55"/>
    <n v="15.690000000000001"/>
    <n v="0.78450000000000009"/>
    <x v="0"/>
  </r>
  <r>
    <x v="12"/>
    <x v="0"/>
    <x v="1"/>
    <s v="Male"/>
    <x v="4"/>
    <n v="69.2"/>
    <n v="4"/>
    <x v="2"/>
    <x v="27"/>
    <n v="276.8"/>
    <n v="13.840000000000002"/>
    <x v="1"/>
  </r>
  <r>
    <x v="12"/>
    <x v="0"/>
    <x v="1"/>
    <s v="Female"/>
    <x v="4"/>
    <n v="50.9"/>
    <n v="2"/>
    <x v="1"/>
    <x v="35"/>
    <n v="101.8"/>
    <n v="5.09"/>
    <x v="1"/>
  </r>
  <r>
    <x v="12"/>
    <x v="1"/>
    <x v="1"/>
    <s v="Female"/>
    <x v="1"/>
    <n v="93.8"/>
    <n v="1"/>
    <x v="2"/>
    <x v="22"/>
    <n v="93.8"/>
    <n v="4.6900000000000004"/>
    <x v="1"/>
  </r>
  <r>
    <x v="12"/>
    <x v="2"/>
    <x v="1"/>
    <s v="Male"/>
    <x v="0"/>
    <n v="7.23"/>
    <n v="2"/>
    <x v="0"/>
    <x v="34"/>
    <n v="14.46"/>
    <n v="0.72300000000000009"/>
    <x v="0"/>
  </r>
  <r>
    <x v="12"/>
    <x v="2"/>
    <x v="1"/>
    <s v="Female"/>
    <x v="5"/>
    <n v="34.92"/>
    <n v="4"/>
    <x v="2"/>
    <x v="53"/>
    <n v="139.68"/>
    <n v="6.9840000000000009"/>
    <x v="0"/>
  </r>
  <r>
    <x v="12"/>
    <x v="2"/>
    <x v="1"/>
    <s v="Male"/>
    <x v="0"/>
    <n v="3.98"/>
    <n v="2"/>
    <x v="1"/>
    <x v="4"/>
    <n v="7.96"/>
    <n v="0.39800000000000002"/>
    <x v="1"/>
  </r>
  <r>
    <x v="12"/>
    <x v="2"/>
    <x v="0"/>
    <s v="Female"/>
    <x v="1"/>
    <n v="96.4"/>
    <n v="2"/>
    <x v="2"/>
    <x v="42"/>
    <n v="192.8"/>
    <n v="9.64"/>
    <x v="0"/>
  </r>
  <r>
    <x v="12"/>
    <x v="0"/>
    <x v="0"/>
    <s v="Female"/>
    <x v="2"/>
    <n v="69.239999999999995"/>
    <n v="2"/>
    <x v="0"/>
    <x v="47"/>
    <n v="138.47999999999999"/>
    <n v="6.9239999999999995"/>
    <x v="2"/>
  </r>
  <r>
    <x v="12"/>
    <x v="0"/>
    <x v="1"/>
    <s v="Male"/>
    <x v="0"/>
    <n v="2.3199999999999998"/>
    <n v="3"/>
    <x v="2"/>
    <x v="37"/>
    <n v="6.9599999999999991"/>
    <n v="0.34799999999999998"/>
    <x v="2"/>
  </r>
  <r>
    <x v="12"/>
    <x v="1"/>
    <x v="0"/>
    <s v="Female"/>
    <x v="0"/>
    <n v="6.71"/>
    <n v="3"/>
    <x v="1"/>
    <x v="3"/>
    <n v="20.13"/>
    <n v="1.0065"/>
    <x v="1"/>
  </r>
  <r>
    <x v="12"/>
    <x v="2"/>
    <x v="1"/>
    <s v="Female"/>
    <x v="0"/>
    <n v="4.16"/>
    <n v="3"/>
    <x v="2"/>
    <x v="59"/>
    <n v="12.48"/>
    <n v="0.62400000000000011"/>
    <x v="0"/>
  </r>
  <r>
    <x v="12"/>
    <x v="2"/>
    <x v="1"/>
    <s v="Male"/>
    <x v="0"/>
    <n v="5.28"/>
    <n v="3"/>
    <x v="0"/>
    <x v="59"/>
    <n v="15.84"/>
    <n v="0.79200000000000004"/>
    <x v="0"/>
  </r>
  <r>
    <x v="12"/>
    <x v="0"/>
    <x v="1"/>
    <s v="Female"/>
    <x v="5"/>
    <n v="38.159999999999997"/>
    <n v="1"/>
    <x v="2"/>
    <x v="4"/>
    <n v="38.159999999999997"/>
    <n v="1.9079999999999999"/>
    <x v="1"/>
  </r>
  <r>
    <x v="12"/>
    <x v="0"/>
    <x v="1"/>
    <s v="Female"/>
    <x v="4"/>
    <n v="70.069999999999993"/>
    <n v="5"/>
    <x v="2"/>
    <x v="51"/>
    <n v="350.34999999999997"/>
    <n v="17.517499999999998"/>
    <x v="1"/>
  </r>
  <r>
    <x v="12"/>
    <x v="1"/>
    <x v="1"/>
    <s v="Male"/>
    <x v="5"/>
    <n v="17.489999999999998"/>
    <n v="2"/>
    <x v="0"/>
    <x v="33"/>
    <n v="34.979999999999997"/>
    <n v="1.7489999999999999"/>
    <x v="1"/>
  </r>
  <r>
    <x v="12"/>
    <x v="1"/>
    <x v="0"/>
    <s v="Female"/>
    <x v="5"/>
    <n v="33.35"/>
    <n v="2"/>
    <x v="2"/>
    <x v="5"/>
    <n v="66.7"/>
    <n v="3.3350000000000004"/>
    <x v="1"/>
  </r>
  <r>
    <x v="12"/>
    <x v="0"/>
    <x v="0"/>
    <s v="Female"/>
    <x v="0"/>
    <n v="4.95"/>
    <n v="3"/>
    <x v="0"/>
    <x v="3"/>
    <n v="14.850000000000001"/>
    <n v="0.74250000000000016"/>
    <x v="1"/>
  </r>
  <r>
    <x v="12"/>
    <x v="0"/>
    <x v="1"/>
    <s v="Male"/>
    <x v="5"/>
    <n v="32.590000000000003"/>
    <n v="3"/>
    <x v="2"/>
    <x v="48"/>
    <n v="97.77000000000001"/>
    <n v="4.8885000000000005"/>
    <x v="1"/>
  </r>
  <r>
    <x v="12"/>
    <x v="0"/>
    <x v="1"/>
    <s v="Female"/>
    <x v="4"/>
    <n v="55.89"/>
    <n v="2"/>
    <x v="0"/>
    <x v="26"/>
    <n v="111.78"/>
    <n v="5.5890000000000004"/>
    <x v="1"/>
  </r>
  <r>
    <x v="12"/>
    <x v="0"/>
    <x v="1"/>
    <s v="Female"/>
    <x v="4"/>
    <n v="71.64"/>
    <n v="3"/>
    <x v="0"/>
    <x v="29"/>
    <n v="214.92000000000002"/>
    <n v="10.746000000000002"/>
    <x v="1"/>
  </r>
  <r>
    <x v="12"/>
    <x v="2"/>
    <x v="0"/>
    <s v="Male"/>
    <x v="5"/>
    <n v="33.53"/>
    <n v="3"/>
    <x v="2"/>
    <x v="27"/>
    <n v="100.59"/>
    <n v="5.0295000000000005"/>
    <x v="1"/>
  </r>
  <r>
    <x v="12"/>
    <x v="2"/>
    <x v="0"/>
    <s v="Female"/>
    <x v="5"/>
    <n v="23.41"/>
    <n v="1"/>
    <x v="0"/>
    <x v="6"/>
    <n v="23.41"/>
    <n v="1.1705000000000001"/>
    <x v="2"/>
  </r>
  <r>
    <x v="12"/>
    <x v="1"/>
    <x v="1"/>
    <s v="Female"/>
    <x v="0"/>
    <n v="7.5"/>
    <n v="2"/>
    <x v="1"/>
    <x v="26"/>
    <n v="15"/>
    <n v="0.75"/>
    <x v="1"/>
  </r>
  <r>
    <x v="12"/>
    <x v="0"/>
    <x v="1"/>
    <s v="Female"/>
    <x v="4"/>
    <n v="72.37"/>
    <n v="2"/>
    <x v="2"/>
    <x v="59"/>
    <n v="144.74"/>
    <n v="7.237000000000001"/>
    <x v="0"/>
  </r>
  <r>
    <x v="12"/>
    <x v="0"/>
    <x v="1"/>
    <s v="Female"/>
    <x v="0"/>
    <n v="5.26"/>
    <n v="5"/>
    <x v="1"/>
    <x v="58"/>
    <n v="26.299999999999997"/>
    <n v="1.3149999999999999"/>
    <x v="0"/>
  </r>
  <r>
    <x v="12"/>
    <x v="2"/>
    <x v="1"/>
    <s v="Male"/>
    <x v="3"/>
    <n v="14.25"/>
    <n v="3"/>
    <x v="0"/>
    <x v="55"/>
    <n v="42.75"/>
    <n v="2.1375000000000002"/>
    <x v="0"/>
  </r>
  <r>
    <x v="12"/>
    <x v="0"/>
    <x v="1"/>
    <s v="Male"/>
    <x v="4"/>
    <n v="67.09"/>
    <n v="3"/>
    <x v="2"/>
    <x v="8"/>
    <n v="201.27"/>
    <n v="10.063500000000001"/>
    <x v="1"/>
  </r>
  <r>
    <x v="12"/>
    <x v="0"/>
    <x v="1"/>
    <s v="Male"/>
    <x v="5"/>
    <n v="27.7"/>
    <n v="3"/>
    <x v="0"/>
    <x v="20"/>
    <n v="83.1"/>
    <n v="4.1550000000000002"/>
    <x v="1"/>
  </r>
  <r>
    <x v="12"/>
    <x v="0"/>
    <x v="1"/>
    <s v="Female"/>
    <x v="0"/>
    <n v="6.02"/>
    <n v="2"/>
    <x v="2"/>
    <x v="27"/>
    <n v="12.04"/>
    <n v="0.60199999999999998"/>
    <x v="1"/>
  </r>
  <r>
    <x v="12"/>
    <x v="2"/>
    <x v="1"/>
    <s v="Male"/>
    <x v="4"/>
    <n v="70.86"/>
    <n v="4"/>
    <x v="1"/>
    <x v="38"/>
    <n v="283.44"/>
    <n v="14.172000000000001"/>
    <x v="1"/>
  </r>
  <r>
    <x v="12"/>
    <x v="0"/>
    <x v="1"/>
    <s v="Female"/>
    <x v="1"/>
    <n v="79.12"/>
    <n v="1"/>
    <x v="2"/>
    <x v="5"/>
    <n v="79.12"/>
    <n v="3.9560000000000004"/>
    <x v="1"/>
  </r>
  <r>
    <x v="12"/>
    <x v="2"/>
    <x v="1"/>
    <s v="Male"/>
    <x v="0"/>
    <n v="4.54"/>
    <n v="3"/>
    <x v="0"/>
    <x v="51"/>
    <n v="13.620000000000001"/>
    <n v="0.68100000000000005"/>
    <x v="1"/>
  </r>
  <r>
    <x v="12"/>
    <x v="0"/>
    <x v="0"/>
    <s v="Female"/>
    <x v="3"/>
    <n v="6.52"/>
    <n v="3"/>
    <x v="0"/>
    <x v="54"/>
    <n v="19.559999999999999"/>
    <n v="0.97799999999999998"/>
    <x v="2"/>
  </r>
  <r>
    <x v="12"/>
    <x v="0"/>
    <x v="1"/>
    <s v="Female"/>
    <x v="4"/>
    <n v="48.6"/>
    <n v="5"/>
    <x v="1"/>
    <x v="8"/>
    <n v="243"/>
    <n v="12.15"/>
    <x v="1"/>
  </r>
  <r>
    <x v="12"/>
    <x v="2"/>
    <x v="1"/>
    <s v="Female"/>
    <x v="0"/>
    <n v="4.13"/>
    <n v="1"/>
    <x v="2"/>
    <x v="39"/>
    <n v="4.13"/>
    <n v="0.20650000000000002"/>
    <x v="0"/>
  </r>
  <r>
    <x v="12"/>
    <x v="1"/>
    <x v="1"/>
    <s v="Male"/>
    <x v="5"/>
    <n v="20.56"/>
    <n v="3"/>
    <x v="2"/>
    <x v="2"/>
    <n v="61.679999999999993"/>
    <n v="3.0839999999999996"/>
    <x v="1"/>
  </r>
  <r>
    <x v="12"/>
    <x v="1"/>
    <x v="0"/>
    <s v="Female"/>
    <x v="0"/>
    <n v="5.18"/>
    <n v="3"/>
    <x v="0"/>
    <x v="4"/>
    <n v="15.54"/>
    <n v="0.77700000000000002"/>
    <x v="1"/>
  </r>
  <r>
    <x v="12"/>
    <x v="1"/>
    <x v="1"/>
    <s v="Female"/>
    <x v="0"/>
    <n v="5.99"/>
    <n v="1"/>
    <x v="1"/>
    <x v="32"/>
    <n v="5.99"/>
    <n v="0.29950000000000004"/>
    <x v="0"/>
  </r>
  <r>
    <x v="12"/>
    <x v="1"/>
    <x v="1"/>
    <s v="Male"/>
    <x v="0"/>
    <n v="2.2400000000000002"/>
    <n v="4"/>
    <x v="1"/>
    <x v="34"/>
    <n v="8.9600000000000009"/>
    <n v="0.44800000000000006"/>
    <x v="0"/>
  </r>
  <r>
    <x v="12"/>
    <x v="1"/>
    <x v="0"/>
    <s v="Male"/>
    <x v="4"/>
    <n v="64.48"/>
    <n v="5"/>
    <x v="1"/>
    <x v="26"/>
    <n v="322.40000000000003"/>
    <n v="16.12"/>
    <x v="1"/>
  </r>
  <r>
    <x v="12"/>
    <x v="0"/>
    <x v="0"/>
    <s v="Male"/>
    <x v="0"/>
    <n v="4.42"/>
    <n v="3"/>
    <x v="1"/>
    <x v="42"/>
    <n v="13.26"/>
    <n v="0.66300000000000003"/>
    <x v="0"/>
  </r>
  <r>
    <x v="12"/>
    <x v="0"/>
    <x v="1"/>
    <s v="Male"/>
    <x v="0"/>
    <n v="7.3"/>
    <n v="5"/>
    <x v="1"/>
    <x v="11"/>
    <n v="36.5"/>
    <n v="1.8250000000000002"/>
    <x v="2"/>
  </r>
  <r>
    <x v="12"/>
    <x v="0"/>
    <x v="0"/>
    <s v="Female"/>
    <x v="5"/>
    <n v="18.149999999999999"/>
    <n v="3"/>
    <x v="1"/>
    <x v="1"/>
    <n v="54.449999999999996"/>
    <n v="2.7225000000000001"/>
    <x v="0"/>
  </r>
  <r>
    <x v="12"/>
    <x v="2"/>
    <x v="1"/>
    <s v="Female"/>
    <x v="5"/>
    <n v="38.76"/>
    <n v="2"/>
    <x v="2"/>
    <x v="4"/>
    <n v="77.52"/>
    <n v="3.8759999999999999"/>
    <x v="1"/>
  </r>
  <r>
    <x v="12"/>
    <x v="1"/>
    <x v="1"/>
    <s v="Male"/>
    <x v="0"/>
    <n v="7.49"/>
    <n v="1"/>
    <x v="1"/>
    <x v="14"/>
    <n v="7.49"/>
    <n v="0.37450000000000006"/>
    <x v="1"/>
  </r>
  <r>
    <x v="12"/>
    <x v="2"/>
    <x v="0"/>
    <s v="Female"/>
    <x v="4"/>
    <n v="69.489999999999995"/>
    <n v="1"/>
    <x v="2"/>
    <x v="27"/>
    <n v="69.489999999999995"/>
    <n v="3.4744999999999999"/>
    <x v="1"/>
  </r>
  <r>
    <x v="12"/>
    <x v="0"/>
    <x v="1"/>
    <s v="Male"/>
    <x v="0"/>
    <n v="5.41"/>
    <n v="3"/>
    <x v="2"/>
    <x v="25"/>
    <n v="16.23"/>
    <n v="0.81150000000000011"/>
    <x v="0"/>
  </r>
  <r>
    <x v="12"/>
    <x v="2"/>
    <x v="1"/>
    <s v="Female"/>
    <x v="1"/>
    <n v="87.31"/>
    <n v="2"/>
    <x v="2"/>
    <x v="24"/>
    <n v="174.62"/>
    <n v="8.7309999999999999"/>
    <x v="1"/>
  </r>
  <r>
    <x v="12"/>
    <x v="2"/>
    <x v="0"/>
    <s v="Female"/>
    <x v="5"/>
    <n v="31.18"/>
    <n v="1"/>
    <x v="2"/>
    <x v="39"/>
    <n v="31.18"/>
    <n v="1.5590000000000002"/>
    <x v="0"/>
  </r>
  <r>
    <x v="12"/>
    <x v="0"/>
    <x v="1"/>
    <s v="Male"/>
    <x v="5"/>
    <n v="35.28"/>
    <n v="4"/>
    <x v="2"/>
    <x v="55"/>
    <n v="141.12"/>
    <n v="7.0560000000000009"/>
    <x v="0"/>
  </r>
  <r>
    <x v="12"/>
    <x v="2"/>
    <x v="1"/>
    <s v="Male"/>
    <x v="0"/>
    <n v="4.34"/>
    <n v="4"/>
    <x v="2"/>
    <x v="5"/>
    <n v="17.36"/>
    <n v="0.86799999999999999"/>
    <x v="1"/>
  </r>
  <r>
    <x v="12"/>
    <x v="1"/>
    <x v="1"/>
    <s v="Female"/>
    <x v="0"/>
    <n v="6.67"/>
    <n v="2"/>
    <x v="1"/>
    <x v="19"/>
    <n v="13.34"/>
    <n v="0.66700000000000004"/>
    <x v="0"/>
  </r>
  <r>
    <x v="12"/>
    <x v="2"/>
    <x v="1"/>
    <s v="Female"/>
    <x v="0"/>
    <n v="3.63"/>
    <n v="1"/>
    <x v="2"/>
    <x v="51"/>
    <n v="3.63"/>
    <n v="0.18149999999999999"/>
    <x v="1"/>
  </r>
  <r>
    <x v="12"/>
    <x v="0"/>
    <x v="1"/>
    <s v="Female"/>
    <x v="2"/>
    <n v="65.989999999999995"/>
    <n v="1"/>
    <x v="0"/>
    <x v="28"/>
    <n v="65.989999999999995"/>
    <n v="3.2995000000000001"/>
    <x v="2"/>
  </r>
  <r>
    <x v="12"/>
    <x v="1"/>
    <x v="1"/>
    <s v="Female"/>
    <x v="4"/>
    <n v="66.27"/>
    <n v="5"/>
    <x v="2"/>
    <x v="33"/>
    <n v="331.34999999999997"/>
    <n v="16.567499999999999"/>
    <x v="1"/>
  </r>
  <r>
    <x v="12"/>
    <x v="0"/>
    <x v="1"/>
    <s v="Male"/>
    <x v="4"/>
    <n v="65.319999999999993"/>
    <n v="2"/>
    <x v="2"/>
    <x v="4"/>
    <n v="130.63999999999999"/>
    <n v="6.532"/>
    <x v="1"/>
  </r>
  <r>
    <x v="12"/>
    <x v="0"/>
    <x v="1"/>
    <s v="Male"/>
    <x v="5"/>
    <n v="35.49"/>
    <n v="4"/>
    <x v="0"/>
    <x v="19"/>
    <n v="141.96"/>
    <n v="7.0980000000000008"/>
    <x v="0"/>
  </r>
  <r>
    <x v="12"/>
    <x v="1"/>
    <x v="0"/>
    <s v="Male"/>
    <x v="0"/>
    <n v="5.88"/>
    <n v="3"/>
    <x v="2"/>
    <x v="43"/>
    <n v="17.64"/>
    <n v="0.88200000000000012"/>
    <x v="1"/>
  </r>
  <r>
    <x v="12"/>
    <x v="0"/>
    <x v="1"/>
    <s v="Male"/>
    <x v="0"/>
    <n v="6.88"/>
    <n v="4"/>
    <x v="0"/>
    <x v="12"/>
    <n v="27.52"/>
    <n v="1.3760000000000001"/>
    <x v="1"/>
  </r>
  <r>
    <x v="12"/>
    <x v="2"/>
    <x v="0"/>
    <s v="Female"/>
    <x v="3"/>
    <n v="12.13"/>
    <n v="2"/>
    <x v="1"/>
    <x v="5"/>
    <n v="24.26"/>
    <n v="1.2130000000000001"/>
    <x v="1"/>
  </r>
  <r>
    <x v="12"/>
    <x v="1"/>
    <x v="0"/>
    <s v="Male"/>
    <x v="5"/>
    <n v="37.36"/>
    <n v="4"/>
    <x v="1"/>
    <x v="12"/>
    <n v="149.44"/>
    <n v="7.4720000000000004"/>
    <x v="1"/>
  </r>
  <r>
    <x v="12"/>
    <x v="2"/>
    <x v="0"/>
    <s v="Male"/>
    <x v="0"/>
    <n v="6.88"/>
    <n v="1"/>
    <x v="1"/>
    <x v="1"/>
    <n v="6.88"/>
    <n v="0.34400000000000003"/>
    <x v="0"/>
  </r>
  <r>
    <x v="12"/>
    <x v="2"/>
    <x v="0"/>
    <s v="Male"/>
    <x v="0"/>
    <n v="4.97"/>
    <n v="5"/>
    <x v="1"/>
    <x v="13"/>
    <n v="24.849999999999998"/>
    <n v="1.2424999999999999"/>
    <x v="0"/>
  </r>
  <r>
    <x v="12"/>
    <x v="0"/>
    <x v="0"/>
    <s v="Male"/>
    <x v="1"/>
    <n v="76.14"/>
    <n v="2"/>
    <x v="2"/>
    <x v="3"/>
    <n v="152.28"/>
    <n v="7.6140000000000008"/>
    <x v="1"/>
  </r>
  <r>
    <x v="12"/>
    <x v="2"/>
    <x v="1"/>
    <s v="Female"/>
    <x v="0"/>
    <n v="3.56"/>
    <n v="1"/>
    <x v="2"/>
    <x v="58"/>
    <n v="3.56"/>
    <n v="0.17800000000000002"/>
    <x v="0"/>
  </r>
  <r>
    <x v="12"/>
    <x v="2"/>
    <x v="1"/>
    <s v="Male"/>
    <x v="1"/>
    <n v="94.81"/>
    <n v="2"/>
    <x v="0"/>
    <x v="0"/>
    <n v="189.62"/>
    <n v="9.4809999999999999"/>
    <x v="0"/>
  </r>
  <r>
    <x v="12"/>
    <x v="2"/>
    <x v="1"/>
    <s v="Male"/>
    <x v="3"/>
    <n v="12.85"/>
    <n v="3"/>
    <x v="0"/>
    <x v="12"/>
    <n v="38.549999999999997"/>
    <n v="1.9275"/>
    <x v="1"/>
  </r>
  <r>
    <x v="12"/>
    <x v="1"/>
    <x v="0"/>
    <s v="Female"/>
    <x v="0"/>
    <n v="4.78"/>
    <n v="2"/>
    <x v="2"/>
    <x v="58"/>
    <n v="9.56"/>
    <n v="0.47800000000000004"/>
    <x v="0"/>
  </r>
  <r>
    <x v="12"/>
    <x v="2"/>
    <x v="1"/>
    <s v="Female"/>
    <x v="4"/>
    <n v="53.81"/>
    <n v="4"/>
    <x v="2"/>
    <x v="29"/>
    <n v="215.24"/>
    <n v="10.762"/>
    <x v="1"/>
  </r>
  <r>
    <x v="12"/>
    <x v="1"/>
    <x v="1"/>
    <s v="Male"/>
    <x v="0"/>
    <n v="7.27"/>
    <n v="3"/>
    <x v="1"/>
    <x v="55"/>
    <n v="21.81"/>
    <n v="1.0905"/>
    <x v="0"/>
  </r>
  <r>
    <x v="12"/>
    <x v="0"/>
    <x v="1"/>
    <s v="Male"/>
    <x v="4"/>
    <n v="55.14"/>
    <n v="1"/>
    <x v="1"/>
    <x v="43"/>
    <n v="55.14"/>
    <n v="2.7570000000000001"/>
    <x v="1"/>
  </r>
  <r>
    <x v="12"/>
    <x v="1"/>
    <x v="0"/>
    <s v="Female"/>
    <x v="4"/>
    <n v="65.14"/>
    <n v="1"/>
    <x v="0"/>
    <x v="13"/>
    <n v="65.14"/>
    <n v="3.2570000000000001"/>
    <x v="0"/>
  </r>
  <r>
    <x v="12"/>
    <x v="0"/>
    <x v="1"/>
    <s v="Male"/>
    <x v="2"/>
    <n v="57.8"/>
    <n v="1"/>
    <x v="2"/>
    <x v="49"/>
    <n v="57.8"/>
    <n v="2.89"/>
    <x v="2"/>
  </r>
  <r>
    <x v="12"/>
    <x v="0"/>
    <x v="0"/>
    <s v="Male"/>
    <x v="5"/>
    <n v="33.520000000000003"/>
    <n v="3"/>
    <x v="2"/>
    <x v="42"/>
    <n v="100.56"/>
    <n v="5.0280000000000005"/>
    <x v="0"/>
  </r>
  <r>
    <x v="12"/>
    <x v="1"/>
    <x v="1"/>
    <s v="Female"/>
    <x v="4"/>
    <n v="53.69"/>
    <n v="5"/>
    <x v="0"/>
    <x v="53"/>
    <n v="268.45"/>
    <n v="13.422499999999999"/>
    <x v="0"/>
  </r>
  <r>
    <x v="12"/>
    <x v="1"/>
    <x v="1"/>
    <s v="Female"/>
    <x v="5"/>
    <n v="36.65"/>
    <n v="1"/>
    <x v="2"/>
    <x v="58"/>
    <n v="36.65"/>
    <n v="1.8325"/>
    <x v="0"/>
  </r>
  <r>
    <x v="12"/>
    <x v="1"/>
    <x v="1"/>
    <s v="Female"/>
    <x v="0"/>
    <n v="7.12"/>
    <n v="6"/>
    <x v="1"/>
    <x v="22"/>
    <n v="42.72"/>
    <n v="2.1360000000000001"/>
    <x v="1"/>
  </r>
  <r>
    <x v="12"/>
    <x v="1"/>
    <x v="1"/>
    <s v="Female"/>
    <x v="0"/>
    <n v="7.12"/>
    <n v="6"/>
    <x v="2"/>
    <x v="1"/>
    <n v="42.72"/>
    <n v="2.1360000000000001"/>
    <x v="0"/>
  </r>
  <r>
    <x v="12"/>
    <x v="0"/>
    <x v="0"/>
    <s v="Male"/>
    <x v="3"/>
    <n v="13.82"/>
    <n v="2"/>
    <x v="0"/>
    <x v="33"/>
    <n v="27.64"/>
    <n v="1.3820000000000001"/>
    <x v="1"/>
  </r>
  <r>
    <x v="12"/>
    <x v="0"/>
    <x v="1"/>
    <s v="Female"/>
    <x v="0"/>
    <n v="5.14"/>
    <n v="5"/>
    <x v="1"/>
    <x v="39"/>
    <n v="25.7"/>
    <n v="1.2850000000000001"/>
    <x v="0"/>
  </r>
  <r>
    <x v="12"/>
    <x v="2"/>
    <x v="1"/>
    <s v="Male"/>
    <x v="0"/>
    <n v="2.73"/>
    <n v="1"/>
    <x v="2"/>
    <x v="37"/>
    <n v="2.73"/>
    <n v="0.13650000000000001"/>
    <x v="2"/>
  </r>
  <r>
    <x v="12"/>
    <x v="0"/>
    <x v="1"/>
    <s v="Female"/>
    <x v="5"/>
    <n v="33.54"/>
    <n v="4"/>
    <x v="2"/>
    <x v="35"/>
    <n v="134.16"/>
    <n v="6.7080000000000002"/>
    <x v="1"/>
  </r>
  <r>
    <x v="12"/>
    <x v="0"/>
    <x v="1"/>
    <s v="Female"/>
    <x v="4"/>
    <n v="71.77"/>
    <n v="1"/>
    <x v="2"/>
    <x v="17"/>
    <n v="71.77"/>
    <n v="3.5884999999999998"/>
    <x v="1"/>
  </r>
  <r>
    <x v="12"/>
    <x v="0"/>
    <x v="1"/>
    <s v="Male"/>
    <x v="5"/>
    <n v="31.06"/>
    <n v="1"/>
    <x v="0"/>
    <x v="59"/>
    <n v="31.06"/>
    <n v="1.5529999999999999"/>
    <x v="0"/>
  </r>
  <r>
    <x v="12"/>
    <x v="2"/>
    <x v="0"/>
    <s v="Female"/>
    <x v="0"/>
    <n v="6.37"/>
    <n v="1"/>
    <x v="1"/>
    <x v="13"/>
    <n v="6.37"/>
    <n v="0.31850000000000001"/>
    <x v="0"/>
  </r>
  <r>
    <x v="12"/>
    <x v="2"/>
    <x v="1"/>
    <s v="Male"/>
    <x v="5"/>
    <n v="26.05"/>
    <n v="1"/>
    <x v="1"/>
    <x v="22"/>
    <n v="26.05"/>
    <n v="1.3025000000000002"/>
    <x v="1"/>
  </r>
  <r>
    <x v="12"/>
    <x v="0"/>
    <x v="1"/>
    <s v="Male"/>
    <x v="4"/>
    <n v="68.13"/>
    <n v="1"/>
    <x v="1"/>
    <x v="58"/>
    <n v="68.13"/>
    <n v="3.4064999999999999"/>
    <x v="0"/>
  </r>
  <r>
    <x v="12"/>
    <x v="1"/>
    <x v="1"/>
    <s v="Male"/>
    <x v="0"/>
    <n v="5.99"/>
    <n v="3"/>
    <x v="1"/>
    <x v="3"/>
    <n v="17.97"/>
    <n v="0.89849999999999997"/>
    <x v="1"/>
  </r>
  <r>
    <x v="12"/>
    <x v="1"/>
    <x v="1"/>
    <s v="Male"/>
    <x v="5"/>
    <n v="39.299999999999997"/>
    <n v="3"/>
    <x v="0"/>
    <x v="51"/>
    <n v="117.89999999999999"/>
    <n v="5.8949999999999996"/>
    <x v="1"/>
  </r>
  <r>
    <x v="12"/>
    <x v="0"/>
    <x v="1"/>
    <s v="Female"/>
    <x v="0"/>
    <n v="6.4"/>
    <n v="3"/>
    <x v="2"/>
    <x v="32"/>
    <n v="19.200000000000003"/>
    <n v="0.96000000000000019"/>
    <x v="0"/>
  </r>
  <r>
    <x v="12"/>
    <x v="0"/>
    <x v="1"/>
    <s v="Female"/>
    <x v="0"/>
    <n v="5.09"/>
    <n v="4"/>
    <x v="0"/>
    <x v="33"/>
    <n v="20.36"/>
    <n v="1.018"/>
    <x v="1"/>
  </r>
  <r>
    <x v="12"/>
    <x v="2"/>
    <x v="1"/>
    <s v="Male"/>
    <x v="4"/>
    <n v="53.94"/>
    <n v="1"/>
    <x v="2"/>
    <x v="5"/>
    <n v="53.94"/>
    <n v="2.6970000000000001"/>
    <x v="1"/>
  </r>
  <r>
    <x v="12"/>
    <x v="1"/>
    <x v="0"/>
    <s v="Male"/>
    <x v="3"/>
    <n v="10.91"/>
    <n v="2"/>
    <x v="2"/>
    <x v="59"/>
    <n v="21.82"/>
    <n v="1.091"/>
    <x v="0"/>
  </r>
  <r>
    <x v="12"/>
    <x v="2"/>
    <x v="0"/>
    <s v="Female"/>
    <x v="4"/>
    <n v="59.13"/>
    <n v="2"/>
    <x v="1"/>
    <x v="30"/>
    <n v="118.26"/>
    <n v="5.9130000000000003"/>
    <x v="0"/>
  </r>
  <r>
    <x v="12"/>
    <x v="2"/>
    <x v="1"/>
    <s v="Male"/>
    <x v="0"/>
    <n v="3.76"/>
    <n v="2"/>
    <x v="2"/>
    <x v="24"/>
    <n v="7.52"/>
    <n v="0.376"/>
    <x v="1"/>
  </r>
  <r>
    <x v="12"/>
    <x v="2"/>
    <x v="0"/>
    <s v="Male"/>
    <x v="0"/>
    <n v="7.4"/>
    <n v="7"/>
    <x v="1"/>
    <x v="8"/>
    <n v="51.800000000000004"/>
    <n v="2.5900000000000003"/>
    <x v="1"/>
  </r>
  <r>
    <x v="12"/>
    <x v="0"/>
    <x v="1"/>
    <s v="Male"/>
    <x v="0"/>
    <n v="6.38"/>
    <n v="4"/>
    <x v="2"/>
    <x v="12"/>
    <n v="25.52"/>
    <n v="1.276"/>
    <x v="1"/>
  </r>
  <r>
    <x v="12"/>
    <x v="1"/>
    <x v="0"/>
    <s v="Female"/>
    <x v="0"/>
    <n v="6.4"/>
    <n v="2"/>
    <x v="2"/>
    <x v="20"/>
    <n v="12.8"/>
    <n v="0.64000000000000012"/>
    <x v="1"/>
  </r>
  <r>
    <x v="12"/>
    <x v="0"/>
    <x v="1"/>
    <s v="Male"/>
    <x v="0"/>
    <n v="7.26"/>
    <n v="1"/>
    <x v="1"/>
    <x v="25"/>
    <n v="7.26"/>
    <n v="0.36299999999999999"/>
    <x v="0"/>
  </r>
  <r>
    <x v="12"/>
    <x v="2"/>
    <x v="0"/>
    <s v="Male"/>
    <x v="5"/>
    <n v="25.46"/>
    <n v="3"/>
    <x v="0"/>
    <x v="19"/>
    <n v="76.38"/>
    <n v="3.819"/>
    <x v="0"/>
  </r>
  <r>
    <x v="12"/>
    <x v="1"/>
    <x v="1"/>
    <s v="Male"/>
    <x v="5"/>
    <n v="28.91"/>
    <n v="4"/>
    <x v="1"/>
    <x v="20"/>
    <n v="115.64"/>
    <n v="5.782"/>
    <x v="1"/>
  </r>
  <r>
    <x v="12"/>
    <x v="1"/>
    <x v="1"/>
    <s v="Female"/>
    <x v="2"/>
    <n v="62.69"/>
    <n v="2"/>
    <x v="2"/>
    <x v="54"/>
    <n v="125.38"/>
    <n v="6.2690000000000001"/>
    <x v="2"/>
  </r>
  <r>
    <x v="12"/>
    <x v="0"/>
    <x v="1"/>
    <s v="Male"/>
    <x v="2"/>
    <n v="68.459999999999994"/>
    <n v="2"/>
    <x v="1"/>
    <x v="34"/>
    <n v="136.91999999999999"/>
    <n v="6.8460000000000001"/>
    <x v="0"/>
  </r>
  <r>
    <x v="12"/>
    <x v="1"/>
    <x v="1"/>
    <s v="Female"/>
    <x v="3"/>
    <n v="14.45"/>
    <n v="1"/>
    <x v="2"/>
    <x v="59"/>
    <n v="14.45"/>
    <n v="0.72250000000000003"/>
    <x v="0"/>
  </r>
  <r>
    <x v="12"/>
    <x v="0"/>
    <x v="1"/>
    <s v="Female"/>
    <x v="0"/>
    <n v="6.47"/>
    <n v="3"/>
    <x v="1"/>
    <x v="2"/>
    <n v="19.41"/>
    <n v="0.97050000000000003"/>
    <x v="1"/>
  </r>
  <r>
    <x v="12"/>
    <x v="0"/>
    <x v="1"/>
    <s v="Male"/>
    <x v="0"/>
    <n v="3.71"/>
    <n v="3"/>
    <x v="2"/>
    <x v="53"/>
    <n v="11.129999999999999"/>
    <n v="0.55649999999999999"/>
    <x v="0"/>
  </r>
  <r>
    <x v="12"/>
    <x v="0"/>
    <x v="0"/>
    <s v="Male"/>
    <x v="0"/>
    <n v="2.48"/>
    <n v="1"/>
    <x v="2"/>
    <x v="25"/>
    <n v="2.48"/>
    <n v="0.124"/>
    <x v="0"/>
  </r>
  <r>
    <x v="12"/>
    <x v="0"/>
    <x v="0"/>
    <s v="Female"/>
    <x v="5"/>
    <n v="31.2"/>
    <n v="1"/>
    <x v="0"/>
    <x v="43"/>
    <n v="31.2"/>
    <n v="1.56"/>
    <x v="1"/>
  </r>
  <r>
    <x v="12"/>
    <x v="0"/>
    <x v="1"/>
    <s v="Female"/>
    <x v="2"/>
    <n v="49.85"/>
    <n v="1"/>
    <x v="1"/>
    <x v="12"/>
    <n v="49.85"/>
    <n v="2.4925000000000002"/>
    <x v="1"/>
  </r>
  <r>
    <x v="12"/>
    <x v="2"/>
    <x v="1"/>
    <s v="Female"/>
    <x v="0"/>
    <n v="7.62"/>
    <n v="3"/>
    <x v="1"/>
    <x v="2"/>
    <n v="22.86"/>
    <n v="1.143"/>
    <x v="1"/>
  </r>
  <r>
    <x v="12"/>
    <x v="1"/>
    <x v="1"/>
    <s v="Female"/>
    <x v="2"/>
    <n v="67.760000000000005"/>
    <n v="1"/>
    <x v="2"/>
    <x v="26"/>
    <n v="67.760000000000005"/>
    <n v="3.3880000000000003"/>
    <x v="1"/>
  </r>
  <r>
    <x v="12"/>
    <x v="0"/>
    <x v="1"/>
    <s v="Male"/>
    <x v="0"/>
    <n v="3.97"/>
    <n v="4"/>
    <x v="0"/>
    <x v="26"/>
    <n v="15.88"/>
    <n v="0.79400000000000004"/>
    <x v="1"/>
  </r>
  <r>
    <x v="12"/>
    <x v="2"/>
    <x v="1"/>
    <s v="Female"/>
    <x v="0"/>
    <n v="3.17"/>
    <n v="3"/>
    <x v="2"/>
    <x v="48"/>
    <n v="9.51"/>
    <n v="0.47550000000000003"/>
    <x v="1"/>
  </r>
  <r>
    <x v="12"/>
    <x v="1"/>
    <x v="1"/>
    <s v="Male"/>
    <x v="3"/>
    <n v="11.26"/>
    <n v="3"/>
    <x v="1"/>
    <x v="21"/>
    <n v="33.78"/>
    <n v="1.6890000000000001"/>
    <x v="2"/>
  </r>
  <r>
    <x v="12"/>
    <x v="0"/>
    <x v="1"/>
    <s v="Male"/>
    <x v="0"/>
    <n v="5.07"/>
    <n v="5"/>
    <x v="0"/>
    <x v="19"/>
    <n v="25.35"/>
    <n v="1.2675000000000001"/>
    <x v="0"/>
  </r>
  <r>
    <x v="12"/>
    <x v="0"/>
    <x v="1"/>
    <s v="Male"/>
    <x v="5"/>
    <n v="24.74"/>
    <n v="2"/>
    <x v="1"/>
    <x v="53"/>
    <n v="49.48"/>
    <n v="2.4740000000000002"/>
    <x v="0"/>
  </r>
  <r>
    <x v="12"/>
    <x v="1"/>
    <x v="0"/>
    <s v="Female"/>
    <x v="2"/>
    <n v="68.47"/>
    <n v="2"/>
    <x v="1"/>
    <x v="25"/>
    <n v="136.94"/>
    <n v="6.8470000000000004"/>
    <x v="0"/>
  </r>
  <r>
    <x v="12"/>
    <x v="0"/>
    <x v="0"/>
    <s v="Male"/>
    <x v="4"/>
    <n v="66.2"/>
    <n v="4"/>
    <x v="1"/>
    <x v="1"/>
    <n v="264.8"/>
    <n v="13.240000000000002"/>
    <x v="0"/>
  </r>
  <r>
    <x v="12"/>
    <x v="2"/>
    <x v="1"/>
    <s v="Female"/>
    <x v="0"/>
    <n v="4.57"/>
    <n v="5"/>
    <x v="1"/>
    <x v="17"/>
    <n v="22.85"/>
    <n v="1.1425000000000001"/>
    <x v="1"/>
  </r>
  <r>
    <x v="12"/>
    <x v="2"/>
    <x v="1"/>
    <s v="Male"/>
    <x v="5"/>
    <n v="25.27"/>
    <n v="2"/>
    <x v="2"/>
    <x v="13"/>
    <n v="50.54"/>
    <n v="2.5270000000000001"/>
    <x v="0"/>
  </r>
  <r>
    <x v="12"/>
    <x v="0"/>
    <x v="1"/>
    <s v="Female"/>
    <x v="0"/>
    <n v="7.47"/>
    <n v="1"/>
    <x v="1"/>
    <x v="43"/>
    <n v="7.47"/>
    <n v="0.3735"/>
    <x v="1"/>
  </r>
  <r>
    <x v="12"/>
    <x v="0"/>
    <x v="1"/>
    <s v="Male"/>
    <x v="5"/>
    <n v="36.47"/>
    <n v="1"/>
    <x v="0"/>
    <x v="59"/>
    <n v="36.47"/>
    <n v="1.8235000000000001"/>
    <x v="0"/>
  </r>
  <r>
    <x v="12"/>
    <x v="1"/>
    <x v="1"/>
    <s v="Female"/>
    <x v="5"/>
    <n v="32.700000000000003"/>
    <n v="3"/>
    <x v="0"/>
    <x v="46"/>
    <n v="98.100000000000009"/>
    <n v="4.9050000000000011"/>
    <x v="0"/>
  </r>
  <r>
    <x v="12"/>
    <x v="2"/>
    <x v="0"/>
    <s v="Male"/>
    <x v="0"/>
    <n v="5.3"/>
    <n v="4"/>
    <x v="0"/>
    <x v="4"/>
    <n v="21.2"/>
    <n v="1.06"/>
    <x v="1"/>
  </r>
  <r>
    <x v="12"/>
    <x v="1"/>
    <x v="1"/>
    <s v="Male"/>
    <x v="5"/>
    <n v="22.77"/>
    <n v="3"/>
    <x v="1"/>
    <x v="20"/>
    <n v="68.31"/>
    <n v="3.4155000000000002"/>
    <x v="1"/>
  </r>
  <r>
    <x v="12"/>
    <x v="2"/>
    <x v="1"/>
    <s v="Male"/>
    <x v="4"/>
    <n v="68.83"/>
    <n v="4"/>
    <x v="0"/>
    <x v="53"/>
    <n v="275.32"/>
    <n v="13.766"/>
    <x v="0"/>
  </r>
  <r>
    <x v="12"/>
    <x v="0"/>
    <x v="1"/>
    <s v="Male"/>
    <x v="5"/>
    <n v="30.23"/>
    <n v="4"/>
    <x v="2"/>
    <x v="27"/>
    <n v="120.92"/>
    <n v="6.0460000000000003"/>
    <x v="1"/>
  </r>
  <r>
    <x v="12"/>
    <x v="0"/>
    <x v="1"/>
    <s v="Female"/>
    <x v="3"/>
    <n v="5.0599999999999996"/>
    <n v="2"/>
    <x v="1"/>
    <x v="51"/>
    <n v="10.119999999999999"/>
    <n v="0.50600000000000001"/>
    <x v="1"/>
  </r>
  <r>
    <x v="12"/>
    <x v="0"/>
    <x v="0"/>
    <s v="Female"/>
    <x v="5"/>
    <n v="30.28"/>
    <n v="1"/>
    <x v="1"/>
    <x v="55"/>
    <n v="30.28"/>
    <n v="1.5140000000000002"/>
    <x v="0"/>
  </r>
  <r>
    <x v="12"/>
    <x v="0"/>
    <x v="1"/>
    <s v="Female"/>
    <x v="2"/>
    <n v="74.92"/>
    <n v="2"/>
    <x v="1"/>
    <x v="43"/>
    <n v="149.84"/>
    <n v="7.4920000000000009"/>
    <x v="1"/>
  </r>
  <r>
    <x v="12"/>
    <x v="2"/>
    <x v="1"/>
    <s v="Female"/>
    <x v="5"/>
    <n v="30.51"/>
    <n v="4"/>
    <x v="1"/>
    <x v="17"/>
    <n v="122.04"/>
    <n v="6.1020000000000003"/>
    <x v="1"/>
  </r>
  <r>
    <x v="12"/>
    <x v="1"/>
    <x v="0"/>
    <s v="Female"/>
    <x v="0"/>
    <n v="6.35"/>
    <n v="1"/>
    <x v="0"/>
    <x v="51"/>
    <n v="6.35"/>
    <n v="0.3175"/>
    <x v="1"/>
  </r>
  <r>
    <x v="12"/>
    <x v="1"/>
    <x v="1"/>
    <s v="Male"/>
    <x v="0"/>
    <n v="5.82"/>
    <n v="2"/>
    <x v="0"/>
    <x v="12"/>
    <n v="11.64"/>
    <n v="0.58200000000000007"/>
    <x v="1"/>
  </r>
  <r>
    <x v="12"/>
    <x v="0"/>
    <x v="1"/>
    <s v="Male"/>
    <x v="2"/>
    <n v="45.6"/>
    <n v="3"/>
    <x v="0"/>
    <x v="2"/>
    <n v="136.80000000000001"/>
    <n v="6.8400000000000007"/>
    <x v="1"/>
  </r>
  <r>
    <x v="12"/>
    <x v="0"/>
    <x v="0"/>
    <s v="Male"/>
    <x v="3"/>
    <n v="14.67"/>
    <n v="2"/>
    <x v="2"/>
    <x v="48"/>
    <n v="29.34"/>
    <n v="1.4670000000000001"/>
    <x v="1"/>
  </r>
  <r>
    <x v="12"/>
    <x v="2"/>
    <x v="1"/>
    <s v="Male"/>
    <x v="3"/>
    <n v="13.46"/>
    <n v="1"/>
    <x v="0"/>
    <x v="25"/>
    <n v="13.46"/>
    <n v="0.67300000000000004"/>
    <x v="0"/>
  </r>
  <r>
    <x v="12"/>
    <x v="2"/>
    <x v="0"/>
    <s v="Female"/>
    <x v="0"/>
    <n v="6.25"/>
    <n v="2"/>
    <x v="0"/>
    <x v="13"/>
    <n v="12.5"/>
    <n v="0.625"/>
    <x v="0"/>
  </r>
  <r>
    <x v="12"/>
    <x v="0"/>
    <x v="0"/>
    <s v="Female"/>
    <x v="0"/>
    <n v="5.0999999999999996"/>
    <n v="1"/>
    <x v="2"/>
    <x v="30"/>
    <n v="5.0999999999999996"/>
    <n v="0.255"/>
    <x v="0"/>
  </r>
  <r>
    <x v="12"/>
    <x v="0"/>
    <x v="1"/>
    <s v="Female"/>
    <x v="0"/>
    <n v="7.09"/>
    <n v="4"/>
    <x v="0"/>
    <x v="37"/>
    <n v="28.36"/>
    <n v="1.4180000000000001"/>
    <x v="2"/>
  </r>
  <r>
    <x v="12"/>
    <x v="0"/>
    <x v="1"/>
    <s v="Female"/>
    <x v="4"/>
    <n v="52.1"/>
    <n v="4"/>
    <x v="2"/>
    <x v="42"/>
    <n v="208.4"/>
    <n v="10.420000000000002"/>
    <x v="0"/>
  </r>
  <r>
    <x v="12"/>
    <x v="2"/>
    <x v="1"/>
    <s v="Female"/>
    <x v="0"/>
    <n v="6.71"/>
    <n v="3"/>
    <x v="2"/>
    <x v="55"/>
    <n v="20.13"/>
    <n v="1.0065"/>
    <x v="0"/>
  </r>
  <r>
    <x v="12"/>
    <x v="2"/>
    <x v="1"/>
    <s v="Male"/>
    <x v="0"/>
    <n v="6.82"/>
    <n v="2"/>
    <x v="2"/>
    <x v="59"/>
    <n v="13.64"/>
    <n v="0.68200000000000005"/>
    <x v="0"/>
  </r>
  <r>
    <x v="12"/>
    <x v="0"/>
    <x v="0"/>
    <s v="Male"/>
    <x v="5"/>
    <n v="36.6"/>
    <n v="3"/>
    <x v="2"/>
    <x v="42"/>
    <n v="109.80000000000001"/>
    <n v="5.4900000000000011"/>
    <x v="0"/>
  </r>
  <r>
    <x v="12"/>
    <x v="2"/>
    <x v="0"/>
    <s v="Female"/>
    <x v="5"/>
    <n v="31.8"/>
    <n v="2"/>
    <x v="2"/>
    <x v="12"/>
    <n v="63.6"/>
    <n v="3.18"/>
    <x v="1"/>
  </r>
  <r>
    <x v="12"/>
    <x v="1"/>
    <x v="1"/>
    <s v="Female"/>
    <x v="4"/>
    <n v="68.67"/>
    <n v="2"/>
    <x v="2"/>
    <x v="42"/>
    <n v="137.34"/>
    <n v="6.8670000000000009"/>
    <x v="0"/>
  </r>
  <r>
    <x v="12"/>
    <x v="1"/>
    <x v="1"/>
    <s v="Male"/>
    <x v="3"/>
    <n v="17.54"/>
    <n v="1"/>
    <x v="2"/>
    <x v="33"/>
    <n v="17.54"/>
    <n v="0.877"/>
    <x v="1"/>
  </r>
  <r>
    <x v="12"/>
    <x v="0"/>
    <x v="1"/>
    <s v="Female"/>
    <x v="3"/>
    <n v="17.63"/>
    <n v="2"/>
    <x v="2"/>
    <x v="16"/>
    <n v="35.26"/>
    <n v="1.7629999999999999"/>
    <x v="2"/>
  </r>
  <r>
    <x v="12"/>
    <x v="2"/>
    <x v="1"/>
    <s v="Male"/>
    <x v="4"/>
    <n v="63.74"/>
    <n v="1"/>
    <x v="2"/>
    <x v="14"/>
    <n v="63.74"/>
    <n v="3.1870000000000003"/>
    <x v="1"/>
  </r>
  <r>
    <x v="12"/>
    <x v="2"/>
    <x v="1"/>
    <s v="Male"/>
    <x v="5"/>
    <n v="16.96"/>
    <n v="3"/>
    <x v="0"/>
    <x v="33"/>
    <n v="50.88"/>
    <n v="2.5440000000000005"/>
    <x v="1"/>
  </r>
  <r>
    <x v="12"/>
    <x v="1"/>
    <x v="0"/>
    <s v="Male"/>
    <x v="0"/>
    <n v="6.12"/>
    <n v="1"/>
    <x v="2"/>
    <x v="39"/>
    <n v="6.12"/>
    <n v="0.30600000000000005"/>
    <x v="0"/>
  </r>
  <r>
    <x v="12"/>
    <x v="2"/>
    <x v="1"/>
    <s v="Female"/>
    <x v="0"/>
    <n v="6.13"/>
    <n v="2"/>
    <x v="2"/>
    <x v="13"/>
    <n v="12.26"/>
    <n v="0.61299999999999999"/>
    <x v="0"/>
  </r>
  <r>
    <x v="12"/>
    <x v="0"/>
    <x v="0"/>
    <s v="Female"/>
    <x v="0"/>
    <n v="5.0199999999999996"/>
    <n v="2"/>
    <x v="1"/>
    <x v="59"/>
    <n v="10.039999999999999"/>
    <n v="0.502"/>
    <x v="0"/>
  </r>
  <r>
    <x v="12"/>
    <x v="1"/>
    <x v="1"/>
    <s v="Female"/>
    <x v="0"/>
    <n v="6.69"/>
    <n v="2"/>
    <x v="2"/>
    <x v="17"/>
    <n v="13.38"/>
    <n v="0.66900000000000004"/>
    <x v="1"/>
  </r>
  <r>
    <x v="12"/>
    <x v="0"/>
    <x v="0"/>
    <s v="Male"/>
    <x v="3"/>
    <n v="8.9"/>
    <n v="1"/>
    <x v="1"/>
    <x v="52"/>
    <n v="8.9"/>
    <n v="0.44500000000000006"/>
    <x v="0"/>
  </r>
  <r>
    <x v="12"/>
    <x v="0"/>
    <x v="1"/>
    <s v="Male"/>
    <x v="2"/>
    <n v="59.24"/>
    <n v="2"/>
    <x v="0"/>
    <x v="14"/>
    <n v="118.48"/>
    <n v="5.9240000000000004"/>
    <x v="1"/>
  </r>
  <r>
    <x v="12"/>
    <x v="0"/>
    <x v="0"/>
    <s v="Male"/>
    <x v="5"/>
    <n v="20.84"/>
    <n v="4"/>
    <x v="1"/>
    <x v="14"/>
    <n v="83.36"/>
    <n v="4.1680000000000001"/>
    <x v="1"/>
  </r>
  <r>
    <x v="12"/>
    <x v="1"/>
    <x v="1"/>
    <s v="Female"/>
    <x v="4"/>
    <n v="53.43"/>
    <n v="3"/>
    <x v="2"/>
    <x v="41"/>
    <n v="160.29"/>
    <n v="8.0145"/>
    <x v="0"/>
  </r>
  <r>
    <x v="12"/>
    <x v="2"/>
    <x v="1"/>
    <s v="Female"/>
    <x v="4"/>
    <n v="54.1"/>
    <n v="2"/>
    <x v="0"/>
    <x v="1"/>
    <n v="108.2"/>
    <n v="5.41"/>
    <x v="0"/>
  </r>
  <r>
    <x v="12"/>
    <x v="1"/>
    <x v="0"/>
    <s v="Female"/>
    <x v="5"/>
    <n v="18.739999999999998"/>
    <n v="2"/>
    <x v="1"/>
    <x v="1"/>
    <n v="37.479999999999997"/>
    <n v="1.8739999999999999"/>
    <x v="0"/>
  </r>
  <r>
    <x v="12"/>
    <x v="0"/>
    <x v="1"/>
    <s v="Female"/>
    <x v="0"/>
    <n v="5.94"/>
    <n v="4"/>
    <x v="2"/>
    <x v="42"/>
    <n v="23.76"/>
    <n v="1.1880000000000002"/>
    <x v="0"/>
  </r>
  <r>
    <x v="12"/>
    <x v="0"/>
    <x v="1"/>
    <s v="Male"/>
    <x v="5"/>
    <n v="32.61"/>
    <n v="2"/>
    <x v="0"/>
    <x v="12"/>
    <n v="65.22"/>
    <n v="3.2610000000000001"/>
    <x v="1"/>
  </r>
  <r>
    <x v="12"/>
    <x v="2"/>
    <x v="1"/>
    <s v="Male"/>
    <x v="0"/>
    <n v="3.73"/>
    <n v="2"/>
    <x v="1"/>
    <x v="55"/>
    <n v="7.46"/>
    <n v="0.373"/>
    <x v="0"/>
  </r>
  <r>
    <x v="73"/>
    <x v="0"/>
    <x v="1"/>
    <s v="Female"/>
    <x v="0"/>
    <n v="3.96"/>
    <n v="2"/>
    <x v="2"/>
    <x v="17"/>
    <n v="7.92"/>
    <n v="0.39600000000000002"/>
    <x v="1"/>
  </r>
  <r>
    <x v="73"/>
    <x v="1"/>
    <x v="0"/>
    <s v="Male"/>
    <x v="5"/>
    <n v="32.14"/>
    <n v="1"/>
    <x v="1"/>
    <x v="14"/>
    <n v="32.14"/>
    <n v="1.6070000000000002"/>
    <x v="1"/>
  </r>
  <r>
    <x v="73"/>
    <x v="0"/>
    <x v="1"/>
    <s v="Male"/>
    <x v="3"/>
    <n v="12.4"/>
    <n v="1"/>
    <x v="2"/>
    <x v="33"/>
    <n v="12.4"/>
    <n v="0.62000000000000011"/>
    <x v="1"/>
  </r>
  <r>
    <x v="73"/>
    <x v="1"/>
    <x v="1"/>
    <s v="Female"/>
    <x v="4"/>
    <n v="63.54"/>
    <n v="4"/>
    <x v="1"/>
    <x v="14"/>
    <n v="254.16"/>
    <n v="12.708"/>
    <x v="1"/>
  </r>
  <r>
    <x v="73"/>
    <x v="0"/>
    <x v="1"/>
    <s v="Male"/>
    <x v="0"/>
    <n v="3.36"/>
    <n v="3"/>
    <x v="1"/>
    <x v="24"/>
    <n v="10.08"/>
    <n v="0.504"/>
    <x v="1"/>
  </r>
  <r>
    <x v="73"/>
    <x v="0"/>
    <x v="0"/>
    <s v="Male"/>
    <x v="1"/>
    <n v="85.1"/>
    <n v="1"/>
    <x v="2"/>
    <x v="34"/>
    <n v="85.1"/>
    <n v="4.2549999999999999"/>
    <x v="0"/>
  </r>
  <r>
    <x v="73"/>
    <x v="0"/>
    <x v="0"/>
    <s v="Female"/>
    <x v="0"/>
    <n v="6.68"/>
    <n v="2"/>
    <x v="0"/>
    <x v="46"/>
    <n v="13.36"/>
    <n v="0.66800000000000004"/>
    <x v="0"/>
  </r>
  <r>
    <x v="73"/>
    <x v="0"/>
    <x v="1"/>
    <s v="Female"/>
    <x v="0"/>
    <n v="6.36"/>
    <n v="3"/>
    <x v="2"/>
    <x v="26"/>
    <n v="19.080000000000002"/>
    <n v="0.95400000000000018"/>
    <x v="1"/>
  </r>
  <r>
    <x v="73"/>
    <x v="2"/>
    <x v="1"/>
    <s v="Male"/>
    <x v="0"/>
    <n v="7.8"/>
    <n v="2"/>
    <x v="2"/>
    <x v="30"/>
    <n v="15.6"/>
    <n v="0.78"/>
    <x v="0"/>
  </r>
  <r>
    <x v="73"/>
    <x v="0"/>
    <x v="1"/>
    <s v="Male"/>
    <x v="0"/>
    <n v="6.02"/>
    <n v="2"/>
    <x v="0"/>
    <x v="58"/>
    <n v="12.04"/>
    <n v="0.60199999999999998"/>
    <x v="0"/>
  </r>
  <r>
    <x v="73"/>
    <x v="2"/>
    <x v="1"/>
    <s v="Female"/>
    <x v="3"/>
    <n v="14.14"/>
    <n v="2"/>
    <x v="2"/>
    <x v="49"/>
    <n v="28.28"/>
    <n v="1.4140000000000001"/>
    <x v="2"/>
  </r>
  <r>
    <x v="73"/>
    <x v="0"/>
    <x v="1"/>
    <s v="Female"/>
    <x v="3"/>
    <n v="19.420000000000002"/>
    <n v="3"/>
    <x v="1"/>
    <x v="40"/>
    <n v="58.260000000000005"/>
    <n v="2.9130000000000003"/>
    <x v="2"/>
  </r>
  <r>
    <x v="73"/>
    <x v="1"/>
    <x v="1"/>
    <s v="Female"/>
    <x v="0"/>
    <n v="6.74"/>
    <n v="2"/>
    <x v="2"/>
    <x v="38"/>
    <n v="13.48"/>
    <n v="0.67400000000000004"/>
    <x v="1"/>
  </r>
  <r>
    <x v="73"/>
    <x v="2"/>
    <x v="1"/>
    <s v="Female"/>
    <x v="5"/>
    <n v="32.94"/>
    <n v="3"/>
    <x v="2"/>
    <x v="26"/>
    <n v="98.82"/>
    <n v="4.9409999999999998"/>
    <x v="1"/>
  </r>
  <r>
    <x v="73"/>
    <x v="2"/>
    <x v="1"/>
    <s v="Male"/>
    <x v="0"/>
    <n v="2.75"/>
    <n v="6"/>
    <x v="0"/>
    <x v="48"/>
    <n v="16.5"/>
    <n v="0.82500000000000007"/>
    <x v="1"/>
  </r>
  <r>
    <x v="73"/>
    <x v="2"/>
    <x v="1"/>
    <s v="Female"/>
    <x v="4"/>
    <n v="51.31"/>
    <n v="1"/>
    <x v="1"/>
    <x v="35"/>
    <n v="51.31"/>
    <n v="2.5655000000000001"/>
    <x v="1"/>
  </r>
  <r>
    <x v="73"/>
    <x v="1"/>
    <x v="1"/>
    <s v="Male"/>
    <x v="0"/>
    <n v="4.88"/>
    <n v="3"/>
    <x v="2"/>
    <x v="17"/>
    <n v="14.64"/>
    <n v="0.7320000000000001"/>
    <x v="1"/>
  </r>
  <r>
    <x v="74"/>
    <x v="1"/>
    <x v="0"/>
    <s v="Male"/>
    <x v="5"/>
    <n v="26.23"/>
    <n v="3"/>
    <x v="1"/>
    <x v="30"/>
    <n v="78.69"/>
    <n v="3.9344999999999999"/>
    <x v="0"/>
  </r>
  <r>
    <x v="74"/>
    <x v="1"/>
    <x v="1"/>
    <s v="Male"/>
    <x v="2"/>
    <n v="71.67"/>
    <n v="1"/>
    <x v="1"/>
    <x v="27"/>
    <n v="71.67"/>
    <n v="3.5835000000000004"/>
    <x v="1"/>
  </r>
  <r>
    <x v="74"/>
    <x v="1"/>
    <x v="1"/>
    <s v="Female"/>
    <x v="4"/>
    <n v="56.04"/>
    <n v="4"/>
    <x v="1"/>
    <x v="22"/>
    <n v="224.16"/>
    <n v="11.208"/>
    <x v="1"/>
  </r>
  <r>
    <x v="74"/>
    <x v="2"/>
    <x v="1"/>
    <s v="Female"/>
    <x v="0"/>
    <n v="4.29"/>
    <n v="4"/>
    <x v="2"/>
    <x v="29"/>
    <n v="17.16"/>
    <n v="0.8580000000000001"/>
    <x v="1"/>
  </r>
  <r>
    <x v="74"/>
    <x v="0"/>
    <x v="1"/>
    <s v="Male"/>
    <x v="0"/>
    <n v="6"/>
    <n v="3"/>
    <x v="1"/>
    <x v="12"/>
    <n v="18"/>
    <n v="0.9"/>
    <x v="1"/>
  </r>
  <r>
    <x v="74"/>
    <x v="2"/>
    <x v="1"/>
    <s v="Male"/>
    <x v="4"/>
    <n v="61.04"/>
    <n v="5"/>
    <x v="0"/>
    <x v="14"/>
    <n v="305.2"/>
    <n v="15.26"/>
    <x v="1"/>
  </r>
  <r>
    <x v="74"/>
    <x v="2"/>
    <x v="1"/>
    <s v="Female"/>
    <x v="0"/>
    <n v="3.46"/>
    <n v="3"/>
    <x v="0"/>
    <x v="35"/>
    <n v="10.379999999999999"/>
    <n v="0.51900000000000002"/>
    <x v="1"/>
  </r>
  <r>
    <x v="74"/>
    <x v="2"/>
    <x v="0"/>
    <s v="Female"/>
    <x v="1"/>
    <n v="96.28"/>
    <n v="2"/>
    <x v="2"/>
    <x v="58"/>
    <n v="192.56"/>
    <n v="9.6280000000000001"/>
    <x v="0"/>
  </r>
  <r>
    <x v="74"/>
    <x v="2"/>
    <x v="0"/>
    <s v="Male"/>
    <x v="0"/>
    <n v="4.1399999999999997"/>
    <n v="4"/>
    <x v="2"/>
    <x v="48"/>
    <n v="16.559999999999999"/>
    <n v="0.82799999999999996"/>
    <x v="1"/>
  </r>
  <r>
    <x v="74"/>
    <x v="0"/>
    <x v="1"/>
    <s v="Male"/>
    <x v="0"/>
    <n v="4.55"/>
    <n v="2"/>
    <x v="2"/>
    <x v="12"/>
    <n v="9.1"/>
    <n v="0.45500000000000002"/>
    <x v="1"/>
  </r>
  <r>
    <x v="75"/>
    <x v="0"/>
    <x v="0"/>
    <s v="Female"/>
    <x v="0"/>
    <n v="6.32"/>
    <n v="5"/>
    <x v="1"/>
    <x v="48"/>
    <n v="31.6"/>
    <n v="1.58"/>
    <x v="1"/>
  </r>
  <r>
    <x v="75"/>
    <x v="1"/>
    <x v="1"/>
    <s v="Female"/>
    <x v="0"/>
    <n v="7.28"/>
    <n v="4"/>
    <x v="1"/>
    <x v="12"/>
    <n v="29.12"/>
    <n v="1.4560000000000002"/>
    <x v="1"/>
  </r>
  <r>
    <x v="75"/>
    <x v="1"/>
    <x v="1"/>
    <s v="Male"/>
    <x v="5"/>
    <n v="33.32"/>
    <n v="4"/>
    <x v="2"/>
    <x v="33"/>
    <n v="133.28"/>
    <n v="6.6640000000000006"/>
    <x v="1"/>
  </r>
  <r>
    <x v="75"/>
    <x v="0"/>
    <x v="1"/>
    <s v="Female"/>
    <x v="0"/>
    <n v="4.3499999999999996"/>
    <n v="1"/>
    <x v="1"/>
    <x v="8"/>
    <n v="4.3499999999999996"/>
    <n v="0.2175"/>
    <x v="1"/>
  </r>
  <r>
    <x v="75"/>
    <x v="1"/>
    <x v="0"/>
    <s v="Female"/>
    <x v="0"/>
    <n v="3.59"/>
    <n v="2"/>
    <x v="1"/>
    <x v="51"/>
    <n v="7.18"/>
    <n v="0.35899999999999999"/>
    <x v="1"/>
  </r>
  <r>
    <x v="75"/>
    <x v="0"/>
    <x v="1"/>
    <s v="Female"/>
    <x v="5"/>
    <n v="29.56"/>
    <n v="2"/>
    <x v="0"/>
    <x v="22"/>
    <n v="59.12"/>
    <n v="2.956"/>
    <x v="1"/>
  </r>
  <r>
    <x v="75"/>
    <x v="0"/>
    <x v="1"/>
    <s v="Female"/>
    <x v="0"/>
    <n v="6.55"/>
    <n v="3"/>
    <x v="1"/>
    <x v="51"/>
    <n v="19.649999999999999"/>
    <n v="0.98249999999999993"/>
    <x v="1"/>
  </r>
  <r>
    <x v="75"/>
    <x v="0"/>
    <x v="1"/>
    <s v="Male"/>
    <x v="0"/>
    <n v="4.28"/>
    <n v="2"/>
    <x v="0"/>
    <x v="8"/>
    <n v="8.56"/>
    <n v="0.42800000000000005"/>
    <x v="1"/>
  </r>
  <r>
    <x v="75"/>
    <x v="2"/>
    <x v="1"/>
    <s v="Male"/>
    <x v="4"/>
    <n v="70.27"/>
    <n v="4"/>
    <x v="0"/>
    <x v="46"/>
    <n v="281.08"/>
    <n v="14.054"/>
    <x v="0"/>
  </r>
  <r>
    <x v="75"/>
    <x v="2"/>
    <x v="1"/>
    <s v="Male"/>
    <x v="0"/>
    <n v="6.09"/>
    <n v="2"/>
    <x v="1"/>
    <x v="51"/>
    <n v="12.18"/>
    <n v="0.60899999999999999"/>
    <x v="1"/>
  </r>
  <r>
    <x v="75"/>
    <x v="2"/>
    <x v="0"/>
    <s v="Female"/>
    <x v="3"/>
    <n v="13.06"/>
    <n v="1"/>
    <x v="0"/>
    <x v="55"/>
    <n v="13.06"/>
    <n v="0.65300000000000002"/>
    <x v="0"/>
  </r>
  <r>
    <x v="75"/>
    <x v="0"/>
    <x v="1"/>
    <s v="Female"/>
    <x v="5"/>
    <n v="34.74"/>
    <n v="3"/>
    <x v="2"/>
    <x v="55"/>
    <n v="104.22"/>
    <n v="5.2110000000000003"/>
    <x v="0"/>
  </r>
  <r>
    <x v="75"/>
    <x v="2"/>
    <x v="0"/>
    <s v="Male"/>
    <x v="5"/>
    <n v="33.43"/>
    <n v="3"/>
    <x v="0"/>
    <x v="3"/>
    <n v="100.28999999999999"/>
    <n v="5.0145"/>
    <x v="1"/>
  </r>
  <r>
    <x v="75"/>
    <x v="0"/>
    <x v="1"/>
    <s v="Male"/>
    <x v="5"/>
    <n v="26.12"/>
    <n v="3"/>
    <x v="0"/>
    <x v="58"/>
    <n v="78.36"/>
    <n v="3.9180000000000001"/>
    <x v="0"/>
  </r>
  <r>
    <x v="75"/>
    <x v="1"/>
    <x v="1"/>
    <s v="Female"/>
    <x v="0"/>
    <n v="7.73"/>
    <n v="8"/>
    <x v="2"/>
    <x v="13"/>
    <n v="61.84"/>
    <n v="3.0920000000000005"/>
    <x v="0"/>
  </r>
  <r>
    <x v="75"/>
    <x v="2"/>
    <x v="1"/>
    <s v="Male"/>
    <x v="0"/>
    <n v="5.8"/>
    <n v="3"/>
    <x v="2"/>
    <x v="26"/>
    <n v="17.399999999999999"/>
    <n v="0.87"/>
    <x v="1"/>
  </r>
  <r>
    <x v="76"/>
    <x v="0"/>
    <x v="1"/>
    <s v="Male"/>
    <x v="5"/>
    <n v="38.86"/>
    <n v="2"/>
    <x v="1"/>
    <x v="5"/>
    <n v="77.72"/>
    <n v="3.8860000000000001"/>
    <x v="1"/>
  </r>
  <r>
    <x v="76"/>
    <x v="0"/>
    <x v="1"/>
    <s v="Male"/>
    <x v="4"/>
    <n v="63.94"/>
    <n v="4"/>
    <x v="1"/>
    <x v="8"/>
    <n v="255.76"/>
    <n v="12.788"/>
    <x v="1"/>
  </r>
  <r>
    <x v="76"/>
    <x v="1"/>
    <x v="1"/>
    <s v="Female"/>
    <x v="2"/>
    <n v="69.12"/>
    <n v="1"/>
    <x v="0"/>
    <x v="58"/>
    <n v="69.12"/>
    <n v="3.4560000000000004"/>
    <x v="0"/>
  </r>
  <r>
    <x v="76"/>
    <x v="2"/>
    <x v="1"/>
    <s v="Female"/>
    <x v="3"/>
    <n v="12.47"/>
    <n v="3"/>
    <x v="1"/>
    <x v="33"/>
    <n v="37.410000000000004"/>
    <n v="1.8705000000000003"/>
    <x v="1"/>
  </r>
  <r>
    <x v="76"/>
    <x v="0"/>
    <x v="1"/>
    <s v="Female"/>
    <x v="0"/>
    <n v="4.84"/>
    <n v="1"/>
    <x v="0"/>
    <x v="2"/>
    <n v="4.84"/>
    <n v="0.24199999999999999"/>
    <x v="1"/>
  </r>
  <r>
    <x v="76"/>
    <x v="2"/>
    <x v="1"/>
    <s v="Male"/>
    <x v="0"/>
    <n v="2.57"/>
    <n v="2"/>
    <x v="1"/>
    <x v="34"/>
    <n v="5.14"/>
    <n v="0.25700000000000001"/>
    <x v="0"/>
  </r>
  <r>
    <x v="76"/>
    <x v="2"/>
    <x v="1"/>
    <s v="Male"/>
    <x v="0"/>
    <n v="7.81"/>
    <n v="3"/>
    <x v="1"/>
    <x v="33"/>
    <n v="23.43"/>
    <n v="1.1715"/>
    <x v="1"/>
  </r>
  <r>
    <x v="76"/>
    <x v="0"/>
    <x v="1"/>
    <s v="Male"/>
    <x v="0"/>
    <n v="7.05"/>
    <n v="4"/>
    <x v="0"/>
    <x v="17"/>
    <n v="28.2"/>
    <n v="1.4100000000000001"/>
    <x v="1"/>
  </r>
  <r>
    <x v="76"/>
    <x v="1"/>
    <x v="1"/>
    <s v="Female"/>
    <x v="0"/>
    <n v="4.33"/>
    <n v="2"/>
    <x v="0"/>
    <x v="48"/>
    <n v="8.66"/>
    <n v="0.43300000000000005"/>
    <x v="1"/>
  </r>
  <r>
    <x v="76"/>
    <x v="2"/>
    <x v="1"/>
    <s v="Female"/>
    <x v="2"/>
    <n v="62.05"/>
    <n v="1"/>
    <x v="1"/>
    <x v="5"/>
    <n v="62.05"/>
    <n v="3.1025"/>
    <x v="1"/>
  </r>
  <r>
    <x v="76"/>
    <x v="2"/>
    <x v="0"/>
    <s v="Female"/>
    <x v="4"/>
    <n v="73.540000000000006"/>
    <n v="3"/>
    <x v="2"/>
    <x v="22"/>
    <n v="220.62"/>
    <n v="11.031000000000001"/>
    <x v="1"/>
  </r>
  <r>
    <x v="77"/>
    <x v="0"/>
    <x v="1"/>
    <s v="Male"/>
    <x v="0"/>
    <n v="7.25"/>
    <n v="2"/>
    <x v="2"/>
    <x v="27"/>
    <n v="14.5"/>
    <n v="0.72500000000000009"/>
    <x v="1"/>
  </r>
  <r>
    <x v="77"/>
    <x v="2"/>
    <x v="1"/>
    <s v="Male"/>
    <x v="5"/>
    <n v="22.46"/>
    <n v="4"/>
    <x v="2"/>
    <x v="6"/>
    <n v="89.84"/>
    <n v="4.492"/>
    <x v="2"/>
  </r>
  <r>
    <x v="77"/>
    <x v="1"/>
    <x v="1"/>
    <s v="Male"/>
    <x v="0"/>
    <n v="7.5"/>
    <n v="2"/>
    <x v="2"/>
    <x v="59"/>
    <n v="15"/>
    <n v="0.75"/>
    <x v="0"/>
  </r>
  <r>
    <x v="77"/>
    <x v="2"/>
    <x v="1"/>
    <s v="Female"/>
    <x v="0"/>
    <n v="7.53"/>
    <n v="2"/>
    <x v="2"/>
    <x v="29"/>
    <n v="15.06"/>
    <n v="0.75300000000000011"/>
    <x v="1"/>
  </r>
  <r>
    <x v="77"/>
    <x v="0"/>
    <x v="0"/>
    <s v="Female"/>
    <x v="0"/>
    <n v="5.25"/>
    <n v="1"/>
    <x v="2"/>
    <x v="33"/>
    <n v="5.25"/>
    <n v="0.26250000000000001"/>
    <x v="1"/>
  </r>
  <r>
    <x v="77"/>
    <x v="1"/>
    <x v="1"/>
    <s v="Female"/>
    <x v="5"/>
    <n v="29.87"/>
    <n v="2"/>
    <x v="1"/>
    <x v="55"/>
    <n v="59.74"/>
    <n v="2.9870000000000001"/>
    <x v="0"/>
  </r>
  <r>
    <x v="77"/>
    <x v="2"/>
    <x v="1"/>
    <s v="Male"/>
    <x v="4"/>
    <n v="72.72"/>
    <n v="1"/>
    <x v="1"/>
    <x v="14"/>
    <n v="72.72"/>
    <n v="3.6360000000000001"/>
    <x v="1"/>
  </r>
  <r>
    <x v="77"/>
    <x v="0"/>
    <x v="1"/>
    <s v="Male"/>
    <x v="5"/>
    <n v="28.9"/>
    <n v="3"/>
    <x v="0"/>
    <x v="34"/>
    <n v="86.699999999999989"/>
    <n v="4.335"/>
    <x v="0"/>
  </r>
  <r>
    <x v="77"/>
    <x v="2"/>
    <x v="1"/>
    <s v="Female"/>
    <x v="5"/>
    <n v="30.95"/>
    <n v="3"/>
    <x v="2"/>
    <x v="59"/>
    <n v="92.85"/>
    <n v="4.6425000000000001"/>
    <x v="0"/>
  </r>
  <r>
    <x v="77"/>
    <x v="0"/>
    <x v="1"/>
    <s v="Female"/>
    <x v="4"/>
    <n v="65.27"/>
    <n v="4"/>
    <x v="1"/>
    <x v="20"/>
    <n v="261.08"/>
    <n v="13.054"/>
    <x v="1"/>
  </r>
  <r>
    <x v="77"/>
    <x v="1"/>
    <x v="1"/>
    <s v="Female"/>
    <x v="5"/>
    <n v="16.649999999999999"/>
    <n v="2"/>
    <x v="2"/>
    <x v="35"/>
    <n v="33.299999999999997"/>
    <n v="1.665"/>
    <x v="1"/>
  </r>
  <r>
    <x v="77"/>
    <x v="2"/>
    <x v="0"/>
    <s v="Female"/>
    <x v="0"/>
    <n v="7.22"/>
    <n v="6"/>
    <x v="0"/>
    <x v="4"/>
    <n v="43.32"/>
    <n v="2.1659999999999999"/>
    <x v="1"/>
  </r>
  <r>
    <x v="77"/>
    <x v="0"/>
    <x v="1"/>
    <s v="Male"/>
    <x v="5"/>
    <n v="27.8"/>
    <n v="3"/>
    <x v="1"/>
    <x v="8"/>
    <n v="83.4"/>
    <n v="4.1700000000000008"/>
    <x v="1"/>
  </r>
  <r>
    <x v="77"/>
    <x v="1"/>
    <x v="1"/>
    <s v="Male"/>
    <x v="5"/>
    <n v="32.99"/>
    <n v="3"/>
    <x v="1"/>
    <x v="35"/>
    <n v="98.97"/>
    <n v="4.9485000000000001"/>
    <x v="1"/>
  </r>
  <r>
    <x v="77"/>
    <x v="0"/>
    <x v="1"/>
    <s v="Male"/>
    <x v="0"/>
    <n v="6.22"/>
    <n v="5"/>
    <x v="2"/>
    <x v="59"/>
    <n v="31.099999999999998"/>
    <n v="1.5549999999999999"/>
    <x v="0"/>
  </r>
  <r>
    <x v="77"/>
    <x v="2"/>
    <x v="1"/>
    <s v="Female"/>
    <x v="2"/>
    <n v="74.489999999999995"/>
    <n v="1"/>
    <x v="1"/>
    <x v="5"/>
    <n v="74.489999999999995"/>
    <n v="3.7244999999999999"/>
    <x v="1"/>
  </r>
  <r>
    <x v="77"/>
    <x v="2"/>
    <x v="1"/>
    <s v="Male"/>
    <x v="2"/>
    <n v="58.27"/>
    <n v="2"/>
    <x v="1"/>
    <x v="35"/>
    <n v="116.54"/>
    <n v="5.8270000000000008"/>
    <x v="1"/>
  </r>
  <r>
    <x v="78"/>
    <x v="1"/>
    <x v="1"/>
    <s v="Female"/>
    <x v="0"/>
    <n v="3.15"/>
    <n v="3"/>
    <x v="2"/>
    <x v="35"/>
    <n v="9.4499999999999993"/>
    <n v="0.47249999999999998"/>
    <x v="1"/>
  </r>
  <r>
    <x v="78"/>
    <x v="0"/>
    <x v="1"/>
    <s v="Male"/>
    <x v="2"/>
    <n v="70.900000000000006"/>
    <n v="1"/>
    <x v="0"/>
    <x v="42"/>
    <n v="70.900000000000006"/>
    <n v="3.5450000000000004"/>
    <x v="0"/>
  </r>
  <r>
    <x v="78"/>
    <x v="0"/>
    <x v="1"/>
    <s v="Male"/>
    <x v="0"/>
    <n v="4.09"/>
    <n v="2"/>
    <x v="1"/>
    <x v="27"/>
    <n v="8.18"/>
    <n v="0.40900000000000003"/>
    <x v="1"/>
  </r>
  <r>
    <x v="78"/>
    <x v="0"/>
    <x v="0"/>
    <s v="Male"/>
    <x v="4"/>
    <n v="70.739999999999995"/>
    <n v="3"/>
    <x v="0"/>
    <x v="1"/>
    <n v="212.21999999999997"/>
    <n v="10.610999999999999"/>
    <x v="0"/>
  </r>
  <r>
    <x v="78"/>
    <x v="2"/>
    <x v="0"/>
    <s v="Male"/>
    <x v="5"/>
    <n v="34.909999999999997"/>
    <n v="2"/>
    <x v="1"/>
    <x v="24"/>
    <n v="69.819999999999993"/>
    <n v="3.4909999999999997"/>
    <x v="1"/>
  </r>
  <r>
    <x v="78"/>
    <x v="0"/>
    <x v="0"/>
    <s v="Female"/>
    <x v="3"/>
    <n v="18.34"/>
    <n v="3"/>
    <x v="2"/>
    <x v="12"/>
    <n v="55.019999999999996"/>
    <n v="2.7509999999999999"/>
    <x v="1"/>
  </r>
  <r>
    <x v="78"/>
    <x v="0"/>
    <x v="1"/>
    <s v="Male"/>
    <x v="0"/>
    <n v="3.52"/>
    <n v="2"/>
    <x v="2"/>
    <x v="29"/>
    <n v="7.04"/>
    <n v="0.35200000000000004"/>
    <x v="1"/>
  </r>
  <r>
    <x v="78"/>
    <x v="2"/>
    <x v="0"/>
    <s v="Female"/>
    <x v="0"/>
    <n v="5.38"/>
    <n v="3"/>
    <x v="1"/>
    <x v="6"/>
    <n v="16.14"/>
    <n v="0.80700000000000005"/>
    <x v="2"/>
  </r>
  <r>
    <x v="78"/>
    <x v="2"/>
    <x v="1"/>
    <s v="Male"/>
    <x v="0"/>
    <n v="2.52"/>
    <n v="2"/>
    <x v="2"/>
    <x v="1"/>
    <n v="5.04"/>
    <n v="0.252"/>
    <x v="0"/>
  </r>
  <r>
    <x v="79"/>
    <x v="1"/>
    <x v="1"/>
    <s v="Male"/>
    <x v="0"/>
    <n v="6.29"/>
    <n v="3"/>
    <x v="2"/>
    <x v="35"/>
    <n v="18.87"/>
    <n v="0.94350000000000012"/>
    <x v="1"/>
  </r>
  <r>
    <x v="79"/>
    <x v="0"/>
    <x v="1"/>
    <s v="Male"/>
    <x v="5"/>
    <n v="22.56"/>
    <n v="1"/>
    <x v="2"/>
    <x v="33"/>
    <n v="22.56"/>
    <n v="1.1279999999999999"/>
    <x v="1"/>
  </r>
  <r>
    <x v="79"/>
    <x v="2"/>
    <x v="0"/>
    <s v="Female"/>
    <x v="5"/>
    <n v="29.69"/>
    <n v="2"/>
    <x v="1"/>
    <x v="20"/>
    <n v="59.38"/>
    <n v="2.9690000000000003"/>
    <x v="1"/>
  </r>
  <r>
    <x v="79"/>
    <x v="0"/>
    <x v="1"/>
    <s v="Male"/>
    <x v="3"/>
    <n v="11.74"/>
    <n v="2"/>
    <x v="1"/>
    <x v="33"/>
    <n v="23.48"/>
    <n v="1.1740000000000002"/>
    <x v="1"/>
  </r>
  <r>
    <x v="79"/>
    <x v="2"/>
    <x v="0"/>
    <s v="Male"/>
    <x v="4"/>
    <n v="55.23"/>
    <n v="5"/>
    <x v="1"/>
    <x v="55"/>
    <n v="276.14999999999998"/>
    <n v="13.807499999999999"/>
    <x v="0"/>
  </r>
  <r>
    <x v="79"/>
    <x v="1"/>
    <x v="1"/>
    <s v="Female"/>
    <x v="0"/>
    <n v="6.89"/>
    <n v="2"/>
    <x v="1"/>
    <x v="46"/>
    <n v="13.78"/>
    <n v="0.68900000000000006"/>
    <x v="0"/>
  </r>
  <r>
    <x v="79"/>
    <x v="2"/>
    <x v="1"/>
    <s v="Female"/>
    <x v="0"/>
    <n v="3.37"/>
    <n v="5"/>
    <x v="0"/>
    <x v="50"/>
    <n v="16.850000000000001"/>
    <n v="0.84250000000000014"/>
    <x v="2"/>
  </r>
  <r>
    <x v="79"/>
    <x v="2"/>
    <x v="1"/>
    <s v="Male"/>
    <x v="0"/>
    <n v="5.05"/>
    <n v="2"/>
    <x v="1"/>
    <x v="12"/>
    <n v="10.1"/>
    <n v="0.505"/>
    <x v="1"/>
  </r>
  <r>
    <x v="79"/>
    <x v="1"/>
    <x v="1"/>
    <s v="Female"/>
    <x v="0"/>
    <n v="4.17"/>
    <n v="2"/>
    <x v="0"/>
    <x v="2"/>
    <n v="8.34"/>
    <n v="0.41700000000000004"/>
    <x v="1"/>
  </r>
  <r>
    <x v="79"/>
    <x v="2"/>
    <x v="1"/>
    <s v="Male"/>
    <x v="5"/>
    <n v="32.61"/>
    <n v="3"/>
    <x v="1"/>
    <x v="49"/>
    <n v="97.83"/>
    <n v="4.8915000000000006"/>
    <x v="2"/>
  </r>
  <r>
    <x v="79"/>
    <x v="0"/>
    <x v="1"/>
    <s v="Male"/>
    <x v="0"/>
    <n v="3.44"/>
    <n v="2"/>
    <x v="2"/>
    <x v="33"/>
    <n v="6.88"/>
    <n v="0.34400000000000003"/>
    <x v="1"/>
  </r>
  <r>
    <x v="79"/>
    <x v="1"/>
    <x v="1"/>
    <s v="Female"/>
    <x v="0"/>
    <n v="4.01"/>
    <n v="4"/>
    <x v="2"/>
    <x v="55"/>
    <n v="16.04"/>
    <n v="0.80200000000000005"/>
    <x v="0"/>
  </r>
  <r>
    <x v="79"/>
    <x v="2"/>
    <x v="1"/>
    <s v="Female"/>
    <x v="4"/>
    <n v="65.05"/>
    <n v="5"/>
    <x v="2"/>
    <x v="43"/>
    <n v="325.25"/>
    <n v="16.262499999999999"/>
    <x v="1"/>
  </r>
  <r>
    <x v="79"/>
    <x v="0"/>
    <x v="0"/>
    <s v="Female"/>
    <x v="0"/>
    <n v="6.83"/>
    <n v="4"/>
    <x v="1"/>
    <x v="17"/>
    <n v="27.32"/>
    <n v="1.3660000000000001"/>
    <x v="1"/>
  </r>
  <r>
    <x v="80"/>
    <x v="2"/>
    <x v="0"/>
    <s v="Female"/>
    <x v="2"/>
    <n v="59.69"/>
    <n v="1"/>
    <x v="1"/>
    <x v="11"/>
    <n v="59.69"/>
    <n v="2.9845000000000002"/>
    <x v="2"/>
  </r>
  <r>
    <x v="80"/>
    <x v="2"/>
    <x v="1"/>
    <s v="Male"/>
    <x v="5"/>
    <n v="32.43"/>
    <n v="1"/>
    <x v="2"/>
    <x v="0"/>
    <n v="32.43"/>
    <n v="1.6215000000000002"/>
    <x v="0"/>
  </r>
  <r>
    <x v="80"/>
    <x v="1"/>
    <x v="1"/>
    <s v="Female"/>
    <x v="0"/>
    <n v="5.49"/>
    <n v="1"/>
    <x v="0"/>
    <x v="26"/>
    <n v="5.49"/>
    <n v="0.27450000000000002"/>
    <x v="1"/>
  </r>
  <r>
    <x v="80"/>
    <x v="1"/>
    <x v="1"/>
    <s v="Female"/>
    <x v="0"/>
    <n v="4.84"/>
    <n v="4"/>
    <x v="0"/>
    <x v="43"/>
    <n v="19.36"/>
    <n v="0.96799999999999997"/>
    <x v="1"/>
  </r>
  <r>
    <x v="80"/>
    <x v="0"/>
    <x v="0"/>
    <s v="Male"/>
    <x v="3"/>
    <n v="9.08"/>
    <n v="1"/>
    <x v="1"/>
    <x v="35"/>
    <n v="9.08"/>
    <n v="0.45400000000000001"/>
    <x v="1"/>
  </r>
  <r>
    <x v="80"/>
    <x v="2"/>
    <x v="1"/>
    <s v="Female"/>
    <x v="5"/>
    <n v="28.72"/>
    <n v="2"/>
    <x v="1"/>
    <x v="51"/>
    <n v="57.44"/>
    <n v="2.8719999999999999"/>
    <x v="1"/>
  </r>
  <r>
    <x v="80"/>
    <x v="0"/>
    <x v="1"/>
    <s v="Male"/>
    <x v="0"/>
    <n v="3.78"/>
    <n v="2"/>
    <x v="2"/>
    <x v="13"/>
    <n v="7.56"/>
    <n v="0.378"/>
    <x v="0"/>
  </r>
  <r>
    <x v="80"/>
    <x v="0"/>
    <x v="1"/>
    <s v="Male"/>
    <x v="4"/>
    <n v="54.4"/>
    <n v="2"/>
    <x v="0"/>
    <x v="14"/>
    <n v="108.8"/>
    <n v="5.44"/>
    <x v="1"/>
  </r>
  <r>
    <x v="80"/>
    <x v="0"/>
    <x v="1"/>
    <s v="Female"/>
    <x v="0"/>
    <n v="7.5"/>
    <n v="5"/>
    <x v="0"/>
    <x v="17"/>
    <n v="37.5"/>
    <n v="1.875"/>
    <x v="1"/>
  </r>
  <r>
    <x v="80"/>
    <x v="0"/>
    <x v="1"/>
    <s v="Male"/>
    <x v="1"/>
    <n v="95"/>
    <n v="1"/>
    <x v="0"/>
    <x v="33"/>
    <n v="95"/>
    <n v="4.75"/>
    <x v="1"/>
  </r>
  <r>
    <x v="80"/>
    <x v="0"/>
    <x v="0"/>
    <s v="Female"/>
    <x v="4"/>
    <n v="61.86"/>
    <n v="4"/>
    <x v="0"/>
    <x v="3"/>
    <n v="247.44"/>
    <n v="12.372"/>
    <x v="1"/>
  </r>
  <r>
    <x v="80"/>
    <x v="0"/>
    <x v="1"/>
    <s v="Female"/>
    <x v="0"/>
    <n v="3.17"/>
    <n v="4"/>
    <x v="1"/>
    <x v="51"/>
    <n v="12.68"/>
    <n v="0.63400000000000001"/>
    <x v="1"/>
  </r>
  <r>
    <x v="80"/>
    <x v="1"/>
    <x v="1"/>
    <s v="Female"/>
    <x v="5"/>
    <n v="35.35"/>
    <n v="1"/>
    <x v="1"/>
    <x v="27"/>
    <n v="35.35"/>
    <n v="1.7675000000000001"/>
    <x v="1"/>
  </r>
  <r>
    <x v="80"/>
    <x v="2"/>
    <x v="0"/>
    <s v="Female"/>
    <x v="3"/>
    <n v="16.059999999999999"/>
    <n v="3"/>
    <x v="1"/>
    <x v="4"/>
    <n v="48.179999999999993"/>
    <n v="2.4089999999999998"/>
    <x v="1"/>
  </r>
  <r>
    <x v="80"/>
    <x v="2"/>
    <x v="1"/>
    <s v="Male"/>
    <x v="3"/>
    <n v="14.21"/>
    <n v="3"/>
    <x v="2"/>
    <x v="24"/>
    <n v="42.63"/>
    <n v="2.1315000000000004"/>
    <x v="1"/>
  </r>
  <r>
    <x v="81"/>
    <x v="1"/>
    <x v="0"/>
    <s v="Female"/>
    <x v="5"/>
    <n v="28.49"/>
    <n v="4"/>
    <x v="2"/>
    <x v="3"/>
    <n v="113.96"/>
    <n v="5.6980000000000004"/>
    <x v="1"/>
  </r>
  <r>
    <x v="81"/>
    <x v="1"/>
    <x v="1"/>
    <s v="Male"/>
    <x v="0"/>
    <n v="5.43"/>
    <n v="3"/>
    <x v="1"/>
    <x v="29"/>
    <n v="16.29"/>
    <n v="0.8145"/>
    <x v="1"/>
  </r>
  <r>
    <x v="81"/>
    <x v="2"/>
    <x v="1"/>
    <s v="Male"/>
    <x v="0"/>
    <n v="2.88"/>
    <n v="1"/>
    <x v="2"/>
    <x v="19"/>
    <n v="2.88"/>
    <n v="0.14399999999999999"/>
    <x v="0"/>
  </r>
  <r>
    <x v="81"/>
    <x v="2"/>
    <x v="0"/>
    <s v="Female"/>
    <x v="0"/>
    <n v="7.61"/>
    <n v="4"/>
    <x v="1"/>
    <x v="26"/>
    <n v="30.44"/>
    <n v="1.5220000000000002"/>
    <x v="1"/>
  </r>
  <r>
    <x v="81"/>
    <x v="2"/>
    <x v="1"/>
    <s v="Female"/>
    <x v="0"/>
    <n v="7.17"/>
    <n v="3"/>
    <x v="1"/>
    <x v="26"/>
    <n v="21.509999999999998"/>
    <n v="1.0754999999999999"/>
    <x v="1"/>
  </r>
  <r>
    <x v="81"/>
    <x v="0"/>
    <x v="0"/>
    <s v="Female"/>
    <x v="4"/>
    <n v="53.9"/>
    <n v="5"/>
    <x v="1"/>
    <x v="37"/>
    <n v="269.5"/>
    <n v="13.475000000000001"/>
    <x v="2"/>
  </r>
  <r>
    <x v="81"/>
    <x v="0"/>
    <x v="1"/>
    <s v="Male"/>
    <x v="0"/>
    <n v="6.43"/>
    <n v="1"/>
    <x v="1"/>
    <x v="14"/>
    <n v="6.43"/>
    <n v="0.32150000000000001"/>
    <x v="1"/>
  </r>
  <r>
    <x v="81"/>
    <x v="0"/>
    <x v="1"/>
    <s v="Male"/>
    <x v="0"/>
    <n v="7.14"/>
    <n v="5"/>
    <x v="0"/>
    <x v="12"/>
    <n v="35.699999999999996"/>
    <n v="1.7849999999999999"/>
    <x v="1"/>
  </r>
  <r>
    <x v="81"/>
    <x v="2"/>
    <x v="1"/>
    <s v="Male"/>
    <x v="2"/>
    <n v="56.93"/>
    <n v="3"/>
    <x v="2"/>
    <x v="48"/>
    <n v="170.79"/>
    <n v="8.5395000000000003"/>
    <x v="1"/>
  </r>
  <r>
    <x v="81"/>
    <x v="1"/>
    <x v="1"/>
    <s v="Male"/>
    <x v="0"/>
    <n v="3.58"/>
    <n v="6"/>
    <x v="1"/>
    <x v="8"/>
    <n v="21.48"/>
    <n v="1.0740000000000001"/>
    <x v="1"/>
  </r>
  <r>
    <x v="81"/>
    <x v="0"/>
    <x v="1"/>
    <s v="Male"/>
    <x v="5"/>
    <n v="38.74"/>
    <n v="1"/>
    <x v="1"/>
    <x v="37"/>
    <n v="38.74"/>
    <n v="1.9370000000000003"/>
    <x v="2"/>
  </r>
  <r>
    <x v="81"/>
    <x v="0"/>
    <x v="1"/>
    <s v="Female"/>
    <x v="0"/>
    <n v="4.1500000000000004"/>
    <n v="2"/>
    <x v="1"/>
    <x v="4"/>
    <n v="8.3000000000000007"/>
    <n v="0.41500000000000004"/>
    <x v="1"/>
  </r>
  <r>
    <x v="81"/>
    <x v="0"/>
    <x v="1"/>
    <s v="Male"/>
    <x v="5"/>
    <n v="31.21"/>
    <n v="2"/>
    <x v="2"/>
    <x v="2"/>
    <n v="62.42"/>
    <n v="3.1210000000000004"/>
    <x v="1"/>
  </r>
  <r>
    <x v="81"/>
    <x v="2"/>
    <x v="1"/>
    <s v="Male"/>
    <x v="0"/>
    <n v="4.51"/>
    <n v="7"/>
    <x v="2"/>
    <x v="12"/>
    <n v="31.57"/>
    <n v="1.5785"/>
    <x v="1"/>
  </r>
  <r>
    <x v="81"/>
    <x v="0"/>
    <x v="1"/>
    <s v="Female"/>
    <x v="0"/>
    <n v="5.46"/>
    <n v="3"/>
    <x v="2"/>
    <x v="3"/>
    <n v="16.38"/>
    <n v="0.81899999999999995"/>
    <x v="1"/>
  </r>
  <r>
    <x v="81"/>
    <x v="0"/>
    <x v="0"/>
    <s v="Female"/>
    <x v="0"/>
    <n v="3.14"/>
    <n v="4"/>
    <x v="0"/>
    <x v="20"/>
    <n v="12.56"/>
    <n v="0.62800000000000011"/>
    <x v="1"/>
  </r>
  <r>
    <x v="81"/>
    <x v="2"/>
    <x v="1"/>
    <s v="Female"/>
    <x v="3"/>
    <n v="12.21"/>
    <n v="2"/>
    <x v="2"/>
    <x v="6"/>
    <n v="24.42"/>
    <n v="1.2210000000000001"/>
    <x v="2"/>
  </r>
  <r>
    <x v="81"/>
    <x v="1"/>
    <x v="0"/>
    <s v="Female"/>
    <x v="0"/>
    <n v="6.6"/>
    <n v="6"/>
    <x v="0"/>
    <x v="48"/>
    <n v="39.599999999999994"/>
    <n v="1.9799999999999998"/>
    <x v="1"/>
  </r>
  <r>
    <x v="82"/>
    <x v="0"/>
    <x v="1"/>
    <s v="Female"/>
    <x v="3"/>
    <n v="7.79"/>
    <n v="1"/>
    <x v="2"/>
    <x v="29"/>
    <n v="7.79"/>
    <n v="0.38950000000000001"/>
    <x v="1"/>
  </r>
  <r>
    <x v="82"/>
    <x v="0"/>
    <x v="1"/>
    <s v="Male"/>
    <x v="5"/>
    <n v="26.49"/>
    <n v="3"/>
    <x v="2"/>
    <x v="48"/>
    <n v="79.47"/>
    <n v="3.9735"/>
    <x v="1"/>
  </r>
  <r>
    <x v="82"/>
    <x v="1"/>
    <x v="1"/>
    <s v="Male"/>
    <x v="2"/>
    <n v="50.63"/>
    <n v="2"/>
    <x v="2"/>
    <x v="26"/>
    <n v="101.26"/>
    <n v="5.0630000000000006"/>
    <x v="1"/>
  </r>
  <r>
    <x v="82"/>
    <x v="1"/>
    <x v="1"/>
    <s v="Female"/>
    <x v="5"/>
    <n v="26.91"/>
    <n v="1"/>
    <x v="1"/>
    <x v="48"/>
    <n v="26.91"/>
    <n v="1.3455000000000001"/>
    <x v="1"/>
  </r>
  <r>
    <x v="82"/>
    <x v="2"/>
    <x v="1"/>
    <s v="Male"/>
    <x v="4"/>
    <n v="65.61"/>
    <n v="4"/>
    <x v="1"/>
    <x v="39"/>
    <n v="262.44"/>
    <n v="13.122"/>
    <x v="0"/>
  </r>
  <r>
    <x v="82"/>
    <x v="1"/>
    <x v="1"/>
    <s v="Female"/>
    <x v="0"/>
    <n v="6.96"/>
    <n v="1"/>
    <x v="2"/>
    <x v="5"/>
    <n v="6.96"/>
    <n v="0.34800000000000003"/>
    <x v="1"/>
  </r>
  <r>
    <x v="82"/>
    <x v="0"/>
    <x v="1"/>
    <s v="Male"/>
    <x v="5"/>
    <n v="36.68"/>
    <n v="2"/>
    <x v="2"/>
    <x v="2"/>
    <n v="73.36"/>
    <n v="3.6680000000000001"/>
    <x v="1"/>
  </r>
  <r>
    <x v="82"/>
    <x v="1"/>
    <x v="1"/>
    <s v="Female"/>
    <x v="4"/>
    <n v="54.82"/>
    <n v="3"/>
    <x v="1"/>
    <x v="54"/>
    <n v="164.46"/>
    <n v="8.2230000000000008"/>
    <x v="2"/>
  </r>
  <r>
    <x v="82"/>
    <x v="1"/>
    <x v="0"/>
    <s v="Female"/>
    <x v="0"/>
    <n v="5.59"/>
    <n v="3"/>
    <x v="1"/>
    <x v="27"/>
    <n v="16.77"/>
    <n v="0.83850000000000002"/>
    <x v="1"/>
  </r>
  <r>
    <x v="82"/>
    <x v="1"/>
    <x v="1"/>
    <s v="Male"/>
    <x v="5"/>
    <n v="29.13"/>
    <n v="3"/>
    <x v="1"/>
    <x v="35"/>
    <n v="87.39"/>
    <n v="4.3695000000000004"/>
    <x v="1"/>
  </r>
  <r>
    <x v="82"/>
    <x v="2"/>
    <x v="1"/>
    <s v="Male"/>
    <x v="0"/>
    <n v="7.58"/>
    <n v="2"/>
    <x v="0"/>
    <x v="27"/>
    <n v="15.16"/>
    <n v="0.75800000000000001"/>
    <x v="1"/>
  </r>
  <r>
    <x v="82"/>
    <x v="0"/>
    <x v="0"/>
    <s v="Female"/>
    <x v="0"/>
    <n v="4.7300000000000004"/>
    <n v="1"/>
    <x v="0"/>
    <x v="2"/>
    <n v="4.7300000000000004"/>
    <n v="0.23650000000000004"/>
    <x v="1"/>
  </r>
  <r>
    <x v="83"/>
    <x v="0"/>
    <x v="0"/>
    <s v="Male"/>
    <x v="0"/>
    <n v="5.65"/>
    <n v="3"/>
    <x v="1"/>
    <x v="46"/>
    <n v="16.950000000000003"/>
    <n v="0.84750000000000014"/>
    <x v="0"/>
  </r>
  <r>
    <x v="83"/>
    <x v="0"/>
    <x v="1"/>
    <s v="Female"/>
    <x v="1"/>
    <n v="93.36"/>
    <n v="2"/>
    <x v="2"/>
    <x v="33"/>
    <n v="186.72"/>
    <n v="9.3360000000000003"/>
    <x v="1"/>
  </r>
  <r>
    <x v="83"/>
    <x v="2"/>
    <x v="0"/>
    <s v="Male"/>
    <x v="0"/>
    <n v="4.24"/>
    <n v="4"/>
    <x v="1"/>
    <x v="4"/>
    <n v="16.96"/>
    <n v="0.84800000000000009"/>
    <x v="1"/>
  </r>
  <r>
    <x v="83"/>
    <x v="0"/>
    <x v="0"/>
    <s v="Female"/>
    <x v="4"/>
    <n v="54.19"/>
    <n v="3"/>
    <x v="2"/>
    <x v="27"/>
    <n v="162.57"/>
    <n v="8.1285000000000007"/>
    <x v="1"/>
  </r>
  <r>
    <x v="83"/>
    <x v="2"/>
    <x v="1"/>
    <s v="Female"/>
    <x v="0"/>
    <n v="4.74"/>
    <n v="3"/>
    <x v="2"/>
    <x v="8"/>
    <n v="14.22"/>
    <n v="0.71100000000000008"/>
    <x v="1"/>
  </r>
  <r>
    <x v="83"/>
    <x v="0"/>
    <x v="1"/>
    <s v="Male"/>
    <x v="3"/>
    <n v="19.71"/>
    <n v="1"/>
    <x v="1"/>
    <x v="3"/>
    <n v="19.71"/>
    <n v="0.98550000000000004"/>
    <x v="1"/>
  </r>
  <r>
    <x v="83"/>
    <x v="0"/>
    <x v="1"/>
    <s v="Female"/>
    <x v="2"/>
    <n v="67.459999999999994"/>
    <n v="2"/>
    <x v="0"/>
    <x v="8"/>
    <n v="134.91999999999999"/>
    <n v="6.7459999999999996"/>
    <x v="1"/>
  </r>
  <r>
    <x v="83"/>
    <x v="0"/>
    <x v="0"/>
    <s v="Female"/>
    <x v="0"/>
    <n v="7.24"/>
    <n v="2"/>
    <x v="0"/>
    <x v="58"/>
    <n v="14.48"/>
    <n v="0.72400000000000009"/>
    <x v="0"/>
  </r>
  <r>
    <x v="83"/>
    <x v="1"/>
    <x v="1"/>
    <s v="Female"/>
    <x v="0"/>
    <n v="6.3"/>
    <n v="3"/>
    <x v="2"/>
    <x v="18"/>
    <n v="18.899999999999999"/>
    <n v="0.94499999999999995"/>
    <x v="0"/>
  </r>
  <r>
    <x v="83"/>
    <x v="2"/>
    <x v="1"/>
    <s v="Male"/>
    <x v="0"/>
    <n v="7.27"/>
    <n v="2"/>
    <x v="1"/>
    <x v="2"/>
    <n v="14.54"/>
    <n v="0.72699999999999998"/>
    <x v="1"/>
  </r>
  <r>
    <x v="84"/>
    <x v="2"/>
    <x v="1"/>
    <s v="Male"/>
    <x v="1"/>
    <n v="91.82"/>
    <n v="2"/>
    <x v="0"/>
    <x v="43"/>
    <n v="183.64"/>
    <n v="9.1820000000000004"/>
    <x v="1"/>
  </r>
  <r>
    <x v="84"/>
    <x v="0"/>
    <x v="1"/>
    <s v="Female"/>
    <x v="0"/>
    <n v="2.39"/>
    <n v="2"/>
    <x v="0"/>
    <x v="42"/>
    <n v="4.78"/>
    <n v="0.23900000000000002"/>
    <x v="0"/>
  </r>
  <r>
    <x v="84"/>
    <x v="0"/>
    <x v="1"/>
    <s v="Female"/>
    <x v="4"/>
    <n v="72.42"/>
    <n v="4"/>
    <x v="1"/>
    <x v="4"/>
    <n v="289.68"/>
    <n v="14.484000000000002"/>
    <x v="1"/>
  </r>
  <r>
    <x v="84"/>
    <x v="2"/>
    <x v="1"/>
    <s v="Male"/>
    <x v="4"/>
    <n v="61.39"/>
    <n v="4"/>
    <x v="0"/>
    <x v="50"/>
    <n v="245.56"/>
    <n v="12.278"/>
    <x v="2"/>
  </r>
  <r>
    <x v="84"/>
    <x v="0"/>
    <x v="1"/>
    <s v="Female"/>
    <x v="1"/>
    <n v="81.42"/>
    <n v="2"/>
    <x v="0"/>
    <x v="24"/>
    <n v="162.84"/>
    <n v="8.1420000000000012"/>
    <x v="1"/>
  </r>
  <r>
    <x v="84"/>
    <x v="0"/>
    <x v="1"/>
    <s v="Female"/>
    <x v="5"/>
    <n v="26.85"/>
    <n v="2"/>
    <x v="2"/>
    <x v="43"/>
    <n v="53.7"/>
    <n v="2.6850000000000005"/>
    <x v="1"/>
  </r>
  <r>
    <x v="84"/>
    <x v="1"/>
    <x v="1"/>
    <s v="Female"/>
    <x v="5"/>
    <n v="27.29"/>
    <n v="2"/>
    <x v="2"/>
    <x v="2"/>
    <n v="54.58"/>
    <n v="2.7290000000000001"/>
    <x v="1"/>
  </r>
  <r>
    <x v="84"/>
    <x v="1"/>
    <x v="1"/>
    <s v="Male"/>
    <x v="1"/>
    <n v="85.6"/>
    <n v="2"/>
    <x v="2"/>
    <x v="16"/>
    <n v="171.2"/>
    <n v="8.56"/>
    <x v="2"/>
  </r>
  <r>
    <x v="84"/>
    <x v="2"/>
    <x v="0"/>
    <s v="Female"/>
    <x v="0"/>
    <n v="7.82"/>
    <n v="3"/>
    <x v="1"/>
    <x v="14"/>
    <n v="23.46"/>
    <n v="1.173"/>
    <x v="1"/>
  </r>
  <r>
    <x v="84"/>
    <x v="0"/>
    <x v="1"/>
    <s v="Male"/>
    <x v="5"/>
    <n v="33.1"/>
    <n v="3"/>
    <x v="0"/>
    <x v="50"/>
    <n v="99.300000000000011"/>
    <n v="4.9650000000000007"/>
    <x v="2"/>
  </r>
  <r>
    <x v="84"/>
    <x v="2"/>
    <x v="1"/>
    <s v="Male"/>
    <x v="0"/>
    <n v="3.01"/>
    <n v="2"/>
    <x v="1"/>
    <x v="51"/>
    <n v="6.02"/>
    <n v="0.30099999999999999"/>
    <x v="1"/>
  </r>
  <r>
    <x v="84"/>
    <x v="2"/>
    <x v="1"/>
    <s v="Female"/>
    <x v="0"/>
    <n v="5.16"/>
    <n v="3"/>
    <x v="0"/>
    <x v="34"/>
    <n v="15.48"/>
    <n v="0.77400000000000002"/>
    <x v="0"/>
  </r>
  <r>
    <x v="84"/>
    <x v="0"/>
    <x v="1"/>
    <s v="Male"/>
    <x v="0"/>
    <n v="7.64"/>
    <n v="2"/>
    <x v="0"/>
    <x v="12"/>
    <n v="15.28"/>
    <n v="0.76400000000000001"/>
    <x v="1"/>
  </r>
  <r>
    <x v="84"/>
    <x v="1"/>
    <x v="0"/>
    <s v="Male"/>
    <x v="0"/>
    <n v="7.36"/>
    <n v="3"/>
    <x v="1"/>
    <x v="51"/>
    <n v="22.080000000000002"/>
    <n v="1.1040000000000001"/>
    <x v="1"/>
  </r>
  <r>
    <x v="84"/>
    <x v="0"/>
    <x v="1"/>
    <s v="Male"/>
    <x v="0"/>
    <n v="3.88"/>
    <n v="3"/>
    <x v="0"/>
    <x v="55"/>
    <n v="11.64"/>
    <n v="0.58200000000000007"/>
    <x v="0"/>
  </r>
  <r>
    <x v="12"/>
    <x v="0"/>
    <x v="0"/>
    <s v="Female"/>
    <x v="0"/>
    <n v="5.53"/>
    <n v="3"/>
    <x v="2"/>
    <x v="39"/>
    <n v="16.59"/>
    <n v="0.82950000000000002"/>
    <x v="0"/>
  </r>
  <r>
    <x v="12"/>
    <x v="0"/>
    <x v="1"/>
    <s v="Female"/>
    <x v="2"/>
    <n v="72.39"/>
    <n v="1"/>
    <x v="2"/>
    <x v="54"/>
    <n v="72.39"/>
    <n v="3.6195000000000004"/>
    <x v="2"/>
  </r>
  <r>
    <x v="12"/>
    <x v="0"/>
    <x v="0"/>
    <s v="Female"/>
    <x v="3"/>
    <n v="12.38"/>
    <n v="3"/>
    <x v="2"/>
    <x v="48"/>
    <n v="37.14"/>
    <n v="1.8570000000000002"/>
    <x v="1"/>
  </r>
  <r>
    <x v="12"/>
    <x v="1"/>
    <x v="1"/>
    <s v="Female"/>
    <x v="0"/>
    <n v="6.27"/>
    <n v="2"/>
    <x v="1"/>
    <x v="51"/>
    <n v="12.54"/>
    <n v="0.627"/>
    <x v="1"/>
  </r>
  <r>
    <x v="12"/>
    <x v="1"/>
    <x v="0"/>
    <s v="Female"/>
    <x v="2"/>
    <n v="67.06"/>
    <n v="1"/>
    <x v="0"/>
    <x v="4"/>
    <n v="67.06"/>
    <n v="3.3530000000000002"/>
    <x v="1"/>
  </r>
  <r>
    <x v="12"/>
    <x v="2"/>
    <x v="1"/>
    <s v="Male"/>
    <x v="0"/>
    <n v="7.21"/>
    <n v="6"/>
    <x v="2"/>
    <x v="17"/>
    <n v="43.26"/>
    <n v="2.1629999999999998"/>
    <x v="1"/>
  </r>
  <r>
    <x v="12"/>
    <x v="1"/>
    <x v="1"/>
    <s v="Male"/>
    <x v="3"/>
    <n v="17.47"/>
    <n v="1"/>
    <x v="1"/>
    <x v="29"/>
    <n v="17.47"/>
    <n v="0.87349999999999994"/>
    <x v="1"/>
  </r>
  <r>
    <x v="12"/>
    <x v="0"/>
    <x v="1"/>
    <s v="Female"/>
    <x v="5"/>
    <n v="32.79"/>
    <n v="1"/>
    <x v="0"/>
    <x v="50"/>
    <n v="32.79"/>
    <n v="1.6395"/>
    <x v="2"/>
  </r>
  <r>
    <x v="12"/>
    <x v="1"/>
    <x v="1"/>
    <s v="Male"/>
    <x v="4"/>
    <n v="52.31"/>
    <n v="2"/>
    <x v="2"/>
    <x v="20"/>
    <n v="104.62"/>
    <n v="5.2310000000000008"/>
    <x v="1"/>
  </r>
  <r>
    <x v="12"/>
    <x v="1"/>
    <x v="1"/>
    <s v="Male"/>
    <x v="3"/>
    <n v="14.75"/>
    <n v="1"/>
    <x v="2"/>
    <x v="14"/>
    <n v="14.75"/>
    <n v="0.73750000000000004"/>
    <x v="1"/>
  </r>
  <r>
    <x v="12"/>
    <x v="2"/>
    <x v="1"/>
    <s v="Female"/>
    <x v="0"/>
    <n v="6.81"/>
    <n v="2"/>
    <x v="1"/>
    <x v="18"/>
    <n v="13.62"/>
    <n v="0.68100000000000005"/>
    <x v="0"/>
  </r>
  <r>
    <x v="12"/>
    <x v="2"/>
    <x v="0"/>
    <s v="Male"/>
    <x v="5"/>
    <n v="24.85"/>
    <n v="2"/>
    <x v="1"/>
    <x v="17"/>
    <n v="49.7"/>
    <n v="2.4850000000000003"/>
    <x v="1"/>
  </r>
  <r>
    <x v="12"/>
    <x v="2"/>
    <x v="0"/>
    <s v="Female"/>
    <x v="5"/>
    <n v="21.5"/>
    <n v="2"/>
    <x v="2"/>
    <x v="25"/>
    <n v="43"/>
    <n v="2.15"/>
    <x v="0"/>
  </r>
  <r>
    <x v="12"/>
    <x v="2"/>
    <x v="0"/>
    <s v="Female"/>
    <x v="5"/>
    <n v="32.380000000000003"/>
    <n v="4"/>
    <x v="0"/>
    <x v="3"/>
    <n v="129.52000000000001"/>
    <n v="6.4760000000000009"/>
    <x v="1"/>
  </r>
  <r>
    <x v="12"/>
    <x v="2"/>
    <x v="1"/>
    <s v="Female"/>
    <x v="3"/>
    <n v="13.13"/>
    <n v="3"/>
    <x v="1"/>
    <x v="42"/>
    <n v="39.39"/>
    <n v="1.9695"/>
    <x v="0"/>
  </r>
  <r>
    <x v="12"/>
    <x v="1"/>
    <x v="1"/>
    <s v="Female"/>
    <x v="0"/>
    <n v="5.36"/>
    <n v="3"/>
    <x v="0"/>
    <x v="0"/>
    <n v="16.080000000000002"/>
    <n v="0.80400000000000016"/>
    <x v="0"/>
  </r>
  <r>
    <x v="12"/>
    <x v="1"/>
    <x v="1"/>
    <s v="Female"/>
    <x v="0"/>
    <n v="4.7"/>
    <n v="3"/>
    <x v="0"/>
    <x v="55"/>
    <n v="14.100000000000001"/>
    <n v="0.70500000000000007"/>
    <x v="0"/>
  </r>
  <r>
    <x v="12"/>
    <x v="0"/>
    <x v="1"/>
    <s v="Male"/>
    <x v="5"/>
    <n v="25.37"/>
    <n v="2"/>
    <x v="1"/>
    <x v="11"/>
    <n v="50.74"/>
    <n v="2.5370000000000004"/>
    <x v="2"/>
  </r>
  <r>
    <x v="12"/>
    <x v="0"/>
    <x v="0"/>
    <s v="Female"/>
    <x v="0"/>
    <n v="6.2"/>
    <n v="1"/>
    <x v="1"/>
    <x v="39"/>
    <n v="6.2"/>
    <n v="0.31000000000000005"/>
    <x v="0"/>
  </r>
  <r>
    <x v="12"/>
    <x v="2"/>
    <x v="0"/>
    <s v="Female"/>
    <x v="4"/>
    <n v="73.55"/>
    <n v="5"/>
    <x v="0"/>
    <x v="51"/>
    <n v="367.75"/>
    <n v="18.387499999999999"/>
    <x v="1"/>
  </r>
  <r>
    <x v="12"/>
    <x v="1"/>
    <x v="0"/>
    <s v="Male"/>
    <x v="0"/>
    <n v="5.99"/>
    <n v="3"/>
    <x v="1"/>
    <x v="26"/>
    <n v="17.97"/>
    <n v="0.89849999999999997"/>
    <x v="1"/>
  </r>
  <r>
    <x v="12"/>
    <x v="1"/>
    <x v="1"/>
    <s v="Female"/>
    <x v="0"/>
    <n v="4.32"/>
    <n v="5"/>
    <x v="2"/>
    <x v="4"/>
    <n v="21.6"/>
    <n v="1.08"/>
    <x v="1"/>
  </r>
  <r>
    <x v="12"/>
    <x v="2"/>
    <x v="1"/>
    <s v="Female"/>
    <x v="0"/>
    <n v="7.9"/>
    <n v="1"/>
    <x v="1"/>
    <x v="53"/>
    <n v="7.9"/>
    <n v="0.39500000000000002"/>
    <x v="0"/>
  </r>
  <r>
    <x v="12"/>
    <x v="2"/>
    <x v="0"/>
    <s v="Female"/>
    <x v="0"/>
    <n v="7.14"/>
    <n v="3"/>
    <x v="2"/>
    <x v="58"/>
    <n v="21.419999999999998"/>
    <n v="1.071"/>
    <x v="0"/>
  </r>
  <r>
    <x v="12"/>
    <x v="0"/>
    <x v="1"/>
    <s v="Female"/>
    <x v="5"/>
    <n v="31.07"/>
    <n v="2"/>
    <x v="1"/>
    <x v="35"/>
    <n v="62.14"/>
    <n v="3.1070000000000002"/>
    <x v="1"/>
  </r>
  <r>
    <x v="12"/>
    <x v="0"/>
    <x v="0"/>
    <s v="Female"/>
    <x v="3"/>
    <n v="13.83"/>
    <n v="3"/>
    <x v="1"/>
    <x v="48"/>
    <n v="41.49"/>
    <n v="2.0745"/>
    <x v="1"/>
  </r>
  <r>
    <x v="12"/>
    <x v="2"/>
    <x v="1"/>
    <s v="Female"/>
    <x v="0"/>
    <n v="6.94"/>
    <n v="2"/>
    <x v="1"/>
    <x v="26"/>
    <n v="13.88"/>
    <n v="0.69400000000000006"/>
    <x v="1"/>
  </r>
  <r>
    <x v="12"/>
    <x v="0"/>
    <x v="1"/>
    <s v="Male"/>
    <x v="5"/>
    <n v="30.64"/>
    <n v="1"/>
    <x v="1"/>
    <x v="37"/>
    <n v="30.64"/>
    <n v="1.532"/>
    <x v="2"/>
  </r>
  <r>
    <x v="12"/>
    <x v="2"/>
    <x v="1"/>
    <s v="Female"/>
    <x v="0"/>
    <n v="7.56"/>
    <n v="2"/>
    <x v="2"/>
    <x v="51"/>
    <n v="15.12"/>
    <n v="0.75600000000000001"/>
    <x v="1"/>
  </r>
  <r>
    <x v="12"/>
    <x v="2"/>
    <x v="0"/>
    <s v="Male"/>
    <x v="1"/>
    <n v="94.92"/>
    <n v="1"/>
    <x v="1"/>
    <x v="13"/>
    <n v="94.92"/>
    <n v="4.7460000000000004"/>
    <x v="0"/>
  </r>
  <r>
    <x v="12"/>
    <x v="0"/>
    <x v="1"/>
    <s v="Male"/>
    <x v="5"/>
    <n v="30.64"/>
    <n v="3"/>
    <x v="0"/>
    <x v="11"/>
    <n v="91.92"/>
    <n v="4.5960000000000001"/>
    <x v="2"/>
  </r>
  <r>
    <x v="12"/>
    <x v="2"/>
    <x v="0"/>
    <s v="Female"/>
    <x v="5"/>
    <n v="28.23"/>
    <n v="4"/>
    <x v="2"/>
    <x v="59"/>
    <n v="112.92"/>
    <n v="5.6460000000000008"/>
    <x v="0"/>
  </r>
  <r>
    <x v="12"/>
    <x v="0"/>
    <x v="1"/>
    <s v="Female"/>
    <x v="1"/>
    <n v="96.01"/>
    <n v="1"/>
    <x v="0"/>
    <x v="53"/>
    <n v="96.01"/>
    <n v="4.8005000000000004"/>
    <x v="0"/>
  </r>
  <r>
    <x v="12"/>
    <x v="2"/>
    <x v="1"/>
    <s v="Female"/>
    <x v="0"/>
    <n v="5.64"/>
    <n v="4"/>
    <x v="0"/>
    <x v="1"/>
    <n v="22.56"/>
    <n v="1.1279999999999999"/>
    <x v="0"/>
  </r>
  <r>
    <x v="12"/>
    <x v="0"/>
    <x v="0"/>
    <s v="Male"/>
    <x v="0"/>
    <n v="5.45"/>
    <n v="1"/>
    <x v="2"/>
    <x v="26"/>
    <n v="5.45"/>
    <n v="0.27250000000000002"/>
    <x v="1"/>
  </r>
  <r>
    <x v="12"/>
    <x v="0"/>
    <x v="1"/>
    <s v="Male"/>
    <x v="0"/>
    <n v="3.53"/>
    <n v="2"/>
    <x v="1"/>
    <x v="51"/>
    <n v="7.06"/>
    <n v="0.35299999999999998"/>
    <x v="1"/>
  </r>
  <r>
    <x v="12"/>
    <x v="1"/>
    <x v="1"/>
    <s v="Male"/>
    <x v="3"/>
    <n v="5.37"/>
    <n v="2"/>
    <x v="1"/>
    <x v="33"/>
    <n v="10.74"/>
    <n v="0.53700000000000003"/>
    <x v="1"/>
  </r>
  <r>
    <x v="12"/>
    <x v="1"/>
    <x v="1"/>
    <s v="Male"/>
    <x v="5"/>
    <n v="27.11"/>
    <n v="3"/>
    <x v="1"/>
    <x v="59"/>
    <n v="81.33"/>
    <n v="4.0665000000000004"/>
    <x v="0"/>
  </r>
  <r>
    <x v="12"/>
    <x v="0"/>
    <x v="1"/>
    <s v="Female"/>
    <x v="0"/>
    <n v="5.62"/>
    <n v="4"/>
    <x v="2"/>
    <x v="51"/>
    <n v="22.48"/>
    <n v="1.1240000000000001"/>
    <x v="1"/>
  </r>
  <r>
    <x v="12"/>
    <x v="1"/>
    <x v="1"/>
    <s v="Female"/>
    <x v="0"/>
    <n v="5.68"/>
    <n v="5"/>
    <x v="1"/>
    <x v="50"/>
    <n v="28.4"/>
    <n v="1.42"/>
    <x v="2"/>
  </r>
  <r>
    <x v="12"/>
    <x v="1"/>
    <x v="1"/>
    <s v="Male"/>
    <x v="2"/>
    <n v="57.42"/>
    <n v="2"/>
    <x v="0"/>
    <x v="33"/>
    <n v="114.84"/>
    <n v="5.7420000000000009"/>
    <x v="1"/>
  </r>
  <r>
    <x v="12"/>
    <x v="0"/>
    <x v="0"/>
    <s v="Female"/>
    <x v="5"/>
    <n v="33.9"/>
    <n v="1"/>
    <x v="2"/>
    <x v="27"/>
    <n v="33.9"/>
    <n v="1.6950000000000001"/>
    <x v="1"/>
  </r>
  <r>
    <x v="12"/>
    <x v="0"/>
    <x v="1"/>
    <s v="Female"/>
    <x v="0"/>
    <n v="3.83"/>
    <n v="5"/>
    <x v="1"/>
    <x v="24"/>
    <n v="19.149999999999999"/>
    <n v="0.95750000000000002"/>
    <x v="1"/>
  </r>
  <r>
    <x v="12"/>
    <x v="0"/>
    <x v="0"/>
    <s v="Male"/>
    <x v="5"/>
    <n v="39.619999999999997"/>
    <n v="1"/>
    <x v="1"/>
    <x v="33"/>
    <n v="39.619999999999997"/>
    <n v="1.9809999999999999"/>
    <x v="1"/>
  </r>
  <r>
    <x v="12"/>
    <x v="0"/>
    <x v="1"/>
    <s v="Male"/>
    <x v="0"/>
    <n v="5.41"/>
    <n v="2"/>
    <x v="2"/>
    <x v="33"/>
    <n v="10.82"/>
    <n v="0.54100000000000004"/>
    <x v="1"/>
  </r>
  <r>
    <x v="12"/>
    <x v="2"/>
    <x v="0"/>
    <s v="Female"/>
    <x v="0"/>
    <n v="7.22"/>
    <n v="4"/>
    <x v="1"/>
    <x v="51"/>
    <n v="28.88"/>
    <n v="1.444"/>
    <x v="1"/>
  </r>
  <r>
    <x v="12"/>
    <x v="1"/>
    <x v="1"/>
    <s v="Male"/>
    <x v="0"/>
    <n v="5.01"/>
    <n v="3"/>
    <x v="1"/>
    <x v="27"/>
    <n v="15.03"/>
    <n v="0.75150000000000006"/>
    <x v="1"/>
  </r>
  <r>
    <x v="12"/>
    <x v="1"/>
    <x v="1"/>
    <s v="Male"/>
    <x v="0"/>
    <n v="5.9"/>
    <n v="4"/>
    <x v="0"/>
    <x v="48"/>
    <n v="23.6"/>
    <n v="1.1800000000000002"/>
    <x v="1"/>
  </r>
  <r>
    <x v="12"/>
    <x v="2"/>
    <x v="1"/>
    <s v="Male"/>
    <x v="0"/>
    <n v="6.03"/>
    <n v="5"/>
    <x v="1"/>
    <x v="34"/>
    <n v="30.150000000000002"/>
    <n v="1.5075000000000003"/>
    <x v="0"/>
  </r>
  <r>
    <x v="12"/>
    <x v="2"/>
    <x v="1"/>
    <s v="Male"/>
    <x v="0"/>
    <n v="6.42"/>
    <n v="1"/>
    <x v="2"/>
    <x v="8"/>
    <n v="6.42"/>
    <n v="0.32100000000000001"/>
    <x v="1"/>
  </r>
  <r>
    <x v="12"/>
    <x v="2"/>
    <x v="1"/>
    <s v="Male"/>
    <x v="5"/>
    <n v="29.12"/>
    <n v="3"/>
    <x v="1"/>
    <x v="2"/>
    <n v="87.36"/>
    <n v="4.3680000000000003"/>
    <x v="1"/>
  </r>
  <r>
    <x v="12"/>
    <x v="1"/>
    <x v="1"/>
    <s v="Male"/>
    <x v="0"/>
    <n v="2.34"/>
    <n v="4"/>
    <x v="0"/>
    <x v="0"/>
    <n v="9.36"/>
    <n v="0.46799999999999997"/>
    <x v="0"/>
  </r>
  <r>
    <x v="12"/>
    <x v="0"/>
    <x v="1"/>
    <s v="Female"/>
    <x v="0"/>
    <n v="3.43"/>
    <n v="4"/>
    <x v="2"/>
    <x v="53"/>
    <n v="13.72"/>
    <n v="0.68600000000000005"/>
    <x v="0"/>
  </r>
  <r>
    <x v="12"/>
    <x v="0"/>
    <x v="1"/>
    <s v="Male"/>
    <x v="0"/>
    <n v="6.57"/>
    <n v="2"/>
    <x v="2"/>
    <x v="4"/>
    <n v="13.14"/>
    <n v="0.65700000000000003"/>
    <x v="1"/>
  </r>
  <r>
    <x v="12"/>
    <x v="2"/>
    <x v="0"/>
    <s v="Female"/>
    <x v="2"/>
    <n v="73.400000000000006"/>
    <n v="2"/>
    <x v="0"/>
    <x v="39"/>
    <n v="146.80000000000001"/>
    <n v="7.3400000000000007"/>
    <x v="0"/>
  </r>
  <r>
    <x v="12"/>
    <x v="2"/>
    <x v="1"/>
    <s v="Female"/>
    <x v="3"/>
    <n v="15.82"/>
    <n v="1"/>
    <x v="1"/>
    <x v="53"/>
    <n v="15.82"/>
    <n v="0.79100000000000004"/>
    <x v="0"/>
  </r>
  <r>
    <x v="12"/>
    <x v="0"/>
    <x v="0"/>
    <s v="Female"/>
    <x v="2"/>
    <n v="58.14"/>
    <n v="2"/>
    <x v="0"/>
    <x v="5"/>
    <n v="116.28"/>
    <n v="5.8140000000000001"/>
    <x v="1"/>
  </r>
  <r>
    <x v="12"/>
    <x v="0"/>
    <x v="0"/>
    <s v="Male"/>
    <x v="0"/>
    <n v="6.1"/>
    <n v="1"/>
    <x v="2"/>
    <x v="5"/>
    <n v="6.1"/>
    <n v="0.30499999999999999"/>
    <x v="1"/>
  </r>
  <r>
    <x v="12"/>
    <x v="0"/>
    <x v="0"/>
    <s v="Female"/>
    <x v="3"/>
    <n v="6.81"/>
    <n v="2"/>
    <x v="2"/>
    <x v="59"/>
    <n v="13.62"/>
    <n v="0.68100000000000005"/>
    <x v="0"/>
  </r>
  <r>
    <x v="12"/>
    <x v="2"/>
    <x v="1"/>
    <s v="Male"/>
    <x v="0"/>
    <n v="7.11"/>
    <n v="3"/>
    <x v="0"/>
    <x v="48"/>
    <n v="21.330000000000002"/>
    <n v="1.0665000000000002"/>
    <x v="1"/>
  </r>
  <r>
    <x v="12"/>
    <x v="2"/>
    <x v="1"/>
    <s v="Male"/>
    <x v="0"/>
    <n v="4.79"/>
    <n v="3"/>
    <x v="2"/>
    <x v="8"/>
    <n v="14.370000000000001"/>
    <n v="0.71850000000000014"/>
    <x v="1"/>
  </r>
  <r>
    <x v="12"/>
    <x v="0"/>
    <x v="0"/>
    <s v="Male"/>
    <x v="5"/>
    <n v="33.200000000000003"/>
    <n v="3"/>
    <x v="1"/>
    <x v="14"/>
    <n v="99.600000000000009"/>
    <n v="4.9800000000000004"/>
    <x v="1"/>
  </r>
  <r>
    <x v="12"/>
    <x v="2"/>
    <x v="0"/>
    <s v="Male"/>
    <x v="4"/>
    <n v="69.739999999999995"/>
    <n v="4"/>
    <x v="0"/>
    <x v="4"/>
    <n v="278.95999999999998"/>
    <n v="13.948"/>
    <x v="1"/>
  </r>
  <r>
    <x v="12"/>
    <x v="0"/>
    <x v="1"/>
    <s v="Female"/>
    <x v="2"/>
    <n v="61.82"/>
    <n v="2"/>
    <x v="0"/>
    <x v="46"/>
    <n v="123.64"/>
    <n v="6.1820000000000004"/>
    <x v="0"/>
  </r>
  <r>
    <x v="12"/>
    <x v="2"/>
    <x v="1"/>
    <s v="Female"/>
    <x v="4"/>
    <n v="49.71"/>
    <n v="2"/>
    <x v="2"/>
    <x v="4"/>
    <n v="99.42"/>
    <n v="4.9710000000000001"/>
    <x v="1"/>
  </r>
  <r>
    <x v="12"/>
    <x v="1"/>
    <x v="1"/>
    <s v="Male"/>
    <x v="0"/>
    <n v="2.98"/>
    <n v="3"/>
    <x v="1"/>
    <x v="24"/>
    <n v="8.94"/>
    <n v="0.44700000000000001"/>
    <x v="1"/>
  </r>
  <r>
    <x v="12"/>
    <x v="2"/>
    <x v="1"/>
    <s v="Female"/>
    <x v="0"/>
    <n v="5.29"/>
    <n v="5"/>
    <x v="2"/>
    <x v="43"/>
    <n v="26.45"/>
    <n v="1.3225"/>
    <x v="1"/>
  </r>
  <r>
    <x v="12"/>
    <x v="0"/>
    <x v="0"/>
    <s v="Female"/>
    <x v="4"/>
    <n v="68.19"/>
    <n v="2"/>
    <x v="1"/>
    <x v="20"/>
    <n v="136.38"/>
    <n v="6.819"/>
    <x v="1"/>
  </r>
  <r>
    <x v="12"/>
    <x v="2"/>
    <x v="0"/>
    <s v="Male"/>
    <x v="0"/>
    <n v="6.49"/>
    <n v="2"/>
    <x v="0"/>
    <x v="0"/>
    <n v="12.98"/>
    <n v="0.64900000000000002"/>
    <x v="0"/>
  </r>
  <r>
    <x v="12"/>
    <x v="2"/>
    <x v="0"/>
    <s v="Female"/>
    <x v="3"/>
    <n v="14.32"/>
    <n v="3"/>
    <x v="1"/>
    <x v="51"/>
    <n v="42.96"/>
    <n v="2.1480000000000001"/>
    <x v="1"/>
  </r>
  <r>
    <x v="12"/>
    <x v="2"/>
    <x v="0"/>
    <s v="Female"/>
    <x v="3"/>
    <n v="15.19"/>
    <n v="2"/>
    <x v="0"/>
    <x v="27"/>
    <n v="30.38"/>
    <n v="1.5190000000000001"/>
    <x v="1"/>
  </r>
  <r>
    <x v="12"/>
    <x v="2"/>
    <x v="0"/>
    <s v="Female"/>
    <x v="0"/>
    <n v="3.24"/>
    <n v="2"/>
    <x v="0"/>
    <x v="53"/>
    <n v="6.48"/>
    <n v="0.32400000000000007"/>
    <x v="0"/>
  </r>
  <r>
    <x v="12"/>
    <x v="2"/>
    <x v="0"/>
    <s v="Male"/>
    <x v="0"/>
    <n v="6.69"/>
    <n v="3"/>
    <x v="0"/>
    <x v="51"/>
    <n v="20.07"/>
    <n v="1.0035000000000001"/>
    <x v="1"/>
  </r>
  <r>
    <x v="12"/>
    <x v="2"/>
    <x v="0"/>
    <s v="Male"/>
    <x v="0"/>
    <n v="6.78"/>
    <n v="3"/>
    <x v="0"/>
    <x v="39"/>
    <n v="20.34"/>
    <n v="1.0170000000000001"/>
    <x v="0"/>
  </r>
  <r>
    <x v="12"/>
    <x v="0"/>
    <x v="1"/>
    <s v="Male"/>
    <x v="0"/>
    <n v="2.69"/>
    <n v="1"/>
    <x v="1"/>
    <x v="33"/>
    <n v="2.69"/>
    <n v="0.13450000000000001"/>
    <x v="1"/>
  </r>
  <r>
    <x v="12"/>
    <x v="0"/>
    <x v="0"/>
    <s v="Female"/>
    <x v="4"/>
    <n v="68.73"/>
    <n v="2"/>
    <x v="0"/>
    <x v="43"/>
    <n v="137.46"/>
    <n v="6.8730000000000011"/>
    <x v="1"/>
  </r>
  <r>
    <x v="12"/>
    <x v="2"/>
    <x v="1"/>
    <s v="Male"/>
    <x v="0"/>
    <n v="2.68"/>
    <n v="4"/>
    <x v="1"/>
    <x v="55"/>
    <n v="10.72"/>
    <n v="0.53600000000000003"/>
    <x v="0"/>
  </r>
  <r>
    <x v="12"/>
    <x v="0"/>
    <x v="1"/>
    <s v="Female"/>
    <x v="0"/>
    <n v="5.45"/>
    <n v="3"/>
    <x v="1"/>
    <x v="34"/>
    <n v="16.350000000000001"/>
    <n v="0.81750000000000012"/>
    <x v="0"/>
  </r>
  <r>
    <x v="12"/>
    <x v="2"/>
    <x v="1"/>
    <s v="Female"/>
    <x v="4"/>
    <n v="56.98"/>
    <n v="4"/>
    <x v="0"/>
    <x v="42"/>
    <n v="227.92"/>
    <n v="11.396000000000001"/>
    <x v="0"/>
  </r>
  <r>
    <x v="12"/>
    <x v="2"/>
    <x v="1"/>
    <s v="Female"/>
    <x v="5"/>
    <n v="16.87"/>
    <n v="3"/>
    <x v="0"/>
    <x v="10"/>
    <n v="50.61"/>
    <n v="2.5305"/>
    <x v="2"/>
  </r>
  <r>
    <x v="12"/>
    <x v="1"/>
    <x v="0"/>
    <s v="Male"/>
    <x v="0"/>
    <n v="7.4"/>
    <n v="5"/>
    <x v="2"/>
    <x v="59"/>
    <n v="37"/>
    <n v="1.85"/>
    <x v="0"/>
  </r>
  <r>
    <x v="12"/>
    <x v="2"/>
    <x v="1"/>
    <s v="Male"/>
    <x v="0"/>
    <n v="5.17"/>
    <n v="3"/>
    <x v="1"/>
    <x v="5"/>
    <n v="15.51"/>
    <n v="0.77550000000000008"/>
    <x v="1"/>
  </r>
  <r>
    <x v="12"/>
    <x v="2"/>
    <x v="1"/>
    <s v="Male"/>
    <x v="5"/>
    <n v="27.52"/>
    <n v="2"/>
    <x v="2"/>
    <x v="26"/>
    <n v="55.04"/>
    <n v="2.7520000000000002"/>
    <x v="1"/>
  </r>
  <r>
    <x v="12"/>
    <x v="2"/>
    <x v="0"/>
    <s v="Female"/>
    <x v="5"/>
    <n v="38.89"/>
    <n v="2"/>
    <x v="2"/>
    <x v="4"/>
    <n v="77.78"/>
    <n v="3.8890000000000002"/>
    <x v="1"/>
  </r>
  <r>
    <x v="12"/>
    <x v="1"/>
    <x v="1"/>
    <s v="Male"/>
    <x v="0"/>
    <n v="6.68"/>
    <n v="3"/>
    <x v="0"/>
    <x v="29"/>
    <n v="20.04"/>
    <n v="1.002"/>
    <x v="1"/>
  </r>
  <r>
    <x v="12"/>
    <x v="1"/>
    <x v="1"/>
    <s v="Female"/>
    <x v="0"/>
    <n v="6.38"/>
    <n v="4"/>
    <x v="1"/>
    <x v="29"/>
    <n v="25.52"/>
    <n v="1.276"/>
    <x v="1"/>
  </r>
  <r>
    <x v="12"/>
    <x v="0"/>
    <x v="1"/>
    <s v="Male"/>
    <x v="0"/>
    <n v="5.13"/>
    <n v="1"/>
    <x v="0"/>
    <x v="22"/>
    <n v="5.13"/>
    <n v="0.25650000000000001"/>
    <x v="1"/>
  </r>
  <r>
    <x v="12"/>
    <x v="0"/>
    <x v="0"/>
    <s v="Female"/>
    <x v="5"/>
    <n v="31.79"/>
    <n v="4"/>
    <x v="1"/>
    <x v="43"/>
    <n v="127.16"/>
    <n v="6.3580000000000005"/>
    <x v="1"/>
  </r>
  <r>
    <x v="12"/>
    <x v="2"/>
    <x v="1"/>
    <s v="Male"/>
    <x v="0"/>
    <n v="4.8099999999999996"/>
    <n v="2"/>
    <x v="0"/>
    <x v="37"/>
    <n v="9.6199999999999992"/>
    <n v="0.48099999999999998"/>
    <x v="2"/>
  </r>
  <r>
    <x v="12"/>
    <x v="2"/>
    <x v="0"/>
    <s v="Male"/>
    <x v="0"/>
    <n v="6.23"/>
    <n v="5"/>
    <x v="2"/>
    <x v="39"/>
    <n v="31.150000000000002"/>
    <n v="1.5575000000000001"/>
    <x v="0"/>
  </r>
  <r>
    <x v="12"/>
    <x v="0"/>
    <x v="1"/>
    <s v="Female"/>
    <x v="0"/>
    <n v="6.93"/>
    <n v="2"/>
    <x v="0"/>
    <x v="48"/>
    <n v="13.86"/>
    <n v="0.69300000000000006"/>
    <x v="1"/>
  </r>
  <r>
    <x v="12"/>
    <x v="1"/>
    <x v="1"/>
    <s v="Male"/>
    <x v="0"/>
    <n v="4.08"/>
    <n v="3"/>
    <x v="0"/>
    <x v="3"/>
    <n v="12.24"/>
    <n v="0.6120000000000001"/>
    <x v="1"/>
  </r>
  <r>
    <x v="12"/>
    <x v="0"/>
    <x v="1"/>
    <s v="Female"/>
    <x v="0"/>
    <n v="6.54"/>
    <n v="3"/>
    <x v="1"/>
    <x v="39"/>
    <n v="19.62"/>
    <n v="0.98100000000000009"/>
    <x v="0"/>
  </r>
  <r>
    <x v="12"/>
    <x v="1"/>
    <x v="1"/>
    <s v="Female"/>
    <x v="0"/>
    <n v="6.61"/>
    <n v="2"/>
    <x v="2"/>
    <x v="51"/>
    <n v="13.22"/>
    <n v="0.66100000000000003"/>
    <x v="1"/>
  </r>
  <r>
    <x v="12"/>
    <x v="2"/>
    <x v="1"/>
    <s v="Male"/>
    <x v="0"/>
    <n v="5.37"/>
    <n v="2"/>
    <x v="2"/>
    <x v="22"/>
    <n v="10.74"/>
    <n v="0.53700000000000003"/>
    <x v="1"/>
  </r>
  <r>
    <x v="12"/>
    <x v="2"/>
    <x v="1"/>
    <s v="Male"/>
    <x v="2"/>
    <n v="69.459999999999994"/>
    <n v="3"/>
    <x v="1"/>
    <x v="2"/>
    <n v="208.38"/>
    <n v="10.419"/>
    <x v="1"/>
  </r>
  <r>
    <x v="12"/>
    <x v="2"/>
    <x v="1"/>
    <s v="Male"/>
    <x v="0"/>
    <n v="5.98"/>
    <n v="3"/>
    <x v="1"/>
    <x v="27"/>
    <n v="17.940000000000001"/>
    <n v="0.89700000000000013"/>
    <x v="1"/>
  </r>
  <r>
    <x v="12"/>
    <x v="0"/>
    <x v="1"/>
    <s v="Female"/>
    <x v="3"/>
    <n v="15.16"/>
    <n v="3"/>
    <x v="2"/>
    <x v="14"/>
    <n v="45.480000000000004"/>
    <n v="2.2740000000000005"/>
    <x v="1"/>
  </r>
  <r>
    <x v="12"/>
    <x v="2"/>
    <x v="1"/>
    <s v="Female"/>
    <x v="5"/>
    <n v="28.58"/>
    <n v="4"/>
    <x v="0"/>
    <x v="38"/>
    <n v="114.32"/>
    <n v="5.7160000000000002"/>
    <x v="1"/>
  </r>
  <r>
    <x v="12"/>
    <x v="2"/>
    <x v="1"/>
    <s v="Male"/>
    <x v="0"/>
    <n v="6.18"/>
    <n v="1"/>
    <x v="1"/>
    <x v="33"/>
    <n v="6.18"/>
    <n v="0.309"/>
    <x v="1"/>
  </r>
  <r>
    <x v="12"/>
    <x v="1"/>
    <x v="0"/>
    <s v="Male"/>
    <x v="0"/>
    <n v="7.14"/>
    <n v="6"/>
    <x v="0"/>
    <x v="33"/>
    <n v="42.839999999999996"/>
    <n v="2.1419999999999999"/>
    <x v="1"/>
  </r>
  <r>
    <x v="12"/>
    <x v="0"/>
    <x v="1"/>
    <s v="Male"/>
    <x v="5"/>
    <n v="23.92"/>
    <n v="3"/>
    <x v="1"/>
    <x v="34"/>
    <n v="71.760000000000005"/>
    <n v="3.5880000000000005"/>
    <x v="0"/>
  </r>
  <r>
    <x v="12"/>
    <x v="2"/>
    <x v="1"/>
    <s v="Male"/>
    <x v="0"/>
    <n v="5.53"/>
    <n v="3"/>
    <x v="1"/>
    <x v="16"/>
    <n v="16.59"/>
    <n v="0.82950000000000002"/>
    <x v="2"/>
  </r>
  <r>
    <x v="12"/>
    <x v="1"/>
    <x v="1"/>
    <s v="Female"/>
    <x v="0"/>
    <n v="3.55"/>
    <n v="1"/>
    <x v="0"/>
    <x v="26"/>
    <n v="3.55"/>
    <n v="0.17749999999999999"/>
    <x v="1"/>
  </r>
  <r>
    <x v="12"/>
    <x v="2"/>
    <x v="1"/>
    <s v="Male"/>
    <x v="0"/>
    <n v="6.1"/>
    <n v="1"/>
    <x v="1"/>
    <x v="48"/>
    <n v="6.1"/>
    <n v="0.30499999999999999"/>
    <x v="1"/>
  </r>
  <r>
    <x v="12"/>
    <x v="0"/>
    <x v="1"/>
    <s v="Male"/>
    <x v="5"/>
    <n v="24.15"/>
    <n v="2"/>
    <x v="0"/>
    <x v="55"/>
    <n v="48.3"/>
    <n v="2.415"/>
    <x v="0"/>
  </r>
  <r>
    <x v="12"/>
    <x v="0"/>
    <x v="1"/>
    <s v="Female"/>
    <x v="3"/>
    <n v="12.93"/>
    <n v="1"/>
    <x v="2"/>
    <x v="53"/>
    <n v="12.93"/>
    <n v="0.64650000000000007"/>
    <x v="0"/>
  </r>
  <r>
    <x v="12"/>
    <x v="2"/>
    <x v="1"/>
    <s v="Female"/>
    <x v="0"/>
    <n v="2.5"/>
    <n v="3"/>
    <x v="1"/>
    <x v="43"/>
    <n v="7.5"/>
    <n v="0.375"/>
    <x v="1"/>
  </r>
  <r>
    <x v="12"/>
    <x v="2"/>
    <x v="1"/>
    <s v="Male"/>
    <x v="5"/>
    <n v="32.65"/>
    <n v="3"/>
    <x v="1"/>
    <x v="57"/>
    <n v="97.949999999999989"/>
    <n v="4.8975"/>
    <x v="2"/>
  </r>
  <r>
    <x v="12"/>
    <x v="0"/>
    <x v="1"/>
    <s v="Male"/>
    <x v="0"/>
    <n v="5.1100000000000003"/>
    <n v="2"/>
    <x v="1"/>
    <x v="46"/>
    <n v="10.220000000000001"/>
    <n v="0.51100000000000001"/>
    <x v="0"/>
  </r>
  <r>
    <x v="12"/>
    <x v="2"/>
    <x v="1"/>
    <s v="Female"/>
    <x v="2"/>
    <n v="71.900000000000006"/>
    <n v="1"/>
    <x v="2"/>
    <x v="51"/>
    <n v="71.900000000000006"/>
    <n v="3.5950000000000006"/>
    <x v="1"/>
  </r>
  <r>
    <x v="12"/>
    <x v="1"/>
    <x v="1"/>
    <s v="Male"/>
    <x v="0"/>
    <n v="6.2"/>
    <n v="3"/>
    <x v="1"/>
    <x v="12"/>
    <n v="18.600000000000001"/>
    <n v="0.93000000000000016"/>
    <x v="1"/>
  </r>
  <r>
    <x v="12"/>
    <x v="2"/>
    <x v="1"/>
    <s v="Female"/>
    <x v="5"/>
    <n v="31.26"/>
    <n v="4"/>
    <x v="0"/>
    <x v="12"/>
    <n v="125.04"/>
    <n v="6.2520000000000007"/>
    <x v="1"/>
  </r>
  <r>
    <x v="12"/>
    <x v="1"/>
    <x v="1"/>
    <s v="Female"/>
    <x v="0"/>
    <n v="6.08"/>
    <n v="3"/>
    <x v="0"/>
    <x v="46"/>
    <n v="18.240000000000002"/>
    <n v="0.91200000000000014"/>
    <x v="0"/>
  </r>
  <r>
    <x v="12"/>
    <x v="2"/>
    <x v="1"/>
    <s v="Female"/>
    <x v="5"/>
    <n v="25.68"/>
    <n v="2"/>
    <x v="1"/>
    <x v="2"/>
    <n v="51.36"/>
    <n v="2.5680000000000001"/>
    <x v="1"/>
  </r>
  <r>
    <x v="12"/>
    <x v="2"/>
    <x v="1"/>
    <s v="Male"/>
    <x v="5"/>
    <n v="27.81"/>
    <n v="4"/>
    <x v="0"/>
    <x v="22"/>
    <n v="111.24"/>
    <n v="5.5620000000000003"/>
    <x v="1"/>
  </r>
  <r>
    <x v="12"/>
    <x v="0"/>
    <x v="0"/>
    <s v="Male"/>
    <x v="5"/>
    <n v="20.39"/>
    <n v="3"/>
    <x v="2"/>
    <x v="14"/>
    <n v="61.17"/>
    <n v="3.0585000000000004"/>
    <x v="1"/>
  </r>
  <r>
    <x v="12"/>
    <x v="2"/>
    <x v="1"/>
    <s v="Female"/>
    <x v="5"/>
    <n v="35.090000000000003"/>
    <n v="3"/>
    <x v="0"/>
    <x v="46"/>
    <n v="105.27000000000001"/>
    <n v="5.2635000000000005"/>
    <x v="0"/>
  </r>
  <r>
    <x v="12"/>
    <x v="0"/>
    <x v="0"/>
    <s v="Female"/>
    <x v="3"/>
    <n v="7.16"/>
    <n v="2"/>
    <x v="1"/>
    <x v="56"/>
    <n v="14.32"/>
    <n v="0.71600000000000008"/>
    <x v="2"/>
  </r>
  <r>
    <x v="12"/>
    <x v="0"/>
    <x v="1"/>
    <s v="Female"/>
    <x v="0"/>
    <n v="6.69"/>
    <n v="5"/>
    <x v="1"/>
    <x v="3"/>
    <n v="33.450000000000003"/>
    <n v="1.6725000000000003"/>
    <x v="1"/>
  </r>
  <r>
    <x v="12"/>
    <x v="0"/>
    <x v="0"/>
    <s v="Female"/>
    <x v="0"/>
    <n v="7.18"/>
    <n v="2"/>
    <x v="2"/>
    <x v="12"/>
    <n v="14.36"/>
    <n v="0.71799999999999997"/>
    <x v="1"/>
  </r>
  <r>
    <x v="12"/>
    <x v="1"/>
    <x v="1"/>
    <s v="Male"/>
    <x v="0"/>
    <n v="7.26"/>
    <n v="2"/>
    <x v="2"/>
    <x v="37"/>
    <n v="14.52"/>
    <n v="0.72599999999999998"/>
    <x v="2"/>
  </r>
  <r>
    <x v="12"/>
    <x v="0"/>
    <x v="1"/>
    <s v="Female"/>
    <x v="0"/>
    <n v="2.66"/>
    <n v="4"/>
    <x v="1"/>
    <x v="15"/>
    <n v="10.64"/>
    <n v="0.53200000000000003"/>
    <x v="0"/>
  </r>
  <r>
    <x v="12"/>
    <x v="1"/>
    <x v="1"/>
    <s v="Female"/>
    <x v="0"/>
    <n v="6.54"/>
    <n v="5"/>
    <x v="1"/>
    <x v="58"/>
    <n v="32.700000000000003"/>
    <n v="1.6350000000000002"/>
    <x v="0"/>
  </r>
  <r>
    <x v="12"/>
    <x v="2"/>
    <x v="1"/>
    <s v="Male"/>
    <x v="0"/>
    <n v="6.36"/>
    <n v="4"/>
    <x v="0"/>
    <x v="4"/>
    <n v="25.44"/>
    <n v="1.2720000000000002"/>
    <x v="1"/>
  </r>
  <r>
    <x v="12"/>
    <x v="2"/>
    <x v="1"/>
    <s v="Female"/>
    <x v="0"/>
    <n v="7.35"/>
    <n v="4"/>
    <x v="1"/>
    <x v="3"/>
    <n v="29.4"/>
    <n v="1.47"/>
    <x v="1"/>
  </r>
  <r>
    <x v="12"/>
    <x v="2"/>
    <x v="0"/>
    <s v="Female"/>
    <x v="4"/>
    <n v="50.65"/>
    <n v="5"/>
    <x v="0"/>
    <x v="8"/>
    <n v="253.25"/>
    <n v="12.662500000000001"/>
    <x v="1"/>
  </r>
  <r>
    <x v="12"/>
    <x v="1"/>
    <x v="0"/>
    <s v="Female"/>
    <x v="0"/>
    <n v="5.54"/>
    <n v="6"/>
    <x v="2"/>
    <x v="51"/>
    <n v="33.24"/>
    <n v="1.6620000000000001"/>
    <x v="1"/>
  </r>
  <r>
    <x v="12"/>
    <x v="2"/>
    <x v="0"/>
    <s v="Male"/>
    <x v="1"/>
    <n v="87.26"/>
    <n v="1"/>
    <x v="1"/>
    <x v="11"/>
    <n v="87.26"/>
    <n v="4.3630000000000004"/>
    <x v="2"/>
  </r>
  <r>
    <x v="12"/>
    <x v="2"/>
    <x v="1"/>
    <s v="Female"/>
    <x v="0"/>
    <n v="7.17"/>
    <n v="4"/>
    <x v="0"/>
    <x v="22"/>
    <n v="28.68"/>
    <n v="1.4340000000000002"/>
    <x v="1"/>
  </r>
  <r>
    <x v="12"/>
    <x v="0"/>
    <x v="1"/>
    <s v="Female"/>
    <x v="0"/>
    <n v="7.03"/>
    <n v="3"/>
    <x v="2"/>
    <x v="59"/>
    <n v="21.09"/>
    <n v="1.0545"/>
    <x v="0"/>
  </r>
  <r>
    <x v="12"/>
    <x v="2"/>
    <x v="1"/>
    <s v="Female"/>
    <x v="5"/>
    <n v="35.270000000000003"/>
    <n v="1"/>
    <x v="2"/>
    <x v="43"/>
    <n v="35.270000000000003"/>
    <n v="1.7635000000000003"/>
    <x v="1"/>
  </r>
  <r>
    <x v="12"/>
    <x v="1"/>
    <x v="0"/>
    <s v="Male"/>
    <x v="0"/>
    <n v="5.12"/>
    <n v="6"/>
    <x v="1"/>
    <x v="14"/>
    <n v="30.72"/>
    <n v="1.536"/>
    <x v="1"/>
  </r>
  <r>
    <x v="12"/>
    <x v="0"/>
    <x v="1"/>
    <s v="Male"/>
    <x v="3"/>
    <n v="17.43"/>
    <n v="2"/>
    <x v="0"/>
    <x v="22"/>
    <n v="34.86"/>
    <n v="1.7430000000000001"/>
    <x v="1"/>
  </r>
  <r>
    <x v="12"/>
    <x v="2"/>
    <x v="1"/>
    <s v="Male"/>
    <x v="0"/>
    <n v="6.13"/>
    <n v="4"/>
    <x v="1"/>
    <x v="53"/>
    <n v="24.52"/>
    <n v="1.226"/>
    <x v="0"/>
  </r>
  <r>
    <x v="12"/>
    <x v="1"/>
    <x v="1"/>
    <s v="Female"/>
    <x v="5"/>
    <n v="36.61"/>
    <n v="2"/>
    <x v="0"/>
    <x v="46"/>
    <n v="73.22"/>
    <n v="3.661"/>
    <x v="0"/>
  </r>
  <r>
    <x v="12"/>
    <x v="0"/>
    <x v="1"/>
    <s v="Female"/>
    <x v="5"/>
    <n v="32.28"/>
    <n v="3"/>
    <x v="1"/>
    <x v="43"/>
    <n v="96.84"/>
    <n v="4.8420000000000005"/>
    <x v="1"/>
  </r>
  <r>
    <x v="12"/>
    <x v="2"/>
    <x v="1"/>
    <s v="Female"/>
    <x v="0"/>
    <n v="5.76"/>
    <n v="2"/>
    <x v="2"/>
    <x v="26"/>
    <n v="11.52"/>
    <n v="0.57599999999999996"/>
    <x v="1"/>
  </r>
  <r>
    <x v="12"/>
    <x v="2"/>
    <x v="0"/>
    <s v="Male"/>
    <x v="5"/>
    <n v="31.41"/>
    <n v="4"/>
    <x v="1"/>
    <x v="51"/>
    <n v="125.64"/>
    <n v="6.282"/>
    <x v="1"/>
  </r>
  <r>
    <x v="12"/>
    <x v="2"/>
    <x v="0"/>
    <s v="Male"/>
    <x v="3"/>
    <n v="10.58"/>
    <n v="1"/>
    <x v="2"/>
    <x v="26"/>
    <n v="10.58"/>
    <n v="0.52900000000000003"/>
    <x v="1"/>
  </r>
  <r>
    <x v="12"/>
    <x v="1"/>
    <x v="0"/>
    <s v="Female"/>
    <x v="0"/>
    <n v="6.26"/>
    <n v="2"/>
    <x v="2"/>
    <x v="35"/>
    <n v="12.52"/>
    <n v="0.626"/>
    <x v="1"/>
  </r>
  <r>
    <x v="12"/>
    <x v="2"/>
    <x v="0"/>
    <s v="Male"/>
    <x v="0"/>
    <n v="6.12"/>
    <n v="1"/>
    <x v="2"/>
    <x v="34"/>
    <n v="6.12"/>
    <n v="0.30600000000000005"/>
    <x v="0"/>
  </r>
  <r>
    <x v="12"/>
    <x v="0"/>
    <x v="1"/>
    <s v="Male"/>
    <x v="5"/>
    <n v="37.14"/>
    <n v="2"/>
    <x v="0"/>
    <x v="48"/>
    <n v="74.28"/>
    <n v="3.7140000000000004"/>
    <x v="1"/>
  </r>
  <r>
    <x v="12"/>
    <x v="1"/>
    <x v="1"/>
    <s v="Male"/>
    <x v="0"/>
    <n v="2.92"/>
    <n v="3"/>
    <x v="2"/>
    <x v="17"/>
    <n v="8.76"/>
    <n v="0.438"/>
    <x v="1"/>
  </r>
  <r>
    <x v="12"/>
    <x v="0"/>
    <x v="1"/>
    <s v="Female"/>
    <x v="0"/>
    <n v="6.44"/>
    <n v="1"/>
    <x v="1"/>
    <x v="5"/>
    <n v="6.44"/>
    <n v="0.32200000000000006"/>
    <x v="1"/>
  </r>
  <r>
    <x v="12"/>
    <x v="2"/>
    <x v="1"/>
    <s v="Female"/>
    <x v="0"/>
    <n v="6.7"/>
    <n v="5"/>
    <x v="1"/>
    <x v="55"/>
    <n v="33.5"/>
    <n v="1.675"/>
    <x v="0"/>
  </r>
  <r>
    <x v="12"/>
    <x v="0"/>
    <x v="1"/>
    <s v="Male"/>
    <x v="0"/>
    <n v="5.6"/>
    <n v="4"/>
    <x v="2"/>
    <x v="42"/>
    <n v="22.4"/>
    <n v="1.1199999999999999"/>
    <x v="0"/>
  </r>
  <r>
    <x v="12"/>
    <x v="2"/>
    <x v="1"/>
    <s v="Female"/>
    <x v="0"/>
    <n v="4.42"/>
    <n v="2"/>
    <x v="0"/>
    <x v="33"/>
    <n v="8.84"/>
    <n v="0.442"/>
    <x v="1"/>
  </r>
  <r>
    <x v="12"/>
    <x v="0"/>
    <x v="1"/>
    <s v="Male"/>
    <x v="0"/>
    <n v="5.37"/>
    <n v="1"/>
    <x v="2"/>
    <x v="20"/>
    <n v="5.37"/>
    <n v="0.26850000000000002"/>
    <x v="1"/>
  </r>
  <r>
    <x v="12"/>
    <x v="0"/>
    <x v="0"/>
    <s v="Female"/>
    <x v="0"/>
    <n v="7.62"/>
    <n v="5"/>
    <x v="1"/>
    <x v="37"/>
    <n v="38.1"/>
    <n v="1.9050000000000002"/>
    <x v="2"/>
  </r>
  <r>
    <x v="12"/>
    <x v="0"/>
    <x v="1"/>
    <s v="Female"/>
    <x v="4"/>
    <n v="60.48"/>
    <n v="1"/>
    <x v="1"/>
    <x v="2"/>
    <n v="60.48"/>
    <n v="3.024"/>
    <x v="1"/>
  </r>
  <r>
    <x v="12"/>
    <x v="2"/>
    <x v="1"/>
    <s v="Male"/>
    <x v="5"/>
    <n v="34.909999999999997"/>
    <n v="1"/>
    <x v="2"/>
    <x v="48"/>
    <n v="34.909999999999997"/>
    <n v="1.7454999999999998"/>
    <x v="1"/>
  </r>
  <r>
    <x v="12"/>
    <x v="0"/>
    <x v="1"/>
    <s v="Male"/>
    <x v="0"/>
    <n v="6.43"/>
    <n v="2"/>
    <x v="2"/>
    <x v="33"/>
    <n v="12.86"/>
    <n v="0.64300000000000002"/>
    <x v="1"/>
  </r>
  <r>
    <x v="12"/>
    <x v="2"/>
    <x v="0"/>
    <s v="Female"/>
    <x v="5"/>
    <n v="36.97"/>
    <n v="1"/>
    <x v="1"/>
    <x v="48"/>
    <n v="36.97"/>
    <n v="1.8485"/>
    <x v="1"/>
  </r>
  <r>
    <x v="12"/>
    <x v="1"/>
    <x v="1"/>
    <s v="Male"/>
    <x v="0"/>
    <n v="5.4"/>
    <n v="4"/>
    <x v="1"/>
    <x v="3"/>
    <n v="21.6"/>
    <n v="1.08"/>
    <x v="1"/>
  </r>
  <r>
    <x v="12"/>
    <x v="0"/>
    <x v="1"/>
    <s v="Male"/>
    <x v="5"/>
    <n v="34.299999999999997"/>
    <n v="1"/>
    <x v="1"/>
    <x v="51"/>
    <n v="34.299999999999997"/>
    <n v="1.7149999999999999"/>
    <x v="1"/>
  </r>
  <r>
    <x v="12"/>
    <x v="1"/>
    <x v="0"/>
    <s v="Male"/>
    <x v="0"/>
    <n v="5.21"/>
    <n v="2"/>
    <x v="1"/>
    <x v="48"/>
    <n v="10.42"/>
    <n v="0.52100000000000002"/>
    <x v="1"/>
  </r>
  <r>
    <x v="12"/>
    <x v="0"/>
    <x v="0"/>
    <s v="Male"/>
    <x v="3"/>
    <n v="13.73"/>
    <n v="3"/>
    <x v="0"/>
    <x v="14"/>
    <n v="41.19"/>
    <n v="2.0594999999999999"/>
    <x v="1"/>
  </r>
  <r>
    <x v="12"/>
    <x v="0"/>
    <x v="1"/>
    <s v="Male"/>
    <x v="5"/>
    <n v="22.33"/>
    <n v="3"/>
    <x v="0"/>
    <x v="38"/>
    <n v="66.989999999999995"/>
    <n v="3.3494999999999999"/>
    <x v="1"/>
  </r>
  <r>
    <x v="12"/>
    <x v="0"/>
    <x v="0"/>
    <s v="Male"/>
    <x v="5"/>
    <n v="25.22"/>
    <n v="1"/>
    <x v="0"/>
    <x v="33"/>
    <n v="25.22"/>
    <n v="1.2610000000000001"/>
    <x v="1"/>
  </r>
  <r>
    <x v="12"/>
    <x v="2"/>
    <x v="1"/>
    <s v="Female"/>
    <x v="0"/>
    <n v="3.85"/>
    <n v="4"/>
    <x v="2"/>
    <x v="48"/>
    <n v="15.4"/>
    <n v="0.77"/>
    <x v="1"/>
  </r>
  <r>
    <x v="12"/>
    <x v="0"/>
    <x v="1"/>
    <s v="Female"/>
    <x v="0"/>
    <n v="7.1"/>
    <n v="2"/>
    <x v="2"/>
    <x v="5"/>
    <n v="14.2"/>
    <n v="0.71"/>
    <x v="1"/>
  </r>
  <r>
    <x v="12"/>
    <x v="2"/>
    <x v="0"/>
    <s v="Male"/>
    <x v="5"/>
    <n v="27.63"/>
    <n v="4"/>
    <x v="1"/>
    <x v="48"/>
    <n v="110.52"/>
    <n v="5.5259999999999998"/>
    <x v="1"/>
  </r>
  <r>
    <x v="12"/>
    <x v="1"/>
    <x v="0"/>
    <s v="Female"/>
    <x v="5"/>
    <n v="34.46"/>
    <n v="2"/>
    <x v="2"/>
    <x v="8"/>
    <n v="68.92"/>
    <n v="3.4460000000000002"/>
    <x v="1"/>
  </r>
  <r>
    <x v="12"/>
    <x v="2"/>
    <x v="0"/>
    <s v="Female"/>
    <x v="0"/>
    <n v="6.5"/>
    <n v="2"/>
    <x v="1"/>
    <x v="26"/>
    <n v="13"/>
    <n v="0.65"/>
    <x v="1"/>
  </r>
  <r>
    <x v="12"/>
    <x v="0"/>
    <x v="1"/>
    <s v="Female"/>
    <x v="5"/>
    <n v="22.75"/>
    <n v="4"/>
    <x v="0"/>
    <x v="55"/>
    <n v="91"/>
    <n v="4.55"/>
    <x v="0"/>
  </r>
  <r>
    <x v="12"/>
    <x v="1"/>
    <x v="1"/>
    <s v="Female"/>
    <x v="0"/>
    <n v="5.86"/>
    <n v="4"/>
    <x v="0"/>
    <x v="24"/>
    <n v="23.44"/>
    <n v="1.1720000000000002"/>
    <x v="1"/>
  </r>
  <r>
    <x v="12"/>
    <x v="2"/>
    <x v="1"/>
    <s v="Male"/>
    <x v="0"/>
    <n v="3.18"/>
    <n v="4"/>
    <x v="0"/>
    <x v="35"/>
    <n v="12.72"/>
    <n v="0.63600000000000012"/>
    <x v="1"/>
  </r>
  <r>
    <x v="12"/>
    <x v="0"/>
    <x v="0"/>
    <s v="Female"/>
    <x v="0"/>
    <n v="6.77"/>
    <n v="4"/>
    <x v="0"/>
    <x v="2"/>
    <n v="27.08"/>
    <n v="1.3540000000000001"/>
    <x v="1"/>
  </r>
  <r>
    <x v="12"/>
    <x v="0"/>
    <x v="1"/>
    <s v="Female"/>
    <x v="0"/>
    <n v="5.74"/>
    <n v="4"/>
    <x v="2"/>
    <x v="17"/>
    <n v="22.96"/>
    <n v="1.1480000000000001"/>
    <x v="1"/>
  </r>
  <r>
    <x v="12"/>
    <x v="2"/>
    <x v="0"/>
    <s v="Female"/>
    <x v="0"/>
    <n v="3.67"/>
    <n v="3"/>
    <x v="2"/>
    <x v="51"/>
    <n v="11.01"/>
    <n v="0.55049999999999999"/>
    <x v="1"/>
  </r>
  <r>
    <x v="12"/>
    <x v="0"/>
    <x v="0"/>
    <s v="Male"/>
    <x v="5"/>
    <n v="21.08"/>
    <n v="4"/>
    <x v="0"/>
    <x v="5"/>
    <n v="84.32"/>
    <n v="4.2160000000000002"/>
    <x v="1"/>
  </r>
  <r>
    <x v="12"/>
    <x v="0"/>
    <x v="1"/>
    <s v="Female"/>
    <x v="3"/>
    <n v="12.14"/>
    <n v="1"/>
    <x v="1"/>
    <x v="38"/>
    <n v="12.14"/>
    <n v="0.6070000000000001"/>
    <x v="1"/>
  </r>
  <r>
    <x v="12"/>
    <x v="1"/>
    <x v="0"/>
    <s v="Female"/>
    <x v="5"/>
    <n v="33.130000000000003"/>
    <n v="2"/>
    <x v="1"/>
    <x v="27"/>
    <n v="66.260000000000005"/>
    <n v="3.3130000000000006"/>
    <x v="1"/>
  </r>
  <r>
    <x v="12"/>
    <x v="1"/>
    <x v="1"/>
    <s v="Male"/>
    <x v="3"/>
    <n v="15.15"/>
    <n v="2"/>
    <x v="0"/>
    <x v="29"/>
    <n v="30.3"/>
    <n v="1.5150000000000001"/>
    <x v="1"/>
  </r>
  <r>
    <x v="12"/>
    <x v="1"/>
    <x v="1"/>
    <s v="Male"/>
    <x v="0"/>
    <n v="4.49"/>
    <n v="2"/>
    <x v="1"/>
    <x v="34"/>
    <n v="8.98"/>
    <n v="0.44900000000000007"/>
    <x v="0"/>
  </r>
  <r>
    <x v="12"/>
    <x v="2"/>
    <x v="0"/>
    <s v="Male"/>
    <x v="5"/>
    <n v="36.69"/>
    <n v="3"/>
    <x v="0"/>
    <x v="4"/>
    <n v="110.07"/>
    <n v="5.5034999999999998"/>
    <x v="1"/>
  </r>
  <r>
    <x v="12"/>
    <x v="1"/>
    <x v="1"/>
    <s v="Male"/>
    <x v="3"/>
    <n v="13.78"/>
    <n v="2"/>
    <x v="2"/>
    <x v="3"/>
    <n v="27.56"/>
    <n v="1.3780000000000001"/>
    <x v="1"/>
  </r>
  <r>
    <x v="12"/>
    <x v="2"/>
    <x v="0"/>
    <s v="Female"/>
    <x v="5"/>
    <n v="16.260000000000002"/>
    <n v="3"/>
    <x v="2"/>
    <x v="17"/>
    <n v="48.78"/>
    <n v="2.4390000000000001"/>
    <x v="1"/>
  </r>
  <r>
    <x v="12"/>
    <x v="0"/>
    <x v="1"/>
    <s v="Male"/>
    <x v="0"/>
    <n v="6.24"/>
    <n v="2"/>
    <x v="1"/>
    <x v="38"/>
    <n v="12.48"/>
    <n v="0.62400000000000011"/>
    <x v="1"/>
  </r>
  <r>
    <x v="12"/>
    <x v="0"/>
    <x v="1"/>
    <s v="Male"/>
    <x v="0"/>
    <n v="7.67"/>
    <n v="2"/>
    <x v="0"/>
    <x v="39"/>
    <n v="15.34"/>
    <n v="0.76700000000000002"/>
    <x v="0"/>
  </r>
  <r>
    <x v="12"/>
    <x v="1"/>
    <x v="1"/>
    <s v="Male"/>
    <x v="0"/>
    <n v="6.7"/>
    <n v="3"/>
    <x v="1"/>
    <x v="48"/>
    <n v="20.100000000000001"/>
    <n v="1.0050000000000001"/>
    <x v="1"/>
  </r>
  <r>
    <x v="12"/>
    <x v="2"/>
    <x v="1"/>
    <s v="Male"/>
    <x v="0"/>
    <n v="5.35"/>
    <n v="4"/>
    <x v="2"/>
    <x v="5"/>
    <n v="21.4"/>
    <n v="1.07"/>
    <x v="1"/>
  </r>
  <r>
    <x v="12"/>
    <x v="2"/>
    <x v="1"/>
    <s v="Male"/>
    <x v="0"/>
    <n v="6.09"/>
    <n v="3"/>
    <x v="2"/>
    <x v="38"/>
    <n v="18.27"/>
    <n v="0.91349999999999998"/>
    <x v="1"/>
  </r>
  <r>
    <x v="12"/>
    <x v="0"/>
    <x v="1"/>
    <s v="Female"/>
    <x v="5"/>
    <n v="16.03"/>
    <n v="4"/>
    <x v="2"/>
    <x v="6"/>
    <n v="64.12"/>
    <n v="3.2060000000000004"/>
    <x v="2"/>
  </r>
  <r>
    <x v="12"/>
    <x v="0"/>
    <x v="1"/>
    <s v="Female"/>
    <x v="0"/>
    <n v="3.42"/>
    <n v="2"/>
    <x v="2"/>
    <x v="27"/>
    <n v="6.84"/>
    <n v="0.34200000000000003"/>
    <x v="1"/>
  </r>
  <r>
    <x v="12"/>
    <x v="0"/>
    <x v="1"/>
    <s v="Female"/>
    <x v="0"/>
    <n v="6.33"/>
    <n v="2"/>
    <x v="1"/>
    <x v="12"/>
    <n v="12.66"/>
    <n v="0.63300000000000001"/>
    <x v="1"/>
  </r>
  <r>
    <x v="12"/>
    <x v="1"/>
    <x v="0"/>
    <s v="Female"/>
    <x v="0"/>
    <n v="6.91"/>
    <n v="3"/>
    <x v="1"/>
    <x v="34"/>
    <n v="20.73"/>
    <n v="1.0365"/>
    <x v="0"/>
  </r>
  <r>
    <x v="12"/>
    <x v="1"/>
    <x v="1"/>
    <s v="Male"/>
    <x v="0"/>
    <n v="7.1"/>
    <n v="1"/>
    <x v="2"/>
    <x v="48"/>
    <n v="7.1"/>
    <n v="0.35499999999999998"/>
    <x v="1"/>
  </r>
  <r>
    <x v="12"/>
    <x v="0"/>
    <x v="1"/>
    <s v="Female"/>
    <x v="5"/>
    <n v="25.95"/>
    <n v="3"/>
    <x v="1"/>
    <x v="59"/>
    <n v="77.849999999999994"/>
    <n v="3.8925000000000001"/>
    <x v="0"/>
  </r>
  <r>
    <x v="12"/>
    <x v="0"/>
    <x v="1"/>
    <s v="Male"/>
    <x v="0"/>
    <n v="4.91"/>
    <n v="1"/>
    <x v="0"/>
    <x v="32"/>
    <n v="4.91"/>
    <n v="0.24550000000000002"/>
    <x v="0"/>
  </r>
  <r>
    <x v="12"/>
    <x v="2"/>
    <x v="1"/>
    <s v="Male"/>
    <x v="0"/>
    <n v="5.94"/>
    <n v="2"/>
    <x v="0"/>
    <x v="59"/>
    <n v="11.88"/>
    <n v="0.59400000000000008"/>
    <x v="0"/>
  </r>
  <r>
    <x v="12"/>
    <x v="0"/>
    <x v="0"/>
    <s v="Female"/>
    <x v="0"/>
    <n v="3.95"/>
    <n v="2"/>
    <x v="1"/>
    <x v="43"/>
    <n v="7.9"/>
    <n v="0.39500000000000002"/>
    <x v="1"/>
  </r>
  <r>
    <x v="12"/>
    <x v="0"/>
    <x v="1"/>
    <s v="Male"/>
    <x v="0"/>
    <n v="6.83"/>
    <n v="4"/>
    <x v="2"/>
    <x v="5"/>
    <n v="27.32"/>
    <n v="1.3660000000000001"/>
    <x v="1"/>
  </r>
  <r>
    <x v="12"/>
    <x v="1"/>
    <x v="0"/>
    <s v="Male"/>
    <x v="0"/>
    <n v="7.58"/>
    <n v="3"/>
    <x v="1"/>
    <x v="1"/>
    <n v="22.740000000000002"/>
    <n v="1.1370000000000002"/>
    <x v="0"/>
  </r>
  <r>
    <x v="12"/>
    <x v="1"/>
    <x v="0"/>
    <s v="Female"/>
    <x v="3"/>
    <n v="11.54"/>
    <n v="1"/>
    <x v="0"/>
    <x v="26"/>
    <n v="11.54"/>
    <n v="0.57699999999999996"/>
    <x v="1"/>
  </r>
  <r>
    <x v="12"/>
    <x v="0"/>
    <x v="1"/>
    <s v="Female"/>
    <x v="5"/>
    <n v="24.78"/>
    <n v="2"/>
    <x v="0"/>
    <x v="35"/>
    <n v="49.56"/>
    <n v="2.4780000000000002"/>
    <x v="1"/>
  </r>
  <r>
    <x v="12"/>
    <x v="1"/>
    <x v="1"/>
    <s v="Male"/>
    <x v="1"/>
    <n v="94.77"/>
    <n v="1"/>
    <x v="2"/>
    <x v="12"/>
    <n v="94.77"/>
    <n v="4.7385000000000002"/>
    <x v="1"/>
  </r>
  <r>
    <x v="12"/>
    <x v="0"/>
    <x v="1"/>
    <s v="Male"/>
    <x v="0"/>
    <n v="3.76"/>
    <n v="5"/>
    <x v="0"/>
    <x v="43"/>
    <n v="18.799999999999997"/>
    <n v="0.94"/>
    <x v="1"/>
  </r>
  <r>
    <x v="12"/>
    <x v="2"/>
    <x v="1"/>
    <s v="Female"/>
    <x v="5"/>
    <n v="26.01"/>
    <n v="2"/>
    <x v="0"/>
    <x v="49"/>
    <n v="52.02"/>
    <n v="2.6010000000000004"/>
    <x v="2"/>
  </r>
  <r>
    <x v="12"/>
    <x v="2"/>
    <x v="1"/>
    <s v="Female"/>
    <x v="5"/>
    <n v="20.2"/>
    <n v="2"/>
    <x v="0"/>
    <x v="43"/>
    <n v="40.4"/>
    <n v="2.02"/>
    <x v="1"/>
  </r>
  <r>
    <x v="12"/>
    <x v="1"/>
    <x v="1"/>
    <s v="Female"/>
    <x v="0"/>
    <n v="5.29"/>
    <n v="1"/>
    <x v="0"/>
    <x v="12"/>
    <n v="5.29"/>
    <n v="0.26450000000000001"/>
    <x v="1"/>
  </r>
  <r>
    <x v="12"/>
    <x v="1"/>
    <x v="0"/>
    <s v="Female"/>
    <x v="0"/>
    <n v="7.42"/>
    <n v="4"/>
    <x v="0"/>
    <x v="48"/>
    <n v="29.68"/>
    <n v="1.484"/>
    <x v="1"/>
  </r>
  <r>
    <x v="12"/>
    <x v="1"/>
    <x v="1"/>
    <s v="Female"/>
    <x v="4"/>
    <n v="68.959999999999994"/>
    <n v="5"/>
    <x v="2"/>
    <x v="3"/>
    <n v="344.79999999999995"/>
    <n v="17.239999999999998"/>
    <x v="1"/>
  </r>
  <r>
    <x v="12"/>
    <x v="2"/>
    <x v="0"/>
    <s v="Female"/>
    <x v="4"/>
    <n v="48.4"/>
    <n v="2"/>
    <x v="0"/>
    <x v="43"/>
    <n v="96.8"/>
    <n v="4.84"/>
    <x v="1"/>
  </r>
  <r>
    <x v="12"/>
    <x v="2"/>
    <x v="1"/>
    <s v="Female"/>
    <x v="0"/>
    <n v="6.38"/>
    <n v="2"/>
    <x v="2"/>
    <x v="58"/>
    <n v="12.76"/>
    <n v="0.63800000000000001"/>
    <x v="0"/>
  </r>
  <r>
    <x v="12"/>
    <x v="2"/>
    <x v="1"/>
    <s v="Male"/>
    <x v="0"/>
    <n v="4.54"/>
    <n v="3"/>
    <x v="1"/>
    <x v="52"/>
    <n v="13.620000000000001"/>
    <n v="0.68100000000000005"/>
    <x v="0"/>
  </r>
  <r>
    <x v="12"/>
    <x v="1"/>
    <x v="1"/>
    <s v="Male"/>
    <x v="1"/>
    <n v="79.56"/>
    <n v="2"/>
    <x v="1"/>
    <x v="26"/>
    <n v="159.12"/>
    <n v="7.9560000000000004"/>
    <x v="1"/>
  </r>
  <r>
    <x v="12"/>
    <x v="0"/>
    <x v="1"/>
    <s v="Male"/>
    <x v="0"/>
    <n v="5.9"/>
    <n v="3"/>
    <x v="0"/>
    <x v="48"/>
    <n v="17.700000000000003"/>
    <n v="0.88500000000000023"/>
    <x v="1"/>
  </r>
  <r>
    <x v="12"/>
    <x v="0"/>
    <x v="1"/>
    <s v="Female"/>
    <x v="3"/>
    <n v="18.670000000000002"/>
    <n v="1"/>
    <x v="0"/>
    <x v="48"/>
    <n v="18.670000000000002"/>
    <n v="0.93350000000000011"/>
    <x v="1"/>
  </r>
  <r>
    <x v="12"/>
    <x v="2"/>
    <x v="1"/>
    <s v="Male"/>
    <x v="2"/>
    <n v="57.64"/>
    <n v="3"/>
    <x v="2"/>
    <x v="39"/>
    <n v="172.92000000000002"/>
    <n v="8.6460000000000008"/>
    <x v="0"/>
  </r>
  <r>
    <x v="12"/>
    <x v="1"/>
    <x v="1"/>
    <s v="Male"/>
    <x v="2"/>
    <n v="67.03"/>
    <n v="1"/>
    <x v="2"/>
    <x v="3"/>
    <n v="67.03"/>
    <n v="3.3515000000000001"/>
    <x v="1"/>
  </r>
  <r>
    <x v="12"/>
    <x v="2"/>
    <x v="1"/>
    <s v="Male"/>
    <x v="0"/>
    <n v="7.58"/>
    <n v="2"/>
    <x v="1"/>
    <x v="53"/>
    <n v="15.16"/>
    <n v="0.75800000000000001"/>
    <x v="0"/>
  </r>
  <r>
    <x v="12"/>
    <x v="0"/>
    <x v="1"/>
    <s v="Female"/>
    <x v="5"/>
    <n v="34.82"/>
    <n v="4"/>
    <x v="1"/>
    <x v="29"/>
    <n v="139.28"/>
    <n v="6.9640000000000004"/>
    <x v="1"/>
  </r>
  <r>
    <x v="12"/>
    <x v="2"/>
    <x v="0"/>
    <s v="Female"/>
    <x v="5"/>
    <n v="24.29"/>
    <n v="2"/>
    <x v="2"/>
    <x v="51"/>
    <n v="48.58"/>
    <n v="2.4290000000000003"/>
    <x v="1"/>
  </r>
  <r>
    <x v="12"/>
    <x v="0"/>
    <x v="0"/>
    <s v="Female"/>
    <x v="4"/>
    <n v="65.239999999999995"/>
    <n v="3"/>
    <x v="1"/>
    <x v="12"/>
    <n v="195.71999999999997"/>
    <n v="9.7859999999999996"/>
    <x v="1"/>
  </r>
  <r>
    <x v="12"/>
    <x v="0"/>
    <x v="1"/>
    <s v="Male"/>
    <x v="1"/>
    <n v="86.1"/>
    <n v="2"/>
    <x v="1"/>
    <x v="12"/>
    <n v="172.2"/>
    <n v="8.61"/>
    <x v="1"/>
  </r>
  <r>
    <x v="12"/>
    <x v="2"/>
    <x v="1"/>
    <s v="Male"/>
    <x v="0"/>
    <n v="7.93"/>
    <n v="4"/>
    <x v="0"/>
    <x v="58"/>
    <n v="31.72"/>
    <n v="1.5860000000000001"/>
    <x v="0"/>
  </r>
  <r>
    <x v="12"/>
    <x v="0"/>
    <x v="0"/>
    <s v="Female"/>
    <x v="5"/>
    <n v="23.8"/>
    <n v="1"/>
    <x v="0"/>
    <x v="37"/>
    <n v="23.8"/>
    <n v="1.1900000000000002"/>
    <x v="2"/>
  </r>
  <r>
    <x v="12"/>
    <x v="2"/>
    <x v="1"/>
    <s v="Female"/>
    <x v="4"/>
    <n v="62.07"/>
    <n v="4"/>
    <x v="2"/>
    <x v="53"/>
    <n v="248.28"/>
    <n v="12.414000000000001"/>
    <x v="0"/>
  </r>
  <r>
    <x v="12"/>
    <x v="2"/>
    <x v="1"/>
    <s v="Male"/>
    <x v="0"/>
    <n v="7.06"/>
    <n v="1"/>
    <x v="2"/>
    <x v="26"/>
    <n v="7.06"/>
    <n v="0.35299999999999998"/>
    <x v="1"/>
  </r>
  <r>
    <x v="12"/>
    <x v="0"/>
    <x v="1"/>
    <s v="Male"/>
    <x v="5"/>
    <n v="20.02"/>
    <n v="1"/>
    <x v="1"/>
    <x v="48"/>
    <n v="20.02"/>
    <n v="1.0010000000000001"/>
    <x v="1"/>
  </r>
  <r>
    <x v="12"/>
    <x v="0"/>
    <x v="1"/>
    <s v="Male"/>
    <x v="3"/>
    <n v="19.43"/>
    <n v="1"/>
    <x v="1"/>
    <x v="34"/>
    <n v="19.43"/>
    <n v="0.97150000000000003"/>
    <x v="0"/>
  </r>
  <r>
    <x v="12"/>
    <x v="2"/>
    <x v="1"/>
    <s v="Male"/>
    <x v="0"/>
    <n v="7.45"/>
    <n v="3"/>
    <x v="1"/>
    <x v="50"/>
    <n v="22.35"/>
    <n v="1.1175000000000002"/>
    <x v="2"/>
  </r>
  <r>
    <x v="12"/>
    <x v="2"/>
    <x v="0"/>
    <s v="Female"/>
    <x v="5"/>
    <n v="32.25"/>
    <n v="4"/>
    <x v="2"/>
    <x v="37"/>
    <n v="129"/>
    <n v="6.45"/>
    <x v="2"/>
  </r>
  <r>
    <x v="12"/>
    <x v="0"/>
    <x v="1"/>
    <s v="Male"/>
    <x v="0"/>
    <n v="5.35"/>
    <n v="3"/>
    <x v="0"/>
    <x v="12"/>
    <n v="16.049999999999997"/>
    <n v="0.80249999999999988"/>
    <x v="1"/>
  </r>
  <r>
    <x v="12"/>
    <x v="1"/>
    <x v="1"/>
    <s v="Female"/>
    <x v="5"/>
    <n v="27.8"/>
    <n v="1"/>
    <x v="0"/>
    <x v="49"/>
    <n v="27.8"/>
    <n v="1.3900000000000001"/>
    <x v="2"/>
  </r>
  <r>
    <x v="12"/>
    <x v="2"/>
    <x v="1"/>
    <s v="Male"/>
    <x v="0"/>
    <n v="7.93"/>
    <n v="4"/>
    <x v="1"/>
    <x v="29"/>
    <n v="31.72"/>
    <n v="1.5860000000000001"/>
    <x v="1"/>
  </r>
  <r>
    <x v="12"/>
    <x v="2"/>
    <x v="1"/>
    <s v="Female"/>
    <x v="0"/>
    <n v="6.09"/>
    <n v="2"/>
    <x v="1"/>
    <x v="51"/>
    <n v="12.18"/>
    <n v="0.60899999999999999"/>
    <x v="1"/>
  </r>
  <r>
    <x v="12"/>
    <x v="0"/>
    <x v="1"/>
    <s v="Male"/>
    <x v="0"/>
    <n v="3.93"/>
    <n v="3"/>
    <x v="0"/>
    <x v="12"/>
    <n v="11.790000000000001"/>
    <n v="0.58950000000000002"/>
    <x v="1"/>
  </r>
  <r>
    <x v="12"/>
    <x v="0"/>
    <x v="1"/>
    <s v="Female"/>
    <x v="5"/>
    <n v="34.729999999999997"/>
    <n v="4"/>
    <x v="1"/>
    <x v="51"/>
    <n v="138.91999999999999"/>
    <n v="6.9459999999999997"/>
    <x v="1"/>
  </r>
  <r>
    <x v="12"/>
    <x v="0"/>
    <x v="1"/>
    <s v="Male"/>
    <x v="4"/>
    <n v="67.69"/>
    <n v="5"/>
    <x v="2"/>
    <x v="38"/>
    <n v="338.45"/>
    <n v="16.922499999999999"/>
    <x v="1"/>
  </r>
  <r>
    <x v="12"/>
    <x v="2"/>
    <x v="1"/>
    <s v="Female"/>
    <x v="0"/>
    <n v="3.25"/>
    <n v="4"/>
    <x v="2"/>
    <x v="3"/>
    <n v="13"/>
    <n v="0.65"/>
    <x v="1"/>
  </r>
  <r>
    <x v="12"/>
    <x v="0"/>
    <x v="1"/>
    <s v="Female"/>
    <x v="0"/>
    <n v="3.88"/>
    <n v="1"/>
    <x v="2"/>
    <x v="22"/>
    <n v="3.88"/>
    <n v="0.19400000000000001"/>
    <x v="1"/>
  </r>
  <r>
    <x v="12"/>
    <x v="2"/>
    <x v="1"/>
    <s v="Female"/>
    <x v="0"/>
    <n v="2.97"/>
    <n v="4"/>
    <x v="2"/>
    <x v="27"/>
    <n v="11.88"/>
    <n v="0.59400000000000008"/>
    <x v="1"/>
  </r>
  <r>
    <x v="12"/>
    <x v="0"/>
    <x v="1"/>
    <s v="Female"/>
    <x v="4"/>
    <n v="69.239999999999995"/>
    <n v="2"/>
    <x v="2"/>
    <x v="5"/>
    <n v="138.47999999999999"/>
    <n v="6.9239999999999995"/>
    <x v="1"/>
  </r>
  <r>
    <x v="85"/>
    <x v="0"/>
    <x v="1"/>
    <s v="Female"/>
    <x v="0"/>
    <n v="3.96"/>
    <n v="2"/>
    <x v="2"/>
    <x v="17"/>
    <n v="7.92"/>
    <n v="0.39600000000000002"/>
    <x v="1"/>
  </r>
  <r>
    <x v="85"/>
    <x v="1"/>
    <x v="0"/>
    <s v="Male"/>
    <x v="5"/>
    <n v="32.14"/>
    <n v="1"/>
    <x v="1"/>
    <x v="14"/>
    <n v="32.14"/>
    <n v="1.6070000000000002"/>
    <x v="1"/>
  </r>
  <r>
    <x v="85"/>
    <x v="0"/>
    <x v="1"/>
    <s v="Male"/>
    <x v="3"/>
    <n v="12.4"/>
    <n v="1"/>
    <x v="2"/>
    <x v="33"/>
    <n v="12.4"/>
    <n v="0.62000000000000011"/>
    <x v="1"/>
  </r>
  <r>
    <x v="85"/>
    <x v="1"/>
    <x v="1"/>
    <s v="Female"/>
    <x v="4"/>
    <n v="63.54"/>
    <n v="4"/>
    <x v="1"/>
    <x v="14"/>
    <n v="254.16"/>
    <n v="12.708"/>
    <x v="1"/>
  </r>
  <r>
    <x v="85"/>
    <x v="0"/>
    <x v="1"/>
    <s v="Male"/>
    <x v="0"/>
    <n v="3.36"/>
    <n v="3"/>
    <x v="1"/>
    <x v="24"/>
    <n v="10.08"/>
    <n v="0.504"/>
    <x v="1"/>
  </r>
  <r>
    <x v="85"/>
    <x v="0"/>
    <x v="0"/>
    <s v="Male"/>
    <x v="1"/>
    <n v="85.1"/>
    <n v="1"/>
    <x v="2"/>
    <x v="34"/>
    <n v="85.1"/>
    <n v="4.2549999999999999"/>
    <x v="0"/>
  </r>
  <r>
    <x v="85"/>
    <x v="0"/>
    <x v="0"/>
    <s v="Female"/>
    <x v="0"/>
    <n v="6.68"/>
    <n v="2"/>
    <x v="0"/>
    <x v="46"/>
    <n v="13.36"/>
    <n v="0.66800000000000004"/>
    <x v="0"/>
  </r>
  <r>
    <x v="85"/>
    <x v="0"/>
    <x v="1"/>
    <s v="Female"/>
    <x v="0"/>
    <n v="6.36"/>
    <n v="3"/>
    <x v="2"/>
    <x v="26"/>
    <n v="19.080000000000002"/>
    <n v="0.95400000000000018"/>
    <x v="1"/>
  </r>
  <r>
    <x v="85"/>
    <x v="2"/>
    <x v="1"/>
    <s v="Male"/>
    <x v="0"/>
    <n v="7.8"/>
    <n v="2"/>
    <x v="2"/>
    <x v="30"/>
    <n v="15.6"/>
    <n v="0.78"/>
    <x v="0"/>
  </r>
  <r>
    <x v="85"/>
    <x v="0"/>
    <x v="1"/>
    <s v="Male"/>
    <x v="0"/>
    <n v="6.02"/>
    <n v="2"/>
    <x v="0"/>
    <x v="58"/>
    <n v="12.04"/>
    <n v="0.60199999999999998"/>
    <x v="0"/>
  </r>
  <r>
    <x v="85"/>
    <x v="2"/>
    <x v="1"/>
    <s v="Female"/>
    <x v="3"/>
    <n v="14.14"/>
    <n v="2"/>
    <x v="2"/>
    <x v="49"/>
    <n v="28.28"/>
    <n v="1.4140000000000001"/>
    <x v="2"/>
  </r>
  <r>
    <x v="85"/>
    <x v="0"/>
    <x v="1"/>
    <s v="Female"/>
    <x v="3"/>
    <n v="19.420000000000002"/>
    <n v="3"/>
    <x v="1"/>
    <x v="40"/>
    <n v="58.260000000000005"/>
    <n v="2.9130000000000003"/>
    <x v="2"/>
  </r>
  <r>
    <x v="85"/>
    <x v="1"/>
    <x v="1"/>
    <s v="Female"/>
    <x v="0"/>
    <n v="6.74"/>
    <n v="2"/>
    <x v="2"/>
    <x v="38"/>
    <n v="13.48"/>
    <n v="0.67400000000000004"/>
    <x v="1"/>
  </r>
  <r>
    <x v="85"/>
    <x v="2"/>
    <x v="1"/>
    <s v="Female"/>
    <x v="5"/>
    <n v="32.94"/>
    <n v="3"/>
    <x v="2"/>
    <x v="26"/>
    <n v="98.82"/>
    <n v="4.9409999999999998"/>
    <x v="1"/>
  </r>
  <r>
    <x v="85"/>
    <x v="2"/>
    <x v="1"/>
    <s v="Male"/>
    <x v="0"/>
    <n v="2.75"/>
    <n v="6"/>
    <x v="0"/>
    <x v="48"/>
    <n v="16.5"/>
    <n v="0.82500000000000007"/>
    <x v="1"/>
  </r>
  <r>
    <x v="85"/>
    <x v="2"/>
    <x v="1"/>
    <s v="Female"/>
    <x v="4"/>
    <n v="51.31"/>
    <n v="1"/>
    <x v="1"/>
    <x v="35"/>
    <n v="51.31"/>
    <n v="2.5655000000000001"/>
    <x v="1"/>
  </r>
  <r>
    <x v="86"/>
    <x v="1"/>
    <x v="1"/>
    <s v="Male"/>
    <x v="0"/>
    <n v="4.88"/>
    <n v="3"/>
    <x v="2"/>
    <x v="17"/>
    <n v="14.64"/>
    <n v="0.7320000000000001"/>
    <x v="1"/>
  </r>
  <r>
    <x v="86"/>
    <x v="1"/>
    <x v="0"/>
    <s v="Male"/>
    <x v="5"/>
    <n v="26.23"/>
    <n v="3"/>
    <x v="1"/>
    <x v="30"/>
    <n v="78.69"/>
    <n v="3.9344999999999999"/>
    <x v="0"/>
  </r>
  <r>
    <x v="86"/>
    <x v="1"/>
    <x v="1"/>
    <s v="Male"/>
    <x v="2"/>
    <n v="71.67"/>
    <n v="1"/>
    <x v="1"/>
    <x v="27"/>
    <n v="71.67"/>
    <n v="3.5835000000000004"/>
    <x v="1"/>
  </r>
  <r>
    <x v="86"/>
    <x v="1"/>
    <x v="1"/>
    <s v="Female"/>
    <x v="4"/>
    <n v="56.04"/>
    <n v="4"/>
    <x v="1"/>
    <x v="22"/>
    <n v="224.16"/>
    <n v="11.208"/>
    <x v="1"/>
  </r>
  <r>
    <x v="86"/>
    <x v="2"/>
    <x v="1"/>
    <s v="Female"/>
    <x v="0"/>
    <n v="4.29"/>
    <n v="4"/>
    <x v="2"/>
    <x v="29"/>
    <n v="17.16"/>
    <n v="0.8580000000000001"/>
    <x v="1"/>
  </r>
  <r>
    <x v="86"/>
    <x v="0"/>
    <x v="1"/>
    <s v="Male"/>
    <x v="0"/>
    <n v="6"/>
    <n v="3"/>
    <x v="1"/>
    <x v="12"/>
    <n v="18"/>
    <n v="0.9"/>
    <x v="1"/>
  </r>
  <r>
    <x v="86"/>
    <x v="2"/>
    <x v="1"/>
    <s v="Male"/>
    <x v="4"/>
    <n v="61.04"/>
    <n v="5"/>
    <x v="0"/>
    <x v="14"/>
    <n v="305.2"/>
    <n v="15.26"/>
    <x v="1"/>
  </r>
  <r>
    <x v="86"/>
    <x v="2"/>
    <x v="1"/>
    <s v="Female"/>
    <x v="0"/>
    <n v="3.46"/>
    <n v="3"/>
    <x v="0"/>
    <x v="35"/>
    <n v="10.379999999999999"/>
    <n v="0.51900000000000002"/>
    <x v="1"/>
  </r>
  <r>
    <x v="86"/>
    <x v="2"/>
    <x v="0"/>
    <s v="Female"/>
    <x v="1"/>
    <n v="96.28"/>
    <n v="2"/>
    <x v="2"/>
    <x v="58"/>
    <n v="192.56"/>
    <n v="9.6280000000000001"/>
    <x v="0"/>
  </r>
  <r>
    <x v="87"/>
    <x v="2"/>
    <x v="0"/>
    <s v="Male"/>
    <x v="0"/>
    <n v="4.1399999999999997"/>
    <n v="4"/>
    <x v="2"/>
    <x v="48"/>
    <n v="16.559999999999999"/>
    <n v="0.82799999999999996"/>
    <x v="1"/>
  </r>
  <r>
    <x v="87"/>
    <x v="0"/>
    <x v="1"/>
    <s v="Male"/>
    <x v="0"/>
    <n v="4.55"/>
    <n v="2"/>
    <x v="2"/>
    <x v="12"/>
    <n v="9.1"/>
    <n v="0.45500000000000002"/>
    <x v="1"/>
  </r>
  <r>
    <x v="87"/>
    <x v="0"/>
    <x v="0"/>
    <s v="Female"/>
    <x v="0"/>
    <n v="6.32"/>
    <n v="5"/>
    <x v="1"/>
    <x v="48"/>
    <n v="31.6"/>
    <n v="1.58"/>
    <x v="1"/>
  </r>
  <r>
    <x v="87"/>
    <x v="1"/>
    <x v="1"/>
    <s v="Female"/>
    <x v="0"/>
    <n v="7.28"/>
    <n v="4"/>
    <x v="1"/>
    <x v="12"/>
    <n v="29.12"/>
    <n v="1.4560000000000002"/>
    <x v="1"/>
  </r>
  <r>
    <x v="87"/>
    <x v="1"/>
    <x v="1"/>
    <s v="Male"/>
    <x v="5"/>
    <n v="33.32"/>
    <n v="4"/>
    <x v="2"/>
    <x v="33"/>
    <n v="133.28"/>
    <n v="6.6640000000000006"/>
    <x v="1"/>
  </r>
  <r>
    <x v="87"/>
    <x v="0"/>
    <x v="1"/>
    <s v="Female"/>
    <x v="0"/>
    <n v="4.3499999999999996"/>
    <n v="1"/>
    <x v="1"/>
    <x v="8"/>
    <n v="4.3499999999999996"/>
    <n v="0.2175"/>
    <x v="1"/>
  </r>
  <r>
    <x v="87"/>
    <x v="1"/>
    <x v="0"/>
    <s v="Female"/>
    <x v="0"/>
    <n v="3.59"/>
    <n v="2"/>
    <x v="1"/>
    <x v="51"/>
    <n v="7.18"/>
    <n v="0.35899999999999999"/>
    <x v="1"/>
  </r>
  <r>
    <x v="87"/>
    <x v="0"/>
    <x v="1"/>
    <s v="Female"/>
    <x v="5"/>
    <n v="29.56"/>
    <n v="2"/>
    <x v="0"/>
    <x v="22"/>
    <n v="59.12"/>
    <n v="2.956"/>
    <x v="1"/>
  </r>
  <r>
    <x v="87"/>
    <x v="0"/>
    <x v="1"/>
    <s v="Female"/>
    <x v="0"/>
    <n v="6.55"/>
    <n v="3"/>
    <x v="1"/>
    <x v="51"/>
    <n v="19.649999999999999"/>
    <n v="0.98249999999999993"/>
    <x v="1"/>
  </r>
  <r>
    <x v="87"/>
    <x v="0"/>
    <x v="1"/>
    <s v="Male"/>
    <x v="0"/>
    <n v="4.28"/>
    <n v="2"/>
    <x v="0"/>
    <x v="8"/>
    <n v="8.56"/>
    <n v="0.42800000000000005"/>
    <x v="1"/>
  </r>
  <r>
    <x v="87"/>
    <x v="2"/>
    <x v="1"/>
    <s v="Male"/>
    <x v="4"/>
    <n v="70.27"/>
    <n v="4"/>
    <x v="0"/>
    <x v="46"/>
    <n v="281.08"/>
    <n v="14.054"/>
    <x v="0"/>
  </r>
  <r>
    <x v="87"/>
    <x v="2"/>
    <x v="1"/>
    <s v="Male"/>
    <x v="0"/>
    <n v="6.09"/>
    <n v="2"/>
    <x v="1"/>
    <x v="51"/>
    <n v="12.18"/>
    <n v="0.60899999999999999"/>
    <x v="1"/>
  </r>
  <r>
    <x v="87"/>
    <x v="2"/>
    <x v="0"/>
    <s v="Female"/>
    <x v="3"/>
    <n v="13.06"/>
    <n v="1"/>
    <x v="0"/>
    <x v="55"/>
    <n v="13.06"/>
    <n v="0.65300000000000002"/>
    <x v="0"/>
  </r>
  <r>
    <x v="87"/>
    <x v="0"/>
    <x v="1"/>
    <s v="Female"/>
    <x v="5"/>
    <n v="34.74"/>
    <n v="3"/>
    <x v="2"/>
    <x v="55"/>
    <n v="104.22"/>
    <n v="5.2110000000000003"/>
    <x v="0"/>
  </r>
  <r>
    <x v="87"/>
    <x v="2"/>
    <x v="0"/>
    <s v="Male"/>
    <x v="5"/>
    <n v="33.43"/>
    <n v="3"/>
    <x v="0"/>
    <x v="3"/>
    <n v="100.28999999999999"/>
    <n v="5.0145"/>
    <x v="1"/>
  </r>
  <r>
    <x v="87"/>
    <x v="0"/>
    <x v="1"/>
    <s v="Male"/>
    <x v="5"/>
    <n v="26.12"/>
    <n v="3"/>
    <x v="0"/>
    <x v="58"/>
    <n v="78.36"/>
    <n v="3.9180000000000001"/>
    <x v="0"/>
  </r>
  <r>
    <x v="87"/>
    <x v="1"/>
    <x v="1"/>
    <s v="Female"/>
    <x v="0"/>
    <n v="7.73"/>
    <n v="8"/>
    <x v="2"/>
    <x v="13"/>
    <n v="61.84"/>
    <n v="3.0920000000000005"/>
    <x v="0"/>
  </r>
  <r>
    <x v="87"/>
    <x v="2"/>
    <x v="1"/>
    <s v="Male"/>
    <x v="0"/>
    <n v="5.8"/>
    <n v="3"/>
    <x v="2"/>
    <x v="26"/>
    <n v="17.399999999999999"/>
    <n v="0.87"/>
    <x v="1"/>
  </r>
  <r>
    <x v="88"/>
    <x v="0"/>
    <x v="1"/>
    <s v="Male"/>
    <x v="5"/>
    <n v="38.86"/>
    <n v="2"/>
    <x v="1"/>
    <x v="5"/>
    <n v="77.72"/>
    <n v="3.8860000000000001"/>
    <x v="1"/>
  </r>
  <r>
    <x v="88"/>
    <x v="0"/>
    <x v="1"/>
    <s v="Male"/>
    <x v="4"/>
    <n v="63.94"/>
    <n v="4"/>
    <x v="1"/>
    <x v="8"/>
    <n v="255.76"/>
    <n v="12.788"/>
    <x v="1"/>
  </r>
  <r>
    <x v="88"/>
    <x v="1"/>
    <x v="1"/>
    <s v="Female"/>
    <x v="2"/>
    <n v="69.12"/>
    <n v="1"/>
    <x v="0"/>
    <x v="58"/>
    <n v="69.12"/>
    <n v="3.4560000000000004"/>
    <x v="0"/>
  </r>
  <r>
    <x v="88"/>
    <x v="2"/>
    <x v="1"/>
    <s v="Female"/>
    <x v="3"/>
    <n v="12.47"/>
    <n v="3"/>
    <x v="1"/>
    <x v="33"/>
    <n v="37.410000000000004"/>
    <n v="1.8705000000000003"/>
    <x v="1"/>
  </r>
  <r>
    <x v="88"/>
    <x v="0"/>
    <x v="1"/>
    <s v="Female"/>
    <x v="0"/>
    <n v="4.84"/>
    <n v="1"/>
    <x v="0"/>
    <x v="2"/>
    <n v="4.84"/>
    <n v="0.24199999999999999"/>
    <x v="1"/>
  </r>
  <r>
    <x v="88"/>
    <x v="2"/>
    <x v="1"/>
    <s v="Male"/>
    <x v="0"/>
    <n v="2.57"/>
    <n v="2"/>
    <x v="1"/>
    <x v="34"/>
    <n v="5.14"/>
    <n v="0.25700000000000001"/>
    <x v="0"/>
  </r>
  <r>
    <x v="88"/>
    <x v="2"/>
    <x v="1"/>
    <s v="Male"/>
    <x v="0"/>
    <n v="7.81"/>
    <n v="3"/>
    <x v="1"/>
    <x v="33"/>
    <n v="23.43"/>
    <n v="1.1715"/>
    <x v="1"/>
  </r>
  <r>
    <x v="88"/>
    <x v="0"/>
    <x v="1"/>
    <s v="Male"/>
    <x v="0"/>
    <n v="7.05"/>
    <n v="4"/>
    <x v="0"/>
    <x v="17"/>
    <n v="28.2"/>
    <n v="1.4100000000000001"/>
    <x v="1"/>
  </r>
  <r>
    <x v="88"/>
    <x v="1"/>
    <x v="1"/>
    <s v="Female"/>
    <x v="0"/>
    <n v="4.33"/>
    <n v="2"/>
    <x v="0"/>
    <x v="48"/>
    <n v="8.66"/>
    <n v="0.43300000000000005"/>
    <x v="1"/>
  </r>
  <r>
    <x v="88"/>
    <x v="2"/>
    <x v="1"/>
    <s v="Female"/>
    <x v="2"/>
    <n v="62.05"/>
    <n v="1"/>
    <x v="1"/>
    <x v="5"/>
    <n v="62.05"/>
    <n v="3.1025"/>
    <x v="1"/>
  </r>
  <r>
    <x v="88"/>
    <x v="2"/>
    <x v="0"/>
    <s v="Female"/>
    <x v="4"/>
    <n v="73.540000000000006"/>
    <n v="3"/>
    <x v="2"/>
    <x v="22"/>
    <n v="220.62"/>
    <n v="11.031000000000001"/>
    <x v="1"/>
  </r>
  <r>
    <x v="88"/>
    <x v="0"/>
    <x v="1"/>
    <s v="Male"/>
    <x v="0"/>
    <n v="7.25"/>
    <n v="2"/>
    <x v="2"/>
    <x v="27"/>
    <n v="14.5"/>
    <n v="0.72500000000000009"/>
    <x v="1"/>
  </r>
  <r>
    <x v="88"/>
    <x v="2"/>
    <x v="1"/>
    <s v="Male"/>
    <x v="5"/>
    <n v="22.46"/>
    <n v="4"/>
    <x v="2"/>
    <x v="6"/>
    <n v="89.84"/>
    <n v="4.492"/>
    <x v="2"/>
  </r>
  <r>
    <x v="88"/>
    <x v="1"/>
    <x v="1"/>
    <s v="Male"/>
    <x v="0"/>
    <n v="7.5"/>
    <n v="2"/>
    <x v="2"/>
    <x v="59"/>
    <n v="15"/>
    <n v="0.75"/>
    <x v="0"/>
  </r>
  <r>
    <x v="88"/>
    <x v="2"/>
    <x v="1"/>
    <s v="Female"/>
    <x v="0"/>
    <n v="7.53"/>
    <n v="2"/>
    <x v="2"/>
    <x v="29"/>
    <n v="15.06"/>
    <n v="0.75300000000000011"/>
    <x v="1"/>
  </r>
  <r>
    <x v="89"/>
    <x v="0"/>
    <x v="0"/>
    <s v="Female"/>
    <x v="0"/>
    <n v="5.25"/>
    <n v="1"/>
    <x v="2"/>
    <x v="33"/>
    <n v="5.25"/>
    <n v="0.26250000000000001"/>
    <x v="1"/>
  </r>
  <r>
    <x v="89"/>
    <x v="1"/>
    <x v="1"/>
    <s v="Female"/>
    <x v="5"/>
    <n v="29.87"/>
    <n v="2"/>
    <x v="1"/>
    <x v="55"/>
    <n v="59.74"/>
    <n v="2.9870000000000001"/>
    <x v="0"/>
  </r>
  <r>
    <x v="89"/>
    <x v="2"/>
    <x v="1"/>
    <s v="Male"/>
    <x v="4"/>
    <n v="72.72"/>
    <n v="1"/>
    <x v="1"/>
    <x v="14"/>
    <n v="72.72"/>
    <n v="3.6360000000000001"/>
    <x v="1"/>
  </r>
  <r>
    <x v="89"/>
    <x v="0"/>
    <x v="1"/>
    <s v="Male"/>
    <x v="5"/>
    <n v="28.9"/>
    <n v="3"/>
    <x v="0"/>
    <x v="34"/>
    <n v="86.699999999999989"/>
    <n v="4.335"/>
    <x v="0"/>
  </r>
  <r>
    <x v="89"/>
    <x v="2"/>
    <x v="1"/>
    <s v="Female"/>
    <x v="5"/>
    <n v="30.95"/>
    <n v="3"/>
    <x v="2"/>
    <x v="59"/>
    <n v="92.85"/>
    <n v="4.6425000000000001"/>
    <x v="0"/>
  </r>
  <r>
    <x v="89"/>
    <x v="0"/>
    <x v="1"/>
    <s v="Female"/>
    <x v="4"/>
    <n v="65.27"/>
    <n v="4"/>
    <x v="1"/>
    <x v="20"/>
    <n v="261.08"/>
    <n v="13.054"/>
    <x v="1"/>
  </r>
  <r>
    <x v="89"/>
    <x v="1"/>
    <x v="1"/>
    <s v="Female"/>
    <x v="5"/>
    <n v="16.649999999999999"/>
    <n v="2"/>
    <x v="2"/>
    <x v="35"/>
    <n v="33.299999999999997"/>
    <n v="1.665"/>
    <x v="1"/>
  </r>
  <r>
    <x v="89"/>
    <x v="2"/>
    <x v="0"/>
    <s v="Female"/>
    <x v="0"/>
    <n v="7.22"/>
    <n v="6"/>
    <x v="0"/>
    <x v="4"/>
    <n v="43.32"/>
    <n v="2.1659999999999999"/>
    <x v="1"/>
  </r>
  <r>
    <x v="89"/>
    <x v="0"/>
    <x v="1"/>
    <s v="Male"/>
    <x v="5"/>
    <n v="27.8"/>
    <n v="3"/>
    <x v="1"/>
    <x v="8"/>
    <n v="83.4"/>
    <n v="4.1700000000000008"/>
    <x v="1"/>
  </r>
  <r>
    <x v="89"/>
    <x v="1"/>
    <x v="1"/>
    <s v="Male"/>
    <x v="5"/>
    <n v="32.99"/>
    <n v="3"/>
    <x v="1"/>
    <x v="35"/>
    <n v="98.97"/>
    <n v="4.9485000000000001"/>
    <x v="1"/>
  </r>
  <r>
    <x v="90"/>
    <x v="0"/>
    <x v="1"/>
    <s v="Male"/>
    <x v="0"/>
    <n v="6.22"/>
    <n v="5"/>
    <x v="2"/>
    <x v="59"/>
    <n v="31.099999999999998"/>
    <n v="1.5549999999999999"/>
    <x v="0"/>
  </r>
  <r>
    <x v="90"/>
    <x v="2"/>
    <x v="1"/>
    <s v="Female"/>
    <x v="2"/>
    <n v="74.489999999999995"/>
    <n v="1"/>
    <x v="1"/>
    <x v="5"/>
    <n v="74.489999999999995"/>
    <n v="3.7244999999999999"/>
    <x v="1"/>
  </r>
  <r>
    <x v="90"/>
    <x v="2"/>
    <x v="1"/>
    <s v="Male"/>
    <x v="2"/>
    <n v="58.27"/>
    <n v="2"/>
    <x v="1"/>
    <x v="35"/>
    <n v="116.54"/>
    <n v="5.8270000000000008"/>
    <x v="1"/>
  </r>
  <r>
    <x v="90"/>
    <x v="1"/>
    <x v="1"/>
    <s v="Female"/>
    <x v="0"/>
    <n v="3.15"/>
    <n v="3"/>
    <x v="2"/>
    <x v="35"/>
    <n v="9.4499999999999993"/>
    <n v="0.47249999999999998"/>
    <x v="1"/>
  </r>
  <r>
    <x v="90"/>
    <x v="0"/>
    <x v="1"/>
    <s v="Male"/>
    <x v="2"/>
    <n v="70.900000000000006"/>
    <n v="1"/>
    <x v="0"/>
    <x v="42"/>
    <n v="70.900000000000006"/>
    <n v="3.5450000000000004"/>
    <x v="0"/>
  </r>
  <r>
    <x v="90"/>
    <x v="0"/>
    <x v="1"/>
    <s v="Male"/>
    <x v="0"/>
    <n v="4.09"/>
    <n v="2"/>
    <x v="1"/>
    <x v="27"/>
    <n v="8.18"/>
    <n v="0.40900000000000003"/>
    <x v="1"/>
  </r>
  <r>
    <x v="90"/>
    <x v="0"/>
    <x v="0"/>
    <s v="Male"/>
    <x v="4"/>
    <n v="70.739999999999995"/>
    <n v="3"/>
    <x v="0"/>
    <x v="1"/>
    <n v="212.21999999999997"/>
    <n v="10.610999999999999"/>
    <x v="0"/>
  </r>
  <r>
    <x v="90"/>
    <x v="2"/>
    <x v="0"/>
    <s v="Male"/>
    <x v="5"/>
    <n v="34.909999999999997"/>
    <n v="2"/>
    <x v="1"/>
    <x v="24"/>
    <n v="69.819999999999993"/>
    <n v="3.4909999999999997"/>
    <x v="1"/>
  </r>
  <r>
    <x v="90"/>
    <x v="0"/>
    <x v="0"/>
    <s v="Female"/>
    <x v="3"/>
    <n v="18.34"/>
    <n v="3"/>
    <x v="2"/>
    <x v="12"/>
    <n v="55.019999999999996"/>
    <n v="2.7509999999999999"/>
    <x v="1"/>
  </r>
  <r>
    <x v="90"/>
    <x v="0"/>
    <x v="1"/>
    <s v="Male"/>
    <x v="0"/>
    <n v="3.52"/>
    <n v="2"/>
    <x v="2"/>
    <x v="29"/>
    <n v="7.04"/>
    <n v="0.35200000000000004"/>
    <x v="1"/>
  </r>
  <r>
    <x v="90"/>
    <x v="2"/>
    <x v="0"/>
    <s v="Female"/>
    <x v="0"/>
    <n v="5.38"/>
    <n v="3"/>
    <x v="1"/>
    <x v="6"/>
    <n v="16.14"/>
    <n v="0.80700000000000005"/>
    <x v="2"/>
  </r>
  <r>
    <x v="90"/>
    <x v="2"/>
    <x v="1"/>
    <s v="Male"/>
    <x v="0"/>
    <n v="2.52"/>
    <n v="2"/>
    <x v="2"/>
    <x v="1"/>
    <n v="5.04"/>
    <n v="0.252"/>
    <x v="0"/>
  </r>
  <r>
    <x v="90"/>
    <x v="1"/>
    <x v="1"/>
    <s v="Male"/>
    <x v="0"/>
    <n v="6.29"/>
    <n v="3"/>
    <x v="2"/>
    <x v="35"/>
    <n v="18.87"/>
    <n v="0.94350000000000012"/>
    <x v="1"/>
  </r>
  <r>
    <x v="90"/>
    <x v="0"/>
    <x v="1"/>
    <s v="Male"/>
    <x v="5"/>
    <n v="22.56"/>
    <n v="1"/>
    <x v="2"/>
    <x v="33"/>
    <n v="22.56"/>
    <n v="1.1279999999999999"/>
    <x v="1"/>
  </r>
  <r>
    <x v="90"/>
    <x v="2"/>
    <x v="0"/>
    <s v="Female"/>
    <x v="5"/>
    <n v="29.69"/>
    <n v="2"/>
    <x v="1"/>
    <x v="20"/>
    <n v="59.38"/>
    <n v="2.9690000000000003"/>
    <x v="1"/>
  </r>
  <r>
    <x v="90"/>
    <x v="0"/>
    <x v="1"/>
    <s v="Male"/>
    <x v="3"/>
    <n v="11.74"/>
    <n v="2"/>
    <x v="1"/>
    <x v="33"/>
    <n v="23.48"/>
    <n v="1.1740000000000002"/>
    <x v="1"/>
  </r>
  <r>
    <x v="91"/>
    <x v="2"/>
    <x v="0"/>
    <s v="Male"/>
    <x v="4"/>
    <n v="55.23"/>
    <n v="5"/>
    <x v="1"/>
    <x v="55"/>
    <n v="276.14999999999998"/>
    <n v="13.807499999999999"/>
    <x v="0"/>
  </r>
  <r>
    <x v="91"/>
    <x v="1"/>
    <x v="1"/>
    <s v="Female"/>
    <x v="0"/>
    <n v="6.89"/>
    <n v="2"/>
    <x v="1"/>
    <x v="46"/>
    <n v="13.78"/>
    <n v="0.68900000000000006"/>
    <x v="0"/>
  </r>
  <r>
    <x v="91"/>
    <x v="2"/>
    <x v="1"/>
    <s v="Female"/>
    <x v="0"/>
    <n v="3.37"/>
    <n v="5"/>
    <x v="0"/>
    <x v="50"/>
    <n v="16.850000000000001"/>
    <n v="0.84250000000000014"/>
    <x v="2"/>
  </r>
  <r>
    <x v="91"/>
    <x v="2"/>
    <x v="1"/>
    <s v="Male"/>
    <x v="0"/>
    <n v="5.05"/>
    <n v="2"/>
    <x v="1"/>
    <x v="12"/>
    <n v="10.1"/>
    <n v="0.505"/>
    <x v="1"/>
  </r>
  <r>
    <x v="91"/>
    <x v="1"/>
    <x v="1"/>
    <s v="Female"/>
    <x v="0"/>
    <n v="4.17"/>
    <n v="2"/>
    <x v="0"/>
    <x v="2"/>
    <n v="8.34"/>
    <n v="0.41700000000000004"/>
    <x v="1"/>
  </r>
  <r>
    <x v="91"/>
    <x v="2"/>
    <x v="1"/>
    <s v="Male"/>
    <x v="5"/>
    <n v="32.61"/>
    <n v="3"/>
    <x v="1"/>
    <x v="49"/>
    <n v="97.83"/>
    <n v="4.8915000000000006"/>
    <x v="2"/>
  </r>
  <r>
    <x v="91"/>
    <x v="0"/>
    <x v="1"/>
    <s v="Male"/>
    <x v="0"/>
    <n v="3.44"/>
    <n v="2"/>
    <x v="2"/>
    <x v="33"/>
    <n v="6.88"/>
    <n v="0.34400000000000003"/>
    <x v="1"/>
  </r>
  <r>
    <x v="91"/>
    <x v="1"/>
    <x v="1"/>
    <s v="Female"/>
    <x v="0"/>
    <n v="4.01"/>
    <n v="4"/>
    <x v="2"/>
    <x v="55"/>
    <n v="16.04"/>
    <n v="0.80200000000000005"/>
    <x v="0"/>
  </r>
  <r>
    <x v="92"/>
    <x v="2"/>
    <x v="1"/>
    <s v="Female"/>
    <x v="4"/>
    <n v="65.05"/>
    <n v="5"/>
    <x v="2"/>
    <x v="43"/>
    <n v="325.25"/>
    <n v="16.262499999999999"/>
    <x v="1"/>
  </r>
  <r>
    <x v="92"/>
    <x v="0"/>
    <x v="0"/>
    <s v="Female"/>
    <x v="0"/>
    <n v="6.83"/>
    <n v="4"/>
    <x v="1"/>
    <x v="17"/>
    <n v="27.32"/>
    <n v="1.3660000000000001"/>
    <x v="1"/>
  </r>
  <r>
    <x v="92"/>
    <x v="2"/>
    <x v="0"/>
    <s v="Female"/>
    <x v="2"/>
    <n v="59.69"/>
    <n v="1"/>
    <x v="1"/>
    <x v="11"/>
    <n v="59.69"/>
    <n v="2.9845000000000002"/>
    <x v="2"/>
  </r>
  <r>
    <x v="92"/>
    <x v="2"/>
    <x v="1"/>
    <s v="Male"/>
    <x v="5"/>
    <n v="32.43"/>
    <n v="1"/>
    <x v="2"/>
    <x v="0"/>
    <n v="32.43"/>
    <n v="1.6215000000000002"/>
    <x v="0"/>
  </r>
  <r>
    <x v="92"/>
    <x v="1"/>
    <x v="1"/>
    <s v="Female"/>
    <x v="0"/>
    <n v="5.49"/>
    <n v="1"/>
    <x v="0"/>
    <x v="26"/>
    <n v="5.49"/>
    <n v="0.27450000000000002"/>
    <x v="1"/>
  </r>
  <r>
    <x v="92"/>
    <x v="1"/>
    <x v="1"/>
    <s v="Female"/>
    <x v="0"/>
    <n v="4.84"/>
    <n v="4"/>
    <x v="0"/>
    <x v="43"/>
    <n v="19.36"/>
    <n v="0.96799999999999997"/>
    <x v="1"/>
  </r>
  <r>
    <x v="92"/>
    <x v="0"/>
    <x v="0"/>
    <s v="Male"/>
    <x v="3"/>
    <n v="9.08"/>
    <n v="1"/>
    <x v="1"/>
    <x v="35"/>
    <n v="9.08"/>
    <n v="0.45400000000000001"/>
    <x v="1"/>
  </r>
  <r>
    <x v="92"/>
    <x v="2"/>
    <x v="1"/>
    <s v="Female"/>
    <x v="5"/>
    <n v="28.72"/>
    <n v="2"/>
    <x v="1"/>
    <x v="51"/>
    <n v="57.44"/>
    <n v="2.8719999999999999"/>
    <x v="1"/>
  </r>
  <r>
    <x v="92"/>
    <x v="0"/>
    <x v="1"/>
    <s v="Male"/>
    <x v="0"/>
    <n v="3.78"/>
    <n v="2"/>
    <x v="2"/>
    <x v="13"/>
    <n v="7.56"/>
    <n v="0.378"/>
    <x v="0"/>
  </r>
  <r>
    <x v="92"/>
    <x v="0"/>
    <x v="1"/>
    <s v="Male"/>
    <x v="4"/>
    <n v="54.4"/>
    <n v="2"/>
    <x v="0"/>
    <x v="14"/>
    <n v="108.8"/>
    <n v="5.44"/>
    <x v="1"/>
  </r>
  <r>
    <x v="92"/>
    <x v="0"/>
    <x v="1"/>
    <s v="Female"/>
    <x v="0"/>
    <n v="7.5"/>
    <n v="5"/>
    <x v="0"/>
    <x v="17"/>
    <n v="37.5"/>
    <n v="1.875"/>
    <x v="1"/>
  </r>
  <r>
    <x v="92"/>
    <x v="0"/>
    <x v="1"/>
    <s v="Male"/>
    <x v="1"/>
    <n v="95"/>
    <n v="1"/>
    <x v="0"/>
    <x v="33"/>
    <n v="95"/>
    <n v="4.75"/>
    <x v="1"/>
  </r>
  <r>
    <x v="92"/>
    <x v="0"/>
    <x v="0"/>
    <s v="Female"/>
    <x v="4"/>
    <n v="61.86"/>
    <n v="4"/>
    <x v="0"/>
    <x v="3"/>
    <n v="247.44"/>
    <n v="12.372"/>
    <x v="1"/>
  </r>
  <r>
    <x v="93"/>
    <x v="0"/>
    <x v="1"/>
    <s v="Female"/>
    <x v="0"/>
    <n v="3.17"/>
    <n v="4"/>
    <x v="1"/>
    <x v="51"/>
    <n v="12.68"/>
    <n v="0.63400000000000001"/>
    <x v="1"/>
  </r>
  <r>
    <x v="93"/>
    <x v="1"/>
    <x v="1"/>
    <s v="Female"/>
    <x v="5"/>
    <n v="35.35"/>
    <n v="1"/>
    <x v="1"/>
    <x v="27"/>
    <n v="35.35"/>
    <n v="1.7675000000000001"/>
    <x v="1"/>
  </r>
  <r>
    <x v="93"/>
    <x v="2"/>
    <x v="0"/>
    <s v="Female"/>
    <x v="3"/>
    <n v="16.059999999999999"/>
    <n v="3"/>
    <x v="1"/>
    <x v="4"/>
    <n v="48.179999999999993"/>
    <n v="2.4089999999999998"/>
    <x v="1"/>
  </r>
  <r>
    <x v="93"/>
    <x v="2"/>
    <x v="1"/>
    <s v="Male"/>
    <x v="3"/>
    <n v="14.21"/>
    <n v="3"/>
    <x v="2"/>
    <x v="24"/>
    <n v="42.63"/>
    <n v="2.1315000000000004"/>
    <x v="1"/>
  </r>
  <r>
    <x v="93"/>
    <x v="1"/>
    <x v="0"/>
    <s v="Female"/>
    <x v="5"/>
    <n v="28.49"/>
    <n v="4"/>
    <x v="2"/>
    <x v="3"/>
    <n v="113.96"/>
    <n v="5.6980000000000004"/>
    <x v="1"/>
  </r>
  <r>
    <x v="93"/>
    <x v="1"/>
    <x v="1"/>
    <s v="Male"/>
    <x v="0"/>
    <n v="5.43"/>
    <n v="3"/>
    <x v="1"/>
    <x v="29"/>
    <n v="16.29"/>
    <n v="0.8145"/>
    <x v="1"/>
  </r>
  <r>
    <x v="93"/>
    <x v="2"/>
    <x v="1"/>
    <s v="Male"/>
    <x v="0"/>
    <n v="2.88"/>
    <n v="1"/>
    <x v="2"/>
    <x v="19"/>
    <n v="2.88"/>
    <n v="0.14399999999999999"/>
    <x v="0"/>
  </r>
  <r>
    <x v="93"/>
    <x v="2"/>
    <x v="0"/>
    <s v="Female"/>
    <x v="0"/>
    <n v="7.61"/>
    <n v="4"/>
    <x v="1"/>
    <x v="26"/>
    <n v="30.44"/>
    <n v="1.5220000000000002"/>
    <x v="1"/>
  </r>
  <r>
    <x v="93"/>
    <x v="2"/>
    <x v="1"/>
    <s v="Female"/>
    <x v="0"/>
    <n v="7.17"/>
    <n v="3"/>
    <x v="1"/>
    <x v="26"/>
    <n v="21.509999999999998"/>
    <n v="1.0754999999999999"/>
    <x v="1"/>
  </r>
  <r>
    <x v="93"/>
    <x v="0"/>
    <x v="0"/>
    <s v="Female"/>
    <x v="4"/>
    <n v="53.9"/>
    <n v="5"/>
    <x v="1"/>
    <x v="37"/>
    <n v="269.5"/>
    <n v="13.475000000000001"/>
    <x v="2"/>
  </r>
  <r>
    <x v="93"/>
    <x v="0"/>
    <x v="1"/>
    <s v="Male"/>
    <x v="0"/>
    <n v="6.43"/>
    <n v="1"/>
    <x v="1"/>
    <x v="14"/>
    <n v="6.43"/>
    <n v="0.32150000000000001"/>
    <x v="1"/>
  </r>
  <r>
    <x v="93"/>
    <x v="0"/>
    <x v="1"/>
    <s v="Male"/>
    <x v="0"/>
    <n v="7.14"/>
    <n v="5"/>
    <x v="0"/>
    <x v="12"/>
    <n v="35.699999999999996"/>
    <n v="1.7849999999999999"/>
    <x v="1"/>
  </r>
  <r>
    <x v="93"/>
    <x v="2"/>
    <x v="1"/>
    <s v="Male"/>
    <x v="2"/>
    <n v="56.93"/>
    <n v="3"/>
    <x v="2"/>
    <x v="48"/>
    <n v="170.79"/>
    <n v="8.5395000000000003"/>
    <x v="1"/>
  </r>
  <r>
    <x v="93"/>
    <x v="1"/>
    <x v="1"/>
    <s v="Male"/>
    <x v="0"/>
    <n v="3.58"/>
    <n v="6"/>
    <x v="1"/>
    <x v="8"/>
    <n v="21.48"/>
    <n v="1.0740000000000001"/>
    <x v="1"/>
  </r>
  <r>
    <x v="94"/>
    <x v="0"/>
    <x v="1"/>
    <s v="Male"/>
    <x v="5"/>
    <n v="38.74"/>
    <n v="1"/>
    <x v="1"/>
    <x v="37"/>
    <n v="38.74"/>
    <n v="1.9370000000000003"/>
    <x v="2"/>
  </r>
  <r>
    <x v="94"/>
    <x v="0"/>
    <x v="1"/>
    <s v="Female"/>
    <x v="0"/>
    <n v="4.1500000000000004"/>
    <n v="2"/>
    <x v="1"/>
    <x v="4"/>
    <n v="8.3000000000000007"/>
    <n v="0.41500000000000004"/>
    <x v="1"/>
  </r>
  <r>
    <x v="94"/>
    <x v="0"/>
    <x v="1"/>
    <s v="Male"/>
    <x v="5"/>
    <n v="31.21"/>
    <n v="2"/>
    <x v="2"/>
    <x v="2"/>
    <n v="62.42"/>
    <n v="3.1210000000000004"/>
    <x v="1"/>
  </r>
  <r>
    <x v="94"/>
    <x v="2"/>
    <x v="1"/>
    <s v="Male"/>
    <x v="0"/>
    <n v="4.51"/>
    <n v="7"/>
    <x v="2"/>
    <x v="12"/>
    <n v="31.57"/>
    <n v="1.5785"/>
    <x v="1"/>
  </r>
  <r>
    <x v="94"/>
    <x v="0"/>
    <x v="1"/>
    <s v="Female"/>
    <x v="0"/>
    <n v="5.46"/>
    <n v="3"/>
    <x v="2"/>
    <x v="3"/>
    <n v="16.38"/>
    <n v="0.81899999999999995"/>
    <x v="1"/>
  </r>
  <r>
    <x v="94"/>
    <x v="0"/>
    <x v="0"/>
    <s v="Female"/>
    <x v="0"/>
    <n v="3.14"/>
    <n v="4"/>
    <x v="0"/>
    <x v="20"/>
    <n v="12.56"/>
    <n v="0.62800000000000011"/>
    <x v="1"/>
  </r>
  <r>
    <x v="94"/>
    <x v="2"/>
    <x v="1"/>
    <s v="Female"/>
    <x v="3"/>
    <n v="12.21"/>
    <n v="2"/>
    <x v="2"/>
    <x v="6"/>
    <n v="24.42"/>
    <n v="1.2210000000000001"/>
    <x v="2"/>
  </r>
  <r>
    <x v="94"/>
    <x v="1"/>
    <x v="0"/>
    <s v="Female"/>
    <x v="0"/>
    <n v="6.6"/>
    <n v="6"/>
    <x v="0"/>
    <x v="48"/>
    <n v="39.599999999999994"/>
    <n v="1.9799999999999998"/>
    <x v="1"/>
  </r>
  <r>
    <x v="94"/>
    <x v="0"/>
    <x v="1"/>
    <s v="Female"/>
    <x v="3"/>
    <n v="7.79"/>
    <n v="1"/>
    <x v="2"/>
    <x v="29"/>
    <n v="7.79"/>
    <n v="0.38950000000000001"/>
    <x v="1"/>
  </r>
  <r>
    <x v="94"/>
    <x v="0"/>
    <x v="1"/>
    <s v="Male"/>
    <x v="5"/>
    <n v="26.49"/>
    <n v="3"/>
    <x v="2"/>
    <x v="48"/>
    <n v="79.47"/>
    <n v="3.9735"/>
    <x v="1"/>
  </r>
  <r>
    <x v="94"/>
    <x v="1"/>
    <x v="1"/>
    <s v="Male"/>
    <x v="2"/>
    <n v="50.63"/>
    <n v="2"/>
    <x v="2"/>
    <x v="26"/>
    <n v="101.26"/>
    <n v="5.0630000000000006"/>
    <x v="1"/>
  </r>
  <r>
    <x v="94"/>
    <x v="1"/>
    <x v="1"/>
    <s v="Female"/>
    <x v="5"/>
    <n v="26.91"/>
    <n v="1"/>
    <x v="1"/>
    <x v="48"/>
    <n v="26.91"/>
    <n v="1.3455000000000001"/>
    <x v="1"/>
  </r>
  <r>
    <x v="94"/>
    <x v="2"/>
    <x v="1"/>
    <s v="Male"/>
    <x v="4"/>
    <n v="65.61"/>
    <n v="4"/>
    <x v="1"/>
    <x v="39"/>
    <n v="262.44"/>
    <n v="13.122"/>
    <x v="0"/>
  </r>
  <r>
    <x v="94"/>
    <x v="1"/>
    <x v="1"/>
    <s v="Female"/>
    <x v="0"/>
    <n v="6.96"/>
    <n v="1"/>
    <x v="2"/>
    <x v="5"/>
    <n v="6.96"/>
    <n v="0.34800000000000003"/>
    <x v="1"/>
  </r>
  <r>
    <x v="94"/>
    <x v="0"/>
    <x v="1"/>
    <s v="Male"/>
    <x v="5"/>
    <n v="36.68"/>
    <n v="2"/>
    <x v="2"/>
    <x v="2"/>
    <n v="73.36"/>
    <n v="3.6680000000000001"/>
    <x v="1"/>
  </r>
  <r>
    <x v="94"/>
    <x v="1"/>
    <x v="1"/>
    <s v="Female"/>
    <x v="4"/>
    <n v="54.82"/>
    <n v="3"/>
    <x v="1"/>
    <x v="54"/>
    <n v="164.46"/>
    <n v="8.2230000000000008"/>
    <x v="2"/>
  </r>
  <r>
    <x v="94"/>
    <x v="1"/>
    <x v="0"/>
    <s v="Female"/>
    <x v="0"/>
    <n v="5.59"/>
    <n v="3"/>
    <x v="1"/>
    <x v="27"/>
    <n v="16.77"/>
    <n v="0.83850000000000002"/>
    <x v="1"/>
  </r>
  <r>
    <x v="95"/>
    <x v="1"/>
    <x v="1"/>
    <s v="Male"/>
    <x v="5"/>
    <n v="29.13"/>
    <n v="3"/>
    <x v="1"/>
    <x v="35"/>
    <n v="87.39"/>
    <n v="4.3695000000000004"/>
    <x v="1"/>
  </r>
  <r>
    <x v="95"/>
    <x v="2"/>
    <x v="1"/>
    <s v="Male"/>
    <x v="0"/>
    <n v="7.58"/>
    <n v="2"/>
    <x v="0"/>
    <x v="27"/>
    <n v="15.16"/>
    <n v="0.75800000000000001"/>
    <x v="1"/>
  </r>
  <r>
    <x v="95"/>
    <x v="0"/>
    <x v="0"/>
    <s v="Female"/>
    <x v="0"/>
    <n v="4.7300000000000004"/>
    <n v="1"/>
    <x v="0"/>
    <x v="2"/>
    <n v="4.7300000000000004"/>
    <n v="0.23650000000000004"/>
    <x v="1"/>
  </r>
  <r>
    <x v="95"/>
    <x v="0"/>
    <x v="0"/>
    <s v="Male"/>
    <x v="0"/>
    <n v="5.65"/>
    <n v="3"/>
    <x v="1"/>
    <x v="46"/>
    <n v="16.950000000000003"/>
    <n v="0.84750000000000014"/>
    <x v="0"/>
  </r>
  <r>
    <x v="95"/>
    <x v="0"/>
    <x v="1"/>
    <s v="Female"/>
    <x v="1"/>
    <n v="93.36"/>
    <n v="2"/>
    <x v="2"/>
    <x v="33"/>
    <n v="186.72"/>
    <n v="9.3360000000000003"/>
    <x v="1"/>
  </r>
  <r>
    <x v="95"/>
    <x v="2"/>
    <x v="0"/>
    <s v="Male"/>
    <x v="0"/>
    <n v="4.24"/>
    <n v="4"/>
    <x v="1"/>
    <x v="4"/>
    <n v="16.96"/>
    <n v="0.84800000000000009"/>
    <x v="1"/>
  </r>
  <r>
    <x v="95"/>
    <x v="0"/>
    <x v="0"/>
    <s v="Female"/>
    <x v="4"/>
    <n v="54.19"/>
    <n v="3"/>
    <x v="2"/>
    <x v="27"/>
    <n v="162.57"/>
    <n v="8.1285000000000007"/>
    <x v="1"/>
  </r>
  <r>
    <x v="95"/>
    <x v="2"/>
    <x v="1"/>
    <s v="Female"/>
    <x v="0"/>
    <n v="4.74"/>
    <n v="3"/>
    <x v="2"/>
    <x v="8"/>
    <n v="14.22"/>
    <n v="0.71100000000000008"/>
    <x v="1"/>
  </r>
  <r>
    <x v="95"/>
    <x v="0"/>
    <x v="1"/>
    <s v="Male"/>
    <x v="3"/>
    <n v="19.71"/>
    <n v="1"/>
    <x v="1"/>
    <x v="3"/>
    <n v="19.71"/>
    <n v="0.98550000000000004"/>
    <x v="1"/>
  </r>
  <r>
    <x v="95"/>
    <x v="0"/>
    <x v="1"/>
    <s v="Female"/>
    <x v="2"/>
    <n v="67.459999999999994"/>
    <n v="2"/>
    <x v="0"/>
    <x v="8"/>
    <n v="134.91999999999999"/>
    <n v="6.7459999999999996"/>
    <x v="1"/>
  </r>
  <r>
    <x v="95"/>
    <x v="0"/>
    <x v="0"/>
    <s v="Female"/>
    <x v="0"/>
    <n v="7.24"/>
    <n v="2"/>
    <x v="0"/>
    <x v="58"/>
    <n v="14.48"/>
    <n v="0.72400000000000009"/>
    <x v="0"/>
  </r>
  <r>
    <x v="96"/>
    <x v="1"/>
    <x v="1"/>
    <s v="Female"/>
    <x v="0"/>
    <n v="6.3"/>
    <n v="3"/>
    <x v="2"/>
    <x v="18"/>
    <n v="18.899999999999999"/>
    <n v="0.94499999999999995"/>
    <x v="0"/>
  </r>
  <r>
    <x v="96"/>
    <x v="2"/>
    <x v="1"/>
    <s v="Male"/>
    <x v="0"/>
    <n v="7.27"/>
    <n v="2"/>
    <x v="1"/>
    <x v="2"/>
    <n v="14.54"/>
    <n v="0.72699999999999998"/>
    <x v="1"/>
  </r>
  <r>
    <x v="96"/>
    <x v="2"/>
    <x v="1"/>
    <s v="Male"/>
    <x v="1"/>
    <n v="91.82"/>
    <n v="2"/>
    <x v="0"/>
    <x v="43"/>
    <n v="183.64"/>
    <n v="9.1820000000000004"/>
    <x v="1"/>
  </r>
  <r>
    <x v="96"/>
    <x v="0"/>
    <x v="1"/>
    <s v="Female"/>
    <x v="0"/>
    <n v="2.39"/>
    <n v="2"/>
    <x v="0"/>
    <x v="42"/>
    <n v="4.78"/>
    <n v="0.23900000000000002"/>
    <x v="0"/>
  </r>
  <r>
    <x v="96"/>
    <x v="0"/>
    <x v="1"/>
    <s v="Female"/>
    <x v="4"/>
    <n v="72.42"/>
    <n v="4"/>
    <x v="1"/>
    <x v="4"/>
    <n v="289.68"/>
    <n v="14.484000000000002"/>
    <x v="1"/>
  </r>
  <r>
    <x v="96"/>
    <x v="2"/>
    <x v="1"/>
    <s v="Male"/>
    <x v="4"/>
    <n v="61.39"/>
    <n v="4"/>
    <x v="0"/>
    <x v="50"/>
    <n v="245.56"/>
    <n v="12.278"/>
    <x v="2"/>
  </r>
  <r>
    <x v="96"/>
    <x v="0"/>
    <x v="1"/>
    <s v="Female"/>
    <x v="1"/>
    <n v="81.42"/>
    <n v="2"/>
    <x v="0"/>
    <x v="24"/>
    <n v="162.84"/>
    <n v="8.1420000000000012"/>
    <x v="1"/>
  </r>
  <r>
    <x v="96"/>
    <x v="0"/>
    <x v="1"/>
    <s v="Female"/>
    <x v="5"/>
    <n v="26.85"/>
    <n v="2"/>
    <x v="2"/>
    <x v="43"/>
    <n v="53.7"/>
    <n v="2.6850000000000005"/>
    <x v="1"/>
  </r>
  <r>
    <x v="96"/>
    <x v="1"/>
    <x v="1"/>
    <s v="Female"/>
    <x v="5"/>
    <n v="27.29"/>
    <n v="2"/>
    <x v="2"/>
    <x v="2"/>
    <n v="54.58"/>
    <n v="2.7290000000000001"/>
    <x v="1"/>
  </r>
  <r>
    <x v="12"/>
    <x v="1"/>
    <x v="1"/>
    <s v="Male"/>
    <x v="1"/>
    <n v="85.6"/>
    <n v="2"/>
    <x v="2"/>
    <x v="16"/>
    <n v="171.2"/>
    <n v="8.56"/>
    <x v="2"/>
  </r>
  <r>
    <x v="12"/>
    <x v="2"/>
    <x v="0"/>
    <s v="Female"/>
    <x v="0"/>
    <n v="7.82"/>
    <n v="3"/>
    <x v="1"/>
    <x v="14"/>
    <n v="23.46"/>
    <n v="1.173"/>
    <x v="1"/>
  </r>
  <r>
    <x v="12"/>
    <x v="0"/>
    <x v="1"/>
    <s v="Male"/>
    <x v="5"/>
    <n v="33.1"/>
    <n v="3"/>
    <x v="0"/>
    <x v="50"/>
    <n v="99.300000000000011"/>
    <n v="4.9650000000000007"/>
    <x v="2"/>
  </r>
  <r>
    <x v="12"/>
    <x v="2"/>
    <x v="1"/>
    <s v="Male"/>
    <x v="0"/>
    <n v="3.01"/>
    <n v="2"/>
    <x v="1"/>
    <x v="51"/>
    <n v="6.02"/>
    <n v="0.30099999999999999"/>
    <x v="1"/>
  </r>
  <r>
    <x v="12"/>
    <x v="2"/>
    <x v="1"/>
    <s v="Female"/>
    <x v="0"/>
    <n v="5.16"/>
    <n v="3"/>
    <x v="0"/>
    <x v="34"/>
    <n v="15.48"/>
    <n v="0.77400000000000002"/>
    <x v="0"/>
  </r>
  <r>
    <x v="12"/>
    <x v="0"/>
    <x v="1"/>
    <s v="Male"/>
    <x v="0"/>
    <n v="7.64"/>
    <n v="2"/>
    <x v="0"/>
    <x v="12"/>
    <n v="15.28"/>
    <n v="0.76400000000000001"/>
    <x v="1"/>
  </r>
  <r>
    <x v="12"/>
    <x v="1"/>
    <x v="0"/>
    <s v="Male"/>
    <x v="0"/>
    <n v="7.36"/>
    <n v="3"/>
    <x v="1"/>
    <x v="51"/>
    <n v="22.080000000000002"/>
    <n v="1.1040000000000001"/>
    <x v="1"/>
  </r>
  <r>
    <x v="12"/>
    <x v="0"/>
    <x v="1"/>
    <s v="Male"/>
    <x v="0"/>
    <n v="3.88"/>
    <n v="3"/>
    <x v="0"/>
    <x v="55"/>
    <n v="11.64"/>
    <n v="0.58200000000000007"/>
    <x v="0"/>
  </r>
  <r>
    <x v="12"/>
    <x v="0"/>
    <x v="0"/>
    <s v="Female"/>
    <x v="0"/>
    <n v="5.53"/>
    <n v="3"/>
    <x v="2"/>
    <x v="39"/>
    <n v="16.59"/>
    <n v="0.82950000000000002"/>
    <x v="0"/>
  </r>
  <r>
    <x v="12"/>
    <x v="0"/>
    <x v="1"/>
    <s v="Female"/>
    <x v="2"/>
    <n v="72.39"/>
    <n v="1"/>
    <x v="2"/>
    <x v="54"/>
    <n v="72.39"/>
    <n v="3.6195000000000004"/>
    <x v="2"/>
  </r>
  <r>
    <x v="12"/>
    <x v="0"/>
    <x v="0"/>
    <s v="Female"/>
    <x v="3"/>
    <n v="12.38"/>
    <n v="3"/>
    <x v="2"/>
    <x v="48"/>
    <n v="37.14"/>
    <n v="1.8570000000000002"/>
    <x v="1"/>
  </r>
  <r>
    <x v="12"/>
    <x v="1"/>
    <x v="1"/>
    <s v="Female"/>
    <x v="0"/>
    <n v="6.27"/>
    <n v="2"/>
    <x v="1"/>
    <x v="51"/>
    <n v="12.54"/>
    <n v="0.627"/>
    <x v="1"/>
  </r>
  <r>
    <x v="12"/>
    <x v="1"/>
    <x v="0"/>
    <s v="Female"/>
    <x v="2"/>
    <n v="67.06"/>
    <n v="1"/>
    <x v="0"/>
    <x v="4"/>
    <n v="67.06"/>
    <n v="3.3530000000000002"/>
    <x v="1"/>
  </r>
  <r>
    <x v="12"/>
    <x v="2"/>
    <x v="1"/>
    <s v="Male"/>
    <x v="0"/>
    <n v="7.21"/>
    <n v="6"/>
    <x v="2"/>
    <x v="17"/>
    <n v="43.26"/>
    <n v="2.1629999999999998"/>
    <x v="1"/>
  </r>
  <r>
    <x v="12"/>
    <x v="1"/>
    <x v="1"/>
    <s v="Male"/>
    <x v="3"/>
    <n v="17.47"/>
    <n v="1"/>
    <x v="1"/>
    <x v="29"/>
    <n v="17.47"/>
    <n v="0.87349999999999994"/>
    <x v="1"/>
  </r>
  <r>
    <x v="12"/>
    <x v="0"/>
    <x v="1"/>
    <s v="Female"/>
    <x v="5"/>
    <n v="32.79"/>
    <n v="1"/>
    <x v="0"/>
    <x v="50"/>
    <n v="32.79"/>
    <n v="1.6395"/>
    <x v="2"/>
  </r>
  <r>
    <x v="12"/>
    <x v="1"/>
    <x v="1"/>
    <s v="Male"/>
    <x v="4"/>
    <n v="52.31"/>
    <n v="2"/>
    <x v="2"/>
    <x v="20"/>
    <n v="104.62"/>
    <n v="5.2310000000000008"/>
    <x v="1"/>
  </r>
  <r>
    <x v="12"/>
    <x v="1"/>
    <x v="1"/>
    <s v="Male"/>
    <x v="3"/>
    <n v="14.75"/>
    <n v="1"/>
    <x v="2"/>
    <x v="14"/>
    <n v="14.75"/>
    <n v="0.73750000000000004"/>
    <x v="1"/>
  </r>
  <r>
    <x v="12"/>
    <x v="2"/>
    <x v="1"/>
    <s v="Female"/>
    <x v="0"/>
    <n v="6.81"/>
    <n v="2"/>
    <x v="1"/>
    <x v="18"/>
    <n v="13.62"/>
    <n v="0.68100000000000005"/>
    <x v="0"/>
  </r>
  <r>
    <x v="12"/>
    <x v="2"/>
    <x v="0"/>
    <s v="Male"/>
    <x v="5"/>
    <n v="24.85"/>
    <n v="2"/>
    <x v="1"/>
    <x v="17"/>
    <n v="49.7"/>
    <n v="2.4850000000000003"/>
    <x v="1"/>
  </r>
  <r>
    <x v="12"/>
    <x v="2"/>
    <x v="0"/>
    <s v="Female"/>
    <x v="5"/>
    <n v="21.5"/>
    <n v="2"/>
    <x v="2"/>
    <x v="25"/>
    <n v="43"/>
    <n v="2.15"/>
    <x v="0"/>
  </r>
  <r>
    <x v="12"/>
    <x v="2"/>
    <x v="0"/>
    <s v="Female"/>
    <x v="5"/>
    <n v="32.380000000000003"/>
    <n v="4"/>
    <x v="0"/>
    <x v="3"/>
    <n v="129.52000000000001"/>
    <n v="6.4760000000000009"/>
    <x v="1"/>
  </r>
  <r>
    <x v="12"/>
    <x v="2"/>
    <x v="1"/>
    <s v="Female"/>
    <x v="3"/>
    <n v="13.13"/>
    <n v="3"/>
    <x v="1"/>
    <x v="42"/>
    <n v="39.39"/>
    <n v="1.9695"/>
    <x v="0"/>
  </r>
  <r>
    <x v="12"/>
    <x v="1"/>
    <x v="1"/>
    <s v="Female"/>
    <x v="0"/>
    <n v="5.36"/>
    <n v="3"/>
    <x v="0"/>
    <x v="0"/>
    <n v="16.080000000000002"/>
    <n v="0.80400000000000016"/>
    <x v="0"/>
  </r>
  <r>
    <x v="12"/>
    <x v="1"/>
    <x v="1"/>
    <s v="Female"/>
    <x v="0"/>
    <n v="4.7"/>
    <n v="3"/>
    <x v="0"/>
    <x v="55"/>
    <n v="14.100000000000001"/>
    <n v="0.70500000000000007"/>
    <x v="0"/>
  </r>
  <r>
    <x v="12"/>
    <x v="0"/>
    <x v="1"/>
    <s v="Male"/>
    <x v="5"/>
    <n v="25.37"/>
    <n v="2"/>
    <x v="1"/>
    <x v="11"/>
    <n v="50.74"/>
    <n v="2.5370000000000004"/>
    <x v="2"/>
  </r>
  <r>
    <x v="12"/>
    <x v="0"/>
    <x v="0"/>
    <s v="Female"/>
    <x v="0"/>
    <n v="6.2"/>
    <n v="1"/>
    <x v="1"/>
    <x v="39"/>
    <n v="6.2"/>
    <n v="0.31000000000000005"/>
    <x v="0"/>
  </r>
  <r>
    <x v="12"/>
    <x v="2"/>
    <x v="0"/>
    <s v="Female"/>
    <x v="4"/>
    <n v="73.55"/>
    <n v="5"/>
    <x v="0"/>
    <x v="51"/>
    <n v="367.75"/>
    <n v="18.387499999999999"/>
    <x v="1"/>
  </r>
  <r>
    <x v="12"/>
    <x v="1"/>
    <x v="0"/>
    <s v="Male"/>
    <x v="0"/>
    <n v="5.99"/>
    <n v="3"/>
    <x v="1"/>
    <x v="26"/>
    <n v="17.97"/>
    <n v="0.89849999999999997"/>
    <x v="1"/>
  </r>
  <r>
    <x v="12"/>
    <x v="1"/>
    <x v="1"/>
    <s v="Female"/>
    <x v="0"/>
    <n v="4.32"/>
    <n v="5"/>
    <x v="2"/>
    <x v="4"/>
    <n v="21.6"/>
    <n v="1.08"/>
    <x v="1"/>
  </r>
  <r>
    <x v="12"/>
    <x v="2"/>
    <x v="1"/>
    <s v="Female"/>
    <x v="0"/>
    <n v="7.9"/>
    <n v="1"/>
    <x v="1"/>
    <x v="53"/>
    <n v="7.9"/>
    <n v="0.39500000000000002"/>
    <x v="0"/>
  </r>
  <r>
    <x v="12"/>
    <x v="2"/>
    <x v="0"/>
    <s v="Female"/>
    <x v="0"/>
    <n v="7.14"/>
    <n v="3"/>
    <x v="2"/>
    <x v="58"/>
    <n v="21.419999999999998"/>
    <n v="1.071"/>
    <x v="0"/>
  </r>
  <r>
    <x v="12"/>
    <x v="0"/>
    <x v="1"/>
    <s v="Female"/>
    <x v="5"/>
    <n v="31.07"/>
    <n v="2"/>
    <x v="1"/>
    <x v="35"/>
    <n v="62.14"/>
    <n v="3.1070000000000002"/>
    <x v="1"/>
  </r>
  <r>
    <x v="12"/>
    <x v="0"/>
    <x v="0"/>
    <s v="Female"/>
    <x v="3"/>
    <n v="13.83"/>
    <n v="3"/>
    <x v="1"/>
    <x v="48"/>
    <n v="41.49"/>
    <n v="2.0745"/>
    <x v="1"/>
  </r>
  <r>
    <x v="12"/>
    <x v="2"/>
    <x v="1"/>
    <s v="Female"/>
    <x v="0"/>
    <n v="6.94"/>
    <n v="2"/>
    <x v="1"/>
    <x v="26"/>
    <n v="13.88"/>
    <n v="0.69400000000000006"/>
    <x v="1"/>
  </r>
  <r>
    <x v="12"/>
    <x v="0"/>
    <x v="1"/>
    <s v="Male"/>
    <x v="5"/>
    <n v="30.64"/>
    <n v="1"/>
    <x v="1"/>
    <x v="37"/>
    <n v="30.64"/>
    <n v="1.532"/>
    <x v="2"/>
  </r>
  <r>
    <x v="12"/>
    <x v="2"/>
    <x v="1"/>
    <s v="Female"/>
    <x v="0"/>
    <n v="7.56"/>
    <n v="2"/>
    <x v="2"/>
    <x v="51"/>
    <n v="15.12"/>
    <n v="0.75600000000000001"/>
    <x v="1"/>
  </r>
  <r>
    <x v="12"/>
    <x v="2"/>
    <x v="0"/>
    <s v="Male"/>
    <x v="1"/>
    <n v="94.92"/>
    <n v="1"/>
    <x v="1"/>
    <x v="13"/>
    <n v="94.92"/>
    <n v="4.7460000000000004"/>
    <x v="0"/>
  </r>
  <r>
    <x v="12"/>
    <x v="0"/>
    <x v="1"/>
    <s v="Male"/>
    <x v="5"/>
    <n v="30.64"/>
    <n v="3"/>
    <x v="0"/>
    <x v="11"/>
    <n v="91.92"/>
    <n v="4.5960000000000001"/>
    <x v="2"/>
  </r>
  <r>
    <x v="12"/>
    <x v="2"/>
    <x v="0"/>
    <s v="Female"/>
    <x v="5"/>
    <n v="28.23"/>
    <n v="4"/>
    <x v="2"/>
    <x v="59"/>
    <n v="112.92"/>
    <n v="5.6460000000000008"/>
    <x v="0"/>
  </r>
  <r>
    <x v="12"/>
    <x v="0"/>
    <x v="1"/>
    <s v="Female"/>
    <x v="1"/>
    <n v="96.01"/>
    <n v="1"/>
    <x v="0"/>
    <x v="53"/>
    <n v="96.01"/>
    <n v="4.8005000000000004"/>
    <x v="0"/>
  </r>
  <r>
    <x v="12"/>
    <x v="2"/>
    <x v="1"/>
    <s v="Female"/>
    <x v="0"/>
    <n v="5.64"/>
    <n v="4"/>
    <x v="0"/>
    <x v="1"/>
    <n v="22.56"/>
    <n v="1.1279999999999999"/>
    <x v="0"/>
  </r>
  <r>
    <x v="12"/>
    <x v="0"/>
    <x v="0"/>
    <s v="Male"/>
    <x v="0"/>
    <n v="5.45"/>
    <n v="1"/>
    <x v="2"/>
    <x v="26"/>
    <n v="5.45"/>
    <n v="0.27250000000000002"/>
    <x v="1"/>
  </r>
  <r>
    <x v="12"/>
    <x v="0"/>
    <x v="1"/>
    <s v="Male"/>
    <x v="0"/>
    <n v="3.53"/>
    <n v="2"/>
    <x v="1"/>
    <x v="51"/>
    <n v="7.06"/>
    <n v="0.35299999999999998"/>
    <x v="1"/>
  </r>
  <r>
    <x v="12"/>
    <x v="1"/>
    <x v="1"/>
    <s v="Male"/>
    <x v="3"/>
    <n v="5.37"/>
    <n v="2"/>
    <x v="1"/>
    <x v="33"/>
    <n v="10.74"/>
    <n v="0.53700000000000003"/>
    <x v="1"/>
  </r>
  <r>
    <x v="12"/>
    <x v="1"/>
    <x v="1"/>
    <s v="Male"/>
    <x v="5"/>
    <n v="27.11"/>
    <n v="3"/>
    <x v="1"/>
    <x v="59"/>
    <n v="81.33"/>
    <n v="4.0665000000000004"/>
    <x v="0"/>
  </r>
  <r>
    <x v="12"/>
    <x v="0"/>
    <x v="1"/>
    <s v="Female"/>
    <x v="0"/>
    <n v="5.62"/>
    <n v="4"/>
    <x v="2"/>
    <x v="51"/>
    <n v="22.48"/>
    <n v="1.1240000000000001"/>
    <x v="1"/>
  </r>
  <r>
    <x v="12"/>
    <x v="1"/>
    <x v="1"/>
    <s v="Female"/>
    <x v="0"/>
    <n v="5.68"/>
    <n v="5"/>
    <x v="1"/>
    <x v="50"/>
    <n v="28.4"/>
    <n v="1.42"/>
    <x v="2"/>
  </r>
  <r>
    <x v="12"/>
    <x v="1"/>
    <x v="1"/>
    <s v="Male"/>
    <x v="2"/>
    <n v="57.42"/>
    <n v="2"/>
    <x v="0"/>
    <x v="33"/>
    <n v="114.84"/>
    <n v="5.7420000000000009"/>
    <x v="1"/>
  </r>
  <r>
    <x v="12"/>
    <x v="0"/>
    <x v="0"/>
    <s v="Female"/>
    <x v="5"/>
    <n v="33.9"/>
    <n v="1"/>
    <x v="2"/>
    <x v="27"/>
    <n v="33.9"/>
    <n v="1.6950000000000001"/>
    <x v="1"/>
  </r>
  <r>
    <x v="12"/>
    <x v="0"/>
    <x v="1"/>
    <s v="Female"/>
    <x v="0"/>
    <n v="3.83"/>
    <n v="5"/>
    <x v="1"/>
    <x v="24"/>
    <n v="19.149999999999999"/>
    <n v="0.95750000000000002"/>
    <x v="1"/>
  </r>
  <r>
    <x v="12"/>
    <x v="0"/>
    <x v="0"/>
    <s v="Male"/>
    <x v="5"/>
    <n v="39.619999999999997"/>
    <n v="1"/>
    <x v="1"/>
    <x v="33"/>
    <n v="39.619999999999997"/>
    <n v="1.9809999999999999"/>
    <x v="1"/>
  </r>
  <r>
    <x v="12"/>
    <x v="0"/>
    <x v="1"/>
    <s v="Male"/>
    <x v="0"/>
    <n v="5.41"/>
    <n v="2"/>
    <x v="2"/>
    <x v="33"/>
    <n v="10.82"/>
    <n v="0.54100000000000004"/>
    <x v="1"/>
  </r>
  <r>
    <x v="12"/>
    <x v="2"/>
    <x v="0"/>
    <s v="Female"/>
    <x v="0"/>
    <n v="7.22"/>
    <n v="4"/>
    <x v="1"/>
    <x v="51"/>
    <n v="28.88"/>
    <n v="1.444"/>
    <x v="1"/>
  </r>
  <r>
    <x v="12"/>
    <x v="1"/>
    <x v="1"/>
    <s v="Male"/>
    <x v="0"/>
    <n v="5.01"/>
    <n v="3"/>
    <x v="1"/>
    <x v="27"/>
    <n v="15.03"/>
    <n v="0.75150000000000006"/>
    <x v="1"/>
  </r>
  <r>
    <x v="12"/>
    <x v="1"/>
    <x v="1"/>
    <s v="Male"/>
    <x v="0"/>
    <n v="5.9"/>
    <n v="4"/>
    <x v="0"/>
    <x v="48"/>
    <n v="23.6"/>
    <n v="1.1800000000000002"/>
    <x v="1"/>
  </r>
  <r>
    <x v="12"/>
    <x v="2"/>
    <x v="1"/>
    <s v="Male"/>
    <x v="0"/>
    <n v="6.03"/>
    <n v="5"/>
    <x v="1"/>
    <x v="34"/>
    <n v="30.150000000000002"/>
    <n v="1.5075000000000003"/>
    <x v="0"/>
  </r>
  <r>
    <x v="12"/>
    <x v="2"/>
    <x v="1"/>
    <s v="Male"/>
    <x v="0"/>
    <n v="6.42"/>
    <n v="1"/>
    <x v="2"/>
    <x v="8"/>
    <n v="6.42"/>
    <n v="0.32100000000000001"/>
    <x v="1"/>
  </r>
  <r>
    <x v="12"/>
    <x v="2"/>
    <x v="1"/>
    <s v="Male"/>
    <x v="5"/>
    <n v="29.12"/>
    <n v="3"/>
    <x v="1"/>
    <x v="2"/>
    <n v="87.36"/>
    <n v="4.3680000000000003"/>
    <x v="1"/>
  </r>
  <r>
    <x v="12"/>
    <x v="1"/>
    <x v="1"/>
    <s v="Male"/>
    <x v="0"/>
    <n v="2.34"/>
    <n v="4"/>
    <x v="0"/>
    <x v="0"/>
    <n v="9.36"/>
    <n v="0.46799999999999997"/>
    <x v="0"/>
  </r>
  <r>
    <x v="12"/>
    <x v="0"/>
    <x v="1"/>
    <s v="Female"/>
    <x v="0"/>
    <n v="3.43"/>
    <n v="4"/>
    <x v="2"/>
    <x v="53"/>
    <n v="13.72"/>
    <n v="0.68600000000000005"/>
    <x v="0"/>
  </r>
  <r>
    <x v="12"/>
    <x v="0"/>
    <x v="1"/>
    <s v="Male"/>
    <x v="0"/>
    <n v="6.57"/>
    <n v="2"/>
    <x v="2"/>
    <x v="4"/>
    <n v="13.14"/>
    <n v="0.65700000000000003"/>
    <x v="1"/>
  </r>
  <r>
    <x v="12"/>
    <x v="2"/>
    <x v="0"/>
    <s v="Female"/>
    <x v="2"/>
    <n v="73.400000000000006"/>
    <n v="2"/>
    <x v="0"/>
    <x v="39"/>
    <n v="146.80000000000001"/>
    <n v="7.3400000000000007"/>
    <x v="0"/>
  </r>
  <r>
    <x v="12"/>
    <x v="2"/>
    <x v="1"/>
    <s v="Female"/>
    <x v="3"/>
    <n v="15.82"/>
    <n v="1"/>
    <x v="1"/>
    <x v="53"/>
    <n v="15.82"/>
    <n v="0.79100000000000004"/>
    <x v="0"/>
  </r>
  <r>
    <x v="12"/>
    <x v="0"/>
    <x v="0"/>
    <s v="Female"/>
    <x v="2"/>
    <n v="58.14"/>
    <n v="2"/>
    <x v="0"/>
    <x v="5"/>
    <n v="116.28"/>
    <n v="5.8140000000000001"/>
    <x v="1"/>
  </r>
  <r>
    <x v="12"/>
    <x v="0"/>
    <x v="0"/>
    <s v="Male"/>
    <x v="0"/>
    <n v="6.1"/>
    <n v="1"/>
    <x v="2"/>
    <x v="5"/>
    <n v="6.1"/>
    <n v="0.30499999999999999"/>
    <x v="1"/>
  </r>
  <r>
    <x v="12"/>
    <x v="0"/>
    <x v="0"/>
    <s v="Female"/>
    <x v="3"/>
    <n v="6.81"/>
    <n v="2"/>
    <x v="2"/>
    <x v="59"/>
    <n v="13.62"/>
    <n v="0.68100000000000005"/>
    <x v="0"/>
  </r>
  <r>
    <x v="12"/>
    <x v="2"/>
    <x v="1"/>
    <s v="Male"/>
    <x v="0"/>
    <n v="7.11"/>
    <n v="3"/>
    <x v="0"/>
    <x v="48"/>
    <n v="21.330000000000002"/>
    <n v="1.0665000000000002"/>
    <x v="1"/>
  </r>
  <r>
    <x v="12"/>
    <x v="2"/>
    <x v="1"/>
    <s v="Male"/>
    <x v="0"/>
    <n v="4.79"/>
    <n v="3"/>
    <x v="2"/>
    <x v="8"/>
    <n v="14.370000000000001"/>
    <n v="0.71850000000000014"/>
    <x v="1"/>
  </r>
  <r>
    <x v="12"/>
    <x v="0"/>
    <x v="0"/>
    <s v="Male"/>
    <x v="5"/>
    <n v="33.200000000000003"/>
    <n v="3"/>
    <x v="1"/>
    <x v="14"/>
    <n v="99.600000000000009"/>
    <n v="4.9800000000000004"/>
    <x v="1"/>
  </r>
  <r>
    <x v="12"/>
    <x v="2"/>
    <x v="0"/>
    <s v="Male"/>
    <x v="4"/>
    <n v="69.739999999999995"/>
    <n v="4"/>
    <x v="0"/>
    <x v="4"/>
    <n v="278.95999999999998"/>
    <n v="13.948"/>
    <x v="1"/>
  </r>
  <r>
    <x v="12"/>
    <x v="0"/>
    <x v="1"/>
    <s v="Female"/>
    <x v="2"/>
    <n v="61.82"/>
    <n v="2"/>
    <x v="0"/>
    <x v="46"/>
    <n v="123.64"/>
    <n v="6.1820000000000004"/>
    <x v="0"/>
  </r>
  <r>
    <x v="12"/>
    <x v="2"/>
    <x v="1"/>
    <s v="Female"/>
    <x v="4"/>
    <n v="49.71"/>
    <n v="2"/>
    <x v="2"/>
    <x v="4"/>
    <n v="99.42"/>
    <n v="4.9710000000000001"/>
    <x v="1"/>
  </r>
  <r>
    <x v="12"/>
    <x v="1"/>
    <x v="1"/>
    <s v="Male"/>
    <x v="0"/>
    <n v="2.98"/>
    <n v="3"/>
    <x v="1"/>
    <x v="24"/>
    <n v="8.94"/>
    <n v="0.44700000000000001"/>
    <x v="1"/>
  </r>
  <r>
    <x v="12"/>
    <x v="2"/>
    <x v="1"/>
    <s v="Female"/>
    <x v="0"/>
    <n v="5.29"/>
    <n v="5"/>
    <x v="2"/>
    <x v="43"/>
    <n v="26.45"/>
    <n v="1.3225"/>
    <x v="1"/>
  </r>
  <r>
    <x v="12"/>
    <x v="0"/>
    <x v="0"/>
    <s v="Female"/>
    <x v="4"/>
    <n v="68.19"/>
    <n v="2"/>
    <x v="1"/>
    <x v="20"/>
    <n v="136.38"/>
    <n v="6.819"/>
    <x v="1"/>
  </r>
  <r>
    <x v="12"/>
    <x v="2"/>
    <x v="0"/>
    <s v="Male"/>
    <x v="0"/>
    <n v="6.49"/>
    <n v="2"/>
    <x v="0"/>
    <x v="0"/>
    <n v="12.98"/>
    <n v="0.64900000000000002"/>
    <x v="0"/>
  </r>
  <r>
    <x v="12"/>
    <x v="2"/>
    <x v="0"/>
    <s v="Female"/>
    <x v="3"/>
    <n v="14.32"/>
    <n v="3"/>
    <x v="1"/>
    <x v="51"/>
    <n v="42.96"/>
    <n v="2.1480000000000001"/>
    <x v="1"/>
  </r>
  <r>
    <x v="12"/>
    <x v="2"/>
    <x v="0"/>
    <s v="Female"/>
    <x v="3"/>
    <n v="15.19"/>
    <n v="2"/>
    <x v="0"/>
    <x v="27"/>
    <n v="30.38"/>
    <n v="1.5190000000000001"/>
    <x v="1"/>
  </r>
  <r>
    <x v="12"/>
    <x v="2"/>
    <x v="0"/>
    <s v="Female"/>
    <x v="0"/>
    <n v="3.24"/>
    <n v="2"/>
    <x v="0"/>
    <x v="53"/>
    <n v="6.48"/>
    <n v="0.32400000000000007"/>
    <x v="0"/>
  </r>
  <r>
    <x v="12"/>
    <x v="2"/>
    <x v="0"/>
    <s v="Male"/>
    <x v="0"/>
    <n v="6.69"/>
    <n v="3"/>
    <x v="0"/>
    <x v="51"/>
    <n v="20.07"/>
    <n v="1.0035000000000001"/>
    <x v="1"/>
  </r>
  <r>
    <x v="12"/>
    <x v="2"/>
    <x v="0"/>
    <s v="Male"/>
    <x v="0"/>
    <n v="6.78"/>
    <n v="3"/>
    <x v="0"/>
    <x v="39"/>
    <n v="20.34"/>
    <n v="1.0170000000000001"/>
    <x v="0"/>
  </r>
  <r>
    <x v="12"/>
    <x v="0"/>
    <x v="1"/>
    <s v="Male"/>
    <x v="0"/>
    <n v="2.69"/>
    <n v="1"/>
    <x v="1"/>
    <x v="33"/>
    <n v="2.69"/>
    <n v="0.13450000000000001"/>
    <x v="1"/>
  </r>
  <r>
    <x v="12"/>
    <x v="0"/>
    <x v="0"/>
    <s v="Female"/>
    <x v="4"/>
    <n v="68.73"/>
    <n v="2"/>
    <x v="0"/>
    <x v="43"/>
    <n v="137.46"/>
    <n v="6.8730000000000011"/>
    <x v="1"/>
  </r>
  <r>
    <x v="12"/>
    <x v="2"/>
    <x v="1"/>
    <s v="Male"/>
    <x v="0"/>
    <n v="2.68"/>
    <n v="4"/>
    <x v="1"/>
    <x v="55"/>
    <n v="10.72"/>
    <n v="0.53600000000000003"/>
    <x v="0"/>
  </r>
  <r>
    <x v="12"/>
    <x v="0"/>
    <x v="1"/>
    <s v="Female"/>
    <x v="0"/>
    <n v="5.45"/>
    <n v="3"/>
    <x v="1"/>
    <x v="34"/>
    <n v="16.350000000000001"/>
    <n v="0.81750000000000012"/>
    <x v="0"/>
  </r>
  <r>
    <x v="12"/>
    <x v="2"/>
    <x v="1"/>
    <s v="Female"/>
    <x v="4"/>
    <n v="56.98"/>
    <n v="4"/>
    <x v="0"/>
    <x v="42"/>
    <n v="227.92"/>
    <n v="11.396000000000001"/>
    <x v="0"/>
  </r>
  <r>
    <x v="12"/>
    <x v="2"/>
    <x v="1"/>
    <s v="Female"/>
    <x v="5"/>
    <n v="16.87"/>
    <n v="3"/>
    <x v="0"/>
    <x v="10"/>
    <n v="50.61"/>
    <n v="2.5305"/>
    <x v="2"/>
  </r>
  <r>
    <x v="12"/>
    <x v="1"/>
    <x v="0"/>
    <s v="Male"/>
    <x v="0"/>
    <n v="7.4"/>
    <n v="5"/>
    <x v="2"/>
    <x v="59"/>
    <n v="37"/>
    <n v="1.85"/>
    <x v="0"/>
  </r>
  <r>
    <x v="12"/>
    <x v="2"/>
    <x v="1"/>
    <s v="Male"/>
    <x v="0"/>
    <n v="5.17"/>
    <n v="3"/>
    <x v="1"/>
    <x v="5"/>
    <n v="15.51"/>
    <n v="0.77550000000000008"/>
    <x v="1"/>
  </r>
  <r>
    <x v="12"/>
    <x v="2"/>
    <x v="1"/>
    <s v="Male"/>
    <x v="5"/>
    <n v="27.52"/>
    <n v="2"/>
    <x v="2"/>
    <x v="26"/>
    <n v="55.04"/>
    <n v="2.7520000000000002"/>
    <x v="1"/>
  </r>
  <r>
    <x v="12"/>
    <x v="2"/>
    <x v="0"/>
    <s v="Female"/>
    <x v="5"/>
    <n v="38.89"/>
    <n v="2"/>
    <x v="2"/>
    <x v="4"/>
    <n v="77.78"/>
    <n v="3.8890000000000002"/>
    <x v="1"/>
  </r>
  <r>
    <x v="12"/>
    <x v="1"/>
    <x v="1"/>
    <s v="Male"/>
    <x v="0"/>
    <n v="6.68"/>
    <n v="3"/>
    <x v="0"/>
    <x v="29"/>
    <n v="20.04"/>
    <n v="1.002"/>
    <x v="1"/>
  </r>
  <r>
    <x v="12"/>
    <x v="1"/>
    <x v="1"/>
    <s v="Female"/>
    <x v="0"/>
    <n v="6.38"/>
    <n v="4"/>
    <x v="1"/>
    <x v="29"/>
    <n v="25.52"/>
    <n v="1.276"/>
    <x v="1"/>
  </r>
  <r>
    <x v="12"/>
    <x v="0"/>
    <x v="1"/>
    <s v="Male"/>
    <x v="0"/>
    <n v="5.13"/>
    <n v="1"/>
    <x v="0"/>
    <x v="22"/>
    <n v="5.13"/>
    <n v="0.25650000000000001"/>
    <x v="1"/>
  </r>
  <r>
    <x v="12"/>
    <x v="0"/>
    <x v="0"/>
    <s v="Female"/>
    <x v="5"/>
    <n v="31.79"/>
    <n v="4"/>
    <x v="1"/>
    <x v="43"/>
    <n v="127.16"/>
    <n v="6.3580000000000005"/>
    <x v="1"/>
  </r>
  <r>
    <x v="12"/>
    <x v="2"/>
    <x v="1"/>
    <s v="Male"/>
    <x v="0"/>
    <n v="4.8099999999999996"/>
    <n v="2"/>
    <x v="0"/>
    <x v="37"/>
    <n v="9.6199999999999992"/>
    <n v="0.48099999999999998"/>
    <x v="2"/>
  </r>
  <r>
    <x v="12"/>
    <x v="2"/>
    <x v="0"/>
    <s v="Male"/>
    <x v="0"/>
    <n v="6.23"/>
    <n v="5"/>
    <x v="2"/>
    <x v="39"/>
    <n v="31.150000000000002"/>
    <n v="1.5575000000000001"/>
    <x v="0"/>
  </r>
  <r>
    <x v="12"/>
    <x v="0"/>
    <x v="1"/>
    <s v="Female"/>
    <x v="0"/>
    <n v="6.93"/>
    <n v="2"/>
    <x v="0"/>
    <x v="48"/>
    <n v="13.86"/>
    <n v="0.69300000000000006"/>
    <x v="1"/>
  </r>
  <r>
    <x v="12"/>
    <x v="1"/>
    <x v="1"/>
    <s v="Male"/>
    <x v="0"/>
    <n v="4.08"/>
    <n v="3"/>
    <x v="0"/>
    <x v="3"/>
    <n v="12.24"/>
    <n v="0.6120000000000001"/>
    <x v="1"/>
  </r>
  <r>
    <x v="12"/>
    <x v="0"/>
    <x v="1"/>
    <s v="Female"/>
    <x v="0"/>
    <n v="6.54"/>
    <n v="3"/>
    <x v="1"/>
    <x v="39"/>
    <n v="19.62"/>
    <n v="0.98100000000000009"/>
    <x v="0"/>
  </r>
  <r>
    <x v="12"/>
    <x v="1"/>
    <x v="1"/>
    <s v="Female"/>
    <x v="0"/>
    <n v="6.61"/>
    <n v="2"/>
    <x v="2"/>
    <x v="51"/>
    <n v="13.22"/>
    <n v="0.66100000000000003"/>
    <x v="1"/>
  </r>
  <r>
    <x v="12"/>
    <x v="2"/>
    <x v="1"/>
    <s v="Male"/>
    <x v="0"/>
    <n v="5.37"/>
    <n v="2"/>
    <x v="2"/>
    <x v="22"/>
    <n v="10.74"/>
    <n v="0.53700000000000003"/>
    <x v="1"/>
  </r>
  <r>
    <x v="12"/>
    <x v="2"/>
    <x v="1"/>
    <s v="Male"/>
    <x v="2"/>
    <n v="69.459999999999994"/>
    <n v="3"/>
    <x v="1"/>
    <x v="2"/>
    <n v="208.38"/>
    <n v="10.419"/>
    <x v="1"/>
  </r>
  <r>
    <x v="12"/>
    <x v="2"/>
    <x v="1"/>
    <s v="Male"/>
    <x v="0"/>
    <n v="5.98"/>
    <n v="3"/>
    <x v="1"/>
    <x v="27"/>
    <n v="17.940000000000001"/>
    <n v="0.89700000000000013"/>
    <x v="1"/>
  </r>
  <r>
    <x v="12"/>
    <x v="0"/>
    <x v="1"/>
    <s v="Female"/>
    <x v="3"/>
    <n v="15.16"/>
    <n v="3"/>
    <x v="2"/>
    <x v="14"/>
    <n v="45.480000000000004"/>
    <n v="2.2740000000000005"/>
    <x v="1"/>
  </r>
  <r>
    <x v="12"/>
    <x v="2"/>
    <x v="1"/>
    <s v="Female"/>
    <x v="5"/>
    <n v="28.58"/>
    <n v="4"/>
    <x v="0"/>
    <x v="38"/>
    <n v="114.32"/>
    <n v="5.7160000000000002"/>
    <x v="1"/>
  </r>
  <r>
    <x v="12"/>
    <x v="2"/>
    <x v="1"/>
    <s v="Male"/>
    <x v="0"/>
    <n v="6.18"/>
    <n v="1"/>
    <x v="1"/>
    <x v="33"/>
    <n v="6.18"/>
    <n v="0.309"/>
    <x v="1"/>
  </r>
  <r>
    <x v="12"/>
    <x v="1"/>
    <x v="0"/>
    <s v="Male"/>
    <x v="0"/>
    <n v="7.14"/>
    <n v="6"/>
    <x v="0"/>
    <x v="33"/>
    <n v="42.839999999999996"/>
    <n v="2.1419999999999999"/>
    <x v="1"/>
  </r>
  <r>
    <x v="12"/>
    <x v="0"/>
    <x v="1"/>
    <s v="Male"/>
    <x v="5"/>
    <n v="23.92"/>
    <n v="3"/>
    <x v="1"/>
    <x v="34"/>
    <n v="71.760000000000005"/>
    <n v="3.5880000000000005"/>
    <x v="0"/>
  </r>
  <r>
    <x v="12"/>
    <x v="2"/>
    <x v="1"/>
    <s v="Male"/>
    <x v="0"/>
    <n v="5.53"/>
    <n v="3"/>
    <x v="1"/>
    <x v="16"/>
    <n v="16.59"/>
    <n v="0.82950000000000002"/>
    <x v="2"/>
  </r>
  <r>
    <x v="12"/>
    <x v="1"/>
    <x v="1"/>
    <s v="Female"/>
    <x v="0"/>
    <n v="3.55"/>
    <n v="1"/>
    <x v="0"/>
    <x v="26"/>
    <n v="3.55"/>
    <n v="0.17749999999999999"/>
    <x v="1"/>
  </r>
  <r>
    <x v="12"/>
    <x v="2"/>
    <x v="1"/>
    <s v="Male"/>
    <x v="0"/>
    <n v="6.1"/>
    <n v="1"/>
    <x v="1"/>
    <x v="48"/>
    <n v="6.1"/>
    <n v="0.30499999999999999"/>
    <x v="1"/>
  </r>
  <r>
    <x v="12"/>
    <x v="0"/>
    <x v="1"/>
    <s v="Male"/>
    <x v="5"/>
    <n v="24.15"/>
    <n v="2"/>
    <x v="0"/>
    <x v="55"/>
    <n v="48.3"/>
    <n v="2.415"/>
    <x v="0"/>
  </r>
  <r>
    <x v="12"/>
    <x v="0"/>
    <x v="1"/>
    <s v="Female"/>
    <x v="3"/>
    <n v="12.93"/>
    <n v="1"/>
    <x v="2"/>
    <x v="53"/>
    <n v="12.93"/>
    <n v="0.64650000000000007"/>
    <x v="0"/>
  </r>
  <r>
    <x v="12"/>
    <x v="2"/>
    <x v="1"/>
    <s v="Female"/>
    <x v="0"/>
    <n v="2.5"/>
    <n v="3"/>
    <x v="1"/>
    <x v="43"/>
    <n v="7.5"/>
    <n v="0.375"/>
    <x v="1"/>
  </r>
  <r>
    <x v="12"/>
    <x v="2"/>
    <x v="1"/>
    <s v="Male"/>
    <x v="5"/>
    <n v="32.65"/>
    <n v="3"/>
    <x v="1"/>
    <x v="57"/>
    <n v="97.949999999999989"/>
    <n v="4.8975"/>
    <x v="2"/>
  </r>
  <r>
    <x v="12"/>
    <x v="0"/>
    <x v="1"/>
    <s v="Male"/>
    <x v="0"/>
    <n v="5.1100000000000003"/>
    <n v="2"/>
    <x v="1"/>
    <x v="46"/>
    <n v="10.220000000000001"/>
    <n v="0.51100000000000001"/>
    <x v="0"/>
  </r>
  <r>
    <x v="12"/>
    <x v="2"/>
    <x v="1"/>
    <s v="Female"/>
    <x v="2"/>
    <n v="71.900000000000006"/>
    <n v="1"/>
    <x v="2"/>
    <x v="51"/>
    <n v="71.900000000000006"/>
    <n v="3.5950000000000006"/>
    <x v="1"/>
  </r>
  <r>
    <x v="12"/>
    <x v="1"/>
    <x v="1"/>
    <s v="Male"/>
    <x v="0"/>
    <n v="6.2"/>
    <n v="3"/>
    <x v="1"/>
    <x v="12"/>
    <n v="18.600000000000001"/>
    <n v="0.93000000000000016"/>
    <x v="1"/>
  </r>
  <r>
    <x v="12"/>
    <x v="2"/>
    <x v="1"/>
    <s v="Female"/>
    <x v="5"/>
    <n v="31.26"/>
    <n v="4"/>
    <x v="0"/>
    <x v="12"/>
    <n v="125.04"/>
    <n v="6.2520000000000007"/>
    <x v="1"/>
  </r>
  <r>
    <x v="12"/>
    <x v="1"/>
    <x v="1"/>
    <s v="Female"/>
    <x v="0"/>
    <n v="6.08"/>
    <n v="3"/>
    <x v="0"/>
    <x v="46"/>
    <n v="18.240000000000002"/>
    <n v="0.91200000000000014"/>
    <x v="0"/>
  </r>
  <r>
    <x v="12"/>
    <x v="2"/>
    <x v="1"/>
    <s v="Female"/>
    <x v="5"/>
    <n v="25.68"/>
    <n v="2"/>
    <x v="1"/>
    <x v="2"/>
    <n v="51.36"/>
    <n v="2.5680000000000001"/>
    <x v="1"/>
  </r>
  <r>
    <x v="12"/>
    <x v="2"/>
    <x v="1"/>
    <s v="Male"/>
    <x v="5"/>
    <n v="27.81"/>
    <n v="4"/>
    <x v="0"/>
    <x v="22"/>
    <n v="111.24"/>
    <n v="5.5620000000000003"/>
    <x v="1"/>
  </r>
  <r>
    <x v="12"/>
    <x v="0"/>
    <x v="0"/>
    <s v="Male"/>
    <x v="5"/>
    <n v="20.39"/>
    <n v="3"/>
    <x v="2"/>
    <x v="14"/>
    <n v="61.17"/>
    <n v="3.0585000000000004"/>
    <x v="1"/>
  </r>
  <r>
    <x v="12"/>
    <x v="2"/>
    <x v="1"/>
    <s v="Female"/>
    <x v="5"/>
    <n v="35.090000000000003"/>
    <n v="3"/>
    <x v="0"/>
    <x v="46"/>
    <n v="105.27000000000001"/>
    <n v="5.2635000000000005"/>
    <x v="0"/>
  </r>
  <r>
    <x v="12"/>
    <x v="0"/>
    <x v="0"/>
    <s v="Female"/>
    <x v="3"/>
    <n v="7.16"/>
    <n v="2"/>
    <x v="1"/>
    <x v="56"/>
    <n v="14.32"/>
    <n v="0.71600000000000008"/>
    <x v="2"/>
  </r>
  <r>
    <x v="12"/>
    <x v="0"/>
    <x v="1"/>
    <s v="Female"/>
    <x v="0"/>
    <n v="6.69"/>
    <n v="5"/>
    <x v="1"/>
    <x v="3"/>
    <n v="33.450000000000003"/>
    <n v="1.6725000000000003"/>
    <x v="1"/>
  </r>
  <r>
    <x v="12"/>
    <x v="0"/>
    <x v="0"/>
    <s v="Female"/>
    <x v="0"/>
    <n v="7.18"/>
    <n v="2"/>
    <x v="2"/>
    <x v="12"/>
    <n v="14.36"/>
    <n v="0.71799999999999997"/>
    <x v="1"/>
  </r>
  <r>
    <x v="12"/>
    <x v="1"/>
    <x v="1"/>
    <s v="Male"/>
    <x v="0"/>
    <n v="7.26"/>
    <n v="2"/>
    <x v="2"/>
    <x v="37"/>
    <n v="14.52"/>
    <n v="0.72599999999999998"/>
    <x v="2"/>
  </r>
  <r>
    <x v="12"/>
    <x v="0"/>
    <x v="1"/>
    <s v="Female"/>
    <x v="0"/>
    <n v="2.66"/>
    <n v="4"/>
    <x v="1"/>
    <x v="15"/>
    <n v="10.64"/>
    <n v="0.53200000000000003"/>
    <x v="0"/>
  </r>
  <r>
    <x v="12"/>
    <x v="1"/>
    <x v="1"/>
    <s v="Female"/>
    <x v="0"/>
    <n v="6.54"/>
    <n v="5"/>
    <x v="1"/>
    <x v="58"/>
    <n v="32.700000000000003"/>
    <n v="1.6350000000000002"/>
    <x v="0"/>
  </r>
  <r>
    <x v="12"/>
    <x v="2"/>
    <x v="1"/>
    <s v="Male"/>
    <x v="0"/>
    <n v="6.36"/>
    <n v="4"/>
    <x v="0"/>
    <x v="4"/>
    <n v="25.44"/>
    <n v="1.2720000000000002"/>
    <x v="1"/>
  </r>
  <r>
    <x v="12"/>
    <x v="2"/>
    <x v="1"/>
    <s v="Female"/>
    <x v="0"/>
    <n v="7.35"/>
    <n v="4"/>
    <x v="1"/>
    <x v="3"/>
    <n v="29.4"/>
    <n v="1.47"/>
    <x v="1"/>
  </r>
  <r>
    <x v="12"/>
    <x v="2"/>
    <x v="0"/>
    <s v="Female"/>
    <x v="4"/>
    <n v="50.65"/>
    <n v="5"/>
    <x v="0"/>
    <x v="8"/>
    <n v="253.25"/>
    <n v="12.662500000000001"/>
    <x v="1"/>
  </r>
  <r>
    <x v="12"/>
    <x v="1"/>
    <x v="0"/>
    <s v="Female"/>
    <x v="0"/>
    <n v="5.54"/>
    <n v="6"/>
    <x v="2"/>
    <x v="51"/>
    <n v="33.24"/>
    <n v="1.6620000000000001"/>
    <x v="1"/>
  </r>
  <r>
    <x v="12"/>
    <x v="2"/>
    <x v="0"/>
    <s v="Male"/>
    <x v="1"/>
    <n v="87.26"/>
    <n v="1"/>
    <x v="1"/>
    <x v="11"/>
    <n v="87.26"/>
    <n v="4.3630000000000004"/>
    <x v="2"/>
  </r>
  <r>
    <x v="12"/>
    <x v="2"/>
    <x v="1"/>
    <s v="Female"/>
    <x v="0"/>
    <n v="7.17"/>
    <n v="4"/>
    <x v="0"/>
    <x v="22"/>
    <n v="28.68"/>
    <n v="1.4340000000000002"/>
    <x v="1"/>
  </r>
  <r>
    <x v="12"/>
    <x v="0"/>
    <x v="1"/>
    <s v="Female"/>
    <x v="0"/>
    <n v="7.03"/>
    <n v="3"/>
    <x v="2"/>
    <x v="59"/>
    <n v="21.09"/>
    <n v="1.0545"/>
    <x v="0"/>
  </r>
  <r>
    <x v="12"/>
    <x v="2"/>
    <x v="1"/>
    <s v="Female"/>
    <x v="5"/>
    <n v="35.270000000000003"/>
    <n v="1"/>
    <x v="2"/>
    <x v="43"/>
    <n v="35.270000000000003"/>
    <n v="1.7635000000000003"/>
    <x v="1"/>
  </r>
  <r>
    <x v="12"/>
    <x v="1"/>
    <x v="0"/>
    <s v="Male"/>
    <x v="0"/>
    <n v="5.12"/>
    <n v="6"/>
    <x v="1"/>
    <x v="14"/>
    <n v="30.72"/>
    <n v="1.536"/>
    <x v="1"/>
  </r>
  <r>
    <x v="12"/>
    <x v="0"/>
    <x v="1"/>
    <s v="Male"/>
    <x v="3"/>
    <n v="17.43"/>
    <n v="2"/>
    <x v="0"/>
    <x v="22"/>
    <n v="34.86"/>
    <n v="1.7430000000000001"/>
    <x v="1"/>
  </r>
  <r>
    <x v="12"/>
    <x v="2"/>
    <x v="1"/>
    <s v="Male"/>
    <x v="0"/>
    <n v="6.13"/>
    <n v="4"/>
    <x v="1"/>
    <x v="53"/>
    <n v="24.52"/>
    <n v="1.226"/>
    <x v="0"/>
  </r>
  <r>
    <x v="12"/>
    <x v="1"/>
    <x v="1"/>
    <s v="Female"/>
    <x v="5"/>
    <n v="36.61"/>
    <n v="2"/>
    <x v="0"/>
    <x v="46"/>
    <n v="73.22"/>
    <n v="3.661"/>
    <x v="0"/>
  </r>
  <r>
    <x v="12"/>
    <x v="0"/>
    <x v="1"/>
    <s v="Female"/>
    <x v="5"/>
    <n v="32.28"/>
    <n v="3"/>
    <x v="1"/>
    <x v="43"/>
    <n v="96.84"/>
    <n v="4.8420000000000005"/>
    <x v="1"/>
  </r>
  <r>
    <x v="12"/>
    <x v="2"/>
    <x v="1"/>
    <s v="Female"/>
    <x v="0"/>
    <n v="5.76"/>
    <n v="2"/>
    <x v="2"/>
    <x v="26"/>
    <n v="11.52"/>
    <n v="0.57599999999999996"/>
    <x v="1"/>
  </r>
  <r>
    <x v="12"/>
    <x v="2"/>
    <x v="0"/>
    <s v="Male"/>
    <x v="5"/>
    <n v="31.41"/>
    <n v="4"/>
    <x v="1"/>
    <x v="51"/>
    <n v="125.64"/>
    <n v="6.282"/>
    <x v="1"/>
  </r>
  <r>
    <x v="12"/>
    <x v="2"/>
    <x v="0"/>
    <s v="Male"/>
    <x v="3"/>
    <n v="10.58"/>
    <n v="1"/>
    <x v="2"/>
    <x v="26"/>
    <n v="10.58"/>
    <n v="0.52900000000000003"/>
    <x v="1"/>
  </r>
  <r>
    <x v="12"/>
    <x v="1"/>
    <x v="0"/>
    <s v="Female"/>
    <x v="0"/>
    <n v="6.26"/>
    <n v="2"/>
    <x v="2"/>
    <x v="35"/>
    <n v="12.52"/>
    <n v="0.626"/>
    <x v="1"/>
  </r>
  <r>
    <x v="12"/>
    <x v="2"/>
    <x v="0"/>
    <s v="Male"/>
    <x v="0"/>
    <n v="6.12"/>
    <n v="1"/>
    <x v="2"/>
    <x v="34"/>
    <n v="6.12"/>
    <n v="0.30600000000000005"/>
    <x v="0"/>
  </r>
  <r>
    <x v="12"/>
    <x v="0"/>
    <x v="1"/>
    <s v="Male"/>
    <x v="5"/>
    <n v="37.14"/>
    <n v="2"/>
    <x v="0"/>
    <x v="48"/>
    <n v="74.28"/>
    <n v="3.7140000000000004"/>
    <x v="1"/>
  </r>
  <r>
    <x v="12"/>
    <x v="1"/>
    <x v="1"/>
    <s v="Male"/>
    <x v="0"/>
    <n v="2.92"/>
    <n v="3"/>
    <x v="2"/>
    <x v="17"/>
    <n v="8.76"/>
    <n v="0.438"/>
    <x v="1"/>
  </r>
  <r>
    <x v="12"/>
    <x v="0"/>
    <x v="1"/>
    <s v="Female"/>
    <x v="0"/>
    <n v="6.44"/>
    <n v="1"/>
    <x v="1"/>
    <x v="5"/>
    <n v="6.44"/>
    <n v="0.32200000000000006"/>
    <x v="1"/>
  </r>
  <r>
    <x v="12"/>
    <x v="2"/>
    <x v="1"/>
    <s v="Female"/>
    <x v="0"/>
    <n v="6.7"/>
    <n v="5"/>
    <x v="1"/>
    <x v="55"/>
    <n v="33.5"/>
    <n v="1.675"/>
    <x v="0"/>
  </r>
  <r>
    <x v="12"/>
    <x v="0"/>
    <x v="1"/>
    <s v="Male"/>
    <x v="0"/>
    <n v="5.6"/>
    <n v="4"/>
    <x v="2"/>
    <x v="42"/>
    <n v="22.4"/>
    <n v="1.1199999999999999"/>
    <x v="0"/>
  </r>
  <r>
    <x v="12"/>
    <x v="2"/>
    <x v="1"/>
    <s v="Female"/>
    <x v="0"/>
    <n v="4.42"/>
    <n v="2"/>
    <x v="0"/>
    <x v="33"/>
    <n v="8.84"/>
    <n v="0.442"/>
    <x v="1"/>
  </r>
  <r>
    <x v="12"/>
    <x v="0"/>
    <x v="1"/>
    <s v="Male"/>
    <x v="0"/>
    <n v="5.37"/>
    <n v="1"/>
    <x v="2"/>
    <x v="20"/>
    <n v="5.37"/>
    <n v="0.26850000000000002"/>
    <x v="1"/>
  </r>
  <r>
    <x v="12"/>
    <x v="0"/>
    <x v="0"/>
    <s v="Female"/>
    <x v="0"/>
    <n v="7.62"/>
    <n v="5"/>
    <x v="1"/>
    <x v="37"/>
    <n v="38.1"/>
    <n v="1.9050000000000002"/>
    <x v="2"/>
  </r>
  <r>
    <x v="12"/>
    <x v="0"/>
    <x v="1"/>
    <s v="Female"/>
    <x v="4"/>
    <n v="60.48"/>
    <n v="1"/>
    <x v="1"/>
    <x v="2"/>
    <n v="60.48"/>
    <n v="3.024"/>
    <x v="1"/>
  </r>
  <r>
    <x v="12"/>
    <x v="2"/>
    <x v="1"/>
    <s v="Male"/>
    <x v="5"/>
    <n v="34.909999999999997"/>
    <n v="1"/>
    <x v="2"/>
    <x v="48"/>
    <n v="34.909999999999997"/>
    <n v="1.7454999999999998"/>
    <x v="1"/>
  </r>
  <r>
    <x v="12"/>
    <x v="0"/>
    <x v="1"/>
    <s v="Male"/>
    <x v="0"/>
    <n v="6.43"/>
    <n v="2"/>
    <x v="2"/>
    <x v="33"/>
    <n v="12.86"/>
    <n v="0.64300000000000002"/>
    <x v="1"/>
  </r>
  <r>
    <x v="12"/>
    <x v="2"/>
    <x v="0"/>
    <s v="Female"/>
    <x v="5"/>
    <n v="36.97"/>
    <n v="1"/>
    <x v="1"/>
    <x v="48"/>
    <n v="36.97"/>
    <n v="1.8485"/>
    <x v="1"/>
  </r>
  <r>
    <x v="12"/>
    <x v="1"/>
    <x v="1"/>
    <s v="Male"/>
    <x v="0"/>
    <n v="5.4"/>
    <n v="4"/>
    <x v="1"/>
    <x v="3"/>
    <n v="21.6"/>
    <n v="1.08"/>
    <x v="1"/>
  </r>
  <r>
    <x v="12"/>
    <x v="0"/>
    <x v="1"/>
    <s v="Male"/>
    <x v="5"/>
    <n v="34.299999999999997"/>
    <n v="1"/>
    <x v="1"/>
    <x v="51"/>
    <n v="34.299999999999997"/>
    <n v="1.7149999999999999"/>
    <x v="1"/>
  </r>
  <r>
    <x v="12"/>
    <x v="1"/>
    <x v="0"/>
    <s v="Male"/>
    <x v="0"/>
    <n v="5.21"/>
    <n v="2"/>
    <x v="1"/>
    <x v="48"/>
    <n v="10.42"/>
    <n v="0.52100000000000002"/>
    <x v="1"/>
  </r>
  <r>
    <x v="12"/>
    <x v="0"/>
    <x v="0"/>
    <s v="Male"/>
    <x v="3"/>
    <n v="13.73"/>
    <n v="3"/>
    <x v="0"/>
    <x v="14"/>
    <n v="41.19"/>
    <n v="2.0594999999999999"/>
    <x v="1"/>
  </r>
  <r>
    <x v="12"/>
    <x v="0"/>
    <x v="1"/>
    <s v="Male"/>
    <x v="5"/>
    <n v="22.33"/>
    <n v="3"/>
    <x v="0"/>
    <x v="38"/>
    <n v="66.989999999999995"/>
    <n v="3.3494999999999999"/>
    <x v="1"/>
  </r>
  <r>
    <x v="12"/>
    <x v="0"/>
    <x v="0"/>
    <s v="Male"/>
    <x v="5"/>
    <n v="25.22"/>
    <n v="1"/>
    <x v="0"/>
    <x v="33"/>
    <n v="25.22"/>
    <n v="1.2610000000000001"/>
    <x v="1"/>
  </r>
  <r>
    <x v="12"/>
    <x v="2"/>
    <x v="1"/>
    <s v="Female"/>
    <x v="0"/>
    <n v="3.85"/>
    <n v="4"/>
    <x v="2"/>
    <x v="48"/>
    <n v="15.4"/>
    <n v="0.77"/>
    <x v="1"/>
  </r>
  <r>
    <x v="12"/>
    <x v="0"/>
    <x v="1"/>
    <s v="Female"/>
    <x v="0"/>
    <n v="7.1"/>
    <n v="2"/>
    <x v="2"/>
    <x v="5"/>
    <n v="14.2"/>
    <n v="0.71"/>
    <x v="1"/>
  </r>
  <r>
    <x v="12"/>
    <x v="2"/>
    <x v="0"/>
    <s v="Male"/>
    <x v="5"/>
    <n v="27.63"/>
    <n v="4"/>
    <x v="1"/>
    <x v="48"/>
    <n v="110.52"/>
    <n v="5.5259999999999998"/>
    <x v="1"/>
  </r>
  <r>
    <x v="12"/>
    <x v="1"/>
    <x v="0"/>
    <s v="Female"/>
    <x v="5"/>
    <n v="34.46"/>
    <n v="2"/>
    <x v="2"/>
    <x v="8"/>
    <n v="68.92"/>
    <n v="3.4460000000000002"/>
    <x v="1"/>
  </r>
  <r>
    <x v="12"/>
    <x v="2"/>
    <x v="0"/>
    <s v="Female"/>
    <x v="0"/>
    <n v="6.5"/>
    <n v="2"/>
    <x v="1"/>
    <x v="26"/>
    <n v="13"/>
    <n v="0.65"/>
    <x v="1"/>
  </r>
  <r>
    <x v="12"/>
    <x v="0"/>
    <x v="1"/>
    <s v="Female"/>
    <x v="5"/>
    <n v="22.75"/>
    <n v="4"/>
    <x v="0"/>
    <x v="55"/>
    <n v="91"/>
    <n v="4.55"/>
    <x v="0"/>
  </r>
  <r>
    <x v="12"/>
    <x v="1"/>
    <x v="1"/>
    <s v="Female"/>
    <x v="0"/>
    <n v="5.86"/>
    <n v="4"/>
    <x v="0"/>
    <x v="24"/>
    <n v="23.44"/>
    <n v="1.1720000000000002"/>
    <x v="1"/>
  </r>
  <r>
    <x v="12"/>
    <x v="2"/>
    <x v="1"/>
    <s v="Male"/>
    <x v="0"/>
    <n v="3.18"/>
    <n v="4"/>
    <x v="0"/>
    <x v="35"/>
    <n v="12.72"/>
    <n v="0.63600000000000012"/>
    <x v="1"/>
  </r>
  <r>
    <x v="12"/>
    <x v="0"/>
    <x v="0"/>
    <s v="Female"/>
    <x v="0"/>
    <n v="6.77"/>
    <n v="4"/>
    <x v="0"/>
    <x v="2"/>
    <n v="27.08"/>
    <n v="1.3540000000000001"/>
    <x v="1"/>
  </r>
  <r>
    <x v="12"/>
    <x v="0"/>
    <x v="1"/>
    <s v="Female"/>
    <x v="0"/>
    <n v="5.74"/>
    <n v="4"/>
    <x v="2"/>
    <x v="17"/>
    <n v="22.96"/>
    <n v="1.1480000000000001"/>
    <x v="1"/>
  </r>
  <r>
    <x v="12"/>
    <x v="2"/>
    <x v="0"/>
    <s v="Female"/>
    <x v="0"/>
    <n v="3.67"/>
    <n v="3"/>
    <x v="2"/>
    <x v="51"/>
    <n v="11.01"/>
    <n v="0.55049999999999999"/>
    <x v="1"/>
  </r>
  <r>
    <x v="12"/>
    <x v="0"/>
    <x v="0"/>
    <s v="Male"/>
    <x v="5"/>
    <n v="21.08"/>
    <n v="4"/>
    <x v="0"/>
    <x v="5"/>
    <n v="84.32"/>
    <n v="4.2160000000000002"/>
    <x v="1"/>
  </r>
  <r>
    <x v="12"/>
    <x v="0"/>
    <x v="1"/>
    <s v="Female"/>
    <x v="3"/>
    <n v="12.14"/>
    <n v="1"/>
    <x v="1"/>
    <x v="38"/>
    <n v="12.14"/>
    <n v="0.6070000000000001"/>
    <x v="1"/>
  </r>
  <r>
    <x v="12"/>
    <x v="1"/>
    <x v="0"/>
    <s v="Female"/>
    <x v="5"/>
    <n v="33.130000000000003"/>
    <n v="2"/>
    <x v="1"/>
    <x v="27"/>
    <n v="66.260000000000005"/>
    <n v="3.3130000000000006"/>
    <x v="1"/>
  </r>
  <r>
    <x v="12"/>
    <x v="1"/>
    <x v="1"/>
    <s v="Male"/>
    <x v="3"/>
    <n v="15.15"/>
    <n v="2"/>
    <x v="0"/>
    <x v="29"/>
    <n v="30.3"/>
    <n v="1.5150000000000001"/>
    <x v="1"/>
  </r>
  <r>
    <x v="12"/>
    <x v="1"/>
    <x v="1"/>
    <s v="Male"/>
    <x v="0"/>
    <n v="4.49"/>
    <n v="2"/>
    <x v="1"/>
    <x v="34"/>
    <n v="8.98"/>
    <n v="0.44900000000000007"/>
    <x v="0"/>
  </r>
  <r>
    <x v="12"/>
    <x v="2"/>
    <x v="0"/>
    <s v="Male"/>
    <x v="5"/>
    <n v="36.69"/>
    <n v="3"/>
    <x v="0"/>
    <x v="4"/>
    <n v="110.07"/>
    <n v="5.5034999999999998"/>
    <x v="1"/>
  </r>
  <r>
    <x v="12"/>
    <x v="1"/>
    <x v="1"/>
    <s v="Male"/>
    <x v="3"/>
    <n v="13.78"/>
    <n v="2"/>
    <x v="2"/>
    <x v="3"/>
    <n v="27.56"/>
    <n v="1.3780000000000001"/>
    <x v="1"/>
  </r>
  <r>
    <x v="12"/>
    <x v="2"/>
    <x v="0"/>
    <s v="Female"/>
    <x v="5"/>
    <n v="16.260000000000002"/>
    <n v="3"/>
    <x v="2"/>
    <x v="17"/>
    <n v="48.78"/>
    <n v="2.4390000000000001"/>
    <x v="1"/>
  </r>
  <r>
    <x v="12"/>
    <x v="0"/>
    <x v="1"/>
    <s v="Male"/>
    <x v="0"/>
    <n v="6.24"/>
    <n v="2"/>
    <x v="1"/>
    <x v="38"/>
    <n v="12.48"/>
    <n v="0.62400000000000011"/>
    <x v="1"/>
  </r>
  <r>
    <x v="12"/>
    <x v="0"/>
    <x v="1"/>
    <s v="Male"/>
    <x v="0"/>
    <n v="7.67"/>
    <n v="2"/>
    <x v="0"/>
    <x v="39"/>
    <n v="15.34"/>
    <n v="0.76700000000000002"/>
    <x v="0"/>
  </r>
  <r>
    <x v="12"/>
    <x v="1"/>
    <x v="1"/>
    <s v="Male"/>
    <x v="0"/>
    <n v="6.7"/>
    <n v="3"/>
    <x v="1"/>
    <x v="48"/>
    <n v="20.100000000000001"/>
    <n v="1.0050000000000001"/>
    <x v="1"/>
  </r>
  <r>
    <x v="12"/>
    <x v="2"/>
    <x v="1"/>
    <s v="Male"/>
    <x v="0"/>
    <n v="5.35"/>
    <n v="4"/>
    <x v="2"/>
    <x v="5"/>
    <n v="21.4"/>
    <n v="1.07"/>
    <x v="1"/>
  </r>
  <r>
    <x v="12"/>
    <x v="2"/>
    <x v="1"/>
    <s v="Male"/>
    <x v="0"/>
    <n v="6.09"/>
    <n v="3"/>
    <x v="2"/>
    <x v="38"/>
    <n v="18.27"/>
    <n v="0.91349999999999998"/>
    <x v="1"/>
  </r>
  <r>
    <x v="12"/>
    <x v="0"/>
    <x v="1"/>
    <s v="Female"/>
    <x v="5"/>
    <n v="16.03"/>
    <n v="4"/>
    <x v="2"/>
    <x v="6"/>
    <n v="64.12"/>
    <n v="3.2060000000000004"/>
    <x v="2"/>
  </r>
  <r>
    <x v="12"/>
    <x v="0"/>
    <x v="1"/>
    <s v="Female"/>
    <x v="0"/>
    <n v="3.42"/>
    <n v="2"/>
    <x v="2"/>
    <x v="27"/>
    <n v="6.84"/>
    <n v="0.34200000000000003"/>
    <x v="1"/>
  </r>
  <r>
    <x v="12"/>
    <x v="0"/>
    <x v="1"/>
    <s v="Female"/>
    <x v="0"/>
    <n v="6.33"/>
    <n v="2"/>
    <x v="1"/>
    <x v="12"/>
    <n v="12.66"/>
    <n v="0.63300000000000001"/>
    <x v="1"/>
  </r>
  <r>
    <x v="12"/>
    <x v="1"/>
    <x v="0"/>
    <s v="Female"/>
    <x v="0"/>
    <n v="6.91"/>
    <n v="3"/>
    <x v="1"/>
    <x v="34"/>
    <n v="20.73"/>
    <n v="1.0365"/>
    <x v="0"/>
  </r>
  <r>
    <x v="12"/>
    <x v="1"/>
    <x v="1"/>
    <s v="Male"/>
    <x v="0"/>
    <n v="7.1"/>
    <n v="1"/>
    <x v="2"/>
    <x v="48"/>
    <n v="7.1"/>
    <n v="0.35499999999999998"/>
    <x v="1"/>
  </r>
  <r>
    <x v="12"/>
    <x v="0"/>
    <x v="1"/>
    <s v="Female"/>
    <x v="5"/>
    <n v="25.95"/>
    <n v="3"/>
    <x v="1"/>
    <x v="59"/>
    <n v="77.849999999999994"/>
    <n v="3.8925000000000001"/>
    <x v="0"/>
  </r>
  <r>
    <x v="12"/>
    <x v="0"/>
    <x v="1"/>
    <s v="Male"/>
    <x v="0"/>
    <n v="4.91"/>
    <n v="1"/>
    <x v="0"/>
    <x v="32"/>
    <n v="4.91"/>
    <n v="0.24550000000000002"/>
    <x v="0"/>
  </r>
  <r>
    <x v="12"/>
    <x v="2"/>
    <x v="1"/>
    <s v="Male"/>
    <x v="0"/>
    <n v="5.94"/>
    <n v="2"/>
    <x v="0"/>
    <x v="59"/>
    <n v="11.88"/>
    <n v="0.59400000000000008"/>
    <x v="0"/>
  </r>
  <r>
    <x v="12"/>
    <x v="0"/>
    <x v="0"/>
    <s v="Female"/>
    <x v="0"/>
    <n v="3.95"/>
    <n v="2"/>
    <x v="1"/>
    <x v="43"/>
    <n v="7.9"/>
    <n v="0.39500000000000002"/>
    <x v="1"/>
  </r>
  <r>
    <x v="12"/>
    <x v="0"/>
    <x v="1"/>
    <s v="Male"/>
    <x v="0"/>
    <n v="6.83"/>
    <n v="4"/>
    <x v="2"/>
    <x v="5"/>
    <n v="27.32"/>
    <n v="1.3660000000000001"/>
    <x v="1"/>
  </r>
  <r>
    <x v="12"/>
    <x v="1"/>
    <x v="0"/>
    <s v="Male"/>
    <x v="0"/>
    <n v="7.58"/>
    <n v="3"/>
    <x v="1"/>
    <x v="1"/>
    <n v="22.740000000000002"/>
    <n v="1.1370000000000002"/>
    <x v="0"/>
  </r>
  <r>
    <x v="12"/>
    <x v="1"/>
    <x v="0"/>
    <s v="Female"/>
    <x v="3"/>
    <n v="11.54"/>
    <n v="1"/>
    <x v="0"/>
    <x v="26"/>
    <n v="11.54"/>
    <n v="0.57699999999999996"/>
    <x v="1"/>
  </r>
  <r>
    <x v="12"/>
    <x v="0"/>
    <x v="1"/>
    <s v="Female"/>
    <x v="5"/>
    <n v="24.78"/>
    <n v="2"/>
    <x v="0"/>
    <x v="35"/>
    <n v="49.56"/>
    <n v="2.4780000000000002"/>
    <x v="1"/>
  </r>
  <r>
    <x v="12"/>
    <x v="1"/>
    <x v="1"/>
    <s v="Male"/>
    <x v="1"/>
    <n v="94.77"/>
    <n v="1"/>
    <x v="2"/>
    <x v="12"/>
    <n v="94.77"/>
    <n v="4.7385000000000002"/>
    <x v="1"/>
  </r>
  <r>
    <x v="12"/>
    <x v="1"/>
    <x v="1"/>
    <s v="Female"/>
    <x v="4"/>
    <n v="69.239999999999995"/>
    <n v="2"/>
    <x v="2"/>
    <x v="5"/>
    <n v="138.47999999999999"/>
    <n v="6.9239999999999995"/>
    <x v="1"/>
  </r>
  <r>
    <x v="97"/>
    <x v="0"/>
    <x v="0"/>
    <s v="Female"/>
    <x v="4"/>
    <n v="44.19"/>
    <n v="2"/>
    <x v="2"/>
    <x v="16"/>
    <n v="88.38"/>
    <n v="4.4189999999999996"/>
    <x v="2"/>
  </r>
  <r>
    <x v="97"/>
    <x v="0"/>
    <x v="0"/>
    <s v="Female"/>
    <x v="2"/>
    <n v="52.81"/>
    <n v="4"/>
    <x v="0"/>
    <x v="41"/>
    <n v="211.24"/>
    <n v="10.562000000000001"/>
    <x v="0"/>
  </r>
  <r>
    <x v="97"/>
    <x v="0"/>
    <x v="0"/>
    <s v="Female"/>
    <x v="0"/>
    <n v="9.66"/>
    <n v="1"/>
    <x v="2"/>
    <x v="42"/>
    <n v="9.66"/>
    <n v="0.48300000000000004"/>
    <x v="0"/>
  </r>
  <r>
    <x v="97"/>
    <x v="2"/>
    <x v="0"/>
    <s v="Female"/>
    <x v="0"/>
    <n v="14.44"/>
    <n v="6"/>
    <x v="1"/>
    <x v="14"/>
    <n v="86.64"/>
    <n v="4.3319999999999999"/>
    <x v="1"/>
  </r>
  <r>
    <x v="97"/>
    <x v="2"/>
    <x v="1"/>
    <s v="Female"/>
    <x v="5"/>
    <n v="35.18"/>
    <n v="8"/>
    <x v="0"/>
    <x v="23"/>
    <n v="281.44"/>
    <n v="14.072000000000001"/>
    <x v="2"/>
  </r>
  <r>
    <x v="97"/>
    <x v="2"/>
    <x v="1"/>
    <s v="Female"/>
    <x v="1"/>
    <n v="91.72"/>
    <n v="6"/>
    <x v="0"/>
    <x v="23"/>
    <n v="550.31999999999994"/>
    <n v="27.515999999999998"/>
    <x v="2"/>
  </r>
  <r>
    <x v="97"/>
    <x v="0"/>
    <x v="1"/>
    <s v="Male"/>
    <x v="3"/>
    <n v="24.7"/>
    <n v="4"/>
    <x v="2"/>
    <x v="61"/>
    <n v="98.8"/>
    <n v="4.9400000000000004"/>
    <x v="2"/>
  </r>
  <r>
    <x v="97"/>
    <x v="2"/>
    <x v="0"/>
    <s v="Female"/>
    <x v="5"/>
    <n v="23.88"/>
    <n v="5"/>
    <x v="2"/>
    <x v="30"/>
    <n v="119.39999999999999"/>
    <n v="5.97"/>
    <x v="0"/>
  </r>
  <r>
    <x v="97"/>
    <x v="0"/>
    <x v="1"/>
    <s v="Male"/>
    <x v="4"/>
    <n v="47.34"/>
    <n v="8"/>
    <x v="0"/>
    <x v="14"/>
    <n v="378.72"/>
    <n v="18.936000000000003"/>
    <x v="1"/>
  </r>
  <r>
    <x v="97"/>
    <x v="2"/>
    <x v="1"/>
    <s v="Male"/>
    <x v="1"/>
    <n v="95.97"/>
    <n v="1"/>
    <x v="1"/>
    <x v="22"/>
    <n v="95.97"/>
    <n v="4.7985000000000007"/>
    <x v="1"/>
  </r>
  <r>
    <x v="97"/>
    <x v="0"/>
    <x v="0"/>
    <s v="Female"/>
    <x v="0"/>
    <n v="13.87"/>
    <n v="10"/>
    <x v="2"/>
    <x v="62"/>
    <n v="138.69999999999999"/>
    <n v="6.9349999999999996"/>
    <x v="2"/>
  </r>
  <r>
    <x v="97"/>
    <x v="2"/>
    <x v="1"/>
    <s v="Female"/>
    <x v="0"/>
    <n v="10.36"/>
    <n v="3"/>
    <x v="1"/>
    <x v="15"/>
    <n v="31.08"/>
    <n v="1.554"/>
    <x v="0"/>
  </r>
  <r>
    <x v="97"/>
    <x v="2"/>
    <x v="1"/>
    <s v="Female"/>
    <x v="0"/>
    <n v="7.57"/>
    <n v="10"/>
    <x v="0"/>
    <x v="39"/>
    <n v="75.7"/>
    <n v="3.7850000000000001"/>
    <x v="0"/>
  </r>
  <r>
    <x v="97"/>
    <x v="1"/>
    <x v="0"/>
    <s v="Female"/>
    <x v="0"/>
    <n v="2.61"/>
    <n v="2"/>
    <x v="1"/>
    <x v="21"/>
    <n v="5.22"/>
    <n v="0.26100000000000001"/>
    <x v="2"/>
  </r>
  <r>
    <x v="97"/>
    <x v="1"/>
    <x v="0"/>
    <s v="Male"/>
    <x v="0"/>
    <n v="9.75"/>
    <n v="8"/>
    <x v="0"/>
    <x v="28"/>
    <n v="78"/>
    <n v="3.9000000000000004"/>
    <x v="2"/>
  </r>
  <r>
    <x v="97"/>
    <x v="1"/>
    <x v="1"/>
    <s v="Male"/>
    <x v="1"/>
    <n v="82.17"/>
    <n v="9"/>
    <x v="2"/>
    <x v="28"/>
    <n v="739.53"/>
    <n v="36.976500000000001"/>
    <x v="2"/>
  </r>
  <r>
    <x v="97"/>
    <x v="2"/>
    <x v="1"/>
    <s v="Female"/>
    <x v="3"/>
    <n v="14.07"/>
    <n v="5"/>
    <x v="2"/>
    <x v="10"/>
    <n v="70.349999999999994"/>
    <n v="3.5175000000000001"/>
    <x v="2"/>
  </r>
  <r>
    <x v="97"/>
    <x v="2"/>
    <x v="1"/>
    <s v="Male"/>
    <x v="3"/>
    <n v="10.97"/>
    <n v="9"/>
    <x v="0"/>
    <x v="43"/>
    <n v="98.73"/>
    <n v="4.9365000000000006"/>
    <x v="1"/>
  </r>
  <r>
    <x v="97"/>
    <x v="1"/>
    <x v="1"/>
    <s v="Male"/>
    <x v="0"/>
    <n v="8.35"/>
    <n v="2"/>
    <x v="2"/>
    <x v="37"/>
    <n v="16.7"/>
    <n v="0.83499999999999996"/>
    <x v="2"/>
  </r>
  <r>
    <x v="97"/>
    <x v="1"/>
    <x v="0"/>
    <s v="Female"/>
    <x v="2"/>
    <n v="57.23"/>
    <n v="10"/>
    <x v="2"/>
    <x v="7"/>
    <n v="572.29999999999995"/>
    <n v="28.614999999999998"/>
    <x v="2"/>
  </r>
  <r>
    <x v="97"/>
    <x v="2"/>
    <x v="1"/>
    <s v="Male"/>
    <x v="0"/>
    <n v="8.93"/>
    <n v="3"/>
    <x v="1"/>
    <x v="48"/>
    <n v="26.79"/>
    <n v="1.3395000000000001"/>
    <x v="1"/>
  </r>
  <r>
    <x v="97"/>
    <x v="2"/>
    <x v="1"/>
    <s v="Female"/>
    <x v="5"/>
    <n v="30.16"/>
    <n v="4"/>
    <x v="2"/>
    <x v="63"/>
    <n v="120.64"/>
    <n v="6.032"/>
    <x v="2"/>
  </r>
  <r>
    <x v="97"/>
    <x v="1"/>
    <x v="0"/>
    <s v="Female"/>
    <x v="3"/>
    <n v="18.43"/>
    <n v="6"/>
    <x v="0"/>
    <x v="7"/>
    <n v="110.58"/>
    <n v="5.5289999999999999"/>
    <x v="2"/>
  </r>
  <r>
    <x v="98"/>
    <x v="0"/>
    <x v="0"/>
    <s v="Male"/>
    <x v="5"/>
    <n v="15.53"/>
    <n v="9"/>
    <x v="1"/>
    <x v="16"/>
    <n v="139.76999999999998"/>
    <n v="6.9884999999999993"/>
    <x v="2"/>
  </r>
  <r>
    <x v="98"/>
    <x v="0"/>
    <x v="0"/>
    <s v="Male"/>
    <x v="0"/>
    <n v="13.77"/>
    <n v="6"/>
    <x v="1"/>
    <x v="24"/>
    <n v="82.62"/>
    <n v="4.1310000000000002"/>
    <x v="1"/>
  </r>
  <r>
    <x v="98"/>
    <x v="1"/>
    <x v="1"/>
    <s v="Male"/>
    <x v="0"/>
    <n v="11.4"/>
    <n v="10"/>
    <x v="0"/>
    <x v="53"/>
    <n v="114"/>
    <n v="5.7"/>
    <x v="0"/>
  </r>
  <r>
    <x v="98"/>
    <x v="2"/>
    <x v="0"/>
    <s v="Female"/>
    <x v="0"/>
    <n v="3.26"/>
    <n v="7"/>
    <x v="0"/>
    <x v="21"/>
    <n v="22.82"/>
    <n v="1.141"/>
    <x v="2"/>
  </r>
  <r>
    <x v="98"/>
    <x v="1"/>
    <x v="1"/>
    <s v="Male"/>
    <x v="5"/>
    <n v="39.6"/>
    <n v="2"/>
    <x v="1"/>
    <x v="29"/>
    <n v="79.2"/>
    <n v="3.9600000000000004"/>
    <x v="1"/>
  </r>
  <r>
    <x v="98"/>
    <x v="1"/>
    <x v="0"/>
    <s v="Male"/>
    <x v="3"/>
    <n v="8.8000000000000007"/>
    <n v="8"/>
    <x v="1"/>
    <x v="3"/>
    <n v="70.400000000000006"/>
    <n v="3.5200000000000005"/>
    <x v="1"/>
  </r>
  <r>
    <x v="98"/>
    <x v="2"/>
    <x v="1"/>
    <s v="Male"/>
    <x v="0"/>
    <n v="13.2"/>
    <n v="9"/>
    <x v="1"/>
    <x v="64"/>
    <n v="118.8"/>
    <n v="5.94"/>
    <x v="2"/>
  </r>
  <r>
    <x v="98"/>
    <x v="2"/>
    <x v="1"/>
    <s v="Male"/>
    <x v="4"/>
    <n v="67.790000000000006"/>
    <n v="4"/>
    <x v="1"/>
    <x v="14"/>
    <n v="271.16000000000003"/>
    <n v="13.558000000000002"/>
    <x v="1"/>
  </r>
  <r>
    <x v="98"/>
    <x v="0"/>
    <x v="1"/>
    <s v="Female"/>
    <x v="5"/>
    <n v="19.12"/>
    <n v="1"/>
    <x v="2"/>
    <x v="28"/>
    <n v="19.12"/>
    <n v="0.95600000000000007"/>
    <x v="2"/>
  </r>
  <r>
    <x v="98"/>
    <x v="1"/>
    <x v="0"/>
    <s v="Female"/>
    <x v="0"/>
    <n v="11.06"/>
    <n v="9"/>
    <x v="2"/>
    <x v="61"/>
    <n v="99.54"/>
    <n v="4.9770000000000003"/>
    <x v="2"/>
  </r>
  <r>
    <x v="98"/>
    <x v="0"/>
    <x v="1"/>
    <s v="Male"/>
    <x v="5"/>
    <n v="29.48"/>
    <n v="9"/>
    <x v="1"/>
    <x v="41"/>
    <n v="265.32"/>
    <n v="13.266"/>
    <x v="0"/>
  </r>
  <r>
    <x v="98"/>
    <x v="0"/>
    <x v="1"/>
    <s v="Female"/>
    <x v="0"/>
    <n v="13.09"/>
    <n v="3"/>
    <x v="1"/>
    <x v="15"/>
    <n v="39.269999999999996"/>
    <n v="1.9634999999999998"/>
    <x v="0"/>
  </r>
  <r>
    <x v="98"/>
    <x v="1"/>
    <x v="1"/>
    <s v="Male"/>
    <x v="5"/>
    <n v="31.88"/>
    <n v="4"/>
    <x v="0"/>
    <x v="1"/>
    <n v="127.52"/>
    <n v="6.3760000000000003"/>
    <x v="0"/>
  </r>
  <r>
    <x v="98"/>
    <x v="2"/>
    <x v="1"/>
    <s v="Male"/>
    <x v="1"/>
    <n v="87.94"/>
    <n v="10"/>
    <x v="0"/>
    <x v="10"/>
    <n v="879.4"/>
    <n v="43.97"/>
    <x v="2"/>
  </r>
  <r>
    <x v="98"/>
    <x v="0"/>
    <x v="0"/>
    <s v="Female"/>
    <x v="0"/>
    <n v="7.15"/>
    <n v="5"/>
    <x v="0"/>
    <x v="65"/>
    <n v="35.75"/>
    <n v="1.7875000000000001"/>
    <x v="2"/>
  </r>
  <r>
    <x v="98"/>
    <x v="1"/>
    <x v="1"/>
    <s v="Male"/>
    <x v="1"/>
    <n v="98.92"/>
    <n v="2"/>
    <x v="1"/>
    <x v="5"/>
    <n v="197.84"/>
    <n v="9.8920000000000012"/>
    <x v="1"/>
  </r>
  <r>
    <x v="98"/>
    <x v="0"/>
    <x v="1"/>
    <s v="Female"/>
    <x v="0"/>
    <n v="13.43"/>
    <n v="6"/>
    <x v="1"/>
    <x v="35"/>
    <n v="80.58"/>
    <n v="4.0289999999999999"/>
    <x v="1"/>
  </r>
  <r>
    <x v="98"/>
    <x v="2"/>
    <x v="1"/>
    <s v="Female"/>
    <x v="5"/>
    <n v="39.68"/>
    <n v="9"/>
    <x v="1"/>
    <x v="66"/>
    <n v="357.12"/>
    <n v="17.856000000000002"/>
    <x v="2"/>
  </r>
  <r>
    <x v="99"/>
    <x v="0"/>
    <x v="1"/>
    <s v="Male"/>
    <x v="2"/>
    <n v="54.03"/>
    <n v="2"/>
    <x v="2"/>
    <x v="38"/>
    <n v="108.06"/>
    <n v="5.4030000000000005"/>
    <x v="1"/>
  </r>
  <r>
    <x v="99"/>
    <x v="0"/>
    <x v="1"/>
    <s v="Female"/>
    <x v="3"/>
    <n v="19.350000000000001"/>
    <n v="4"/>
    <x v="2"/>
    <x v="67"/>
    <n v="77.400000000000006"/>
    <n v="3.8700000000000006"/>
    <x v="2"/>
  </r>
  <r>
    <x v="99"/>
    <x v="2"/>
    <x v="1"/>
    <s v="Female"/>
    <x v="2"/>
    <n v="75.38"/>
    <n v="2"/>
    <x v="0"/>
    <x v="25"/>
    <n v="150.76"/>
    <n v="7.5380000000000003"/>
    <x v="0"/>
  </r>
  <r>
    <x v="99"/>
    <x v="0"/>
    <x v="1"/>
    <s v="Female"/>
    <x v="2"/>
    <n v="69.11"/>
    <n v="5"/>
    <x v="1"/>
    <x v="57"/>
    <n v="345.55"/>
    <n v="17.2775"/>
    <x v="2"/>
  </r>
  <r>
    <x v="99"/>
    <x v="1"/>
    <x v="0"/>
    <s v="Male"/>
    <x v="5"/>
    <n v="38.630000000000003"/>
    <n v="3"/>
    <x v="0"/>
    <x v="27"/>
    <n v="115.89000000000001"/>
    <n v="5.7945000000000011"/>
    <x v="1"/>
  </r>
  <r>
    <x v="99"/>
    <x v="2"/>
    <x v="1"/>
    <s v="Male"/>
    <x v="2"/>
    <n v="51.25"/>
    <n v="6"/>
    <x v="2"/>
    <x v="10"/>
    <n v="307.5"/>
    <n v="15.375"/>
    <x v="2"/>
  </r>
  <r>
    <x v="99"/>
    <x v="1"/>
    <x v="0"/>
    <s v="Female"/>
    <x v="3"/>
    <n v="9.99"/>
    <n v="2"/>
    <x v="0"/>
    <x v="29"/>
    <n v="19.98"/>
    <n v="0.99900000000000011"/>
    <x v="1"/>
  </r>
  <r>
    <x v="99"/>
    <x v="1"/>
    <x v="1"/>
    <s v="Male"/>
    <x v="4"/>
    <n v="47.1"/>
    <n v="3"/>
    <x v="2"/>
    <x v="2"/>
    <n v="141.30000000000001"/>
    <n v="7.0650000000000013"/>
    <x v="1"/>
  </r>
  <r>
    <x v="99"/>
    <x v="1"/>
    <x v="0"/>
    <s v="Male"/>
    <x v="2"/>
    <n v="77.73"/>
    <n v="7"/>
    <x v="2"/>
    <x v="9"/>
    <n v="544.11"/>
    <n v="27.205500000000001"/>
    <x v="2"/>
  </r>
  <r>
    <x v="99"/>
    <x v="1"/>
    <x v="0"/>
    <s v="Female"/>
    <x v="2"/>
    <n v="71.040000000000006"/>
    <n v="7"/>
    <x v="2"/>
    <x v="15"/>
    <n v="497.28000000000003"/>
    <n v="24.864000000000004"/>
    <x v="0"/>
  </r>
  <r>
    <x v="99"/>
    <x v="0"/>
    <x v="0"/>
    <s v="Female"/>
    <x v="2"/>
    <n v="74.62"/>
    <n v="4"/>
    <x v="1"/>
    <x v="53"/>
    <n v="298.48"/>
    <n v="14.924000000000001"/>
    <x v="0"/>
  </r>
  <r>
    <x v="99"/>
    <x v="2"/>
    <x v="1"/>
    <s v="Female"/>
    <x v="4"/>
    <n v="69.010000000000005"/>
    <n v="5"/>
    <x v="0"/>
    <x v="52"/>
    <n v="345.05"/>
    <n v="17.252500000000001"/>
    <x v="0"/>
  </r>
  <r>
    <x v="99"/>
    <x v="1"/>
    <x v="1"/>
    <s v="Female"/>
    <x v="5"/>
    <n v="17.88"/>
    <n v="5"/>
    <x v="1"/>
    <x v="19"/>
    <n v="89.399999999999991"/>
    <n v="4.47"/>
    <x v="0"/>
  </r>
  <r>
    <x v="99"/>
    <x v="0"/>
    <x v="1"/>
    <s v="Male"/>
    <x v="1"/>
    <n v="86.55"/>
    <n v="6"/>
    <x v="0"/>
    <x v="14"/>
    <n v="519.29999999999995"/>
    <n v="25.965"/>
    <x v="1"/>
  </r>
  <r>
    <x v="99"/>
    <x v="0"/>
    <x v="0"/>
    <s v="Male"/>
    <x v="1"/>
    <n v="93.43"/>
    <n v="1"/>
    <x v="0"/>
    <x v="32"/>
    <n v="93.43"/>
    <n v="4.6715000000000009"/>
    <x v="0"/>
  </r>
  <r>
    <x v="99"/>
    <x v="1"/>
    <x v="0"/>
    <s v="Male"/>
    <x v="2"/>
    <n v="52.1"/>
    <n v="6"/>
    <x v="0"/>
    <x v="68"/>
    <n v="312.60000000000002"/>
    <n v="15.630000000000003"/>
    <x v="2"/>
  </r>
  <r>
    <x v="99"/>
    <x v="0"/>
    <x v="1"/>
    <s v="Female"/>
    <x v="4"/>
    <n v="60.01"/>
    <n v="6"/>
    <x v="0"/>
    <x v="9"/>
    <n v="360.06"/>
    <n v="18.003"/>
    <x v="2"/>
  </r>
  <r>
    <x v="99"/>
    <x v="0"/>
    <x v="1"/>
    <s v="Female"/>
    <x v="0"/>
    <n v="6.93"/>
    <n v="3"/>
    <x v="0"/>
    <x v="64"/>
    <n v="20.79"/>
    <n v="1.0395000000000001"/>
    <x v="2"/>
  </r>
  <r>
    <x v="100"/>
    <x v="2"/>
    <x v="0"/>
    <s v="Male"/>
    <x v="0"/>
    <n v="4.7300000000000004"/>
    <n v="10"/>
    <x v="0"/>
    <x v="40"/>
    <n v="47.300000000000004"/>
    <n v="2.3650000000000002"/>
    <x v="2"/>
  </r>
  <r>
    <x v="100"/>
    <x v="2"/>
    <x v="1"/>
    <s v="Male"/>
    <x v="0"/>
    <n v="12.32"/>
    <n v="3"/>
    <x v="2"/>
    <x v="11"/>
    <n v="36.96"/>
    <n v="1.8480000000000001"/>
    <x v="2"/>
  </r>
  <r>
    <x v="100"/>
    <x v="1"/>
    <x v="0"/>
    <s v="Female"/>
    <x v="0"/>
    <n v="14.38"/>
    <n v="4"/>
    <x v="2"/>
    <x v="57"/>
    <n v="57.52"/>
    <n v="2.8760000000000003"/>
    <x v="2"/>
  </r>
  <r>
    <x v="100"/>
    <x v="0"/>
    <x v="0"/>
    <s v="Male"/>
    <x v="0"/>
    <n v="14.79"/>
    <n v="10"/>
    <x v="2"/>
    <x v="46"/>
    <n v="147.89999999999998"/>
    <n v="7.3949999999999996"/>
    <x v="0"/>
  </r>
  <r>
    <x v="100"/>
    <x v="2"/>
    <x v="1"/>
    <s v="Male"/>
    <x v="0"/>
    <n v="6.99"/>
    <n v="7"/>
    <x v="1"/>
    <x v="49"/>
    <n v="48.93"/>
    <n v="2.4465000000000003"/>
    <x v="2"/>
  </r>
  <r>
    <x v="100"/>
    <x v="0"/>
    <x v="1"/>
    <s v="Male"/>
    <x v="4"/>
    <n v="46.57"/>
    <n v="9"/>
    <x v="0"/>
    <x v="47"/>
    <n v="419.13"/>
    <n v="20.956500000000002"/>
    <x v="2"/>
  </r>
  <r>
    <x v="100"/>
    <x v="1"/>
    <x v="1"/>
    <s v="Male"/>
    <x v="4"/>
    <n v="64.040000000000006"/>
    <n v="9"/>
    <x v="2"/>
    <x v="2"/>
    <n v="576.36"/>
    <n v="28.818000000000001"/>
    <x v="1"/>
  </r>
  <r>
    <x v="100"/>
    <x v="1"/>
    <x v="1"/>
    <s v="Female"/>
    <x v="4"/>
    <n v="61.58"/>
    <n v="9"/>
    <x v="0"/>
    <x v="44"/>
    <n v="554.22"/>
    <n v="27.711000000000002"/>
    <x v="2"/>
  </r>
  <r>
    <x v="100"/>
    <x v="2"/>
    <x v="1"/>
    <s v="Male"/>
    <x v="1"/>
    <n v="89"/>
    <n v="5"/>
    <x v="2"/>
    <x v="1"/>
    <n v="445"/>
    <n v="22.25"/>
    <x v="0"/>
  </r>
  <r>
    <x v="100"/>
    <x v="0"/>
    <x v="1"/>
    <s v="Female"/>
    <x v="2"/>
    <n v="58.24"/>
    <n v="2"/>
    <x v="2"/>
    <x v="69"/>
    <n v="116.48"/>
    <n v="5.8240000000000007"/>
    <x v="2"/>
  </r>
  <r>
    <x v="100"/>
    <x v="2"/>
    <x v="0"/>
    <s v="Male"/>
    <x v="0"/>
    <n v="5.01"/>
    <n v="3"/>
    <x v="2"/>
    <x v="18"/>
    <n v="15.03"/>
    <n v="0.75150000000000006"/>
    <x v="0"/>
  </r>
  <r>
    <x v="100"/>
    <x v="2"/>
    <x v="1"/>
    <s v="Female"/>
    <x v="0"/>
    <n v="4.6900000000000004"/>
    <n v="7"/>
    <x v="0"/>
    <x v="53"/>
    <n v="32.830000000000005"/>
    <n v="1.6415000000000004"/>
    <x v="0"/>
  </r>
  <r>
    <x v="100"/>
    <x v="1"/>
    <x v="1"/>
    <s v="Male"/>
    <x v="3"/>
    <n v="20.309999999999999"/>
    <n v="7"/>
    <x v="0"/>
    <x v="21"/>
    <n v="142.16999999999999"/>
    <n v="7.1084999999999994"/>
    <x v="2"/>
  </r>
  <r>
    <x v="100"/>
    <x v="0"/>
    <x v="1"/>
    <s v="Female"/>
    <x v="1"/>
    <n v="98.07"/>
    <n v="7"/>
    <x v="0"/>
    <x v="70"/>
    <n v="686.49"/>
    <n v="34.3245"/>
    <x v="2"/>
  </r>
  <r>
    <x v="100"/>
    <x v="1"/>
    <x v="1"/>
    <s v="Male"/>
    <x v="3"/>
    <n v="10.46"/>
    <n v="8"/>
    <x v="1"/>
    <x v="1"/>
    <n v="83.68"/>
    <n v="4.1840000000000002"/>
    <x v="0"/>
  </r>
  <r>
    <x v="100"/>
    <x v="1"/>
    <x v="1"/>
    <s v="Female"/>
    <x v="0"/>
    <n v="12.93"/>
    <n v="3"/>
    <x v="2"/>
    <x v="22"/>
    <n v="38.79"/>
    <n v="1.9395"/>
    <x v="1"/>
  </r>
  <r>
    <x v="100"/>
    <x v="1"/>
    <x v="0"/>
    <s v="Male"/>
    <x v="5"/>
    <n v="25.72"/>
    <n v="8"/>
    <x v="1"/>
    <x v="42"/>
    <n v="205.76"/>
    <n v="10.288"/>
    <x v="0"/>
  </r>
  <r>
    <x v="100"/>
    <x v="0"/>
    <x v="0"/>
    <s v="Female"/>
    <x v="0"/>
    <n v="11.9"/>
    <n v="7"/>
    <x v="1"/>
    <x v="59"/>
    <n v="83.3"/>
    <n v="4.165"/>
    <x v="0"/>
  </r>
  <r>
    <x v="100"/>
    <x v="2"/>
    <x v="1"/>
    <s v="Male"/>
    <x v="1"/>
    <n v="94.19"/>
    <n v="1"/>
    <x v="2"/>
    <x v="69"/>
    <n v="94.19"/>
    <n v="4.7095000000000002"/>
    <x v="2"/>
  </r>
  <r>
    <x v="100"/>
    <x v="2"/>
    <x v="1"/>
    <s v="Male"/>
    <x v="0"/>
    <n v="14.34"/>
    <n v="4"/>
    <x v="2"/>
    <x v="49"/>
    <n v="57.36"/>
    <n v="2.8680000000000003"/>
    <x v="2"/>
  </r>
  <r>
    <x v="100"/>
    <x v="0"/>
    <x v="1"/>
    <s v="Female"/>
    <x v="4"/>
    <n v="56.92"/>
    <n v="4"/>
    <x v="0"/>
    <x v="66"/>
    <n v="227.68"/>
    <n v="11.384"/>
    <x v="2"/>
  </r>
  <r>
    <x v="100"/>
    <x v="2"/>
    <x v="1"/>
    <s v="Male"/>
    <x v="0"/>
    <n v="4.13"/>
    <n v="5"/>
    <x v="1"/>
    <x v="30"/>
    <n v="20.65"/>
    <n v="1.0325"/>
    <x v="0"/>
  </r>
  <r>
    <x v="100"/>
    <x v="0"/>
    <x v="0"/>
    <s v="Female"/>
    <x v="0"/>
    <n v="11.3"/>
    <n v="2"/>
    <x v="0"/>
    <x v="48"/>
    <n v="22.6"/>
    <n v="1.1300000000000001"/>
    <x v="1"/>
  </r>
  <r>
    <x v="101"/>
    <x v="0"/>
    <x v="1"/>
    <s v="Female"/>
    <x v="2"/>
    <n v="68.010000000000005"/>
    <n v="2"/>
    <x v="2"/>
    <x v="54"/>
    <n v="136.02000000000001"/>
    <n v="6.801000000000001"/>
    <x v="2"/>
  </r>
  <r>
    <x v="101"/>
    <x v="0"/>
    <x v="1"/>
    <s v="Female"/>
    <x v="4"/>
    <n v="42.07"/>
    <n v="6"/>
    <x v="1"/>
    <x v="61"/>
    <n v="252.42000000000002"/>
    <n v="12.621000000000002"/>
    <x v="2"/>
  </r>
  <r>
    <x v="101"/>
    <x v="2"/>
    <x v="1"/>
    <s v="Female"/>
    <x v="5"/>
    <n v="30.89"/>
    <n v="8"/>
    <x v="2"/>
    <x v="10"/>
    <n v="247.12"/>
    <n v="12.356000000000002"/>
    <x v="2"/>
  </r>
  <r>
    <x v="101"/>
    <x v="1"/>
    <x v="1"/>
    <s v="Female"/>
    <x v="5"/>
    <n v="37.99"/>
    <n v="8"/>
    <x v="0"/>
    <x v="40"/>
    <n v="303.92"/>
    <n v="15.196000000000002"/>
    <x v="2"/>
  </r>
  <r>
    <x v="101"/>
    <x v="2"/>
    <x v="1"/>
    <s v="Female"/>
    <x v="2"/>
    <n v="74.92"/>
    <n v="2"/>
    <x v="1"/>
    <x v="42"/>
    <n v="149.84"/>
    <n v="7.4920000000000009"/>
    <x v="0"/>
  </r>
  <r>
    <x v="101"/>
    <x v="1"/>
    <x v="0"/>
    <s v="Female"/>
    <x v="5"/>
    <n v="27.36"/>
    <n v="6"/>
    <x v="1"/>
    <x v="26"/>
    <n v="164.16"/>
    <n v="8.2080000000000002"/>
    <x v="1"/>
  </r>
  <r>
    <x v="101"/>
    <x v="1"/>
    <x v="0"/>
    <s v="Female"/>
    <x v="0"/>
    <n v="9.75"/>
    <n v="5"/>
    <x v="0"/>
    <x v="0"/>
    <n v="48.75"/>
    <n v="2.4375"/>
    <x v="0"/>
  </r>
  <r>
    <x v="101"/>
    <x v="0"/>
    <x v="1"/>
    <s v="Male"/>
    <x v="5"/>
    <n v="27.21"/>
    <n v="4"/>
    <x v="2"/>
    <x v="20"/>
    <n v="108.84"/>
    <n v="5.4420000000000002"/>
    <x v="1"/>
  </r>
  <r>
    <x v="101"/>
    <x v="2"/>
    <x v="0"/>
    <s v="Male"/>
    <x v="4"/>
    <n v="46.65"/>
    <n v="4"/>
    <x v="0"/>
    <x v="66"/>
    <n v="186.6"/>
    <n v="9.33"/>
    <x v="2"/>
  </r>
  <r>
    <x v="101"/>
    <x v="2"/>
    <x v="1"/>
    <s v="Female"/>
    <x v="4"/>
    <n v="62.38"/>
    <n v="6"/>
    <x v="0"/>
    <x v="17"/>
    <n v="374.28000000000003"/>
    <n v="18.714000000000002"/>
    <x v="1"/>
  </r>
  <r>
    <x v="101"/>
    <x v="0"/>
    <x v="0"/>
    <s v="Male"/>
    <x v="5"/>
    <n v="19.809999999999999"/>
    <n v="2"/>
    <x v="2"/>
    <x v="59"/>
    <n v="39.619999999999997"/>
    <n v="1.9809999999999999"/>
    <x v="0"/>
  </r>
  <r>
    <x v="101"/>
    <x v="1"/>
    <x v="0"/>
    <s v="Male"/>
    <x v="1"/>
    <n v="89.18"/>
    <n v="10"/>
    <x v="2"/>
    <x v="33"/>
    <n v="891.80000000000007"/>
    <n v="44.59"/>
    <x v="1"/>
  </r>
  <r>
    <x v="101"/>
    <x v="0"/>
    <x v="1"/>
    <s v="Male"/>
    <x v="5"/>
    <n v="22.41"/>
    <n v="6"/>
    <x v="1"/>
    <x v="59"/>
    <n v="134.46"/>
    <n v="6.7230000000000008"/>
    <x v="0"/>
  </r>
  <r>
    <x v="101"/>
    <x v="2"/>
    <x v="0"/>
    <s v="Female"/>
    <x v="0"/>
    <n v="2.71"/>
    <n v="5"/>
    <x v="2"/>
    <x v="38"/>
    <n v="13.55"/>
    <n v="0.6775000000000001"/>
    <x v="1"/>
  </r>
  <r>
    <x v="101"/>
    <x v="1"/>
    <x v="0"/>
    <s v="Female"/>
    <x v="0"/>
    <n v="2.16"/>
    <n v="5"/>
    <x v="0"/>
    <x v="43"/>
    <n v="10.8"/>
    <n v="0.54"/>
    <x v="1"/>
  </r>
  <r>
    <x v="101"/>
    <x v="0"/>
    <x v="0"/>
    <s v="Male"/>
    <x v="5"/>
    <n v="36.54"/>
    <n v="2"/>
    <x v="2"/>
    <x v="37"/>
    <n v="73.08"/>
    <n v="3.6539999999999999"/>
    <x v="2"/>
  </r>
  <r>
    <x v="101"/>
    <x v="0"/>
    <x v="0"/>
    <s v="Male"/>
    <x v="5"/>
    <n v="35.28"/>
    <n v="5"/>
    <x v="1"/>
    <x v="67"/>
    <n v="176.4"/>
    <n v="8.82"/>
    <x v="2"/>
  </r>
  <r>
    <x v="101"/>
    <x v="2"/>
    <x v="1"/>
    <s v="Female"/>
    <x v="0"/>
    <n v="12.28"/>
    <n v="4"/>
    <x v="2"/>
    <x v="65"/>
    <n v="49.12"/>
    <n v="2.456"/>
    <x v="2"/>
  </r>
  <r>
    <x v="101"/>
    <x v="1"/>
    <x v="1"/>
    <s v="Female"/>
    <x v="5"/>
    <n v="39.75"/>
    <n v="5"/>
    <x v="0"/>
    <x v="67"/>
    <n v="198.75"/>
    <n v="9.9375"/>
    <x v="2"/>
  </r>
  <r>
    <x v="101"/>
    <x v="1"/>
    <x v="1"/>
    <s v="Male"/>
    <x v="0"/>
    <n v="4.7"/>
    <n v="4"/>
    <x v="1"/>
    <x v="26"/>
    <n v="18.8"/>
    <n v="0.94000000000000006"/>
    <x v="1"/>
  </r>
  <r>
    <x v="102"/>
    <x v="0"/>
    <x v="0"/>
    <s v="Male"/>
    <x v="0"/>
    <n v="7.31"/>
    <n v="10"/>
    <x v="0"/>
    <x v="10"/>
    <n v="73.099999999999994"/>
    <n v="3.6549999999999998"/>
    <x v="2"/>
  </r>
  <r>
    <x v="102"/>
    <x v="0"/>
    <x v="1"/>
    <s v="Female"/>
    <x v="0"/>
    <n v="7.9"/>
    <n v="4"/>
    <x v="2"/>
    <x v="29"/>
    <n v="31.6"/>
    <n v="1.58"/>
    <x v="1"/>
  </r>
  <r>
    <x v="102"/>
    <x v="2"/>
    <x v="1"/>
    <s v="Male"/>
    <x v="3"/>
    <n v="15.89"/>
    <n v="3"/>
    <x v="2"/>
    <x v="25"/>
    <n v="47.67"/>
    <n v="2.3835000000000002"/>
    <x v="0"/>
  </r>
  <r>
    <x v="102"/>
    <x v="0"/>
    <x v="1"/>
    <s v="Male"/>
    <x v="2"/>
    <n v="67.849999999999994"/>
    <n v="10"/>
    <x v="2"/>
    <x v="45"/>
    <n v="678.5"/>
    <n v="33.925000000000004"/>
    <x v="2"/>
  </r>
  <r>
    <x v="102"/>
    <x v="2"/>
    <x v="1"/>
    <s v="Female"/>
    <x v="5"/>
    <n v="38.57"/>
    <n v="9"/>
    <x v="0"/>
    <x v="50"/>
    <n v="347.13"/>
    <n v="17.3565"/>
    <x v="2"/>
  </r>
  <r>
    <x v="102"/>
    <x v="2"/>
    <x v="1"/>
    <s v="Female"/>
    <x v="5"/>
    <n v="30.09"/>
    <n v="1"/>
    <x v="1"/>
    <x v="55"/>
    <n v="30.09"/>
    <n v="1.5045000000000002"/>
    <x v="0"/>
  </r>
  <r>
    <x v="102"/>
    <x v="1"/>
    <x v="1"/>
    <s v="Male"/>
    <x v="1"/>
    <n v="92.74"/>
    <n v="5"/>
    <x v="0"/>
    <x v="56"/>
    <n v="463.7"/>
    <n v="23.185000000000002"/>
    <x v="2"/>
  </r>
  <r>
    <x v="102"/>
    <x v="0"/>
    <x v="1"/>
    <s v="Female"/>
    <x v="3"/>
    <n v="8.6300000000000008"/>
    <n v="10"/>
    <x v="0"/>
    <x v="69"/>
    <n v="86.300000000000011"/>
    <n v="4.3150000000000004"/>
    <x v="2"/>
  </r>
  <r>
    <x v="102"/>
    <x v="1"/>
    <x v="0"/>
    <s v="Female"/>
    <x v="2"/>
    <n v="60"/>
    <n v="2"/>
    <x v="2"/>
    <x v="7"/>
    <n v="120"/>
    <n v="6"/>
    <x v="2"/>
  </r>
  <r>
    <x v="102"/>
    <x v="1"/>
    <x v="1"/>
    <s v="Female"/>
    <x v="0"/>
    <n v="7.21"/>
    <n v="9"/>
    <x v="1"/>
    <x v="23"/>
    <n v="64.89"/>
    <n v="3.2445000000000004"/>
    <x v="2"/>
  </r>
  <r>
    <x v="102"/>
    <x v="0"/>
    <x v="1"/>
    <s v="Male"/>
    <x v="0"/>
    <n v="7.25"/>
    <n v="9"/>
    <x v="2"/>
    <x v="32"/>
    <n v="65.25"/>
    <n v="3.2625000000000002"/>
    <x v="0"/>
  </r>
  <r>
    <x v="102"/>
    <x v="1"/>
    <x v="1"/>
    <s v="Female"/>
    <x v="0"/>
    <n v="4.4400000000000004"/>
    <n v="6"/>
    <x v="0"/>
    <x v="1"/>
    <n v="26.64"/>
    <n v="1.3320000000000001"/>
    <x v="0"/>
  </r>
  <r>
    <x v="102"/>
    <x v="2"/>
    <x v="0"/>
    <s v="Male"/>
    <x v="5"/>
    <n v="28.73"/>
    <n v="5"/>
    <x v="0"/>
    <x v="26"/>
    <n v="143.65"/>
    <n v="7.182500000000001"/>
    <x v="1"/>
  </r>
  <r>
    <x v="103"/>
    <x v="0"/>
    <x v="1"/>
    <s v="Male"/>
    <x v="4"/>
    <n v="49.32"/>
    <n v="1"/>
    <x v="0"/>
    <x v="30"/>
    <n v="49.32"/>
    <n v="2.4660000000000002"/>
    <x v="0"/>
  </r>
  <r>
    <x v="103"/>
    <x v="1"/>
    <x v="1"/>
    <s v="Male"/>
    <x v="0"/>
    <n v="3.53"/>
    <n v="3"/>
    <x v="0"/>
    <x v="1"/>
    <n v="10.59"/>
    <n v="0.52949999999999997"/>
    <x v="0"/>
  </r>
  <r>
    <x v="103"/>
    <x v="2"/>
    <x v="1"/>
    <s v="Female"/>
    <x v="3"/>
    <n v="14.65"/>
    <n v="8"/>
    <x v="1"/>
    <x v="9"/>
    <n v="117.2"/>
    <n v="5.86"/>
    <x v="2"/>
  </r>
  <r>
    <x v="103"/>
    <x v="2"/>
    <x v="1"/>
    <s v="Male"/>
    <x v="4"/>
    <n v="48.29"/>
    <n v="7"/>
    <x v="0"/>
    <x v="19"/>
    <n v="338.03"/>
    <n v="16.901499999999999"/>
    <x v="0"/>
  </r>
  <r>
    <x v="103"/>
    <x v="0"/>
    <x v="0"/>
    <s v="Male"/>
    <x v="3"/>
    <n v="10.97"/>
    <n v="10"/>
    <x v="0"/>
    <x v="2"/>
    <n v="109.7"/>
    <n v="5.4850000000000003"/>
    <x v="1"/>
  </r>
  <r>
    <x v="103"/>
    <x v="1"/>
    <x v="1"/>
    <s v="Female"/>
    <x v="4"/>
    <n v="50.35"/>
    <n v="9"/>
    <x v="2"/>
    <x v="1"/>
    <n v="453.15000000000003"/>
    <n v="22.657500000000002"/>
    <x v="0"/>
  </r>
  <r>
    <x v="103"/>
    <x v="1"/>
    <x v="1"/>
    <s v="Male"/>
    <x v="5"/>
    <n v="20.97"/>
    <n v="7"/>
    <x v="1"/>
    <x v="19"/>
    <n v="146.79"/>
    <n v="7.3395000000000001"/>
    <x v="0"/>
  </r>
  <r>
    <x v="103"/>
    <x v="0"/>
    <x v="1"/>
    <s v="Female"/>
    <x v="3"/>
    <n v="21.23"/>
    <n v="7"/>
    <x v="2"/>
    <x v="40"/>
    <n v="148.61000000000001"/>
    <n v="7.4305000000000012"/>
    <x v="2"/>
  </r>
  <r>
    <x v="103"/>
    <x v="2"/>
    <x v="1"/>
    <s v="Male"/>
    <x v="3"/>
    <n v="5.74"/>
    <n v="9"/>
    <x v="2"/>
    <x v="65"/>
    <n v="51.660000000000004"/>
    <n v="2.5830000000000002"/>
    <x v="2"/>
  </r>
  <r>
    <x v="103"/>
    <x v="0"/>
    <x v="0"/>
    <s v="Female"/>
    <x v="0"/>
    <n v="13.84"/>
    <n v="1"/>
    <x v="2"/>
    <x v="36"/>
    <n v="13.84"/>
    <n v="0.69200000000000006"/>
    <x v="2"/>
  </r>
  <r>
    <x v="103"/>
    <x v="2"/>
    <x v="0"/>
    <s v="Male"/>
    <x v="5"/>
    <n v="34.54"/>
    <n v="5"/>
    <x v="0"/>
    <x v="37"/>
    <n v="172.7"/>
    <n v="8.6349999999999998"/>
    <x v="2"/>
  </r>
  <r>
    <x v="103"/>
    <x v="2"/>
    <x v="1"/>
    <s v="Female"/>
    <x v="4"/>
    <n v="65.78"/>
    <n v="7"/>
    <x v="2"/>
    <x v="46"/>
    <n v="460.46000000000004"/>
    <n v="23.023000000000003"/>
    <x v="0"/>
  </r>
  <r>
    <x v="103"/>
    <x v="1"/>
    <x v="1"/>
    <s v="Female"/>
    <x v="4"/>
    <n v="41.08"/>
    <n v="2"/>
    <x v="1"/>
    <x v="30"/>
    <n v="82.16"/>
    <n v="4.1079999999999997"/>
    <x v="0"/>
  </r>
  <r>
    <x v="104"/>
    <x v="0"/>
    <x v="1"/>
    <s v="Male"/>
    <x v="4"/>
    <n v="53.02"/>
    <n v="2"/>
    <x v="2"/>
    <x v="70"/>
    <n v="106.04"/>
    <n v="5.3020000000000005"/>
    <x v="2"/>
  </r>
  <r>
    <x v="104"/>
    <x v="0"/>
    <x v="1"/>
    <s v="Male"/>
    <x v="3"/>
    <n v="23.07"/>
    <n v="1"/>
    <x v="0"/>
    <x v="29"/>
    <n v="23.07"/>
    <n v="1.1535"/>
    <x v="1"/>
  </r>
  <r>
    <x v="104"/>
    <x v="2"/>
    <x v="0"/>
    <s v="Female"/>
    <x v="0"/>
    <n v="8.91"/>
    <n v="10"/>
    <x v="2"/>
    <x v="50"/>
    <n v="89.1"/>
    <n v="4.4550000000000001"/>
    <x v="2"/>
  </r>
  <r>
    <x v="104"/>
    <x v="0"/>
    <x v="1"/>
    <s v="Female"/>
    <x v="0"/>
    <n v="5.13"/>
    <n v="10"/>
    <x v="1"/>
    <x v="36"/>
    <n v="51.3"/>
    <n v="2.5649999999999999"/>
    <x v="2"/>
  </r>
  <r>
    <x v="104"/>
    <x v="0"/>
    <x v="1"/>
    <s v="Female"/>
    <x v="5"/>
    <n v="37.47"/>
    <n v="8"/>
    <x v="2"/>
    <x v="66"/>
    <n v="299.76"/>
    <n v="14.988"/>
    <x v="2"/>
  </r>
  <r>
    <x v="104"/>
    <x v="0"/>
    <x v="1"/>
    <s v="Female"/>
    <x v="4"/>
    <n v="69.63"/>
    <n v="5"/>
    <x v="0"/>
    <x v="54"/>
    <n v="348.15"/>
    <n v="17.407499999999999"/>
    <x v="2"/>
  </r>
  <r>
    <x v="104"/>
    <x v="0"/>
    <x v="0"/>
    <s v="Female"/>
    <x v="5"/>
    <n v="24.62"/>
    <n v="8"/>
    <x v="1"/>
    <x v="52"/>
    <n v="196.96"/>
    <n v="9.8480000000000008"/>
    <x v="0"/>
  </r>
  <r>
    <x v="104"/>
    <x v="2"/>
    <x v="1"/>
    <s v="Female"/>
    <x v="5"/>
    <n v="22.38"/>
    <n v="7"/>
    <x v="1"/>
    <x v="40"/>
    <n v="156.66"/>
    <n v="7.8330000000000002"/>
    <x v="2"/>
  </r>
  <r>
    <x v="104"/>
    <x v="1"/>
    <x v="1"/>
    <s v="Male"/>
    <x v="4"/>
    <n v="62.36"/>
    <n v="5"/>
    <x v="2"/>
    <x v="29"/>
    <n v="311.8"/>
    <n v="15.590000000000002"/>
    <x v="1"/>
  </r>
  <r>
    <x v="104"/>
    <x v="1"/>
    <x v="1"/>
    <s v="Male"/>
    <x v="0"/>
    <n v="10.07"/>
    <n v="3"/>
    <x v="0"/>
    <x v="22"/>
    <n v="30.21"/>
    <n v="1.5105000000000002"/>
    <x v="1"/>
  </r>
  <r>
    <x v="104"/>
    <x v="2"/>
    <x v="1"/>
    <s v="Female"/>
    <x v="1"/>
    <n v="80.63"/>
    <n v="6"/>
    <x v="2"/>
    <x v="16"/>
    <n v="483.78"/>
    <n v="24.189"/>
    <x v="2"/>
  </r>
  <r>
    <x v="104"/>
    <x v="0"/>
    <x v="0"/>
    <s v="Female"/>
    <x v="0"/>
    <n v="3.72"/>
    <n v="9"/>
    <x v="2"/>
    <x v="15"/>
    <n v="33.480000000000004"/>
    <n v="1.6740000000000004"/>
    <x v="0"/>
  </r>
  <r>
    <x v="104"/>
    <x v="2"/>
    <x v="1"/>
    <s v="Female"/>
    <x v="5"/>
    <n v="21.42"/>
    <n v="8"/>
    <x v="2"/>
    <x v="41"/>
    <n v="171.36"/>
    <n v="8.5680000000000014"/>
    <x v="0"/>
  </r>
  <r>
    <x v="105"/>
    <x v="1"/>
    <x v="1"/>
    <s v="Male"/>
    <x v="0"/>
    <n v="2.98"/>
    <n v="4"/>
    <x v="2"/>
    <x v="45"/>
    <n v="11.92"/>
    <n v="0.59599999999999997"/>
    <x v="2"/>
  </r>
  <r>
    <x v="105"/>
    <x v="1"/>
    <x v="0"/>
    <s v="Female"/>
    <x v="3"/>
    <n v="12.89"/>
    <n v="5"/>
    <x v="0"/>
    <x v="38"/>
    <n v="64.45"/>
    <n v="3.2225000000000001"/>
    <x v="1"/>
  </r>
  <r>
    <x v="105"/>
    <x v="1"/>
    <x v="1"/>
    <s v="Female"/>
    <x v="5"/>
    <n v="35.56"/>
    <n v="6"/>
    <x v="1"/>
    <x v="7"/>
    <n v="213.36"/>
    <n v="10.668000000000001"/>
    <x v="2"/>
  </r>
  <r>
    <x v="105"/>
    <x v="0"/>
    <x v="1"/>
    <s v="Female"/>
    <x v="0"/>
    <n v="4.88"/>
    <n v="2"/>
    <x v="0"/>
    <x v="47"/>
    <n v="9.76"/>
    <n v="0.48799999999999999"/>
    <x v="2"/>
  </r>
  <r>
    <x v="105"/>
    <x v="1"/>
    <x v="0"/>
    <s v="Female"/>
    <x v="5"/>
    <n v="16.13"/>
    <n v="1"/>
    <x v="0"/>
    <x v="64"/>
    <n v="16.13"/>
    <n v="0.80649999999999999"/>
    <x v="2"/>
  </r>
  <r>
    <x v="105"/>
    <x v="0"/>
    <x v="0"/>
    <s v="Male"/>
    <x v="5"/>
    <n v="24.28"/>
    <n v="9"/>
    <x v="0"/>
    <x v="14"/>
    <n v="218.52"/>
    <n v="10.926000000000002"/>
    <x v="1"/>
  </r>
  <r>
    <x v="105"/>
    <x v="0"/>
    <x v="1"/>
    <s v="Female"/>
    <x v="3"/>
    <n v="21.67"/>
    <n v="10"/>
    <x v="0"/>
    <x v="38"/>
    <n v="216.70000000000002"/>
    <n v="10.835000000000001"/>
    <x v="1"/>
  </r>
  <r>
    <x v="105"/>
    <x v="0"/>
    <x v="0"/>
    <s v="Female"/>
    <x v="1"/>
    <n v="88.43"/>
    <n v="4"/>
    <x v="2"/>
    <x v="61"/>
    <n v="353.72"/>
    <n v="17.686000000000003"/>
    <x v="2"/>
  </r>
  <r>
    <x v="105"/>
    <x v="1"/>
    <x v="0"/>
    <s v="Female"/>
    <x v="0"/>
    <n v="5.59"/>
    <n v="2"/>
    <x v="2"/>
    <x v="47"/>
    <n v="11.18"/>
    <n v="0.55900000000000005"/>
    <x v="2"/>
  </r>
  <r>
    <x v="105"/>
    <x v="0"/>
    <x v="1"/>
    <s v="Male"/>
    <x v="2"/>
    <n v="67.91"/>
    <n v="1"/>
    <x v="1"/>
    <x v="25"/>
    <n v="67.91"/>
    <n v="3.3955000000000002"/>
    <x v="0"/>
  </r>
  <r>
    <x v="105"/>
    <x v="1"/>
    <x v="0"/>
    <s v="Male"/>
    <x v="0"/>
    <n v="11.95"/>
    <n v="4"/>
    <x v="0"/>
    <x v="56"/>
    <n v="47.8"/>
    <n v="2.39"/>
    <x v="2"/>
  </r>
  <r>
    <x v="105"/>
    <x v="0"/>
    <x v="1"/>
    <s v="Male"/>
    <x v="2"/>
    <n v="67.88"/>
    <n v="5"/>
    <x v="2"/>
    <x v="44"/>
    <n v="339.4"/>
    <n v="16.97"/>
    <x v="2"/>
  </r>
  <r>
    <x v="105"/>
    <x v="0"/>
    <x v="1"/>
    <s v="Female"/>
    <x v="0"/>
    <n v="3.43"/>
    <n v="1"/>
    <x v="1"/>
    <x v="8"/>
    <n v="3.43"/>
    <n v="0.17150000000000001"/>
    <x v="1"/>
  </r>
  <r>
    <x v="105"/>
    <x v="1"/>
    <x v="0"/>
    <s v="Female"/>
    <x v="5"/>
    <n v="21.63"/>
    <n v="3"/>
    <x v="2"/>
    <x v="18"/>
    <n v="64.89"/>
    <n v="3.2445000000000004"/>
    <x v="0"/>
  </r>
  <r>
    <x v="105"/>
    <x v="1"/>
    <x v="1"/>
    <s v="Female"/>
    <x v="5"/>
    <n v="24.05"/>
    <n v="10"/>
    <x v="1"/>
    <x v="56"/>
    <n v="240.5"/>
    <n v="12.025"/>
    <x v="2"/>
  </r>
  <r>
    <x v="105"/>
    <x v="1"/>
    <x v="1"/>
    <s v="Male"/>
    <x v="5"/>
    <n v="37.72"/>
    <n v="9"/>
    <x v="0"/>
    <x v="12"/>
    <n v="339.48"/>
    <n v="16.974"/>
    <x v="1"/>
  </r>
  <r>
    <x v="105"/>
    <x v="0"/>
    <x v="1"/>
    <s v="Female"/>
    <x v="4"/>
    <n v="52.79"/>
    <n v="2"/>
    <x v="0"/>
    <x v="59"/>
    <n v="105.58"/>
    <n v="5.2789999999999999"/>
    <x v="0"/>
  </r>
  <r>
    <x v="106"/>
    <x v="0"/>
    <x v="0"/>
    <s v="Male"/>
    <x v="1"/>
    <n v="82.81"/>
    <n v="3"/>
    <x v="1"/>
    <x v="56"/>
    <n v="248.43"/>
    <n v="12.421500000000002"/>
    <x v="2"/>
  </r>
  <r>
    <x v="106"/>
    <x v="2"/>
    <x v="0"/>
    <s v="Female"/>
    <x v="4"/>
    <n v="57.92"/>
    <n v="5"/>
    <x v="0"/>
    <x v="42"/>
    <n v="289.60000000000002"/>
    <n v="14.480000000000002"/>
    <x v="0"/>
  </r>
  <r>
    <x v="106"/>
    <x v="0"/>
    <x v="1"/>
    <s v="Male"/>
    <x v="4"/>
    <n v="59.53"/>
    <n v="9"/>
    <x v="2"/>
    <x v="16"/>
    <n v="535.77"/>
    <n v="26.788499999999999"/>
    <x v="2"/>
  </r>
  <r>
    <x v="106"/>
    <x v="2"/>
    <x v="1"/>
    <s v="Male"/>
    <x v="0"/>
    <n v="12.76"/>
    <n v="7"/>
    <x v="0"/>
    <x v="26"/>
    <n v="89.32"/>
    <n v="4.4660000000000002"/>
    <x v="1"/>
  </r>
  <r>
    <x v="106"/>
    <x v="2"/>
    <x v="0"/>
    <s v="Female"/>
    <x v="0"/>
    <n v="3.98"/>
    <n v="8"/>
    <x v="1"/>
    <x v="26"/>
    <n v="31.84"/>
    <n v="1.5920000000000001"/>
    <x v="1"/>
  </r>
  <r>
    <x v="106"/>
    <x v="0"/>
    <x v="1"/>
    <s v="Male"/>
    <x v="2"/>
    <n v="61.18"/>
    <n v="3"/>
    <x v="0"/>
    <x v="43"/>
    <n v="183.54"/>
    <n v="9.1769999999999996"/>
    <x v="1"/>
  </r>
  <r>
    <x v="106"/>
    <x v="2"/>
    <x v="1"/>
    <s v="Female"/>
    <x v="4"/>
    <n v="52.32"/>
    <n v="7"/>
    <x v="2"/>
    <x v="68"/>
    <n v="366.24"/>
    <n v="18.312000000000001"/>
    <x v="2"/>
  </r>
  <r>
    <x v="106"/>
    <x v="1"/>
    <x v="0"/>
    <s v="Female"/>
    <x v="3"/>
    <n v="16.559999999999999"/>
    <n v="4"/>
    <x v="1"/>
    <x v="39"/>
    <n v="66.239999999999995"/>
    <n v="3.3119999999999998"/>
    <x v="0"/>
  </r>
  <r>
    <x v="106"/>
    <x v="1"/>
    <x v="1"/>
    <s v="Female"/>
    <x v="5"/>
    <n v="24.19"/>
    <n v="5"/>
    <x v="0"/>
    <x v="40"/>
    <n v="120.95"/>
    <n v="6.0475000000000003"/>
    <x v="2"/>
  </r>
  <r>
    <x v="106"/>
    <x v="1"/>
    <x v="1"/>
    <s v="Male"/>
    <x v="2"/>
    <n v="69.73"/>
    <n v="5"/>
    <x v="1"/>
    <x v="9"/>
    <n v="348.65000000000003"/>
    <n v="17.432500000000001"/>
    <x v="2"/>
  </r>
  <r>
    <x v="106"/>
    <x v="1"/>
    <x v="0"/>
    <s v="Female"/>
    <x v="0"/>
    <n v="4.3600000000000003"/>
    <n v="3"/>
    <x v="0"/>
    <x v="64"/>
    <n v="13.080000000000002"/>
    <n v="0.65400000000000014"/>
    <x v="2"/>
  </r>
  <r>
    <x v="106"/>
    <x v="0"/>
    <x v="0"/>
    <s v="Male"/>
    <x v="5"/>
    <n v="28.26"/>
    <n v="7"/>
    <x v="0"/>
    <x v="3"/>
    <n v="197.82000000000002"/>
    <n v="9.8910000000000018"/>
    <x v="1"/>
  </r>
  <r>
    <x v="107"/>
    <x v="2"/>
    <x v="1"/>
    <s v="Female"/>
    <x v="0"/>
    <n v="9.3800000000000008"/>
    <n v="2"/>
    <x v="2"/>
    <x v="12"/>
    <n v="18.760000000000002"/>
    <n v="0.93800000000000017"/>
    <x v="1"/>
  </r>
  <r>
    <x v="107"/>
    <x v="1"/>
    <x v="1"/>
    <s v="Male"/>
    <x v="0"/>
    <n v="5.54"/>
    <n v="7"/>
    <x v="0"/>
    <x v="62"/>
    <n v="38.78"/>
    <n v="1.9390000000000001"/>
    <x v="2"/>
  </r>
  <r>
    <x v="107"/>
    <x v="0"/>
    <x v="0"/>
    <s v="Male"/>
    <x v="5"/>
    <n v="17.77"/>
    <n v="10"/>
    <x v="0"/>
    <x v="29"/>
    <n v="177.7"/>
    <n v="8.8849999999999998"/>
    <x v="1"/>
  </r>
  <r>
    <x v="107"/>
    <x v="0"/>
    <x v="1"/>
    <s v="Female"/>
    <x v="4"/>
    <n v="41.64"/>
    <n v="4"/>
    <x v="0"/>
    <x v="36"/>
    <n v="166.56"/>
    <n v="8.3280000000000012"/>
    <x v="2"/>
  </r>
  <r>
    <x v="107"/>
    <x v="0"/>
    <x v="0"/>
    <s v="Female"/>
    <x v="0"/>
    <n v="3.56"/>
    <n v="8"/>
    <x v="2"/>
    <x v="51"/>
    <n v="28.48"/>
    <n v="1.4240000000000002"/>
    <x v="1"/>
  </r>
  <r>
    <x v="107"/>
    <x v="2"/>
    <x v="1"/>
    <s v="Male"/>
    <x v="0"/>
    <n v="12.83"/>
    <n v="6"/>
    <x v="1"/>
    <x v="28"/>
    <n v="76.98"/>
    <n v="3.8490000000000002"/>
    <x v="2"/>
  </r>
  <r>
    <x v="107"/>
    <x v="0"/>
    <x v="1"/>
    <s v="Male"/>
    <x v="2"/>
    <n v="52.34"/>
    <n v="6"/>
    <x v="0"/>
    <x v="5"/>
    <n v="314.04000000000002"/>
    <n v="15.702000000000002"/>
    <x v="1"/>
  </r>
  <r>
    <x v="107"/>
    <x v="1"/>
    <x v="0"/>
    <s v="Female"/>
    <x v="4"/>
    <n v="52.15"/>
    <n v="6"/>
    <x v="1"/>
    <x v="11"/>
    <n v="312.89999999999998"/>
    <n v="15.645"/>
    <x v="2"/>
  </r>
  <r>
    <x v="107"/>
    <x v="2"/>
    <x v="0"/>
    <s v="Female"/>
    <x v="1"/>
    <n v="96"/>
    <n v="4"/>
    <x v="0"/>
    <x v="52"/>
    <n v="384"/>
    <n v="19.200000000000003"/>
    <x v="0"/>
  </r>
  <r>
    <x v="107"/>
    <x v="0"/>
    <x v="1"/>
    <s v="Female"/>
    <x v="5"/>
    <n v="20.54"/>
    <n v="3"/>
    <x v="1"/>
    <x v="63"/>
    <n v="61.62"/>
    <n v="3.081"/>
    <x v="2"/>
  </r>
  <r>
    <x v="107"/>
    <x v="2"/>
    <x v="1"/>
    <s v="Male"/>
    <x v="4"/>
    <n v="50.48"/>
    <n v="3"/>
    <x v="1"/>
    <x v="54"/>
    <n v="151.44"/>
    <n v="7.5720000000000001"/>
    <x v="2"/>
  </r>
  <r>
    <x v="107"/>
    <x v="0"/>
    <x v="1"/>
    <s v="Male"/>
    <x v="0"/>
    <n v="10.52"/>
    <n v="3"/>
    <x v="2"/>
    <x v="66"/>
    <n v="31.56"/>
    <n v="1.5780000000000001"/>
    <x v="2"/>
  </r>
  <r>
    <x v="107"/>
    <x v="2"/>
    <x v="1"/>
    <s v="Female"/>
    <x v="4"/>
    <n v="66.459999999999994"/>
    <n v="10"/>
    <x v="0"/>
    <x v="32"/>
    <n v="664.59999999999991"/>
    <n v="33.229999999999997"/>
    <x v="0"/>
  </r>
  <r>
    <x v="107"/>
    <x v="0"/>
    <x v="0"/>
    <s v="Female"/>
    <x v="1"/>
    <n v="88.38"/>
    <n v="5"/>
    <x v="2"/>
    <x v="0"/>
    <n v="441.9"/>
    <n v="22.094999999999999"/>
    <x v="0"/>
  </r>
  <r>
    <x v="107"/>
    <x v="2"/>
    <x v="0"/>
    <s v="Male"/>
    <x v="4"/>
    <n v="53.56"/>
    <n v="1"/>
    <x v="0"/>
    <x v="57"/>
    <n v="53.56"/>
    <n v="2.6780000000000004"/>
    <x v="2"/>
  </r>
  <r>
    <x v="107"/>
    <x v="2"/>
    <x v="1"/>
    <s v="Male"/>
    <x v="0"/>
    <n v="8.59"/>
    <n v="8"/>
    <x v="0"/>
    <x v="27"/>
    <n v="68.72"/>
    <n v="3.4359999999999999"/>
    <x v="1"/>
  </r>
  <r>
    <x v="107"/>
    <x v="1"/>
    <x v="1"/>
    <s v="Male"/>
    <x v="1"/>
    <n v="95.35"/>
    <n v="4"/>
    <x v="0"/>
    <x v="46"/>
    <n v="381.4"/>
    <n v="19.07"/>
    <x v="0"/>
  </r>
  <r>
    <x v="108"/>
    <x v="0"/>
    <x v="1"/>
    <s v="Male"/>
    <x v="5"/>
    <n v="35.270000000000003"/>
    <n v="6"/>
    <x v="2"/>
    <x v="33"/>
    <n v="211.62"/>
    <n v="10.581000000000001"/>
    <x v="1"/>
  </r>
  <r>
    <x v="108"/>
    <x v="2"/>
    <x v="0"/>
    <s v="Male"/>
    <x v="0"/>
    <n v="7.69"/>
    <n v="8"/>
    <x v="0"/>
    <x v="43"/>
    <n v="61.52"/>
    <n v="3.0760000000000005"/>
    <x v="1"/>
  </r>
  <r>
    <x v="108"/>
    <x v="2"/>
    <x v="0"/>
    <s v="Female"/>
    <x v="4"/>
    <n v="63.23"/>
    <n v="10"/>
    <x v="1"/>
    <x v="56"/>
    <n v="632.29999999999995"/>
    <n v="31.614999999999998"/>
    <x v="2"/>
  </r>
  <r>
    <x v="108"/>
    <x v="2"/>
    <x v="0"/>
    <s v="Female"/>
    <x v="4"/>
    <n v="60.35"/>
    <n v="5"/>
    <x v="1"/>
    <x v="68"/>
    <n v="301.75"/>
    <n v="15.0875"/>
    <x v="2"/>
  </r>
  <r>
    <x v="108"/>
    <x v="1"/>
    <x v="0"/>
    <s v="Male"/>
    <x v="2"/>
    <n v="67.48"/>
    <n v="3"/>
    <x v="2"/>
    <x v="19"/>
    <n v="202.44"/>
    <n v="10.122"/>
    <x v="0"/>
  </r>
  <r>
    <x v="108"/>
    <x v="2"/>
    <x v="0"/>
    <s v="Female"/>
    <x v="0"/>
    <n v="11.21"/>
    <n v="2"/>
    <x v="0"/>
    <x v="19"/>
    <n v="22.42"/>
    <n v="1.1210000000000002"/>
    <x v="0"/>
  </r>
  <r>
    <x v="108"/>
    <x v="1"/>
    <x v="1"/>
    <s v="Male"/>
    <x v="5"/>
    <n v="35.72"/>
    <n v="9"/>
    <x v="1"/>
    <x v="26"/>
    <n v="321.48"/>
    <n v="16.074000000000002"/>
    <x v="1"/>
  </r>
  <r>
    <x v="108"/>
    <x v="2"/>
    <x v="0"/>
    <s v="Male"/>
    <x v="4"/>
    <n v="45.41"/>
    <n v="4"/>
    <x v="0"/>
    <x v="54"/>
    <n v="181.64"/>
    <n v="9.081999999999999"/>
    <x v="2"/>
  </r>
  <r>
    <x v="108"/>
    <x v="0"/>
    <x v="0"/>
    <s v="Male"/>
    <x v="3"/>
    <n v="10.92"/>
    <n v="2"/>
    <x v="0"/>
    <x v="49"/>
    <n v="21.84"/>
    <n v="1.0920000000000001"/>
    <x v="2"/>
  </r>
  <r>
    <x v="108"/>
    <x v="1"/>
    <x v="1"/>
    <s v="Male"/>
    <x v="5"/>
    <n v="36.909999999999997"/>
    <n v="10"/>
    <x v="1"/>
    <x v="17"/>
    <n v="369.09999999999997"/>
    <n v="18.454999999999998"/>
    <x v="1"/>
  </r>
  <r>
    <x v="108"/>
    <x v="0"/>
    <x v="1"/>
    <s v="Male"/>
    <x v="5"/>
    <n v="16.09"/>
    <n v="6"/>
    <x v="2"/>
    <x v="19"/>
    <n v="96.539999999999992"/>
    <n v="4.827"/>
    <x v="0"/>
  </r>
  <r>
    <x v="108"/>
    <x v="2"/>
    <x v="1"/>
    <s v="Female"/>
    <x v="0"/>
    <n v="12.19"/>
    <n v="4"/>
    <x v="0"/>
    <x v="0"/>
    <n v="48.76"/>
    <n v="2.4380000000000002"/>
    <x v="0"/>
  </r>
  <r>
    <x v="108"/>
    <x v="1"/>
    <x v="1"/>
    <s v="Female"/>
    <x v="0"/>
    <n v="4.5199999999999996"/>
    <n v="10"/>
    <x v="2"/>
    <x v="53"/>
    <n v="45.199999999999996"/>
    <n v="2.2599999999999998"/>
    <x v="0"/>
  </r>
  <r>
    <x v="108"/>
    <x v="0"/>
    <x v="1"/>
    <s v="Female"/>
    <x v="5"/>
    <n v="25.47"/>
    <n v="3"/>
    <x v="2"/>
    <x v="51"/>
    <n v="76.41"/>
    <n v="3.8205"/>
    <x v="1"/>
  </r>
  <r>
    <x v="108"/>
    <x v="0"/>
    <x v="0"/>
    <s v="Female"/>
    <x v="2"/>
    <n v="64.42"/>
    <n v="6"/>
    <x v="0"/>
    <x v="68"/>
    <n v="386.52"/>
    <n v="19.326000000000001"/>
    <x v="2"/>
  </r>
  <r>
    <x v="108"/>
    <x v="1"/>
    <x v="0"/>
    <s v="Male"/>
    <x v="0"/>
    <n v="11.92"/>
    <n v="5"/>
    <x v="0"/>
    <x v="23"/>
    <n v="59.6"/>
    <n v="2.9800000000000004"/>
    <x v="2"/>
  </r>
  <r>
    <x v="108"/>
    <x v="1"/>
    <x v="1"/>
    <s v="Male"/>
    <x v="5"/>
    <n v="20.55"/>
    <n v="8"/>
    <x v="2"/>
    <x v="19"/>
    <n v="164.4"/>
    <n v="8.2200000000000006"/>
    <x v="0"/>
  </r>
  <r>
    <x v="12"/>
    <x v="2"/>
    <x v="1"/>
    <s v="Female"/>
    <x v="1"/>
    <n v="84.47"/>
    <n v="2"/>
    <x v="0"/>
    <x v="14"/>
    <n v="168.94"/>
    <n v="8.447000000000001"/>
    <x v="1"/>
  </r>
  <r>
    <x v="12"/>
    <x v="1"/>
    <x v="1"/>
    <s v="Female"/>
    <x v="0"/>
    <n v="3.79"/>
    <n v="5"/>
    <x v="2"/>
    <x v="62"/>
    <n v="18.95"/>
    <n v="0.94750000000000001"/>
    <x v="2"/>
  </r>
  <r>
    <x v="12"/>
    <x v="1"/>
    <x v="1"/>
    <s v="Female"/>
    <x v="5"/>
    <n v="15.13"/>
    <n v="2"/>
    <x v="1"/>
    <x v="65"/>
    <n v="30.26"/>
    <n v="1.5130000000000001"/>
    <x v="2"/>
  </r>
  <r>
    <x v="12"/>
    <x v="0"/>
    <x v="0"/>
    <s v="Female"/>
    <x v="0"/>
    <n v="5.75"/>
    <n v="5"/>
    <x v="1"/>
    <x v="27"/>
    <n v="28.75"/>
    <n v="1.4375"/>
    <x v="1"/>
  </r>
  <r>
    <x v="12"/>
    <x v="2"/>
    <x v="0"/>
    <s v="Female"/>
    <x v="0"/>
    <n v="12.88"/>
    <n v="8"/>
    <x v="0"/>
    <x v="70"/>
    <n v="103.04"/>
    <n v="5.152000000000001"/>
    <x v="2"/>
  </r>
  <r>
    <x v="12"/>
    <x v="2"/>
    <x v="1"/>
    <s v="Male"/>
    <x v="0"/>
    <n v="5.79"/>
    <n v="1"/>
    <x v="0"/>
    <x v="23"/>
    <n v="5.79"/>
    <n v="0.28950000000000004"/>
    <x v="2"/>
  </r>
  <r>
    <x v="12"/>
    <x v="2"/>
    <x v="1"/>
    <s v="Male"/>
    <x v="0"/>
    <n v="6.69"/>
    <n v="9"/>
    <x v="0"/>
    <x v="2"/>
    <n v="60.21"/>
    <n v="3.0105000000000004"/>
    <x v="1"/>
  </r>
  <r>
    <x v="12"/>
    <x v="2"/>
    <x v="0"/>
    <s v="Male"/>
    <x v="3"/>
    <n v="14.4"/>
    <n v="7"/>
    <x v="2"/>
    <x v="5"/>
    <n v="100.8"/>
    <n v="5.04"/>
    <x v="1"/>
  </r>
  <r>
    <x v="12"/>
    <x v="0"/>
    <x v="0"/>
    <s v="Male"/>
    <x v="0"/>
    <n v="11.53"/>
    <n v="2"/>
    <x v="2"/>
    <x v="51"/>
    <n v="23.06"/>
    <n v="1.153"/>
    <x v="1"/>
  </r>
  <r>
    <x v="12"/>
    <x v="2"/>
    <x v="0"/>
    <s v="Male"/>
    <x v="3"/>
    <n v="11.77"/>
    <n v="3"/>
    <x v="2"/>
    <x v="36"/>
    <n v="35.31"/>
    <n v="1.7655000000000003"/>
    <x v="2"/>
  </r>
  <r>
    <x v="12"/>
    <x v="1"/>
    <x v="1"/>
    <s v="Female"/>
    <x v="4"/>
    <n v="64.34"/>
    <n v="2"/>
    <x v="2"/>
    <x v="22"/>
    <n v="128.68"/>
    <n v="6.4340000000000011"/>
    <x v="1"/>
  </r>
  <r>
    <x v="12"/>
    <x v="0"/>
    <x v="0"/>
    <s v="Male"/>
    <x v="1"/>
    <n v="83.78"/>
    <n v="1"/>
    <x v="0"/>
    <x v="56"/>
    <n v="83.78"/>
    <n v="4.1890000000000001"/>
    <x v="2"/>
  </r>
  <r>
    <x v="12"/>
    <x v="2"/>
    <x v="0"/>
    <s v="Female"/>
    <x v="0"/>
    <n v="11.79"/>
    <n v="4"/>
    <x v="1"/>
    <x v="40"/>
    <n v="47.16"/>
    <n v="2.3580000000000001"/>
    <x v="2"/>
  </r>
  <r>
    <x v="12"/>
    <x v="0"/>
    <x v="0"/>
    <s v="Female"/>
    <x v="2"/>
    <n v="73.98"/>
    <n v="7"/>
    <x v="2"/>
    <x v="55"/>
    <n v="517.86"/>
    <n v="25.893000000000001"/>
    <x v="0"/>
  </r>
  <r>
    <x v="12"/>
    <x v="1"/>
    <x v="0"/>
    <s v="Female"/>
    <x v="3"/>
    <n v="8.74"/>
    <n v="8"/>
    <x v="0"/>
    <x v="51"/>
    <n v="69.92"/>
    <n v="3.4960000000000004"/>
    <x v="1"/>
  </r>
  <r>
    <x v="12"/>
    <x v="0"/>
    <x v="1"/>
    <s v="Male"/>
    <x v="3"/>
    <n v="6.58"/>
    <n v="10"/>
    <x v="2"/>
    <x v="34"/>
    <n v="65.8"/>
    <n v="3.29"/>
    <x v="0"/>
  </r>
  <r>
    <x v="12"/>
    <x v="0"/>
    <x v="0"/>
    <s v="Male"/>
    <x v="0"/>
    <n v="10.59"/>
    <n v="5"/>
    <x v="0"/>
    <x v="27"/>
    <n v="52.95"/>
    <n v="2.6475000000000004"/>
    <x v="1"/>
  </r>
  <r>
    <x v="12"/>
    <x v="0"/>
    <x v="0"/>
    <s v="Female"/>
    <x v="3"/>
    <n v="5.85"/>
    <n v="6"/>
    <x v="0"/>
    <x v="4"/>
    <n v="35.099999999999994"/>
    <n v="1.7549999999999999"/>
    <x v="1"/>
  </r>
  <r>
    <x v="12"/>
    <x v="2"/>
    <x v="0"/>
    <s v="Male"/>
    <x v="5"/>
    <n v="30.94"/>
    <n v="6"/>
    <x v="0"/>
    <x v="68"/>
    <n v="185.64000000000001"/>
    <n v="9.2820000000000018"/>
    <x v="2"/>
  </r>
  <r>
    <x v="12"/>
    <x v="0"/>
    <x v="0"/>
    <s v="Male"/>
    <x v="3"/>
    <n v="17.149999999999999"/>
    <n v="8"/>
    <x v="1"/>
    <x v="16"/>
    <n v="137.19999999999999"/>
    <n v="6.8599999999999994"/>
    <x v="2"/>
  </r>
  <r>
    <x v="12"/>
    <x v="1"/>
    <x v="0"/>
    <s v="Female"/>
    <x v="0"/>
    <n v="14.34"/>
    <n v="1"/>
    <x v="0"/>
    <x v="57"/>
    <n v="14.34"/>
    <n v="0.71700000000000008"/>
    <x v="2"/>
  </r>
  <r>
    <x v="12"/>
    <x v="1"/>
    <x v="1"/>
    <s v="Female"/>
    <x v="4"/>
    <n v="42.31"/>
    <n v="3"/>
    <x v="0"/>
    <x v="45"/>
    <n v="126.93"/>
    <n v="6.3465000000000007"/>
    <x v="2"/>
  </r>
  <r>
    <x v="12"/>
    <x v="2"/>
    <x v="1"/>
    <s v="Male"/>
    <x v="5"/>
    <n v="15.65"/>
    <n v="3"/>
    <x v="0"/>
    <x v="15"/>
    <n v="46.95"/>
    <n v="2.3475000000000001"/>
    <x v="0"/>
  </r>
  <r>
    <x v="12"/>
    <x v="2"/>
    <x v="1"/>
    <s v="Female"/>
    <x v="5"/>
    <n v="32.6"/>
    <n v="4"/>
    <x v="2"/>
    <x v="6"/>
    <n v="130.4"/>
    <n v="6.5200000000000005"/>
    <x v="2"/>
  </r>
  <r>
    <x v="12"/>
    <x v="1"/>
    <x v="0"/>
    <s v="Female"/>
    <x v="0"/>
    <n v="3.76"/>
    <n v="2"/>
    <x v="0"/>
    <x v="19"/>
    <n v="7.52"/>
    <n v="0.376"/>
    <x v="0"/>
  </r>
  <r>
    <x v="12"/>
    <x v="2"/>
    <x v="1"/>
    <s v="Male"/>
    <x v="2"/>
    <n v="79.03"/>
    <n v="6"/>
    <x v="2"/>
    <x v="26"/>
    <n v="474.18"/>
    <n v="23.709000000000003"/>
    <x v="1"/>
  </r>
  <r>
    <x v="12"/>
    <x v="2"/>
    <x v="1"/>
    <s v="Female"/>
    <x v="3"/>
    <n v="22.03"/>
    <n v="3"/>
    <x v="2"/>
    <x v="58"/>
    <n v="66.09"/>
    <n v="3.3045000000000004"/>
    <x v="0"/>
  </r>
  <r>
    <x v="12"/>
    <x v="0"/>
    <x v="1"/>
    <s v="Male"/>
    <x v="5"/>
    <n v="20.92"/>
    <n v="8"/>
    <x v="1"/>
    <x v="38"/>
    <n v="167.36"/>
    <n v="8.3680000000000003"/>
    <x v="1"/>
  </r>
  <r>
    <x v="12"/>
    <x v="2"/>
    <x v="1"/>
    <s v="Male"/>
    <x v="4"/>
    <n v="42.59"/>
    <n v="5"/>
    <x v="0"/>
    <x v="4"/>
    <n v="212.95000000000002"/>
    <n v="10.647500000000001"/>
    <x v="1"/>
  </r>
  <r>
    <x v="12"/>
    <x v="2"/>
    <x v="1"/>
    <s v="Female"/>
    <x v="3"/>
    <n v="21.47"/>
    <n v="2"/>
    <x v="1"/>
    <x v="8"/>
    <n v="42.94"/>
    <n v="2.1469999999999998"/>
    <x v="1"/>
  </r>
  <r>
    <x v="12"/>
    <x v="0"/>
    <x v="1"/>
    <s v="Female"/>
    <x v="0"/>
    <n v="6.48"/>
    <n v="9"/>
    <x v="0"/>
    <x v="9"/>
    <n v="58.320000000000007"/>
    <n v="2.9160000000000004"/>
    <x v="2"/>
  </r>
  <r>
    <x v="12"/>
    <x v="1"/>
    <x v="1"/>
    <s v="Female"/>
    <x v="0"/>
    <n v="13.29"/>
    <n v="2"/>
    <x v="0"/>
    <x v="17"/>
    <n v="26.58"/>
    <n v="1.329"/>
    <x v="1"/>
  </r>
  <r>
    <x v="12"/>
    <x v="0"/>
    <x v="0"/>
    <s v="Male"/>
    <x v="0"/>
    <n v="14.23"/>
    <n v="5"/>
    <x v="2"/>
    <x v="47"/>
    <n v="71.150000000000006"/>
    <n v="3.5575000000000006"/>
    <x v="2"/>
  </r>
  <r>
    <x v="12"/>
    <x v="2"/>
    <x v="0"/>
    <s v="Female"/>
    <x v="0"/>
    <n v="5.94"/>
    <n v="9"/>
    <x v="1"/>
    <x v="67"/>
    <n v="53.46"/>
    <n v="2.673"/>
    <x v="2"/>
  </r>
  <r>
    <x v="12"/>
    <x v="2"/>
    <x v="0"/>
    <s v="Male"/>
    <x v="4"/>
    <n v="58.73"/>
    <n v="10"/>
    <x v="0"/>
    <x v="51"/>
    <n v="587.29999999999995"/>
    <n v="29.364999999999998"/>
    <x v="1"/>
  </r>
  <r>
    <x v="12"/>
    <x v="0"/>
    <x v="0"/>
    <s v="Male"/>
    <x v="1"/>
    <n v="97.97"/>
    <n v="10"/>
    <x v="1"/>
    <x v="28"/>
    <n v="979.7"/>
    <n v="48.985000000000007"/>
    <x v="2"/>
  </r>
  <r>
    <x v="12"/>
    <x v="2"/>
    <x v="1"/>
    <s v="Male"/>
    <x v="0"/>
    <n v="10.15"/>
    <n v="5"/>
    <x v="0"/>
    <x v="52"/>
    <n v="50.75"/>
    <n v="2.5375000000000001"/>
    <x v="0"/>
  </r>
  <r>
    <x v="12"/>
    <x v="0"/>
    <x v="0"/>
    <s v="Female"/>
    <x v="0"/>
    <n v="2.95"/>
    <n v="1"/>
    <x v="1"/>
    <x v="41"/>
    <n v="2.95"/>
    <n v="0.14750000000000002"/>
    <x v="0"/>
  </r>
  <r>
    <x v="12"/>
    <x v="2"/>
    <x v="1"/>
    <s v="Female"/>
    <x v="5"/>
    <n v="22.81"/>
    <n v="6"/>
    <x v="2"/>
    <x v="25"/>
    <n v="136.85999999999999"/>
    <n v="6.843"/>
    <x v="0"/>
  </r>
  <r>
    <x v="12"/>
    <x v="1"/>
    <x v="1"/>
    <s v="Male"/>
    <x v="2"/>
    <n v="65.45"/>
    <n v="2"/>
    <x v="0"/>
    <x v="16"/>
    <n v="130.9"/>
    <n v="6.5450000000000008"/>
    <x v="2"/>
  </r>
  <r>
    <x v="12"/>
    <x v="0"/>
    <x v="0"/>
    <s v="Male"/>
    <x v="5"/>
    <n v="16.27"/>
    <n v="7"/>
    <x v="2"/>
    <x v="62"/>
    <n v="113.89"/>
    <n v="5.6945000000000006"/>
    <x v="2"/>
  </r>
  <r>
    <x v="12"/>
    <x v="1"/>
    <x v="1"/>
    <s v="Male"/>
    <x v="5"/>
    <n v="38.340000000000003"/>
    <n v="6"/>
    <x v="1"/>
    <x v="32"/>
    <n v="230.04000000000002"/>
    <n v="11.502000000000002"/>
    <x v="0"/>
  </r>
  <r>
    <x v="12"/>
    <x v="1"/>
    <x v="1"/>
    <s v="Female"/>
    <x v="0"/>
    <n v="6.01"/>
    <n v="1"/>
    <x v="1"/>
    <x v="37"/>
    <n v="6.01"/>
    <n v="0.30049999999999999"/>
    <x v="2"/>
  </r>
  <r>
    <x v="12"/>
    <x v="2"/>
    <x v="0"/>
    <s v="Male"/>
    <x v="5"/>
    <n v="23.82"/>
    <n v="1"/>
    <x v="1"/>
    <x v="15"/>
    <n v="23.82"/>
    <n v="1.1910000000000001"/>
    <x v="0"/>
  </r>
  <r>
    <x v="12"/>
    <x v="1"/>
    <x v="0"/>
    <s v="Female"/>
    <x v="4"/>
    <n v="40.25"/>
    <n v="2"/>
    <x v="0"/>
    <x v="15"/>
    <n v="80.5"/>
    <n v="4.0250000000000004"/>
    <x v="0"/>
  </r>
  <r>
    <x v="12"/>
    <x v="1"/>
    <x v="0"/>
    <s v="Female"/>
    <x v="2"/>
    <n v="62.02"/>
    <n v="10"/>
    <x v="0"/>
    <x v="34"/>
    <n v="620.20000000000005"/>
    <n v="31.010000000000005"/>
    <x v="0"/>
  </r>
  <r>
    <x v="12"/>
    <x v="0"/>
    <x v="1"/>
    <s v="Female"/>
    <x v="5"/>
    <n v="34.11"/>
    <n v="5"/>
    <x v="2"/>
    <x v="7"/>
    <n v="170.55"/>
    <n v="8.5275000000000016"/>
    <x v="2"/>
  </r>
  <r>
    <x v="12"/>
    <x v="2"/>
    <x v="1"/>
    <s v="Male"/>
    <x v="4"/>
    <n v="51.82"/>
    <n v="6"/>
    <x v="0"/>
    <x v="11"/>
    <n v="310.92"/>
    <n v="15.546000000000001"/>
    <x v="2"/>
  </r>
  <r>
    <x v="12"/>
    <x v="0"/>
    <x v="1"/>
    <s v="Female"/>
    <x v="5"/>
    <n v="16.13"/>
    <n v="3"/>
    <x v="2"/>
    <x v="34"/>
    <n v="48.39"/>
    <n v="2.4195000000000002"/>
    <x v="0"/>
  </r>
  <r>
    <x v="12"/>
    <x v="2"/>
    <x v="1"/>
    <s v="Male"/>
    <x v="2"/>
    <n v="65.47"/>
    <n v="6"/>
    <x v="2"/>
    <x v="40"/>
    <n v="392.82"/>
    <n v="19.641000000000002"/>
    <x v="2"/>
  </r>
  <r>
    <x v="12"/>
    <x v="2"/>
    <x v="1"/>
    <s v="Female"/>
    <x v="0"/>
    <n v="8.6"/>
    <n v="9"/>
    <x v="0"/>
    <x v="28"/>
    <n v="77.399999999999991"/>
    <n v="3.8699999999999997"/>
    <x v="2"/>
  </r>
  <r>
    <x v="12"/>
    <x v="0"/>
    <x v="0"/>
    <s v="Male"/>
    <x v="3"/>
    <n v="18.48"/>
    <n v="7"/>
    <x v="0"/>
    <x v="33"/>
    <n v="129.36000000000001"/>
    <n v="6.4680000000000009"/>
    <x v="1"/>
  </r>
  <r>
    <x v="12"/>
    <x v="1"/>
    <x v="1"/>
    <s v="Male"/>
    <x v="3"/>
    <n v="10.31"/>
    <n v="10"/>
    <x v="0"/>
    <x v="52"/>
    <n v="103.10000000000001"/>
    <n v="5.1550000000000011"/>
    <x v="0"/>
  </r>
  <r>
    <x v="12"/>
    <x v="2"/>
    <x v="1"/>
    <s v="Male"/>
    <x v="3"/>
    <n v="19.420000000000002"/>
    <n v="7"/>
    <x v="1"/>
    <x v="5"/>
    <n v="135.94"/>
    <n v="6.7970000000000006"/>
    <x v="1"/>
  </r>
  <r>
    <x v="12"/>
    <x v="0"/>
    <x v="0"/>
    <s v="Male"/>
    <x v="4"/>
    <n v="53.23"/>
    <n v="7"/>
    <x v="1"/>
    <x v="4"/>
    <n v="372.60999999999996"/>
    <n v="18.630499999999998"/>
    <x v="1"/>
  </r>
  <r>
    <x v="12"/>
    <x v="2"/>
    <x v="1"/>
    <s v="Female"/>
    <x v="4"/>
    <n v="62.08"/>
    <n v="1"/>
    <x v="2"/>
    <x v="65"/>
    <n v="62.08"/>
    <n v="3.1040000000000001"/>
    <x v="2"/>
  </r>
  <r>
    <x v="12"/>
    <x v="2"/>
    <x v="1"/>
    <s v="Female"/>
    <x v="5"/>
    <n v="22.84"/>
    <n v="3"/>
    <x v="0"/>
    <x v="48"/>
    <n v="68.52"/>
    <n v="3.4260000000000002"/>
    <x v="1"/>
  </r>
  <r>
    <x v="12"/>
    <x v="2"/>
    <x v="1"/>
    <s v="Female"/>
    <x v="5"/>
    <n v="19.809999999999999"/>
    <n v="4"/>
    <x v="1"/>
    <x v="18"/>
    <n v="79.239999999999995"/>
    <n v="3.9619999999999997"/>
    <x v="0"/>
  </r>
  <r>
    <x v="12"/>
    <x v="1"/>
    <x v="1"/>
    <s v="Female"/>
    <x v="0"/>
    <n v="11.16"/>
    <n v="8"/>
    <x v="0"/>
    <x v="44"/>
    <n v="89.28"/>
    <n v="4.4640000000000004"/>
    <x v="2"/>
  </r>
  <r>
    <x v="12"/>
    <x v="1"/>
    <x v="0"/>
    <s v="Female"/>
    <x v="0"/>
    <n v="9.4600000000000009"/>
    <n v="9"/>
    <x v="0"/>
    <x v="29"/>
    <n v="85.140000000000015"/>
    <n v="4.2570000000000006"/>
    <x v="1"/>
  </r>
  <r>
    <x v="12"/>
    <x v="1"/>
    <x v="0"/>
    <s v="Male"/>
    <x v="1"/>
    <n v="85.45"/>
    <n v="2"/>
    <x v="0"/>
    <x v="0"/>
    <n v="170.9"/>
    <n v="8.5449999999999999"/>
    <x v="0"/>
  </r>
  <r>
    <x v="12"/>
    <x v="0"/>
    <x v="0"/>
    <s v="Female"/>
    <x v="5"/>
    <n v="35.700000000000003"/>
    <n v="5"/>
    <x v="2"/>
    <x v="42"/>
    <n v="178.5"/>
    <n v="8.9250000000000007"/>
    <x v="0"/>
  </r>
  <r>
    <x v="12"/>
    <x v="0"/>
    <x v="0"/>
    <s v="Male"/>
    <x v="4"/>
    <n v="60.1"/>
    <n v="9"/>
    <x v="1"/>
    <x v="5"/>
    <n v="540.9"/>
    <n v="27.045000000000002"/>
    <x v="1"/>
  </r>
  <r>
    <x v="12"/>
    <x v="0"/>
    <x v="1"/>
    <s v="Female"/>
    <x v="0"/>
    <n v="3.31"/>
    <n v="3"/>
    <x v="1"/>
    <x v="22"/>
    <n v="9.93"/>
    <n v="0.4965"/>
    <x v="1"/>
  </r>
  <r>
    <x v="12"/>
    <x v="1"/>
    <x v="1"/>
    <s v="Female"/>
    <x v="4"/>
    <n v="66.42"/>
    <n v="8"/>
    <x v="0"/>
    <x v="49"/>
    <n v="531.36"/>
    <n v="26.568000000000001"/>
    <x v="2"/>
  </r>
  <r>
    <x v="12"/>
    <x v="1"/>
    <x v="0"/>
    <s v="Female"/>
    <x v="0"/>
    <n v="2.77"/>
    <n v="2"/>
    <x v="2"/>
    <x v="7"/>
    <n v="5.54"/>
    <n v="0.27700000000000002"/>
    <x v="2"/>
  </r>
  <r>
    <x v="12"/>
    <x v="1"/>
    <x v="1"/>
    <s v="Male"/>
    <x v="0"/>
    <n v="4.28"/>
    <n v="3"/>
    <x v="2"/>
    <x v="1"/>
    <n v="12.84"/>
    <n v="0.64200000000000002"/>
    <x v="0"/>
  </r>
  <r>
    <x v="12"/>
    <x v="1"/>
    <x v="0"/>
    <s v="Female"/>
    <x v="0"/>
    <n v="11.74"/>
    <n v="5"/>
    <x v="2"/>
    <x v="1"/>
    <n v="58.7"/>
    <n v="2.9350000000000005"/>
    <x v="0"/>
  </r>
  <r>
    <x v="12"/>
    <x v="2"/>
    <x v="1"/>
    <s v="Male"/>
    <x v="0"/>
    <n v="6.36"/>
    <n v="8"/>
    <x v="2"/>
    <x v="30"/>
    <n v="50.88"/>
    <n v="2.5440000000000005"/>
    <x v="0"/>
  </r>
  <r>
    <x v="12"/>
    <x v="2"/>
    <x v="1"/>
    <s v="Male"/>
    <x v="5"/>
    <n v="26.7"/>
    <n v="4"/>
    <x v="2"/>
    <x v="25"/>
    <n v="106.8"/>
    <n v="5.34"/>
    <x v="0"/>
  </r>
  <r>
    <x v="12"/>
    <x v="1"/>
    <x v="1"/>
    <s v="Female"/>
    <x v="0"/>
    <n v="2.1800000000000002"/>
    <n v="6"/>
    <x v="2"/>
    <x v="29"/>
    <n v="13.080000000000002"/>
    <n v="0.65400000000000014"/>
    <x v="1"/>
  </r>
  <r>
    <x v="12"/>
    <x v="1"/>
    <x v="1"/>
    <s v="Male"/>
    <x v="4"/>
    <n v="59.16"/>
    <n v="7"/>
    <x v="2"/>
    <x v="38"/>
    <n v="414.12"/>
    <n v="20.706000000000003"/>
    <x v="1"/>
  </r>
  <r>
    <x v="12"/>
    <x v="0"/>
    <x v="0"/>
    <s v="Male"/>
    <x v="5"/>
    <n v="18.52"/>
    <n v="6"/>
    <x v="2"/>
    <x v="58"/>
    <n v="111.12"/>
    <n v="5.5560000000000009"/>
    <x v="0"/>
  </r>
  <r>
    <x v="12"/>
    <x v="2"/>
    <x v="1"/>
    <s v="Female"/>
    <x v="0"/>
    <n v="14.4"/>
    <n v="5"/>
    <x v="0"/>
    <x v="51"/>
    <n v="72"/>
    <n v="3.6"/>
    <x v="1"/>
  </r>
  <r>
    <x v="12"/>
    <x v="0"/>
    <x v="1"/>
    <s v="Female"/>
    <x v="4"/>
    <n v="41.86"/>
    <n v="2"/>
    <x v="0"/>
    <x v="22"/>
    <n v="83.72"/>
    <n v="4.1859999999999999"/>
    <x v="1"/>
  </r>
  <r>
    <x v="12"/>
    <x v="1"/>
    <x v="1"/>
    <s v="Female"/>
    <x v="0"/>
    <n v="10.3"/>
    <n v="5"/>
    <x v="0"/>
    <x v="58"/>
    <n v="51.5"/>
    <n v="2.5750000000000002"/>
    <x v="0"/>
  </r>
  <r>
    <x v="12"/>
    <x v="1"/>
    <x v="0"/>
    <s v="Female"/>
    <x v="0"/>
    <n v="11.72"/>
    <n v="10"/>
    <x v="0"/>
    <x v="19"/>
    <n v="117.2"/>
    <n v="5.86"/>
    <x v="0"/>
  </r>
  <r>
    <x v="12"/>
    <x v="1"/>
    <x v="1"/>
    <s v="Male"/>
    <x v="3"/>
    <n v="18.61"/>
    <n v="10"/>
    <x v="2"/>
    <x v="54"/>
    <n v="186.1"/>
    <n v="9.3049999999999997"/>
    <x v="2"/>
  </r>
  <r>
    <x v="12"/>
    <x v="2"/>
    <x v="0"/>
    <s v="Female"/>
    <x v="0"/>
    <n v="9.33"/>
    <n v="1"/>
    <x v="2"/>
    <x v="11"/>
    <n v="9.33"/>
    <n v="0.46650000000000003"/>
    <x v="2"/>
  </r>
  <r>
    <x v="12"/>
    <x v="0"/>
    <x v="0"/>
    <s v="Male"/>
    <x v="1"/>
    <n v="96.19"/>
    <n v="8"/>
    <x v="1"/>
    <x v="68"/>
    <n v="769.52"/>
    <n v="38.475999999999999"/>
    <x v="2"/>
  </r>
  <r>
    <x v="12"/>
    <x v="2"/>
    <x v="1"/>
    <s v="Male"/>
    <x v="0"/>
    <n v="7.79"/>
    <n v="1"/>
    <x v="0"/>
    <x v="4"/>
    <n v="7.79"/>
    <n v="0.38950000000000001"/>
    <x v="1"/>
  </r>
  <r>
    <x v="12"/>
    <x v="2"/>
    <x v="1"/>
    <s v="Male"/>
    <x v="5"/>
    <n v="31.82"/>
    <n v="5"/>
    <x v="2"/>
    <x v="67"/>
    <n v="159.1"/>
    <n v="7.9550000000000001"/>
    <x v="2"/>
  </r>
  <r>
    <x v="12"/>
    <x v="1"/>
    <x v="1"/>
    <s v="Male"/>
    <x v="5"/>
    <n v="16.13"/>
    <n v="6"/>
    <x v="2"/>
    <x v="20"/>
    <n v="96.78"/>
    <n v="4.8390000000000004"/>
    <x v="1"/>
  </r>
  <r>
    <x v="12"/>
    <x v="0"/>
    <x v="1"/>
    <s v="Male"/>
    <x v="5"/>
    <n v="26.8"/>
    <n v="5"/>
    <x v="0"/>
    <x v="2"/>
    <n v="134"/>
    <n v="6.7"/>
    <x v="1"/>
  </r>
  <r>
    <x v="12"/>
    <x v="1"/>
    <x v="0"/>
    <s v="Female"/>
    <x v="3"/>
    <n v="22.83"/>
    <n v="8"/>
    <x v="2"/>
    <x v="47"/>
    <n v="182.64"/>
    <n v="9.1319999999999997"/>
    <x v="2"/>
  </r>
  <r>
    <x v="12"/>
    <x v="2"/>
    <x v="1"/>
    <s v="Male"/>
    <x v="1"/>
    <n v="86.59"/>
    <n v="3"/>
    <x v="2"/>
    <x v="3"/>
    <n v="259.77"/>
    <n v="12.9885"/>
    <x v="1"/>
  </r>
  <r>
    <x v="12"/>
    <x v="0"/>
    <x v="1"/>
    <s v="Male"/>
    <x v="5"/>
    <n v="33.9"/>
    <n v="5"/>
    <x v="0"/>
    <x v="67"/>
    <n v="169.5"/>
    <n v="8.4749999999999996"/>
    <x v="2"/>
  </r>
  <r>
    <x v="12"/>
    <x v="2"/>
    <x v="1"/>
    <s v="Female"/>
    <x v="3"/>
    <n v="9.9499999999999993"/>
    <n v="6"/>
    <x v="1"/>
    <x v="64"/>
    <n v="59.699999999999996"/>
    <n v="2.9849999999999999"/>
    <x v="2"/>
  </r>
  <r>
    <x v="12"/>
    <x v="1"/>
    <x v="0"/>
    <s v="Male"/>
    <x v="0"/>
    <n v="10.58"/>
    <n v="10"/>
    <x v="2"/>
    <x v="46"/>
    <n v="105.8"/>
    <n v="5.29"/>
    <x v="0"/>
  </r>
  <r>
    <x v="12"/>
    <x v="0"/>
    <x v="0"/>
    <s v="Male"/>
    <x v="2"/>
    <n v="67.819999999999993"/>
    <n v="8"/>
    <x v="0"/>
    <x v="49"/>
    <n v="542.55999999999995"/>
    <n v="27.128"/>
    <x v="2"/>
  </r>
  <r>
    <x v="12"/>
    <x v="0"/>
    <x v="1"/>
    <s v="Male"/>
    <x v="3"/>
    <n v="9.69"/>
    <n v="4"/>
    <x v="2"/>
    <x v="63"/>
    <n v="38.76"/>
    <n v="1.9379999999999999"/>
    <x v="2"/>
  </r>
  <r>
    <x v="12"/>
    <x v="0"/>
    <x v="0"/>
    <s v="Female"/>
    <x v="3"/>
    <n v="23.33"/>
    <n v="10"/>
    <x v="0"/>
    <x v="43"/>
    <n v="233.29999999999998"/>
    <n v="11.664999999999999"/>
    <x v="1"/>
  </r>
  <r>
    <x v="12"/>
    <x v="1"/>
    <x v="0"/>
    <s v="Female"/>
    <x v="4"/>
    <n v="66.290000000000006"/>
    <n v="9"/>
    <x v="1"/>
    <x v="59"/>
    <n v="596.61"/>
    <n v="29.830500000000001"/>
    <x v="0"/>
  </r>
  <r>
    <x v="12"/>
    <x v="0"/>
    <x v="1"/>
    <s v="Male"/>
    <x v="0"/>
    <n v="7.55"/>
    <n v="8"/>
    <x v="1"/>
    <x v="36"/>
    <n v="60.4"/>
    <n v="3.02"/>
    <x v="2"/>
  </r>
  <r>
    <x v="12"/>
    <x v="2"/>
    <x v="1"/>
    <s v="Female"/>
    <x v="0"/>
    <n v="6.14"/>
    <n v="7"/>
    <x v="0"/>
    <x v="48"/>
    <n v="42.98"/>
    <n v="2.149"/>
    <x v="1"/>
  </r>
  <r>
    <x v="12"/>
    <x v="0"/>
    <x v="0"/>
    <s v="Female"/>
    <x v="0"/>
    <n v="4.93"/>
    <n v="3"/>
    <x v="2"/>
    <x v="68"/>
    <n v="14.79"/>
    <n v="0.73950000000000005"/>
    <x v="2"/>
  </r>
  <r>
    <x v="12"/>
    <x v="2"/>
    <x v="1"/>
    <s v="Female"/>
    <x v="1"/>
    <n v="82.54"/>
    <n v="4"/>
    <x v="1"/>
    <x v="61"/>
    <n v="330.16"/>
    <n v="16.508000000000003"/>
    <x v="2"/>
  </r>
  <r>
    <x v="12"/>
    <x v="0"/>
    <x v="1"/>
    <s v="Female"/>
    <x v="0"/>
    <n v="3.2"/>
    <n v="4"/>
    <x v="1"/>
    <x v="43"/>
    <n v="12.8"/>
    <n v="0.64000000000000012"/>
    <x v="1"/>
  </r>
  <r>
    <x v="12"/>
    <x v="2"/>
    <x v="1"/>
    <s v="Male"/>
    <x v="5"/>
    <n v="19.7"/>
    <n v="10"/>
    <x v="2"/>
    <x v="2"/>
    <n v="197"/>
    <n v="9.8500000000000014"/>
    <x v="1"/>
  </r>
  <r>
    <x v="12"/>
    <x v="2"/>
    <x v="0"/>
    <s v="Female"/>
    <x v="4"/>
    <n v="67.27"/>
    <n v="4"/>
    <x v="2"/>
    <x v="26"/>
    <n v="269.08"/>
    <n v="13.454000000000001"/>
    <x v="1"/>
  </r>
  <r>
    <x v="12"/>
    <x v="0"/>
    <x v="1"/>
    <s v="Female"/>
    <x v="1"/>
    <n v="93.18"/>
    <n v="4"/>
    <x v="0"/>
    <x v="17"/>
    <n v="372.72"/>
    <n v="18.636000000000003"/>
    <x v="1"/>
  </r>
  <r>
    <x v="12"/>
    <x v="0"/>
    <x v="0"/>
    <s v="Female"/>
    <x v="0"/>
    <n v="8.94"/>
    <n v="6"/>
    <x v="0"/>
    <x v="15"/>
    <n v="53.64"/>
    <n v="2.6820000000000004"/>
    <x v="0"/>
  </r>
  <r>
    <x v="12"/>
    <x v="1"/>
    <x v="0"/>
    <s v="Female"/>
    <x v="5"/>
    <n v="39.53"/>
    <n v="8"/>
    <x v="2"/>
    <x v="29"/>
    <n v="316.24"/>
    <n v="15.812000000000001"/>
    <x v="1"/>
  </r>
  <r>
    <x v="12"/>
    <x v="0"/>
    <x v="1"/>
    <s v="Female"/>
    <x v="0"/>
    <n v="9.31"/>
    <n v="4"/>
    <x v="2"/>
    <x v="40"/>
    <n v="37.24"/>
    <n v="1.8620000000000001"/>
    <x v="2"/>
  </r>
  <r>
    <x v="12"/>
    <x v="2"/>
    <x v="0"/>
    <s v="Female"/>
    <x v="0"/>
    <n v="4.55"/>
    <n v="4"/>
    <x v="0"/>
    <x v="58"/>
    <n v="18.2"/>
    <n v="0.91"/>
    <x v="0"/>
  </r>
  <r>
    <x v="12"/>
    <x v="2"/>
    <x v="0"/>
    <s v="Female"/>
    <x v="2"/>
    <n v="74.650000000000006"/>
    <n v="8"/>
    <x v="0"/>
    <x v="57"/>
    <n v="597.20000000000005"/>
    <n v="29.860000000000003"/>
    <x v="2"/>
  </r>
  <r>
    <x v="12"/>
    <x v="2"/>
    <x v="1"/>
    <s v="Male"/>
    <x v="3"/>
    <n v="14.77"/>
    <n v="9"/>
    <x v="2"/>
    <x v="35"/>
    <n v="132.93"/>
    <n v="6.6465000000000005"/>
    <x v="1"/>
  </r>
  <r>
    <x v="12"/>
    <x v="2"/>
    <x v="1"/>
    <s v="Male"/>
    <x v="1"/>
    <n v="92.66"/>
    <n v="1"/>
    <x v="0"/>
    <x v="69"/>
    <n v="92.66"/>
    <n v="4.633"/>
    <x v="2"/>
  </r>
  <r>
    <x v="12"/>
    <x v="0"/>
    <x v="0"/>
    <s v="Male"/>
    <x v="2"/>
    <n v="65.17"/>
    <n v="6"/>
    <x v="1"/>
    <x v="67"/>
    <n v="391.02"/>
    <n v="19.551000000000002"/>
    <x v="2"/>
  </r>
  <r>
    <x v="12"/>
    <x v="1"/>
    <x v="1"/>
    <s v="Female"/>
    <x v="4"/>
    <n v="40.47"/>
    <n v="9"/>
    <x v="0"/>
    <x v="41"/>
    <n v="364.23"/>
    <n v="18.211500000000001"/>
    <x v="0"/>
  </r>
  <r>
    <x v="12"/>
    <x v="2"/>
    <x v="1"/>
    <s v="Female"/>
    <x v="0"/>
    <n v="5.73"/>
    <n v="9"/>
    <x v="2"/>
    <x v="39"/>
    <n v="51.570000000000007"/>
    <n v="2.5785000000000005"/>
    <x v="0"/>
  </r>
  <r>
    <x v="12"/>
    <x v="1"/>
    <x v="0"/>
    <s v="Male"/>
    <x v="4"/>
    <n v="42.89"/>
    <n v="3"/>
    <x v="1"/>
    <x v="5"/>
    <n v="128.67000000000002"/>
    <n v="6.4335000000000013"/>
    <x v="1"/>
  </r>
  <r>
    <x v="12"/>
    <x v="0"/>
    <x v="0"/>
    <s v="Female"/>
    <x v="4"/>
    <n v="51.91"/>
    <n v="6"/>
    <x v="2"/>
    <x v="50"/>
    <n v="311.45999999999998"/>
    <n v="15.573"/>
    <x v="2"/>
  </r>
  <r>
    <x v="12"/>
    <x v="0"/>
    <x v="0"/>
    <s v="Male"/>
    <x v="5"/>
    <n v="35.700000000000003"/>
    <n v="2"/>
    <x v="2"/>
    <x v="28"/>
    <n v="71.400000000000006"/>
    <n v="3.5700000000000003"/>
    <x v="2"/>
  </r>
  <r>
    <x v="12"/>
    <x v="1"/>
    <x v="1"/>
    <s v="Male"/>
    <x v="2"/>
    <n v="61.32"/>
    <n v="8"/>
    <x v="1"/>
    <x v="23"/>
    <n v="490.56"/>
    <n v="24.528000000000002"/>
    <x v="2"/>
  </r>
  <r>
    <x v="12"/>
    <x v="0"/>
    <x v="1"/>
    <s v="Female"/>
    <x v="0"/>
    <n v="10.38"/>
    <n v="6"/>
    <x v="0"/>
    <x v="45"/>
    <n v="62.28"/>
    <n v="3.1140000000000003"/>
    <x v="2"/>
  </r>
  <r>
    <x v="12"/>
    <x v="0"/>
    <x v="0"/>
    <s v="Male"/>
    <x v="2"/>
    <n v="77.040000000000006"/>
    <n v="10"/>
    <x v="0"/>
    <x v="2"/>
    <n v="770.40000000000009"/>
    <n v="38.52000000000001"/>
    <x v="1"/>
  </r>
  <r>
    <x v="12"/>
    <x v="0"/>
    <x v="1"/>
    <s v="Female"/>
    <x v="0"/>
    <n v="9.33"/>
    <n v="1"/>
    <x v="1"/>
    <x v="17"/>
    <n v="9.33"/>
    <n v="0.46650000000000003"/>
    <x v="1"/>
  </r>
  <r>
    <x v="12"/>
    <x v="0"/>
    <x v="1"/>
    <s v="Male"/>
    <x v="2"/>
    <n v="72.569999999999993"/>
    <n v="7"/>
    <x v="2"/>
    <x v="27"/>
    <n v="507.98999999999995"/>
    <n v="25.3995"/>
    <x v="1"/>
  </r>
  <r>
    <x v="12"/>
    <x v="2"/>
    <x v="1"/>
    <s v="Female"/>
    <x v="0"/>
    <n v="9.0299999999999994"/>
    <n v="7"/>
    <x v="2"/>
    <x v="47"/>
    <n v="63.209999999999994"/>
    <n v="3.1604999999999999"/>
    <x v="2"/>
  </r>
  <r>
    <x v="12"/>
    <x v="1"/>
    <x v="1"/>
    <s v="Male"/>
    <x v="0"/>
    <n v="14.67"/>
    <n v="1"/>
    <x v="1"/>
    <x v="41"/>
    <n v="14.67"/>
    <n v="0.73350000000000004"/>
    <x v="0"/>
  </r>
  <r>
    <x v="12"/>
    <x v="0"/>
    <x v="1"/>
    <s v="Female"/>
    <x v="0"/>
    <n v="6.24"/>
    <n v="5"/>
    <x v="2"/>
    <x v="42"/>
    <n v="31.200000000000003"/>
    <n v="1.5600000000000003"/>
    <x v="0"/>
  </r>
  <r>
    <x v="12"/>
    <x v="0"/>
    <x v="1"/>
    <s v="Female"/>
    <x v="5"/>
    <n v="31.99"/>
    <n v="7"/>
    <x v="1"/>
    <x v="33"/>
    <n v="223.92999999999998"/>
    <n v="11.1965"/>
    <x v="1"/>
  </r>
  <r>
    <x v="12"/>
    <x v="1"/>
    <x v="0"/>
    <s v="Male"/>
    <x v="4"/>
    <n v="44.63"/>
    <n v="3"/>
    <x v="2"/>
    <x v="48"/>
    <n v="133.89000000000001"/>
    <n v="6.6945000000000014"/>
    <x v="1"/>
  </r>
  <r>
    <x v="12"/>
    <x v="0"/>
    <x v="1"/>
    <s v="Male"/>
    <x v="0"/>
    <n v="7.78"/>
    <n v="5"/>
    <x v="1"/>
    <x v="37"/>
    <n v="38.9"/>
    <n v="1.9450000000000001"/>
    <x v="2"/>
  </r>
  <r>
    <x v="12"/>
    <x v="2"/>
    <x v="0"/>
    <s v="Female"/>
    <x v="0"/>
    <n v="3.17"/>
    <n v="9"/>
    <x v="1"/>
    <x v="45"/>
    <n v="28.53"/>
    <n v="1.4265000000000001"/>
    <x v="2"/>
  </r>
  <r>
    <x v="12"/>
    <x v="0"/>
    <x v="0"/>
    <s v="Female"/>
    <x v="4"/>
    <n v="52.41"/>
    <n v="2"/>
    <x v="2"/>
    <x v="49"/>
    <n v="104.82"/>
    <n v="5.2409999999999997"/>
    <x v="2"/>
  </r>
  <r>
    <x v="12"/>
    <x v="1"/>
    <x v="1"/>
    <s v="Male"/>
    <x v="4"/>
    <n v="45.09"/>
    <n v="7"/>
    <x v="1"/>
    <x v="59"/>
    <n v="315.63"/>
    <n v="15.781500000000001"/>
    <x v="0"/>
  </r>
  <r>
    <x v="12"/>
    <x v="0"/>
    <x v="0"/>
    <s v="Male"/>
    <x v="0"/>
    <n v="7.65"/>
    <n v="7"/>
    <x v="1"/>
    <x v="62"/>
    <n v="53.550000000000004"/>
    <n v="2.6775000000000002"/>
    <x v="2"/>
  </r>
  <r>
    <x v="12"/>
    <x v="2"/>
    <x v="1"/>
    <s v="Male"/>
    <x v="3"/>
    <n v="14.92"/>
    <n v="10"/>
    <x v="1"/>
    <x v="66"/>
    <n v="149.19999999999999"/>
    <n v="7.46"/>
    <x v="2"/>
  </r>
  <r>
    <x v="12"/>
    <x v="0"/>
    <x v="0"/>
    <s v="Female"/>
    <x v="0"/>
    <n v="10.06"/>
    <n v="6"/>
    <x v="0"/>
    <x v="64"/>
    <n v="60.36"/>
    <n v="3.0180000000000002"/>
    <x v="2"/>
  </r>
  <r>
    <x v="12"/>
    <x v="1"/>
    <x v="0"/>
    <s v="Male"/>
    <x v="5"/>
    <n v="30.08"/>
    <n v="4"/>
    <x v="0"/>
    <x v="64"/>
    <n v="120.32"/>
    <n v="6.016"/>
    <x v="2"/>
  </r>
  <r>
    <x v="12"/>
    <x v="2"/>
    <x v="0"/>
    <s v="Female"/>
    <x v="0"/>
    <n v="11.03"/>
    <n v="8"/>
    <x v="2"/>
    <x v="34"/>
    <n v="88.24"/>
    <n v="4.4119999999999999"/>
    <x v="0"/>
  </r>
  <r>
    <x v="12"/>
    <x v="0"/>
    <x v="1"/>
    <s v="Female"/>
    <x v="3"/>
    <n v="12.86"/>
    <n v="2"/>
    <x v="2"/>
    <x v="22"/>
    <n v="25.72"/>
    <n v="1.286"/>
    <x v="1"/>
  </r>
  <r>
    <x v="12"/>
    <x v="1"/>
    <x v="1"/>
    <s v="Male"/>
    <x v="0"/>
    <n v="9.15"/>
    <n v="8"/>
    <x v="2"/>
    <x v="20"/>
    <n v="73.2"/>
    <n v="3.66"/>
    <x v="1"/>
  </r>
  <r>
    <x v="12"/>
    <x v="1"/>
    <x v="1"/>
    <s v="Male"/>
    <x v="0"/>
    <n v="12.34"/>
    <n v="7"/>
    <x v="2"/>
    <x v="65"/>
    <n v="86.38"/>
    <n v="4.319"/>
    <x v="2"/>
  </r>
  <r>
    <x v="12"/>
    <x v="0"/>
    <x v="1"/>
    <s v="Female"/>
    <x v="0"/>
    <n v="11.3"/>
    <n v="7"/>
    <x v="1"/>
    <x v="8"/>
    <n v="79.100000000000009"/>
    <n v="3.9550000000000005"/>
    <x v="1"/>
  </r>
  <r>
    <x v="12"/>
    <x v="2"/>
    <x v="1"/>
    <s v="Female"/>
    <x v="1"/>
    <n v="97.5"/>
    <n v="7"/>
    <x v="0"/>
    <x v="20"/>
    <n v="682.5"/>
    <n v="34.125"/>
    <x v="1"/>
  </r>
  <r>
    <x v="12"/>
    <x v="2"/>
    <x v="0"/>
    <s v="Male"/>
    <x v="3"/>
    <n v="9.9600000000000009"/>
    <n v="6"/>
    <x v="1"/>
    <x v="28"/>
    <n v="59.760000000000005"/>
    <n v="2.9880000000000004"/>
    <x v="2"/>
  </r>
  <r>
    <x v="12"/>
    <x v="2"/>
    <x v="1"/>
    <s v="Female"/>
    <x v="4"/>
    <n v="49.95"/>
    <n v="7"/>
    <x v="1"/>
    <x v="35"/>
    <n v="349.65000000000003"/>
    <n v="17.482500000000002"/>
    <x v="1"/>
  </r>
  <r>
    <x v="12"/>
    <x v="0"/>
    <x v="1"/>
    <s v="Male"/>
    <x v="0"/>
    <n v="7.08"/>
    <n v="10"/>
    <x v="2"/>
    <x v="6"/>
    <n v="70.8"/>
    <n v="3.54"/>
    <x v="2"/>
  </r>
  <r>
    <x v="12"/>
    <x v="1"/>
    <x v="0"/>
    <s v="Female"/>
    <x v="0"/>
    <n v="7.41"/>
    <n v="2"/>
    <x v="1"/>
    <x v="48"/>
    <n v="14.82"/>
    <n v="0.7410000000000001"/>
    <x v="1"/>
  </r>
  <r>
    <x v="12"/>
    <x v="0"/>
    <x v="0"/>
    <s v="Female"/>
    <x v="1"/>
    <n v="94.86"/>
    <n v="9"/>
    <x v="0"/>
    <x v="26"/>
    <n v="853.74"/>
    <n v="42.687000000000005"/>
    <x v="1"/>
  </r>
  <r>
    <x v="12"/>
    <x v="2"/>
    <x v="0"/>
    <s v="Female"/>
    <x v="5"/>
    <n v="22.51"/>
    <n v="2"/>
    <x v="1"/>
    <x v="64"/>
    <n v="45.02"/>
    <n v="2.2510000000000003"/>
    <x v="2"/>
  </r>
  <r>
    <x v="12"/>
    <x v="0"/>
    <x v="1"/>
    <s v="Male"/>
    <x v="0"/>
    <n v="11.63"/>
    <n v="9"/>
    <x v="1"/>
    <x v="16"/>
    <n v="104.67"/>
    <n v="5.2335000000000003"/>
    <x v="2"/>
  </r>
  <r>
    <x v="12"/>
    <x v="2"/>
    <x v="0"/>
    <s v="Female"/>
    <x v="0"/>
    <n v="7.27"/>
    <n v="3"/>
    <x v="1"/>
    <x v="26"/>
    <n v="21.81"/>
    <n v="1.0905"/>
    <x v="1"/>
  </r>
  <r>
    <x v="12"/>
    <x v="2"/>
    <x v="1"/>
    <s v="Male"/>
    <x v="4"/>
    <n v="52.89"/>
    <n v="1"/>
    <x v="2"/>
    <x v="38"/>
    <n v="52.89"/>
    <n v="2.6445000000000003"/>
    <x v="1"/>
  </r>
  <r>
    <x v="12"/>
    <x v="1"/>
    <x v="1"/>
    <s v="Male"/>
    <x v="0"/>
    <n v="12.39"/>
    <n v="9"/>
    <x v="1"/>
    <x v="34"/>
    <n v="111.51"/>
    <n v="5.5755000000000008"/>
    <x v="0"/>
  </r>
  <r>
    <x v="12"/>
    <x v="2"/>
    <x v="1"/>
    <s v="Female"/>
    <x v="0"/>
    <n v="8.36"/>
    <n v="6"/>
    <x v="0"/>
    <x v="27"/>
    <n v="50.16"/>
    <n v="2.508"/>
    <x v="1"/>
  </r>
  <r>
    <x v="12"/>
    <x v="2"/>
    <x v="0"/>
    <s v="Female"/>
    <x v="4"/>
    <n v="53.74"/>
    <n v="3"/>
    <x v="2"/>
    <x v="23"/>
    <n v="161.22"/>
    <n v="8.0609999999999999"/>
    <x v="2"/>
  </r>
  <r>
    <x v="12"/>
    <x v="0"/>
    <x v="1"/>
    <s v="Male"/>
    <x v="3"/>
    <n v="11.26"/>
    <n v="4"/>
    <x v="0"/>
    <x v="69"/>
    <n v="45.04"/>
    <n v="2.2520000000000002"/>
    <x v="2"/>
  </r>
  <r>
    <x v="12"/>
    <x v="1"/>
    <x v="1"/>
    <s v="Female"/>
    <x v="0"/>
    <n v="3.79"/>
    <n v="7"/>
    <x v="0"/>
    <x v="51"/>
    <n v="26.53"/>
    <n v="1.3265000000000002"/>
    <x v="1"/>
  </r>
  <r>
    <x v="12"/>
    <x v="2"/>
    <x v="1"/>
    <s v="Male"/>
    <x v="5"/>
    <n v="27.24"/>
    <n v="3"/>
    <x v="1"/>
    <x v="67"/>
    <n v="81.72"/>
    <n v="4.0860000000000003"/>
    <x v="2"/>
  </r>
  <r>
    <x v="12"/>
    <x v="2"/>
    <x v="1"/>
    <s v="Female"/>
    <x v="2"/>
    <n v="64.540000000000006"/>
    <n v="4"/>
    <x v="2"/>
    <x v="3"/>
    <n v="258.16000000000003"/>
    <n v="12.908000000000001"/>
    <x v="1"/>
  </r>
  <r>
    <x v="12"/>
    <x v="2"/>
    <x v="1"/>
    <s v="Female"/>
    <x v="1"/>
    <n v="89.32"/>
    <n v="8"/>
    <x v="0"/>
    <x v="52"/>
    <n v="714.56"/>
    <n v="35.728000000000002"/>
    <x v="0"/>
  </r>
  <r>
    <x v="12"/>
    <x v="0"/>
    <x v="0"/>
    <s v="Male"/>
    <x v="0"/>
    <n v="5.57"/>
    <n v="9"/>
    <x v="1"/>
    <x v="4"/>
    <n v="50.13"/>
    <n v="2.5065000000000004"/>
    <x v="1"/>
  </r>
  <r>
    <x v="12"/>
    <x v="2"/>
    <x v="1"/>
    <s v="Female"/>
    <x v="3"/>
    <n v="7.26"/>
    <n v="2"/>
    <x v="1"/>
    <x v="11"/>
    <n v="14.52"/>
    <n v="0.72599999999999998"/>
    <x v="2"/>
  </r>
  <r>
    <x v="12"/>
    <x v="1"/>
    <x v="1"/>
    <s v="Male"/>
    <x v="5"/>
    <n v="26.03"/>
    <n v="4"/>
    <x v="2"/>
    <x v="51"/>
    <n v="104.12"/>
    <n v="5.2060000000000004"/>
    <x v="1"/>
  </r>
  <r>
    <x v="12"/>
    <x v="1"/>
    <x v="0"/>
    <s v="Male"/>
    <x v="0"/>
    <n v="14.99"/>
    <n v="8"/>
    <x v="1"/>
    <x v="24"/>
    <n v="119.92"/>
    <n v="5.9960000000000004"/>
    <x v="1"/>
  </r>
  <r>
    <x v="12"/>
    <x v="0"/>
    <x v="1"/>
    <s v="Male"/>
    <x v="2"/>
    <n v="57.11"/>
    <n v="10"/>
    <x v="2"/>
    <x v="2"/>
    <n v="571.1"/>
    <n v="28.555000000000003"/>
    <x v="1"/>
  </r>
  <r>
    <x v="12"/>
    <x v="2"/>
    <x v="0"/>
    <s v="Female"/>
    <x v="2"/>
    <n v="54.18"/>
    <n v="4"/>
    <x v="2"/>
    <x v="52"/>
    <n v="216.72"/>
    <n v="10.836"/>
    <x v="0"/>
  </r>
  <r>
    <x v="12"/>
    <x v="2"/>
    <x v="1"/>
    <s v="Female"/>
    <x v="2"/>
    <n v="55.05"/>
    <n v="5"/>
    <x v="1"/>
    <x v="11"/>
    <n v="275.25"/>
    <n v="13.762500000000001"/>
    <x v="2"/>
  </r>
  <r>
    <x v="12"/>
    <x v="1"/>
    <x v="0"/>
    <s v="Male"/>
    <x v="0"/>
    <n v="11.75"/>
    <n v="7"/>
    <x v="2"/>
    <x v="41"/>
    <n v="82.25"/>
    <n v="4.1124999999999998"/>
    <x v="0"/>
  </r>
  <r>
    <x v="12"/>
    <x v="1"/>
    <x v="1"/>
    <s v="Male"/>
    <x v="1"/>
    <n v="82.51"/>
    <n v="3"/>
    <x v="2"/>
    <x v="25"/>
    <n v="247.53000000000003"/>
    <n v="12.376500000000002"/>
    <x v="0"/>
  </r>
  <r>
    <x v="12"/>
    <x v="1"/>
    <x v="1"/>
    <s v="Female"/>
    <x v="2"/>
    <n v="67.319999999999993"/>
    <n v="5"/>
    <x v="0"/>
    <x v="9"/>
    <n v="336.59999999999997"/>
    <n v="16.829999999999998"/>
    <x v="2"/>
  </r>
  <r>
    <x v="12"/>
    <x v="0"/>
    <x v="1"/>
    <s v="Male"/>
    <x v="5"/>
    <n v="33.75"/>
    <n v="6"/>
    <x v="0"/>
    <x v="69"/>
    <n v="202.5"/>
    <n v="10.125"/>
    <x v="2"/>
  </r>
  <r>
    <x v="12"/>
    <x v="2"/>
    <x v="1"/>
    <s v="Male"/>
    <x v="5"/>
    <n v="26.46"/>
    <n v="6"/>
    <x v="2"/>
    <x v="65"/>
    <n v="158.76"/>
    <n v="7.9379999999999997"/>
    <x v="2"/>
  </r>
  <r>
    <x v="12"/>
    <x v="2"/>
    <x v="1"/>
    <s v="Female"/>
    <x v="3"/>
    <n v="14.89"/>
    <n v="6"/>
    <x v="2"/>
    <x v="62"/>
    <n v="89.34"/>
    <n v="4.4670000000000005"/>
    <x v="2"/>
  </r>
  <r>
    <x v="12"/>
    <x v="2"/>
    <x v="1"/>
    <s v="Female"/>
    <x v="0"/>
    <n v="13.62"/>
    <n v="1"/>
    <x v="1"/>
    <x v="68"/>
    <n v="13.62"/>
    <n v="0.68100000000000005"/>
    <x v="2"/>
  </r>
  <r>
    <x v="12"/>
    <x v="1"/>
    <x v="0"/>
    <s v="Male"/>
    <x v="4"/>
    <n v="65.73"/>
    <n v="8"/>
    <x v="0"/>
    <x v="12"/>
    <n v="525.84"/>
    <n v="26.292000000000002"/>
    <x v="1"/>
  </r>
  <r>
    <x v="12"/>
    <x v="2"/>
    <x v="1"/>
    <s v="Male"/>
    <x v="1"/>
    <n v="85.72"/>
    <n v="5"/>
    <x v="1"/>
    <x v="69"/>
    <n v="428.6"/>
    <n v="21.430000000000003"/>
    <x v="2"/>
  </r>
  <r>
    <x v="12"/>
    <x v="0"/>
    <x v="0"/>
    <s v="Male"/>
    <x v="5"/>
    <n v="30.64"/>
    <n v="4"/>
    <x v="0"/>
    <x v="40"/>
    <n v="122.56"/>
    <n v="6.1280000000000001"/>
    <x v="2"/>
  </r>
  <r>
    <x v="12"/>
    <x v="0"/>
    <x v="1"/>
    <s v="Male"/>
    <x v="0"/>
    <n v="3.73"/>
    <n v="4"/>
    <x v="0"/>
    <x v="39"/>
    <n v="14.92"/>
    <n v="0.746"/>
    <x v="0"/>
  </r>
  <r>
    <x v="12"/>
    <x v="0"/>
    <x v="1"/>
    <s v="Female"/>
    <x v="5"/>
    <n v="39.700000000000003"/>
    <n v="7"/>
    <x v="2"/>
    <x v="67"/>
    <n v="277.90000000000003"/>
    <n v="13.895000000000003"/>
    <x v="2"/>
  </r>
  <r>
    <x v="12"/>
    <x v="0"/>
    <x v="1"/>
    <s v="Male"/>
    <x v="5"/>
    <n v="17.559999999999999"/>
    <n v="6"/>
    <x v="0"/>
    <x v="1"/>
    <n v="105.35999999999999"/>
    <n v="5.2679999999999998"/>
    <x v="0"/>
  </r>
  <r>
    <x v="12"/>
    <x v="2"/>
    <x v="1"/>
    <s v="Male"/>
    <x v="0"/>
    <n v="10.8"/>
    <n v="2"/>
    <x v="0"/>
    <x v="47"/>
    <n v="21.6"/>
    <n v="1.08"/>
    <x v="2"/>
  </r>
  <r>
    <x v="12"/>
    <x v="2"/>
    <x v="0"/>
    <s v="Female"/>
    <x v="0"/>
    <n v="4.7699999999999996"/>
    <n v="3"/>
    <x v="2"/>
    <x v="66"/>
    <n v="14.309999999999999"/>
    <n v="0.71550000000000002"/>
    <x v="2"/>
  </r>
  <r>
    <x v="12"/>
    <x v="2"/>
    <x v="0"/>
    <s v="Male"/>
    <x v="4"/>
    <n v="43.01"/>
    <n v="2"/>
    <x v="0"/>
    <x v="5"/>
    <n v="86.02"/>
    <n v="4.3010000000000002"/>
    <x v="1"/>
  </r>
  <r>
    <x v="12"/>
    <x v="1"/>
    <x v="1"/>
    <s v="Female"/>
    <x v="5"/>
    <n v="21.19"/>
    <n v="2"/>
    <x v="1"/>
    <x v="26"/>
    <n v="42.38"/>
    <n v="2.1190000000000002"/>
    <x v="1"/>
  </r>
  <r>
    <x v="12"/>
    <x v="1"/>
    <x v="1"/>
    <s v="Female"/>
    <x v="4"/>
    <n v="60.71"/>
    <n v="5"/>
    <x v="1"/>
    <x v="0"/>
    <n v="303.55"/>
    <n v="15.177500000000002"/>
    <x v="0"/>
  </r>
  <r>
    <x v="12"/>
    <x v="0"/>
    <x v="0"/>
    <s v="Female"/>
    <x v="4"/>
    <n v="41.64"/>
    <n v="4"/>
    <x v="0"/>
    <x v="42"/>
    <n v="166.56"/>
    <n v="8.3280000000000012"/>
    <x v="0"/>
  </r>
  <r>
    <x v="12"/>
    <x v="2"/>
    <x v="1"/>
    <s v="Male"/>
    <x v="0"/>
    <n v="14.71"/>
    <n v="6"/>
    <x v="2"/>
    <x v="1"/>
    <n v="88.26"/>
    <n v="4.4130000000000003"/>
    <x v="0"/>
  </r>
  <r>
    <x v="12"/>
    <x v="1"/>
    <x v="0"/>
    <s v="Female"/>
    <x v="0"/>
    <n v="10.88"/>
    <n v="8"/>
    <x v="2"/>
    <x v="47"/>
    <n v="87.04"/>
    <n v="4.3520000000000003"/>
    <x v="2"/>
  </r>
  <r>
    <x v="12"/>
    <x v="0"/>
    <x v="0"/>
    <s v="Male"/>
    <x v="3"/>
    <n v="9.31"/>
    <n v="1"/>
    <x v="2"/>
    <x v="28"/>
    <n v="9.31"/>
    <n v="0.46550000000000002"/>
    <x v="2"/>
  </r>
  <r>
    <x v="12"/>
    <x v="0"/>
    <x v="1"/>
    <s v="Female"/>
    <x v="5"/>
    <n v="25.06"/>
    <n v="9"/>
    <x v="0"/>
    <x v="55"/>
    <n v="225.54"/>
    <n v="11.277000000000001"/>
    <x v="0"/>
  </r>
  <r>
    <x v="12"/>
    <x v="0"/>
    <x v="1"/>
    <s v="Male"/>
    <x v="0"/>
    <n v="4.6399999999999997"/>
    <n v="3"/>
    <x v="0"/>
    <x v="1"/>
    <n v="13.919999999999998"/>
    <n v="0.69599999999999995"/>
    <x v="0"/>
  </r>
  <r>
    <x v="12"/>
    <x v="2"/>
    <x v="0"/>
    <s v="Male"/>
    <x v="5"/>
    <n v="25.94"/>
    <n v="4"/>
    <x v="1"/>
    <x v="18"/>
    <n v="103.76"/>
    <n v="5.1880000000000006"/>
    <x v="0"/>
  </r>
  <r>
    <x v="12"/>
    <x v="2"/>
    <x v="1"/>
    <s v="Female"/>
    <x v="0"/>
    <n v="2.72"/>
    <n v="3"/>
    <x v="1"/>
    <x v="50"/>
    <n v="8.16"/>
    <n v="0.40800000000000003"/>
    <x v="2"/>
  </r>
  <r>
    <x v="12"/>
    <x v="1"/>
    <x v="1"/>
    <s v="Male"/>
    <x v="3"/>
    <n v="11.93"/>
    <n v="9"/>
    <x v="2"/>
    <x v="16"/>
    <n v="107.37"/>
    <n v="5.3685000000000009"/>
    <x v="2"/>
  </r>
  <r>
    <x v="12"/>
    <x v="0"/>
    <x v="1"/>
    <s v="Male"/>
    <x v="3"/>
    <n v="22.47"/>
    <n v="2"/>
    <x v="2"/>
    <x v="53"/>
    <n v="44.94"/>
    <n v="2.2469999999999999"/>
    <x v="0"/>
  </r>
  <r>
    <x v="12"/>
    <x v="1"/>
    <x v="1"/>
    <s v="Female"/>
    <x v="0"/>
    <n v="5.42"/>
    <n v="10"/>
    <x v="0"/>
    <x v="54"/>
    <n v="54.2"/>
    <n v="2.7100000000000004"/>
    <x v="2"/>
  </r>
  <r>
    <x v="12"/>
    <x v="2"/>
    <x v="1"/>
    <s v="Male"/>
    <x v="5"/>
    <n v="29.17"/>
    <n v="6"/>
    <x v="1"/>
    <x v="32"/>
    <n v="175.02"/>
    <n v="8.7510000000000012"/>
    <x v="0"/>
  </r>
  <r>
    <x v="12"/>
    <x v="1"/>
    <x v="0"/>
    <s v="Male"/>
    <x v="3"/>
    <n v="15.18"/>
    <n v="1"/>
    <x v="2"/>
    <x v="34"/>
    <n v="15.18"/>
    <n v="0.75900000000000001"/>
    <x v="0"/>
  </r>
  <r>
    <x v="12"/>
    <x v="0"/>
    <x v="0"/>
    <s v="Female"/>
    <x v="0"/>
    <n v="3.95"/>
    <n v="1"/>
    <x v="0"/>
    <x v="37"/>
    <n v="3.95"/>
    <n v="0.19750000000000001"/>
    <x v="2"/>
  </r>
  <r>
    <x v="12"/>
    <x v="1"/>
    <x v="0"/>
    <s v="Female"/>
    <x v="1"/>
    <n v="84.7"/>
    <n v="6"/>
    <x v="1"/>
    <x v="55"/>
    <n v="508.20000000000005"/>
    <n v="25.410000000000004"/>
    <x v="0"/>
  </r>
  <r>
    <x v="12"/>
    <x v="2"/>
    <x v="0"/>
    <s v="Male"/>
    <x v="0"/>
    <n v="12.46"/>
    <n v="1"/>
    <x v="2"/>
    <x v="55"/>
    <n v="12.46"/>
    <n v="0.62300000000000011"/>
    <x v="0"/>
  </r>
  <r>
    <x v="12"/>
    <x v="2"/>
    <x v="1"/>
    <s v="Female"/>
    <x v="0"/>
    <n v="6.04"/>
    <n v="2"/>
    <x v="0"/>
    <x v="65"/>
    <n v="12.08"/>
    <n v="0.60400000000000009"/>
    <x v="2"/>
  </r>
  <r>
    <x v="12"/>
    <x v="0"/>
    <x v="1"/>
    <s v="Female"/>
    <x v="0"/>
    <n v="5.15"/>
    <n v="6"/>
    <x v="0"/>
    <x v="19"/>
    <n v="30.900000000000002"/>
    <n v="1.5450000000000002"/>
    <x v="0"/>
  </r>
  <r>
    <x v="12"/>
    <x v="1"/>
    <x v="1"/>
    <s v="Male"/>
    <x v="5"/>
    <n v="28.66"/>
    <n v="4"/>
    <x v="1"/>
    <x v="38"/>
    <n v="114.64"/>
    <n v="5.7320000000000002"/>
    <x v="1"/>
  </r>
  <r>
    <x v="12"/>
    <x v="0"/>
    <x v="1"/>
    <s v="Female"/>
    <x v="1"/>
    <n v="93.14"/>
    <n v="1"/>
    <x v="2"/>
    <x v="46"/>
    <n v="93.14"/>
    <n v="4.657"/>
    <x v="0"/>
  </r>
  <r>
    <x v="12"/>
    <x v="2"/>
    <x v="0"/>
    <s v="Female"/>
    <x v="0"/>
    <n v="8.89"/>
    <n v="4"/>
    <x v="0"/>
    <x v="40"/>
    <n v="35.56"/>
    <n v="1.7780000000000002"/>
    <x v="2"/>
  </r>
  <r>
    <x v="12"/>
    <x v="1"/>
    <x v="1"/>
    <s v="Male"/>
    <x v="1"/>
    <n v="81.760000000000005"/>
    <n v="4"/>
    <x v="2"/>
    <x v="19"/>
    <n v="327.04000000000002"/>
    <n v="16.352"/>
    <x v="0"/>
  </r>
  <r>
    <x v="12"/>
    <x v="1"/>
    <x v="1"/>
    <s v="Female"/>
    <x v="5"/>
    <n v="33.700000000000003"/>
    <n v="10"/>
    <x v="1"/>
    <x v="11"/>
    <n v="337"/>
    <n v="16.850000000000001"/>
    <x v="2"/>
  </r>
  <r>
    <x v="12"/>
    <x v="1"/>
    <x v="1"/>
    <s v="Male"/>
    <x v="0"/>
    <n v="2.81"/>
    <n v="3"/>
    <x v="1"/>
    <x v="62"/>
    <n v="8.43"/>
    <n v="0.42149999999999999"/>
    <x v="2"/>
  </r>
  <r>
    <x v="12"/>
    <x v="0"/>
    <x v="1"/>
    <s v="Female"/>
    <x v="0"/>
    <n v="11.56"/>
    <n v="6"/>
    <x v="0"/>
    <x v="25"/>
    <n v="69.36"/>
    <n v="3.468"/>
    <x v="0"/>
  </r>
  <r>
    <x v="12"/>
    <x v="1"/>
    <x v="1"/>
    <s v="Male"/>
    <x v="0"/>
    <n v="9.6"/>
    <n v="3"/>
    <x v="1"/>
    <x v="68"/>
    <n v="28.799999999999997"/>
    <n v="1.44"/>
    <x v="2"/>
  </r>
  <r>
    <x v="12"/>
    <x v="0"/>
    <x v="1"/>
    <s v="Male"/>
    <x v="5"/>
    <n v="39.119999999999997"/>
    <n v="4"/>
    <x v="0"/>
    <x v="40"/>
    <n v="156.47999999999999"/>
    <n v="7.8239999999999998"/>
    <x v="2"/>
  </r>
  <r>
    <x v="12"/>
    <x v="1"/>
    <x v="0"/>
    <s v="Male"/>
    <x v="5"/>
    <n v="32.15"/>
    <n v="10"/>
    <x v="1"/>
    <x v="41"/>
    <n v="321.5"/>
    <n v="16.074999999999999"/>
    <x v="0"/>
  </r>
  <r>
    <x v="12"/>
    <x v="0"/>
    <x v="1"/>
    <s v="Male"/>
    <x v="2"/>
    <n v="79.05"/>
    <n v="7"/>
    <x v="0"/>
    <x v="41"/>
    <n v="553.35"/>
    <n v="27.667500000000004"/>
    <x v="0"/>
  </r>
  <r>
    <x v="12"/>
    <x v="0"/>
    <x v="0"/>
    <s v="Male"/>
    <x v="4"/>
    <n v="52.13"/>
    <n v="8"/>
    <x v="0"/>
    <x v="4"/>
    <n v="417.04"/>
    <n v="20.852000000000004"/>
    <x v="1"/>
  </r>
  <r>
    <x v="12"/>
    <x v="0"/>
    <x v="1"/>
    <s v="Male"/>
    <x v="4"/>
    <n v="44.19"/>
    <n v="1"/>
    <x v="1"/>
    <x v="26"/>
    <n v="44.19"/>
    <n v="2.2094999999999998"/>
    <x v="1"/>
  </r>
  <r>
    <x v="12"/>
    <x v="0"/>
    <x v="1"/>
    <s v="Male"/>
    <x v="3"/>
    <n v="12.44"/>
    <n v="2"/>
    <x v="0"/>
    <x v="35"/>
    <n v="24.88"/>
    <n v="1.244"/>
    <x v="1"/>
  </r>
  <r>
    <x v="12"/>
    <x v="1"/>
    <x v="1"/>
    <s v="Male"/>
    <x v="0"/>
    <n v="4.57"/>
    <n v="8"/>
    <x v="2"/>
    <x v="7"/>
    <n v="36.56"/>
    <n v="1.8280000000000003"/>
    <x v="2"/>
  </r>
  <r>
    <x v="12"/>
    <x v="1"/>
    <x v="0"/>
    <s v="Female"/>
    <x v="0"/>
    <n v="14.25"/>
    <n v="1"/>
    <x v="1"/>
    <x v="40"/>
    <n v="14.25"/>
    <n v="0.71250000000000002"/>
    <x v="2"/>
  </r>
  <r>
    <x v="12"/>
    <x v="1"/>
    <x v="1"/>
    <s v="Female"/>
    <x v="4"/>
    <n v="51.48"/>
    <n v="7"/>
    <x v="1"/>
    <x v="12"/>
    <n v="360.35999999999996"/>
    <n v="18.017999999999997"/>
    <x v="1"/>
  </r>
  <r>
    <x v="12"/>
    <x v="0"/>
    <x v="1"/>
    <s v="Female"/>
    <x v="0"/>
    <n v="3.93"/>
    <n v="10"/>
    <x v="0"/>
    <x v="55"/>
    <n v="39.300000000000004"/>
    <n v="1.9650000000000003"/>
    <x v="0"/>
  </r>
  <r>
    <x v="12"/>
    <x v="0"/>
    <x v="1"/>
    <s v="Female"/>
    <x v="0"/>
    <n v="8.23"/>
    <n v="2"/>
    <x v="1"/>
    <x v="58"/>
    <n v="16.46"/>
    <n v="0.82300000000000006"/>
    <x v="0"/>
  </r>
  <r>
    <x v="12"/>
    <x v="0"/>
    <x v="1"/>
    <s v="Male"/>
    <x v="0"/>
    <n v="12.43"/>
    <n v="1"/>
    <x v="2"/>
    <x v="58"/>
    <n v="12.43"/>
    <n v="0.62150000000000005"/>
    <x v="0"/>
  </r>
  <r>
    <x v="12"/>
    <x v="2"/>
    <x v="0"/>
    <s v="Female"/>
    <x v="3"/>
    <n v="16.309999999999999"/>
    <n v="6"/>
    <x v="0"/>
    <x v="68"/>
    <n v="97.859999999999985"/>
    <n v="4.8929999999999998"/>
    <x v="2"/>
  </r>
  <r>
    <x v="12"/>
    <x v="0"/>
    <x v="0"/>
    <s v="Male"/>
    <x v="0"/>
    <n v="12.54"/>
    <n v="5"/>
    <x v="1"/>
    <x v="38"/>
    <n v="62.699999999999996"/>
    <n v="3.1349999999999998"/>
    <x v="1"/>
  </r>
  <r>
    <x v="12"/>
    <x v="2"/>
    <x v="1"/>
    <s v="Male"/>
    <x v="1"/>
    <n v="81.900000000000006"/>
    <n v="4"/>
    <x v="1"/>
    <x v="61"/>
    <n v="327.60000000000002"/>
    <n v="16.380000000000003"/>
    <x v="2"/>
  </r>
  <r>
    <x v="12"/>
    <x v="1"/>
    <x v="1"/>
    <s v="Male"/>
    <x v="2"/>
    <n v="78.430000000000007"/>
    <n v="10"/>
    <x v="2"/>
    <x v="2"/>
    <n v="784.30000000000007"/>
    <n v="39.215000000000003"/>
    <x v="1"/>
  </r>
  <r>
    <x v="12"/>
    <x v="2"/>
    <x v="0"/>
    <s v="Male"/>
    <x v="3"/>
    <n v="16.850000000000001"/>
    <n v="6"/>
    <x v="2"/>
    <x v="35"/>
    <n v="101.10000000000001"/>
    <n v="5.0550000000000006"/>
    <x v="1"/>
  </r>
  <r>
    <x v="12"/>
    <x v="1"/>
    <x v="1"/>
    <s v="Male"/>
    <x v="0"/>
    <n v="4.45"/>
    <n v="8"/>
    <x v="0"/>
    <x v="0"/>
    <n v="35.6"/>
    <n v="1.7800000000000002"/>
    <x v="0"/>
  </r>
  <r>
    <x v="12"/>
    <x v="0"/>
    <x v="0"/>
    <s v="Male"/>
    <x v="0"/>
    <n v="4.84"/>
    <n v="9"/>
    <x v="0"/>
    <x v="49"/>
    <n v="43.56"/>
    <n v="2.1780000000000004"/>
    <x v="2"/>
  </r>
  <r>
    <x v="12"/>
    <x v="2"/>
    <x v="0"/>
    <s v="Male"/>
    <x v="0"/>
    <n v="4.3099999999999996"/>
    <n v="6"/>
    <x v="1"/>
    <x v="66"/>
    <n v="25.86"/>
    <n v="1.2930000000000001"/>
    <x v="2"/>
  </r>
  <r>
    <x v="12"/>
    <x v="1"/>
    <x v="1"/>
    <s v="Male"/>
    <x v="0"/>
    <n v="13"/>
    <n v="6"/>
    <x v="2"/>
    <x v="44"/>
    <n v="78"/>
    <n v="3.9000000000000004"/>
    <x v="2"/>
  </r>
  <r>
    <x v="12"/>
    <x v="1"/>
    <x v="1"/>
    <s v="Female"/>
    <x v="5"/>
    <n v="23.41"/>
    <n v="6"/>
    <x v="1"/>
    <x v="59"/>
    <n v="140.46"/>
    <n v="7.0230000000000006"/>
    <x v="0"/>
  </r>
  <r>
    <x v="12"/>
    <x v="1"/>
    <x v="1"/>
    <s v="Female"/>
    <x v="0"/>
    <n v="4.26"/>
    <n v="9"/>
    <x v="2"/>
    <x v="48"/>
    <n v="38.339999999999996"/>
    <n v="1.9169999999999998"/>
    <x v="1"/>
  </r>
  <r>
    <x v="12"/>
    <x v="1"/>
    <x v="1"/>
    <s v="Male"/>
    <x v="1"/>
    <n v="95.43"/>
    <n v="7"/>
    <x v="0"/>
    <x v="65"/>
    <n v="668.01"/>
    <n v="33.400500000000001"/>
    <x v="2"/>
  </r>
  <r>
    <x v="12"/>
    <x v="0"/>
    <x v="1"/>
    <s v="Male"/>
    <x v="4"/>
    <n v="68.459999999999994"/>
    <n v="7"/>
    <x v="2"/>
    <x v="68"/>
    <n v="479.21999999999997"/>
    <n v="23.960999999999999"/>
    <x v="2"/>
  </r>
  <r>
    <x v="12"/>
    <x v="2"/>
    <x v="1"/>
    <s v="Male"/>
    <x v="3"/>
    <n v="23.42"/>
    <n v="10"/>
    <x v="1"/>
    <x v="22"/>
    <n v="234.20000000000002"/>
    <n v="11.71"/>
    <x v="1"/>
  </r>
  <r>
    <x v="12"/>
    <x v="1"/>
    <x v="0"/>
    <s v="Male"/>
    <x v="4"/>
    <n v="42.33"/>
    <n v="6"/>
    <x v="2"/>
    <x v="69"/>
    <n v="253.98"/>
    <n v="12.699"/>
    <x v="2"/>
  </r>
  <r>
    <x v="12"/>
    <x v="1"/>
    <x v="1"/>
    <s v="Male"/>
    <x v="0"/>
    <n v="10.71"/>
    <n v="6"/>
    <x v="0"/>
    <x v="46"/>
    <n v="64.260000000000005"/>
    <n v="3.2130000000000005"/>
    <x v="0"/>
  </r>
  <r>
    <x v="12"/>
    <x v="0"/>
    <x v="0"/>
    <s v="Male"/>
    <x v="0"/>
    <n v="12.23"/>
    <n v="1"/>
    <x v="1"/>
    <x v="22"/>
    <n v="12.23"/>
    <n v="0.61150000000000004"/>
    <x v="1"/>
  </r>
  <r>
    <x v="12"/>
    <x v="2"/>
    <x v="1"/>
    <s v="Male"/>
    <x v="5"/>
    <n v="27.33"/>
    <n v="7"/>
    <x v="0"/>
    <x v="68"/>
    <n v="191.31"/>
    <n v="9.5655000000000001"/>
    <x v="2"/>
  </r>
  <r>
    <x v="12"/>
    <x v="1"/>
    <x v="0"/>
    <s v="Male"/>
    <x v="5"/>
    <n v="16.84"/>
    <n v="1"/>
    <x v="1"/>
    <x v="68"/>
    <n v="16.84"/>
    <n v="0.84200000000000008"/>
    <x v="2"/>
  </r>
  <r>
    <x v="12"/>
    <x v="1"/>
    <x v="0"/>
    <s v="Male"/>
    <x v="0"/>
    <n v="13.54"/>
    <n v="3"/>
    <x v="2"/>
    <x v="18"/>
    <n v="40.619999999999997"/>
    <n v="2.0310000000000001"/>
    <x v="0"/>
  </r>
  <r>
    <x v="12"/>
    <x v="1"/>
    <x v="0"/>
    <s v="Male"/>
    <x v="5"/>
    <n v="39.630000000000003"/>
    <n v="8"/>
    <x v="2"/>
    <x v="16"/>
    <n v="317.04000000000002"/>
    <n v="15.852000000000002"/>
    <x v="2"/>
  </r>
  <r>
    <x v="12"/>
    <x v="2"/>
    <x v="0"/>
    <s v="Female"/>
    <x v="5"/>
    <n v="17.53"/>
    <n v="4"/>
    <x v="2"/>
    <x v="16"/>
    <n v="70.12"/>
    <n v="3.5060000000000002"/>
    <x v="2"/>
  </r>
  <r>
    <x v="12"/>
    <x v="2"/>
    <x v="1"/>
    <s v="Female"/>
    <x v="5"/>
    <n v="22.44"/>
    <n v="2"/>
    <x v="1"/>
    <x v="1"/>
    <n v="44.88"/>
    <n v="2.2440000000000002"/>
    <x v="0"/>
  </r>
  <r>
    <x v="12"/>
    <x v="1"/>
    <x v="0"/>
    <s v="Male"/>
    <x v="4"/>
    <n v="40.11"/>
    <n v="2"/>
    <x v="1"/>
    <x v="52"/>
    <n v="80.22"/>
    <n v="4.0110000000000001"/>
    <x v="0"/>
  </r>
  <r>
    <x v="12"/>
    <x v="2"/>
    <x v="0"/>
    <s v="Male"/>
    <x v="4"/>
    <n v="46.21"/>
    <n v="5"/>
    <x v="2"/>
    <x v="18"/>
    <n v="231.05"/>
    <n v="11.552500000000002"/>
    <x v="0"/>
  </r>
  <r>
    <x v="12"/>
    <x v="0"/>
    <x v="1"/>
    <s v="Female"/>
    <x v="5"/>
    <n v="37.369999999999997"/>
    <n v="5"/>
    <x v="1"/>
    <x v="55"/>
    <n v="186.85"/>
    <n v="9.3424999999999994"/>
    <x v="0"/>
  </r>
  <r>
    <x v="12"/>
    <x v="0"/>
    <x v="0"/>
    <s v="Female"/>
    <x v="5"/>
    <n v="26.14"/>
    <n v="5"/>
    <x v="0"/>
    <x v="11"/>
    <n v="130.69999999999999"/>
    <n v="6.5350000000000001"/>
    <x v="2"/>
  </r>
  <r>
    <x v="12"/>
    <x v="1"/>
    <x v="0"/>
    <s v="Male"/>
    <x v="0"/>
    <n v="11.05"/>
    <n v="2"/>
    <x v="1"/>
    <x v="68"/>
    <n v="22.1"/>
    <n v="1.1050000000000002"/>
    <x v="2"/>
  </r>
  <r>
    <x v="12"/>
    <x v="2"/>
    <x v="1"/>
    <s v="Male"/>
    <x v="0"/>
    <n v="12.93"/>
    <n v="9"/>
    <x v="0"/>
    <x v="53"/>
    <n v="116.37"/>
    <n v="5.8185000000000002"/>
    <x v="0"/>
  </r>
  <r>
    <x v="12"/>
    <x v="1"/>
    <x v="1"/>
    <s v="Female"/>
    <x v="5"/>
    <n v="20.89"/>
    <n v="5"/>
    <x v="1"/>
    <x v="33"/>
    <n v="104.45"/>
    <n v="5.2225000000000001"/>
    <x v="1"/>
  </r>
  <r>
    <x v="109"/>
    <x v="2"/>
    <x v="1"/>
    <s v="Female"/>
    <x v="0"/>
    <n v="7.6"/>
    <n v="5"/>
    <x v="0"/>
    <x v="5"/>
    <n v="38"/>
    <n v="1.9000000000000001"/>
    <x v="1"/>
  </r>
  <r>
    <x v="109"/>
    <x v="2"/>
    <x v="0"/>
    <s v="Female"/>
    <x v="2"/>
    <n v="56.21"/>
    <n v="9"/>
    <x v="0"/>
    <x v="47"/>
    <n v="505.89"/>
    <n v="25.294499999999999"/>
    <x v="2"/>
  </r>
  <r>
    <x v="109"/>
    <x v="2"/>
    <x v="1"/>
    <s v="Female"/>
    <x v="4"/>
    <n v="63.89"/>
    <n v="7"/>
    <x v="0"/>
    <x v="36"/>
    <n v="447.23"/>
    <n v="22.361500000000003"/>
    <x v="2"/>
  </r>
  <r>
    <x v="109"/>
    <x v="0"/>
    <x v="1"/>
    <s v="Male"/>
    <x v="0"/>
    <n v="11.8"/>
    <n v="5"/>
    <x v="1"/>
    <x v="2"/>
    <n v="59"/>
    <n v="2.95"/>
    <x v="1"/>
  </r>
  <r>
    <x v="109"/>
    <x v="0"/>
    <x v="0"/>
    <s v="Female"/>
    <x v="5"/>
    <n v="24.78"/>
    <n v="6"/>
    <x v="1"/>
    <x v="17"/>
    <n v="148.68"/>
    <n v="7.4340000000000011"/>
    <x v="1"/>
  </r>
  <r>
    <x v="109"/>
    <x v="2"/>
    <x v="1"/>
    <s v="Female"/>
    <x v="4"/>
    <n v="64.95"/>
    <n v="7"/>
    <x v="0"/>
    <x v="37"/>
    <n v="454.65000000000003"/>
    <n v="22.732500000000002"/>
    <x v="2"/>
  </r>
  <r>
    <x v="109"/>
    <x v="2"/>
    <x v="1"/>
    <s v="Female"/>
    <x v="3"/>
    <n v="23.18"/>
    <n v="4"/>
    <x v="0"/>
    <x v="18"/>
    <n v="92.72"/>
    <n v="4.6360000000000001"/>
    <x v="0"/>
  </r>
  <r>
    <x v="109"/>
    <x v="2"/>
    <x v="1"/>
    <s v="Female"/>
    <x v="1"/>
    <n v="82.91"/>
    <n v="1"/>
    <x v="1"/>
    <x v="5"/>
    <n v="82.91"/>
    <n v="4.1455000000000002"/>
    <x v="1"/>
  </r>
  <r>
    <x v="109"/>
    <x v="1"/>
    <x v="1"/>
    <s v="Female"/>
    <x v="5"/>
    <n v="15.53"/>
    <n v="7"/>
    <x v="1"/>
    <x v="8"/>
    <n v="108.71"/>
    <n v="5.4355000000000002"/>
    <x v="1"/>
  </r>
  <r>
    <x v="110"/>
    <x v="1"/>
    <x v="1"/>
    <s v="Male"/>
    <x v="4"/>
    <n v="55.31"/>
    <n v="1"/>
    <x v="2"/>
    <x v="6"/>
    <n v="55.31"/>
    <n v="2.7655000000000003"/>
    <x v="2"/>
  </r>
  <r>
    <x v="110"/>
    <x v="2"/>
    <x v="1"/>
    <s v="Male"/>
    <x v="5"/>
    <n v="28.66"/>
    <n v="5"/>
    <x v="2"/>
    <x v="54"/>
    <n v="143.30000000000001"/>
    <n v="7.1650000000000009"/>
    <x v="2"/>
  </r>
  <r>
    <x v="110"/>
    <x v="2"/>
    <x v="1"/>
    <s v="Male"/>
    <x v="0"/>
    <n v="9.3000000000000007"/>
    <n v="3"/>
    <x v="2"/>
    <x v="42"/>
    <n v="27.900000000000002"/>
    <n v="1.3950000000000002"/>
    <x v="0"/>
  </r>
  <r>
    <x v="110"/>
    <x v="1"/>
    <x v="1"/>
    <s v="Female"/>
    <x v="5"/>
    <n v="32.94"/>
    <n v="2"/>
    <x v="2"/>
    <x v="35"/>
    <n v="65.88"/>
    <n v="3.294"/>
    <x v="1"/>
  </r>
  <r>
    <x v="110"/>
    <x v="2"/>
    <x v="0"/>
    <s v="Female"/>
    <x v="4"/>
    <n v="62.74"/>
    <n v="5"/>
    <x v="2"/>
    <x v="61"/>
    <n v="313.7"/>
    <n v="15.685"/>
    <x v="2"/>
  </r>
  <r>
    <x v="110"/>
    <x v="1"/>
    <x v="1"/>
    <s v="Male"/>
    <x v="5"/>
    <n v="18.16"/>
    <n v="10"/>
    <x v="0"/>
    <x v="6"/>
    <n v="181.6"/>
    <n v="9.08"/>
    <x v="2"/>
  </r>
  <r>
    <x v="110"/>
    <x v="1"/>
    <x v="1"/>
    <s v="Female"/>
    <x v="0"/>
    <n v="3.77"/>
    <n v="8"/>
    <x v="0"/>
    <x v="42"/>
    <n v="30.16"/>
    <n v="1.508"/>
    <x v="0"/>
  </r>
  <r>
    <x v="110"/>
    <x v="2"/>
    <x v="0"/>
    <s v="Male"/>
    <x v="3"/>
    <n v="5.57"/>
    <n v="2"/>
    <x v="0"/>
    <x v="28"/>
    <n v="11.14"/>
    <n v="0.55700000000000005"/>
    <x v="2"/>
  </r>
  <r>
    <x v="110"/>
    <x v="2"/>
    <x v="1"/>
    <s v="Female"/>
    <x v="5"/>
    <n v="37.340000000000003"/>
    <n v="4"/>
    <x v="1"/>
    <x v="28"/>
    <n v="149.36000000000001"/>
    <n v="7.4680000000000009"/>
    <x v="2"/>
  </r>
  <r>
    <x v="110"/>
    <x v="1"/>
    <x v="1"/>
    <s v="Male"/>
    <x v="0"/>
    <n v="7.18"/>
    <n v="9"/>
    <x v="1"/>
    <x v="43"/>
    <n v="64.62"/>
    <n v="3.2310000000000003"/>
    <x v="1"/>
  </r>
  <r>
    <x v="110"/>
    <x v="0"/>
    <x v="0"/>
    <s v="Male"/>
    <x v="1"/>
    <n v="96.88"/>
    <n v="6"/>
    <x v="1"/>
    <x v="43"/>
    <n v="581.28"/>
    <n v="29.064"/>
    <x v="1"/>
  </r>
  <r>
    <x v="110"/>
    <x v="1"/>
    <x v="1"/>
    <s v="Male"/>
    <x v="4"/>
    <n v="44"/>
    <n v="8"/>
    <x v="0"/>
    <x v="26"/>
    <n v="352"/>
    <n v="17.600000000000001"/>
    <x v="1"/>
  </r>
  <r>
    <x v="110"/>
    <x v="1"/>
    <x v="0"/>
    <s v="Female"/>
    <x v="5"/>
    <n v="15.71"/>
    <n v="4"/>
    <x v="2"/>
    <x v="34"/>
    <n v="62.84"/>
    <n v="3.1420000000000003"/>
    <x v="0"/>
  </r>
  <r>
    <x v="110"/>
    <x v="0"/>
    <x v="0"/>
    <s v="Female"/>
    <x v="1"/>
    <n v="91.55"/>
    <n v="10"/>
    <x v="1"/>
    <x v="17"/>
    <n v="915.5"/>
    <n v="45.775000000000006"/>
    <x v="1"/>
  </r>
  <r>
    <x v="110"/>
    <x v="2"/>
    <x v="0"/>
    <s v="Female"/>
    <x v="0"/>
    <n v="13.2"/>
    <n v="4"/>
    <x v="2"/>
    <x v="48"/>
    <n v="52.8"/>
    <n v="2.64"/>
    <x v="1"/>
  </r>
  <r>
    <x v="110"/>
    <x v="1"/>
    <x v="0"/>
    <s v="Male"/>
    <x v="5"/>
    <n v="33.840000000000003"/>
    <n v="1"/>
    <x v="2"/>
    <x v="17"/>
    <n v="33.840000000000003"/>
    <n v="1.6920000000000002"/>
    <x v="1"/>
  </r>
  <r>
    <x v="111"/>
    <x v="1"/>
    <x v="0"/>
    <s v="Female"/>
    <x v="5"/>
    <n v="21.64"/>
    <n v="5"/>
    <x v="1"/>
    <x v="40"/>
    <n v="108.2"/>
    <n v="5.41"/>
    <x v="2"/>
  </r>
  <r>
    <x v="111"/>
    <x v="0"/>
    <x v="0"/>
    <s v="Female"/>
    <x v="0"/>
    <n v="12.66"/>
    <n v="7"/>
    <x v="1"/>
    <x v="16"/>
    <n v="88.62"/>
    <n v="4.431"/>
    <x v="2"/>
  </r>
  <r>
    <x v="111"/>
    <x v="1"/>
    <x v="1"/>
    <s v="Male"/>
    <x v="5"/>
    <n v="34.14"/>
    <n v="5"/>
    <x v="2"/>
    <x v="56"/>
    <n v="170.7"/>
    <n v="8.5350000000000001"/>
    <x v="2"/>
  </r>
  <r>
    <x v="111"/>
    <x v="1"/>
    <x v="1"/>
    <s v="Female"/>
    <x v="4"/>
    <n v="50.32"/>
    <n v="5"/>
    <x v="0"/>
    <x v="7"/>
    <n v="251.6"/>
    <n v="12.58"/>
    <x v="2"/>
  </r>
  <r>
    <x v="111"/>
    <x v="2"/>
    <x v="1"/>
    <s v="Female"/>
    <x v="0"/>
    <n v="3.6"/>
    <n v="8"/>
    <x v="0"/>
    <x v="26"/>
    <n v="28.8"/>
    <n v="1.4400000000000002"/>
    <x v="1"/>
  </r>
  <r>
    <x v="111"/>
    <x v="0"/>
    <x v="1"/>
    <s v="Female"/>
    <x v="5"/>
    <n v="28.55"/>
    <n v="4"/>
    <x v="0"/>
    <x v="68"/>
    <n v="114.2"/>
    <n v="5.7100000000000009"/>
    <x v="2"/>
  </r>
  <r>
    <x v="111"/>
    <x v="1"/>
    <x v="1"/>
    <s v="Female"/>
    <x v="0"/>
    <n v="8.5500000000000007"/>
    <n v="1"/>
    <x v="0"/>
    <x v="37"/>
    <n v="8.5500000000000007"/>
    <n v="0.42750000000000005"/>
    <x v="2"/>
  </r>
  <r>
    <x v="111"/>
    <x v="0"/>
    <x v="0"/>
    <s v="Female"/>
    <x v="5"/>
    <n v="32.200000000000003"/>
    <n v="7"/>
    <x v="0"/>
    <x v="37"/>
    <n v="225.40000000000003"/>
    <n v="11.270000000000003"/>
    <x v="2"/>
  </r>
  <r>
    <x v="111"/>
    <x v="1"/>
    <x v="0"/>
    <s v="Male"/>
    <x v="0"/>
    <n v="2.17"/>
    <n v="9"/>
    <x v="1"/>
    <x v="38"/>
    <n v="19.53"/>
    <n v="0.97650000000000015"/>
    <x v="1"/>
  </r>
  <r>
    <x v="111"/>
    <x v="0"/>
    <x v="1"/>
    <s v="Female"/>
    <x v="3"/>
    <n v="15.62"/>
    <n v="8"/>
    <x v="1"/>
    <x v="37"/>
    <n v="124.96"/>
    <n v="6.2480000000000002"/>
    <x v="2"/>
  </r>
  <r>
    <x v="112"/>
    <x v="2"/>
    <x v="1"/>
    <s v="Female"/>
    <x v="4"/>
    <n v="43.1"/>
    <n v="9"/>
    <x v="2"/>
    <x v="10"/>
    <n v="387.90000000000003"/>
    <n v="19.395000000000003"/>
    <x v="2"/>
  </r>
  <r>
    <x v="112"/>
    <x v="2"/>
    <x v="0"/>
    <s v="Female"/>
    <x v="0"/>
    <n v="14.21"/>
    <n v="10"/>
    <x v="0"/>
    <x v="37"/>
    <n v="142.10000000000002"/>
    <n v="7.1050000000000013"/>
    <x v="2"/>
  </r>
  <r>
    <x v="112"/>
    <x v="0"/>
    <x v="0"/>
    <s v="Male"/>
    <x v="4"/>
    <n v="55.52"/>
    <n v="4"/>
    <x v="2"/>
    <x v="19"/>
    <n v="222.08"/>
    <n v="11.104000000000001"/>
    <x v="0"/>
  </r>
  <r>
    <x v="112"/>
    <x v="0"/>
    <x v="1"/>
    <s v="Female"/>
    <x v="1"/>
    <n v="84.63"/>
    <n v="1"/>
    <x v="0"/>
    <x v="52"/>
    <n v="84.63"/>
    <n v="4.2314999999999996"/>
    <x v="0"/>
  </r>
  <r>
    <x v="112"/>
    <x v="1"/>
    <x v="1"/>
    <s v="Male"/>
    <x v="0"/>
    <n v="2.39"/>
    <n v="7"/>
    <x v="2"/>
    <x v="38"/>
    <n v="16.73"/>
    <n v="0.83650000000000002"/>
    <x v="1"/>
  </r>
  <r>
    <x v="112"/>
    <x v="0"/>
    <x v="0"/>
    <s v="Female"/>
    <x v="1"/>
    <n v="85.76"/>
    <n v="1"/>
    <x v="2"/>
    <x v="48"/>
    <n v="85.76"/>
    <n v="4.2880000000000003"/>
    <x v="1"/>
  </r>
  <r>
    <x v="112"/>
    <x v="2"/>
    <x v="0"/>
    <s v="Female"/>
    <x v="3"/>
    <n v="14.32"/>
    <n v="4"/>
    <x v="0"/>
    <x v="66"/>
    <n v="57.28"/>
    <n v="2.8640000000000003"/>
    <x v="2"/>
  </r>
  <r>
    <x v="112"/>
    <x v="0"/>
    <x v="1"/>
    <s v="Male"/>
    <x v="1"/>
    <n v="89.42"/>
    <n v="2"/>
    <x v="1"/>
    <x v="40"/>
    <n v="178.84"/>
    <n v="8.9420000000000002"/>
    <x v="2"/>
  </r>
  <r>
    <x v="112"/>
    <x v="2"/>
    <x v="1"/>
    <s v="Male"/>
    <x v="5"/>
    <n v="36.549999999999997"/>
    <n v="6"/>
    <x v="1"/>
    <x v="50"/>
    <n v="219.29999999999998"/>
    <n v="10.965"/>
    <x v="2"/>
  </r>
  <r>
    <x v="112"/>
    <x v="0"/>
    <x v="1"/>
    <s v="Male"/>
    <x v="0"/>
    <n v="14.18"/>
    <n v="6"/>
    <x v="2"/>
    <x v="30"/>
    <n v="85.08"/>
    <n v="4.2540000000000004"/>
    <x v="0"/>
  </r>
  <r>
    <x v="112"/>
    <x v="2"/>
    <x v="0"/>
    <s v="Female"/>
    <x v="3"/>
    <n v="9.1199999999999992"/>
    <n v="8"/>
    <x v="1"/>
    <x v="45"/>
    <n v="72.959999999999994"/>
    <n v="3.6479999999999997"/>
    <x v="2"/>
  </r>
  <r>
    <x v="112"/>
    <x v="1"/>
    <x v="0"/>
    <s v="Female"/>
    <x v="2"/>
    <n v="54.88"/>
    <n v="3"/>
    <x v="1"/>
    <x v="8"/>
    <n v="164.64000000000001"/>
    <n v="8.2320000000000011"/>
    <x v="1"/>
  </r>
  <r>
    <x v="112"/>
    <x v="2"/>
    <x v="0"/>
    <s v="Male"/>
    <x v="5"/>
    <n v="20.02"/>
    <n v="8"/>
    <x v="2"/>
    <x v="18"/>
    <n v="160.16"/>
    <n v="8.0080000000000009"/>
    <x v="0"/>
  </r>
  <r>
    <x v="112"/>
    <x v="2"/>
    <x v="1"/>
    <s v="Male"/>
    <x v="0"/>
    <n v="2.54"/>
    <n v="4"/>
    <x v="2"/>
    <x v="29"/>
    <n v="10.16"/>
    <n v="0.50800000000000001"/>
    <x v="1"/>
  </r>
  <r>
    <x v="112"/>
    <x v="1"/>
    <x v="0"/>
    <s v="Female"/>
    <x v="5"/>
    <n v="18.579999999999998"/>
    <n v="7"/>
    <x v="0"/>
    <x v="48"/>
    <n v="130.06"/>
    <n v="6.5030000000000001"/>
    <x v="1"/>
  </r>
  <r>
    <x v="112"/>
    <x v="2"/>
    <x v="1"/>
    <s v="Male"/>
    <x v="0"/>
    <n v="2.79"/>
    <n v="5"/>
    <x v="1"/>
    <x v="66"/>
    <n v="13.95"/>
    <n v="0.69750000000000001"/>
    <x v="2"/>
  </r>
  <r>
    <x v="112"/>
    <x v="1"/>
    <x v="1"/>
    <s v="Female"/>
    <x v="4"/>
    <n v="40.020000000000003"/>
    <n v="9"/>
    <x v="0"/>
    <x v="46"/>
    <n v="360.18"/>
    <n v="18.009"/>
    <x v="0"/>
  </r>
  <r>
    <x v="112"/>
    <x v="1"/>
    <x v="0"/>
    <s v="Female"/>
    <x v="4"/>
    <n v="65.400000000000006"/>
    <n v="1"/>
    <x v="2"/>
    <x v="14"/>
    <n v="65.400000000000006"/>
    <n v="3.2700000000000005"/>
    <x v="1"/>
  </r>
  <r>
    <x v="112"/>
    <x v="0"/>
    <x v="1"/>
    <s v="Female"/>
    <x v="5"/>
    <n v="15.07"/>
    <n v="10"/>
    <x v="0"/>
    <x v="2"/>
    <n v="150.69999999999999"/>
    <n v="7.5350000000000001"/>
    <x v="1"/>
  </r>
  <r>
    <x v="112"/>
    <x v="1"/>
    <x v="0"/>
    <s v="Male"/>
    <x v="2"/>
    <n v="72"/>
    <n v="2"/>
    <x v="1"/>
    <x v="54"/>
    <n v="144"/>
    <n v="7.2"/>
    <x v="2"/>
  </r>
  <r>
    <x v="112"/>
    <x v="2"/>
    <x v="0"/>
    <s v="Male"/>
    <x v="3"/>
    <n v="13.55"/>
    <n v="5"/>
    <x v="2"/>
    <x v="10"/>
    <n v="67.75"/>
    <n v="3.3875000000000002"/>
    <x v="2"/>
  </r>
  <r>
    <x v="113"/>
    <x v="1"/>
    <x v="0"/>
    <s v="Male"/>
    <x v="3"/>
    <n v="23.02"/>
    <n v="2"/>
    <x v="1"/>
    <x v="50"/>
    <n v="46.04"/>
    <n v="2.302"/>
    <x v="2"/>
  </r>
  <r>
    <x v="113"/>
    <x v="0"/>
    <x v="0"/>
    <s v="Male"/>
    <x v="3"/>
    <n v="7.03"/>
    <n v="5"/>
    <x v="0"/>
    <x v="12"/>
    <n v="35.15"/>
    <n v="1.7575000000000001"/>
    <x v="1"/>
  </r>
  <r>
    <x v="113"/>
    <x v="0"/>
    <x v="1"/>
    <s v="Male"/>
    <x v="0"/>
    <n v="3.21"/>
    <n v="2"/>
    <x v="2"/>
    <x v="0"/>
    <n v="6.42"/>
    <n v="0.32100000000000001"/>
    <x v="0"/>
  </r>
  <r>
    <x v="113"/>
    <x v="2"/>
    <x v="1"/>
    <s v="Female"/>
    <x v="5"/>
    <n v="34.979999999999997"/>
    <n v="4"/>
    <x v="1"/>
    <x v="29"/>
    <n v="139.91999999999999"/>
    <n v="6.9959999999999996"/>
    <x v="1"/>
  </r>
  <r>
    <x v="113"/>
    <x v="1"/>
    <x v="1"/>
    <s v="Female"/>
    <x v="2"/>
    <n v="68.58"/>
    <n v="6"/>
    <x v="2"/>
    <x v="12"/>
    <n v="411.48"/>
    <n v="20.574000000000002"/>
    <x v="1"/>
  </r>
  <r>
    <x v="113"/>
    <x v="2"/>
    <x v="0"/>
    <s v="Female"/>
    <x v="0"/>
    <n v="13.76"/>
    <n v="1"/>
    <x v="2"/>
    <x v="3"/>
    <n v="13.76"/>
    <n v="0.68800000000000006"/>
    <x v="1"/>
  </r>
  <r>
    <x v="113"/>
    <x v="0"/>
    <x v="1"/>
    <s v="Female"/>
    <x v="0"/>
    <n v="13.01"/>
    <n v="7"/>
    <x v="2"/>
    <x v="48"/>
    <n v="91.07"/>
    <n v="4.5534999999999997"/>
    <x v="1"/>
  </r>
  <r>
    <x v="113"/>
    <x v="1"/>
    <x v="0"/>
    <s v="Female"/>
    <x v="0"/>
    <n v="2.31"/>
    <n v="1"/>
    <x v="0"/>
    <x v="12"/>
    <n v="2.31"/>
    <n v="0.11550000000000001"/>
    <x v="1"/>
  </r>
  <r>
    <x v="113"/>
    <x v="0"/>
    <x v="1"/>
    <s v="Female"/>
    <x v="4"/>
    <n v="45.64"/>
    <n v="3"/>
    <x v="0"/>
    <x v="39"/>
    <n v="136.92000000000002"/>
    <n v="6.846000000000001"/>
    <x v="0"/>
  </r>
  <r>
    <x v="113"/>
    <x v="0"/>
    <x v="1"/>
    <s v="Male"/>
    <x v="2"/>
    <n v="56"/>
    <n v="3"/>
    <x v="1"/>
    <x v="68"/>
    <n v="168"/>
    <n v="8.4"/>
    <x v="2"/>
  </r>
  <r>
    <x v="113"/>
    <x v="1"/>
    <x v="1"/>
    <s v="Female"/>
    <x v="0"/>
    <n v="4.8899999999999997"/>
    <n v="4"/>
    <x v="0"/>
    <x v="59"/>
    <n v="19.559999999999999"/>
    <n v="0.97799999999999998"/>
    <x v="0"/>
  </r>
  <r>
    <x v="113"/>
    <x v="1"/>
    <x v="0"/>
    <s v="Female"/>
    <x v="3"/>
    <n v="22.24"/>
    <n v="4"/>
    <x v="1"/>
    <x v="45"/>
    <n v="88.96"/>
    <n v="4.4479999999999995"/>
    <x v="2"/>
  </r>
  <r>
    <x v="113"/>
    <x v="0"/>
    <x v="0"/>
    <s v="Male"/>
    <x v="0"/>
    <n v="8.9499999999999993"/>
    <n v="1"/>
    <x v="1"/>
    <x v="9"/>
    <n v="8.9499999999999993"/>
    <n v="0.44750000000000001"/>
    <x v="2"/>
  </r>
  <r>
    <x v="113"/>
    <x v="1"/>
    <x v="1"/>
    <s v="Female"/>
    <x v="4"/>
    <n v="42.96"/>
    <n v="8"/>
    <x v="0"/>
    <x v="4"/>
    <n v="343.68"/>
    <n v="17.184000000000001"/>
    <x v="1"/>
  </r>
  <r>
    <x v="113"/>
    <x v="2"/>
    <x v="1"/>
    <s v="Female"/>
    <x v="5"/>
    <n v="19.559999999999999"/>
    <n v="2"/>
    <x v="1"/>
    <x v="65"/>
    <n v="39.119999999999997"/>
    <n v="1.956"/>
    <x v="2"/>
  </r>
  <r>
    <x v="113"/>
    <x v="2"/>
    <x v="0"/>
    <s v="Female"/>
    <x v="0"/>
    <n v="10.53"/>
    <n v="7"/>
    <x v="2"/>
    <x v="0"/>
    <n v="73.709999999999994"/>
    <n v="3.6854999999999998"/>
    <x v="0"/>
  </r>
  <r>
    <x v="114"/>
    <x v="2"/>
    <x v="1"/>
    <s v="Male"/>
    <x v="0"/>
    <n v="12.98"/>
    <n v="1"/>
    <x v="2"/>
    <x v="26"/>
    <n v="12.98"/>
    <n v="0.64900000000000002"/>
    <x v="1"/>
  </r>
  <r>
    <x v="114"/>
    <x v="1"/>
    <x v="1"/>
    <s v="Male"/>
    <x v="4"/>
    <n v="44.32"/>
    <n v="4"/>
    <x v="0"/>
    <x v="17"/>
    <n v="177.28"/>
    <n v="8.8640000000000008"/>
    <x v="1"/>
  </r>
  <r>
    <x v="114"/>
    <x v="2"/>
    <x v="0"/>
    <s v="Female"/>
    <x v="2"/>
    <n v="64.38"/>
    <n v="5"/>
    <x v="2"/>
    <x v="62"/>
    <n v="321.89999999999998"/>
    <n v="16.094999999999999"/>
    <x v="2"/>
  </r>
  <r>
    <x v="114"/>
    <x v="2"/>
    <x v="0"/>
    <s v="Female"/>
    <x v="3"/>
    <n v="24.95"/>
    <n v="1"/>
    <x v="0"/>
    <x v="3"/>
    <n v="24.95"/>
    <n v="1.2475000000000001"/>
    <x v="1"/>
  </r>
  <r>
    <x v="114"/>
    <x v="2"/>
    <x v="1"/>
    <s v="Female"/>
    <x v="4"/>
    <n v="54.72"/>
    <n v="2"/>
    <x v="2"/>
    <x v="33"/>
    <n v="109.44"/>
    <n v="5.4720000000000004"/>
    <x v="1"/>
  </r>
  <r>
    <x v="114"/>
    <x v="2"/>
    <x v="1"/>
    <s v="Male"/>
    <x v="4"/>
    <n v="46.95"/>
    <n v="2"/>
    <x v="2"/>
    <x v="23"/>
    <n v="93.9"/>
    <n v="4.6950000000000003"/>
    <x v="2"/>
  </r>
  <r>
    <x v="114"/>
    <x v="0"/>
    <x v="0"/>
    <s v="Female"/>
    <x v="5"/>
    <n v="28.14"/>
    <n v="10"/>
    <x v="0"/>
    <x v="44"/>
    <n v="281.39999999999998"/>
    <n v="14.07"/>
    <x v="2"/>
  </r>
  <r>
    <x v="114"/>
    <x v="1"/>
    <x v="0"/>
    <s v="Female"/>
    <x v="5"/>
    <n v="37.57"/>
    <n v="8"/>
    <x v="1"/>
    <x v="5"/>
    <n v="300.56"/>
    <n v="15.028"/>
    <x v="1"/>
  </r>
  <r>
    <x v="114"/>
    <x v="0"/>
    <x v="0"/>
    <s v="Male"/>
    <x v="0"/>
    <n v="11.27"/>
    <n v="1"/>
    <x v="1"/>
    <x v="40"/>
    <n v="11.27"/>
    <n v="0.5635"/>
    <x v="2"/>
  </r>
  <r>
    <x v="114"/>
    <x v="1"/>
    <x v="1"/>
    <s v="Male"/>
    <x v="2"/>
    <n v="55.02"/>
    <n v="4"/>
    <x v="0"/>
    <x v="5"/>
    <n v="220.08"/>
    <n v="11.004000000000001"/>
    <x v="1"/>
  </r>
  <r>
    <x v="114"/>
    <x v="2"/>
    <x v="1"/>
    <s v="Male"/>
    <x v="4"/>
    <n v="63.16"/>
    <n v="5"/>
    <x v="0"/>
    <x v="33"/>
    <n v="315.79999999999995"/>
    <n v="15.79"/>
    <x v="1"/>
  </r>
  <r>
    <x v="115"/>
    <x v="0"/>
    <x v="1"/>
    <s v="Female"/>
    <x v="3"/>
    <n v="17.77"/>
    <n v="8"/>
    <x v="0"/>
    <x v="11"/>
    <n v="142.16"/>
    <n v="7.1080000000000005"/>
    <x v="2"/>
  </r>
  <r>
    <x v="115"/>
    <x v="2"/>
    <x v="1"/>
    <s v="Male"/>
    <x v="0"/>
    <n v="7.58"/>
    <n v="8"/>
    <x v="0"/>
    <x v="32"/>
    <n v="60.64"/>
    <n v="3.032"/>
    <x v="0"/>
  </r>
  <r>
    <x v="115"/>
    <x v="2"/>
    <x v="1"/>
    <s v="Female"/>
    <x v="0"/>
    <n v="11.28"/>
    <n v="9"/>
    <x v="2"/>
    <x v="39"/>
    <n v="101.52"/>
    <n v="5.0760000000000005"/>
    <x v="0"/>
  </r>
  <r>
    <x v="115"/>
    <x v="1"/>
    <x v="1"/>
    <s v="Female"/>
    <x v="1"/>
    <n v="89.02"/>
    <n v="1"/>
    <x v="1"/>
    <x v="49"/>
    <n v="89.02"/>
    <n v="4.4509999999999996"/>
    <x v="2"/>
  </r>
  <r>
    <x v="115"/>
    <x v="1"/>
    <x v="1"/>
    <s v="Female"/>
    <x v="4"/>
    <n v="46.07"/>
    <n v="1"/>
    <x v="0"/>
    <x v="64"/>
    <n v="46.07"/>
    <n v="2.3035000000000001"/>
    <x v="2"/>
  </r>
  <r>
    <x v="115"/>
    <x v="1"/>
    <x v="1"/>
    <s v="Female"/>
    <x v="4"/>
    <n v="43.75"/>
    <n v="2"/>
    <x v="0"/>
    <x v="10"/>
    <n v="87.5"/>
    <n v="4.375"/>
    <x v="2"/>
  </r>
  <r>
    <x v="115"/>
    <x v="0"/>
    <x v="1"/>
    <s v="Male"/>
    <x v="3"/>
    <n v="7.36"/>
    <n v="9"/>
    <x v="0"/>
    <x v="6"/>
    <n v="66.240000000000009"/>
    <n v="3.3120000000000007"/>
    <x v="2"/>
  </r>
  <r>
    <x v="115"/>
    <x v="0"/>
    <x v="0"/>
    <s v="Female"/>
    <x v="3"/>
    <n v="6.28"/>
    <n v="7"/>
    <x v="2"/>
    <x v="22"/>
    <n v="43.96"/>
    <n v="2.198"/>
    <x v="1"/>
  </r>
  <r>
    <x v="115"/>
    <x v="2"/>
    <x v="0"/>
    <s v="Female"/>
    <x v="0"/>
    <n v="2.95"/>
    <n v="5"/>
    <x v="1"/>
    <x v="13"/>
    <n v="14.75"/>
    <n v="0.73750000000000004"/>
    <x v="0"/>
  </r>
  <r>
    <x v="116"/>
    <x v="0"/>
    <x v="1"/>
    <s v="Male"/>
    <x v="0"/>
    <n v="4.2699999999999996"/>
    <n v="8"/>
    <x v="2"/>
    <x v="49"/>
    <n v="34.159999999999997"/>
    <n v="1.708"/>
    <x v="2"/>
  </r>
  <r>
    <x v="116"/>
    <x v="0"/>
    <x v="0"/>
    <s v="Male"/>
    <x v="5"/>
    <n v="26.18"/>
    <n v="5"/>
    <x v="2"/>
    <x v="59"/>
    <n v="130.9"/>
    <n v="6.5450000000000008"/>
    <x v="0"/>
  </r>
  <r>
    <x v="116"/>
    <x v="1"/>
    <x v="0"/>
    <s v="Female"/>
    <x v="5"/>
    <n v="35.83"/>
    <n v="6"/>
    <x v="0"/>
    <x v="3"/>
    <n v="214.98"/>
    <n v="10.749000000000001"/>
    <x v="1"/>
  </r>
  <r>
    <x v="116"/>
    <x v="2"/>
    <x v="1"/>
    <s v="Male"/>
    <x v="0"/>
    <n v="7.78"/>
    <n v="5"/>
    <x v="0"/>
    <x v="5"/>
    <n v="38.9"/>
    <n v="1.9450000000000001"/>
    <x v="1"/>
  </r>
  <r>
    <x v="116"/>
    <x v="2"/>
    <x v="1"/>
    <s v="Male"/>
    <x v="0"/>
    <n v="6.16"/>
    <n v="1"/>
    <x v="0"/>
    <x v="44"/>
    <n v="6.16"/>
    <n v="0.30800000000000005"/>
    <x v="2"/>
  </r>
  <r>
    <x v="116"/>
    <x v="0"/>
    <x v="1"/>
    <s v="Female"/>
    <x v="2"/>
    <n v="56.24"/>
    <n v="5"/>
    <x v="2"/>
    <x v="6"/>
    <n v="281.2"/>
    <n v="14.06"/>
    <x v="2"/>
  </r>
  <r>
    <x v="116"/>
    <x v="1"/>
    <x v="1"/>
    <s v="Female"/>
    <x v="0"/>
    <n v="8.0299999999999994"/>
    <n v="8"/>
    <x v="2"/>
    <x v="56"/>
    <n v="64.239999999999995"/>
    <n v="3.2119999999999997"/>
    <x v="2"/>
  </r>
  <r>
    <x v="116"/>
    <x v="0"/>
    <x v="1"/>
    <s v="Female"/>
    <x v="0"/>
    <n v="11.36"/>
    <n v="2"/>
    <x v="2"/>
    <x v="54"/>
    <n v="22.72"/>
    <n v="1.1359999999999999"/>
    <x v="2"/>
  </r>
  <r>
    <x v="116"/>
    <x v="2"/>
    <x v="0"/>
    <s v="Male"/>
    <x v="4"/>
    <n v="49.66"/>
    <n v="1"/>
    <x v="1"/>
    <x v="29"/>
    <n v="49.66"/>
    <n v="2.4830000000000001"/>
    <x v="1"/>
  </r>
  <r>
    <x v="116"/>
    <x v="1"/>
    <x v="1"/>
    <s v="Female"/>
    <x v="5"/>
    <n v="27.73"/>
    <n v="5"/>
    <x v="1"/>
    <x v="27"/>
    <n v="138.65"/>
    <n v="6.932500000000001"/>
    <x v="1"/>
  </r>
  <r>
    <x v="116"/>
    <x v="2"/>
    <x v="1"/>
    <s v="Male"/>
    <x v="4"/>
    <n v="67.239999999999995"/>
    <n v="9"/>
    <x v="1"/>
    <x v="65"/>
    <n v="605.16"/>
    <n v="30.257999999999999"/>
    <x v="2"/>
  </r>
  <r>
    <x v="116"/>
    <x v="0"/>
    <x v="0"/>
    <s v="Male"/>
    <x v="5"/>
    <n v="30.82"/>
    <n v="10"/>
    <x v="1"/>
    <x v="63"/>
    <n v="308.2"/>
    <n v="15.41"/>
    <x v="2"/>
  </r>
  <r>
    <x v="116"/>
    <x v="2"/>
    <x v="1"/>
    <s v="Male"/>
    <x v="1"/>
    <n v="95.13"/>
    <n v="10"/>
    <x v="1"/>
    <x v="40"/>
    <n v="951.3"/>
    <n v="47.564999999999998"/>
    <x v="2"/>
  </r>
  <r>
    <x v="116"/>
    <x v="2"/>
    <x v="1"/>
    <s v="Male"/>
    <x v="2"/>
    <n v="58.9"/>
    <n v="5"/>
    <x v="2"/>
    <x v="27"/>
    <n v="294.5"/>
    <n v="14.725000000000001"/>
    <x v="1"/>
  </r>
  <r>
    <x v="116"/>
    <x v="0"/>
    <x v="1"/>
    <s v="Male"/>
    <x v="3"/>
    <n v="17.22"/>
    <n v="10"/>
    <x v="2"/>
    <x v="34"/>
    <n v="172.2"/>
    <n v="8.61"/>
    <x v="0"/>
  </r>
  <r>
    <x v="116"/>
    <x v="0"/>
    <x v="0"/>
    <s v="Female"/>
    <x v="0"/>
    <n v="2.5099999999999998"/>
    <n v="3"/>
    <x v="2"/>
    <x v="33"/>
    <n v="7.5299999999999994"/>
    <n v="0.3765"/>
    <x v="1"/>
  </r>
  <r>
    <x v="116"/>
    <x v="2"/>
    <x v="1"/>
    <s v="Male"/>
    <x v="5"/>
    <n v="17.36"/>
    <n v="4"/>
    <x v="2"/>
    <x v="34"/>
    <n v="69.44"/>
    <n v="3.472"/>
    <x v="0"/>
  </r>
  <r>
    <x v="116"/>
    <x v="1"/>
    <x v="1"/>
    <s v="Male"/>
    <x v="5"/>
    <n v="18.89"/>
    <n v="3"/>
    <x v="0"/>
    <x v="11"/>
    <n v="56.67"/>
    <n v="2.8335000000000004"/>
    <x v="2"/>
  </r>
  <r>
    <x v="116"/>
    <x v="2"/>
    <x v="1"/>
    <s v="Female"/>
    <x v="3"/>
    <n v="24.14"/>
    <n v="10"/>
    <x v="1"/>
    <x v="40"/>
    <n v="241.4"/>
    <n v="12.07"/>
    <x v="2"/>
  </r>
  <r>
    <x v="116"/>
    <x v="0"/>
    <x v="1"/>
    <s v="Female"/>
    <x v="4"/>
    <n v="45.77"/>
    <n v="10"/>
    <x v="2"/>
    <x v="49"/>
    <n v="457.70000000000005"/>
    <n v="22.885000000000005"/>
    <x v="2"/>
  </r>
  <r>
    <x v="117"/>
    <x v="0"/>
    <x v="1"/>
    <s v="Female"/>
    <x v="3"/>
    <n v="8.18"/>
    <n v="2"/>
    <x v="1"/>
    <x v="28"/>
    <n v="16.36"/>
    <n v="0.81800000000000006"/>
    <x v="2"/>
  </r>
  <r>
    <x v="117"/>
    <x v="2"/>
    <x v="0"/>
    <s v="Female"/>
    <x v="4"/>
    <n v="61.02"/>
    <n v="4"/>
    <x v="2"/>
    <x v="46"/>
    <n v="244.08"/>
    <n v="12.204000000000001"/>
    <x v="0"/>
  </r>
  <r>
    <x v="117"/>
    <x v="1"/>
    <x v="0"/>
    <s v="Female"/>
    <x v="5"/>
    <n v="32.950000000000003"/>
    <n v="5"/>
    <x v="1"/>
    <x v="54"/>
    <n v="164.75"/>
    <n v="8.2375000000000007"/>
    <x v="2"/>
  </r>
  <r>
    <x v="117"/>
    <x v="1"/>
    <x v="1"/>
    <s v="Male"/>
    <x v="1"/>
    <n v="91.7"/>
    <n v="2"/>
    <x v="0"/>
    <x v="33"/>
    <n v="183.4"/>
    <n v="9.17"/>
    <x v="1"/>
  </r>
  <r>
    <x v="117"/>
    <x v="0"/>
    <x v="1"/>
    <s v="Female"/>
    <x v="0"/>
    <n v="8.35"/>
    <n v="7"/>
    <x v="0"/>
    <x v="4"/>
    <n v="58.449999999999996"/>
    <n v="2.9224999999999999"/>
    <x v="1"/>
  </r>
  <r>
    <x v="117"/>
    <x v="0"/>
    <x v="0"/>
    <s v="Female"/>
    <x v="0"/>
    <n v="7.86"/>
    <n v="8"/>
    <x v="2"/>
    <x v="29"/>
    <n v="62.88"/>
    <n v="3.1440000000000001"/>
    <x v="1"/>
  </r>
  <r>
    <x v="117"/>
    <x v="0"/>
    <x v="1"/>
    <s v="Female"/>
    <x v="3"/>
    <n v="22.01"/>
    <n v="6"/>
    <x v="0"/>
    <x v="70"/>
    <n v="132.06"/>
    <n v="6.6030000000000006"/>
    <x v="2"/>
  </r>
  <r>
    <x v="117"/>
    <x v="1"/>
    <x v="0"/>
    <s v="Female"/>
    <x v="0"/>
    <n v="14.67"/>
    <n v="9"/>
    <x v="1"/>
    <x v="18"/>
    <n v="132.03"/>
    <n v="6.6015000000000006"/>
    <x v="0"/>
  </r>
  <r>
    <x v="117"/>
    <x v="2"/>
    <x v="1"/>
    <s v="Female"/>
    <x v="0"/>
    <n v="11.28"/>
    <n v="3"/>
    <x v="1"/>
    <x v="25"/>
    <n v="33.839999999999996"/>
    <n v="1.6919999999999999"/>
    <x v="0"/>
  </r>
  <r>
    <x v="117"/>
    <x v="0"/>
    <x v="1"/>
    <s v="Female"/>
    <x v="0"/>
    <n v="10.78"/>
    <n v="9"/>
    <x v="1"/>
    <x v="21"/>
    <n v="97.02"/>
    <n v="4.851"/>
    <x v="2"/>
  </r>
  <r>
    <x v="117"/>
    <x v="0"/>
    <x v="1"/>
    <s v="Female"/>
    <x v="3"/>
    <n v="12.44"/>
    <n v="7"/>
    <x v="0"/>
    <x v="7"/>
    <n v="87.08"/>
    <n v="4.3540000000000001"/>
    <x v="2"/>
  </r>
  <r>
    <x v="117"/>
    <x v="1"/>
    <x v="1"/>
    <s v="Male"/>
    <x v="5"/>
    <n v="31.31"/>
    <n v="4"/>
    <x v="2"/>
    <x v="29"/>
    <n v="125.24"/>
    <n v="6.2620000000000005"/>
    <x v="1"/>
  </r>
  <r>
    <x v="117"/>
    <x v="2"/>
    <x v="1"/>
    <s v="Female"/>
    <x v="0"/>
    <n v="14.52"/>
    <n v="1"/>
    <x v="2"/>
    <x v="19"/>
    <n v="14.52"/>
    <n v="0.72599999999999998"/>
    <x v="0"/>
  </r>
  <r>
    <x v="117"/>
    <x v="0"/>
    <x v="0"/>
    <s v="Male"/>
    <x v="5"/>
    <n v="39.56"/>
    <n v="5"/>
    <x v="1"/>
    <x v="18"/>
    <n v="197.8"/>
    <n v="9.89"/>
    <x v="0"/>
  </r>
  <r>
    <x v="117"/>
    <x v="1"/>
    <x v="1"/>
    <s v="Male"/>
    <x v="0"/>
    <n v="12.01"/>
    <n v="3"/>
    <x v="0"/>
    <x v="57"/>
    <n v="36.03"/>
    <n v="1.8015000000000001"/>
    <x v="2"/>
  </r>
  <r>
    <x v="117"/>
    <x v="0"/>
    <x v="0"/>
    <s v="Female"/>
    <x v="3"/>
    <n v="15.94"/>
    <n v="6"/>
    <x v="2"/>
    <x v="33"/>
    <n v="95.64"/>
    <n v="4.782"/>
    <x v="1"/>
  </r>
  <r>
    <x v="117"/>
    <x v="2"/>
    <x v="1"/>
    <s v="Female"/>
    <x v="0"/>
    <n v="11.63"/>
    <n v="6"/>
    <x v="1"/>
    <x v="1"/>
    <n v="69.78"/>
    <n v="3.4890000000000003"/>
    <x v="0"/>
  </r>
  <r>
    <x v="117"/>
    <x v="2"/>
    <x v="1"/>
    <s v="Female"/>
    <x v="5"/>
    <n v="38.520000000000003"/>
    <n v="1"/>
    <x v="1"/>
    <x v="6"/>
    <n v="38.520000000000003"/>
    <n v="1.9260000000000002"/>
    <x v="2"/>
  </r>
  <r>
    <x v="118"/>
    <x v="0"/>
    <x v="0"/>
    <s v="Female"/>
    <x v="5"/>
    <n v="25.7"/>
    <n v="10"/>
    <x v="2"/>
    <x v="42"/>
    <n v="257"/>
    <n v="12.850000000000001"/>
    <x v="0"/>
  </r>
  <r>
    <x v="118"/>
    <x v="1"/>
    <x v="0"/>
    <s v="Male"/>
    <x v="1"/>
    <n v="87.08"/>
    <n v="2"/>
    <x v="1"/>
    <x v="23"/>
    <n v="174.16"/>
    <n v="8.7080000000000002"/>
    <x v="2"/>
  </r>
  <r>
    <x v="118"/>
    <x v="2"/>
    <x v="1"/>
    <s v="Female"/>
    <x v="4"/>
    <n v="54.41"/>
    <n v="4"/>
    <x v="0"/>
    <x v="14"/>
    <n v="217.64"/>
    <n v="10.882"/>
    <x v="1"/>
  </r>
  <r>
    <x v="118"/>
    <x v="0"/>
    <x v="1"/>
    <s v="Male"/>
    <x v="5"/>
    <n v="30.69"/>
    <n v="1"/>
    <x v="2"/>
    <x v="30"/>
    <n v="30.69"/>
    <n v="1.5345000000000002"/>
    <x v="0"/>
  </r>
  <r>
    <x v="118"/>
    <x v="1"/>
    <x v="1"/>
    <s v="Female"/>
    <x v="4"/>
    <n v="45.82"/>
    <n v="5"/>
    <x v="1"/>
    <x v="18"/>
    <n v="229.1"/>
    <n v="11.455"/>
    <x v="0"/>
  </r>
  <r>
    <x v="118"/>
    <x v="0"/>
    <x v="1"/>
    <s v="Male"/>
    <x v="2"/>
    <n v="59.62"/>
    <n v="4"/>
    <x v="2"/>
    <x v="69"/>
    <n v="238.48"/>
    <n v="11.923999999999999"/>
    <x v="2"/>
  </r>
  <r>
    <x v="118"/>
    <x v="0"/>
    <x v="0"/>
    <s v="Male"/>
    <x v="0"/>
    <n v="7.69"/>
    <n v="10"/>
    <x v="1"/>
    <x v="37"/>
    <n v="76.900000000000006"/>
    <n v="3.8450000000000006"/>
    <x v="2"/>
  </r>
  <r>
    <x v="118"/>
    <x v="1"/>
    <x v="1"/>
    <s v="Female"/>
    <x v="4"/>
    <n v="68.66"/>
    <n v="3"/>
    <x v="0"/>
    <x v="21"/>
    <n v="205.98"/>
    <n v="10.298999999999999"/>
    <x v="2"/>
  </r>
  <r>
    <x v="118"/>
    <x v="1"/>
    <x v="0"/>
    <s v="Female"/>
    <x v="2"/>
    <n v="79.02"/>
    <n v="10"/>
    <x v="0"/>
    <x v="24"/>
    <n v="790.19999999999993"/>
    <n v="39.51"/>
    <x v="1"/>
  </r>
  <r>
    <x v="118"/>
    <x v="1"/>
    <x v="1"/>
    <s v="Female"/>
    <x v="0"/>
    <n v="6.3"/>
    <n v="8"/>
    <x v="0"/>
    <x v="2"/>
    <n v="50.4"/>
    <n v="2.52"/>
    <x v="1"/>
  </r>
  <r>
    <x v="118"/>
    <x v="2"/>
    <x v="1"/>
    <s v="Male"/>
    <x v="4"/>
    <n v="44.75"/>
    <n v="3"/>
    <x v="0"/>
    <x v="68"/>
    <n v="134.25"/>
    <n v="6.7125000000000004"/>
    <x v="2"/>
  </r>
  <r>
    <x v="118"/>
    <x v="2"/>
    <x v="1"/>
    <s v="Female"/>
    <x v="3"/>
    <n v="18.329999999999998"/>
    <n v="4"/>
    <x v="0"/>
    <x v="7"/>
    <n v="73.319999999999993"/>
    <n v="3.6659999999999999"/>
    <x v="2"/>
  </r>
  <r>
    <x v="118"/>
    <x v="1"/>
    <x v="0"/>
    <s v="Male"/>
    <x v="0"/>
    <n v="4.97"/>
    <n v="7"/>
    <x v="1"/>
    <x v="32"/>
    <n v="34.79"/>
    <n v="1.7395"/>
    <x v="0"/>
  </r>
  <r>
    <x v="118"/>
    <x v="1"/>
    <x v="0"/>
    <s v="Male"/>
    <x v="4"/>
    <n v="51.47"/>
    <n v="10"/>
    <x v="2"/>
    <x v="4"/>
    <n v="514.70000000000005"/>
    <n v="25.735000000000003"/>
    <x v="1"/>
  </r>
  <r>
    <x v="118"/>
    <x v="1"/>
    <x v="0"/>
    <s v="Male"/>
    <x v="4"/>
    <n v="46.81"/>
    <n v="8"/>
    <x v="0"/>
    <x v="24"/>
    <n v="374.48"/>
    <n v="18.724"/>
    <x v="1"/>
  </r>
  <r>
    <x v="118"/>
    <x v="2"/>
    <x v="1"/>
    <s v="Male"/>
    <x v="0"/>
    <n v="7.09"/>
    <n v="5"/>
    <x v="0"/>
    <x v="55"/>
    <n v="35.450000000000003"/>
    <n v="1.7725000000000002"/>
    <x v="0"/>
  </r>
  <r>
    <x v="118"/>
    <x v="0"/>
    <x v="0"/>
    <s v="Female"/>
    <x v="5"/>
    <n v="38.82"/>
    <n v="4"/>
    <x v="0"/>
    <x v="42"/>
    <n v="155.28"/>
    <n v="7.7640000000000002"/>
    <x v="0"/>
  </r>
  <r>
    <x v="118"/>
    <x v="0"/>
    <x v="1"/>
    <s v="Female"/>
    <x v="3"/>
    <n v="16.66"/>
    <n v="8"/>
    <x v="2"/>
    <x v="64"/>
    <n v="133.28"/>
    <n v="6.6640000000000006"/>
    <x v="2"/>
  </r>
  <r>
    <x v="119"/>
    <x v="0"/>
    <x v="1"/>
    <s v="Male"/>
    <x v="3"/>
    <n v="5.37"/>
    <n v="3"/>
    <x v="2"/>
    <x v="22"/>
    <n v="16.11"/>
    <n v="0.80549999999999999"/>
    <x v="1"/>
  </r>
  <r>
    <x v="119"/>
    <x v="0"/>
    <x v="0"/>
    <s v="Female"/>
    <x v="0"/>
    <n v="6.37"/>
    <n v="4"/>
    <x v="0"/>
    <x v="39"/>
    <n v="25.48"/>
    <n v="1.274"/>
    <x v="0"/>
  </r>
  <r>
    <x v="119"/>
    <x v="2"/>
    <x v="1"/>
    <s v="Male"/>
    <x v="0"/>
    <n v="8.59"/>
    <n v="8"/>
    <x v="2"/>
    <x v="23"/>
    <n v="68.72"/>
    <n v="3.4359999999999999"/>
    <x v="2"/>
  </r>
  <r>
    <x v="119"/>
    <x v="0"/>
    <x v="0"/>
    <s v="Female"/>
    <x v="4"/>
    <n v="60.11"/>
    <n v="2"/>
    <x v="2"/>
    <x v="53"/>
    <n v="120.22"/>
    <n v="6.0110000000000001"/>
    <x v="0"/>
  </r>
  <r>
    <x v="119"/>
    <x v="1"/>
    <x v="1"/>
    <s v="Male"/>
    <x v="5"/>
    <n v="36.75"/>
    <n v="10"/>
    <x v="0"/>
    <x v="47"/>
    <n v="367.5"/>
    <n v="18.375"/>
    <x v="2"/>
  </r>
  <r>
    <x v="119"/>
    <x v="0"/>
    <x v="0"/>
    <s v="Male"/>
    <x v="2"/>
    <n v="54.2"/>
    <n v="5"/>
    <x v="2"/>
    <x v="10"/>
    <n v="271"/>
    <n v="13.55"/>
    <x v="2"/>
  </r>
  <r>
    <x v="119"/>
    <x v="0"/>
    <x v="0"/>
    <s v="Female"/>
    <x v="0"/>
    <n v="5.15"/>
    <n v="6"/>
    <x v="2"/>
    <x v="27"/>
    <n v="30.900000000000002"/>
    <n v="1.5450000000000002"/>
    <x v="1"/>
  </r>
  <r>
    <x v="119"/>
    <x v="0"/>
    <x v="1"/>
    <s v="Male"/>
    <x v="0"/>
    <n v="8.68"/>
    <n v="5"/>
    <x v="1"/>
    <x v="66"/>
    <n v="43.4"/>
    <n v="2.17"/>
    <x v="2"/>
  </r>
  <r>
    <x v="119"/>
    <x v="1"/>
    <x v="0"/>
    <s v="Female"/>
    <x v="3"/>
    <n v="15.4"/>
    <n v="6"/>
    <x v="2"/>
    <x v="27"/>
    <n v="92.4"/>
    <n v="4.62"/>
    <x v="1"/>
  </r>
  <r>
    <x v="120"/>
    <x v="2"/>
    <x v="0"/>
    <s v="Male"/>
    <x v="2"/>
    <n v="56.28"/>
    <n v="1"/>
    <x v="2"/>
    <x v="0"/>
    <n v="56.28"/>
    <n v="2.8140000000000001"/>
    <x v="0"/>
  </r>
  <r>
    <x v="120"/>
    <x v="0"/>
    <x v="1"/>
    <s v="Male"/>
    <x v="0"/>
    <n v="8.16"/>
    <n v="4"/>
    <x v="2"/>
    <x v="5"/>
    <n v="32.64"/>
    <n v="1.6320000000000001"/>
    <x v="1"/>
  </r>
  <r>
    <x v="120"/>
    <x v="1"/>
    <x v="1"/>
    <s v="Male"/>
    <x v="3"/>
    <n v="8.0500000000000007"/>
    <n v="10"/>
    <x v="0"/>
    <x v="35"/>
    <n v="80.5"/>
    <n v="4.0250000000000004"/>
    <x v="1"/>
  </r>
  <r>
    <x v="120"/>
    <x v="1"/>
    <x v="0"/>
    <s v="Female"/>
    <x v="0"/>
    <n v="5.38"/>
    <n v="2"/>
    <x v="1"/>
    <x v="35"/>
    <n v="10.76"/>
    <n v="0.53800000000000003"/>
    <x v="1"/>
  </r>
  <r>
    <x v="120"/>
    <x v="1"/>
    <x v="0"/>
    <s v="Female"/>
    <x v="5"/>
    <n v="21.55"/>
    <n v="3"/>
    <x v="0"/>
    <x v="59"/>
    <n v="64.650000000000006"/>
    <n v="3.2325000000000004"/>
    <x v="0"/>
  </r>
  <r>
    <x v="120"/>
    <x v="2"/>
    <x v="1"/>
    <s v="Female"/>
    <x v="0"/>
    <n v="14.87"/>
    <n v="9"/>
    <x v="2"/>
    <x v="33"/>
    <n v="133.82999999999998"/>
    <n v="6.6914999999999996"/>
    <x v="1"/>
  </r>
  <r>
    <x v="120"/>
    <x v="1"/>
    <x v="0"/>
    <s v="Female"/>
    <x v="2"/>
    <n v="68.98"/>
    <n v="4"/>
    <x v="2"/>
    <x v="68"/>
    <n v="275.92"/>
    <n v="13.796000000000001"/>
    <x v="2"/>
  </r>
  <r>
    <x v="120"/>
    <x v="2"/>
    <x v="1"/>
    <s v="Male"/>
    <x v="5"/>
    <n v="16.8"/>
    <n v="4"/>
    <x v="2"/>
    <x v="3"/>
    <n v="67.2"/>
    <n v="3.3600000000000003"/>
    <x v="1"/>
  </r>
  <r>
    <x v="120"/>
    <x v="1"/>
    <x v="1"/>
    <s v="Female"/>
    <x v="0"/>
    <n v="8.9700000000000006"/>
    <n v="9"/>
    <x v="0"/>
    <x v="1"/>
    <n v="80.73"/>
    <n v="4.0365000000000002"/>
    <x v="0"/>
  </r>
  <r>
    <x v="120"/>
    <x v="0"/>
    <x v="0"/>
    <s v="Male"/>
    <x v="3"/>
    <n v="19.510000000000002"/>
    <n v="7"/>
    <x v="1"/>
    <x v="54"/>
    <n v="136.57000000000002"/>
    <n v="6.8285000000000018"/>
    <x v="2"/>
  </r>
  <r>
    <x v="120"/>
    <x v="1"/>
    <x v="0"/>
    <s v="Female"/>
    <x v="3"/>
    <n v="14.22"/>
    <n v="4"/>
    <x v="1"/>
    <x v="32"/>
    <n v="56.88"/>
    <n v="2.8440000000000003"/>
    <x v="0"/>
  </r>
  <r>
    <x v="120"/>
    <x v="1"/>
    <x v="0"/>
    <s v="Female"/>
    <x v="4"/>
    <n v="65.16"/>
    <n v="7"/>
    <x v="1"/>
    <x v="55"/>
    <n v="456.12"/>
    <n v="22.806000000000001"/>
    <x v="0"/>
  </r>
  <r>
    <x v="120"/>
    <x v="2"/>
    <x v="1"/>
    <s v="Male"/>
    <x v="0"/>
    <n v="14.72"/>
    <n v="7"/>
    <x v="0"/>
    <x v="4"/>
    <n v="103.04"/>
    <n v="5.152000000000001"/>
    <x v="1"/>
  </r>
  <r>
    <x v="12"/>
    <x v="0"/>
    <x v="0"/>
    <s v="Male"/>
    <x v="3"/>
    <n v="17.62"/>
    <n v="9"/>
    <x v="1"/>
    <x v="55"/>
    <n v="158.58000000000001"/>
    <n v="7.9290000000000012"/>
    <x v="0"/>
  </r>
  <r>
    <x v="12"/>
    <x v="1"/>
    <x v="0"/>
    <s v="Female"/>
    <x v="0"/>
    <n v="4.83"/>
    <n v="3"/>
    <x v="1"/>
    <x v="69"/>
    <n v="14.49"/>
    <n v="0.72450000000000003"/>
    <x v="2"/>
  </r>
  <r>
    <x v="12"/>
    <x v="2"/>
    <x v="1"/>
    <s v="Female"/>
    <x v="5"/>
    <n v="35.549999999999997"/>
    <n v="1"/>
    <x v="1"/>
    <x v="34"/>
    <n v="35.549999999999997"/>
    <n v="1.7774999999999999"/>
    <x v="0"/>
  </r>
  <r>
    <x v="12"/>
    <x v="0"/>
    <x v="0"/>
    <s v="Female"/>
    <x v="4"/>
    <n v="65.760000000000005"/>
    <n v="5"/>
    <x v="0"/>
    <x v="46"/>
    <n v="328.8"/>
    <n v="16.440000000000001"/>
    <x v="0"/>
  </r>
  <r>
    <x v="12"/>
    <x v="1"/>
    <x v="1"/>
    <s v="Male"/>
    <x v="3"/>
    <n v="20.61"/>
    <n v="8"/>
    <x v="1"/>
    <x v="25"/>
    <n v="164.88"/>
    <n v="8.2439999999999998"/>
    <x v="0"/>
  </r>
  <r>
    <x v="12"/>
    <x v="1"/>
    <x v="1"/>
    <s v="Male"/>
    <x v="2"/>
    <n v="60.93"/>
    <n v="7"/>
    <x v="2"/>
    <x v="63"/>
    <n v="426.51"/>
    <n v="21.325500000000002"/>
    <x v="2"/>
  </r>
  <r>
    <x v="12"/>
    <x v="2"/>
    <x v="1"/>
    <s v="Male"/>
    <x v="3"/>
    <n v="21.61"/>
    <n v="3"/>
    <x v="1"/>
    <x v="68"/>
    <n v="64.83"/>
    <n v="3.2415000000000003"/>
    <x v="2"/>
  </r>
  <r>
    <x v="12"/>
    <x v="0"/>
    <x v="0"/>
    <s v="Male"/>
    <x v="4"/>
    <n v="43.69"/>
    <n v="2"/>
    <x v="1"/>
    <x v="63"/>
    <n v="87.38"/>
    <n v="4.3689999999999998"/>
    <x v="2"/>
  </r>
  <r>
    <x v="12"/>
    <x v="1"/>
    <x v="0"/>
    <s v="Female"/>
    <x v="1"/>
    <n v="92.67"/>
    <n v="7"/>
    <x v="2"/>
    <x v="6"/>
    <n v="648.69000000000005"/>
    <n v="32.434500000000007"/>
    <x v="2"/>
  </r>
  <r>
    <x v="12"/>
    <x v="1"/>
    <x v="0"/>
    <s v="Female"/>
    <x v="0"/>
    <n v="12.99"/>
    <n v="7"/>
    <x v="0"/>
    <x v="37"/>
    <n v="90.93"/>
    <n v="4.5465000000000009"/>
    <x v="2"/>
  </r>
  <r>
    <x v="12"/>
    <x v="0"/>
    <x v="0"/>
    <s v="Male"/>
    <x v="5"/>
    <n v="27.6"/>
    <n v="5"/>
    <x v="2"/>
    <x v="33"/>
    <n v="138"/>
    <n v="6.9"/>
    <x v="1"/>
  </r>
  <r>
    <x v="12"/>
    <x v="0"/>
    <x v="1"/>
    <s v="Female"/>
    <x v="5"/>
    <n v="25.06"/>
    <n v="9"/>
    <x v="0"/>
    <x v="66"/>
    <n v="225.54"/>
    <n v="11.277000000000001"/>
    <x v="2"/>
  </r>
  <r>
    <x v="12"/>
    <x v="0"/>
    <x v="1"/>
    <s v="Male"/>
    <x v="0"/>
    <n v="3.84"/>
    <n v="8"/>
    <x v="2"/>
    <x v="21"/>
    <n v="30.72"/>
    <n v="1.536"/>
    <x v="2"/>
  </r>
  <r>
    <x v="12"/>
    <x v="2"/>
    <x v="0"/>
    <s v="Male"/>
    <x v="2"/>
    <n v="76.69"/>
    <n v="8"/>
    <x v="2"/>
    <x v="1"/>
    <n v="613.52"/>
    <n v="30.676000000000002"/>
    <x v="0"/>
  </r>
  <r>
    <x v="12"/>
    <x v="1"/>
    <x v="1"/>
    <s v="Female"/>
    <x v="3"/>
    <n v="5.71"/>
    <n v="4"/>
    <x v="2"/>
    <x v="20"/>
    <n v="22.84"/>
    <n v="1.1420000000000001"/>
    <x v="1"/>
  </r>
  <r>
    <x v="12"/>
    <x v="2"/>
    <x v="1"/>
    <s v="Male"/>
    <x v="0"/>
    <n v="9.17"/>
    <n v="4"/>
    <x v="1"/>
    <x v="1"/>
    <n v="36.68"/>
    <n v="1.8340000000000001"/>
    <x v="0"/>
  </r>
  <r>
    <x v="12"/>
    <x v="1"/>
    <x v="0"/>
    <s v="Male"/>
    <x v="4"/>
    <n v="64.88"/>
    <n v="7"/>
    <x v="1"/>
    <x v="62"/>
    <n v="454.15999999999997"/>
    <n v="22.707999999999998"/>
    <x v="2"/>
  </r>
  <r>
    <x v="12"/>
    <x v="2"/>
    <x v="0"/>
    <s v="Male"/>
    <x v="3"/>
    <n v="18.52"/>
    <n v="5"/>
    <x v="0"/>
    <x v="33"/>
    <n v="92.6"/>
    <n v="4.63"/>
    <x v="1"/>
  </r>
  <r>
    <x v="12"/>
    <x v="2"/>
    <x v="1"/>
    <s v="Female"/>
    <x v="0"/>
    <n v="6.24"/>
    <n v="8"/>
    <x v="2"/>
    <x v="32"/>
    <n v="49.92"/>
    <n v="2.4960000000000004"/>
    <x v="0"/>
  </r>
  <r>
    <x v="12"/>
    <x v="1"/>
    <x v="1"/>
    <s v="Male"/>
    <x v="1"/>
    <n v="87.35"/>
    <n v="7"/>
    <x v="2"/>
    <x v="3"/>
    <n v="611.44999999999993"/>
    <n v="30.572499999999998"/>
    <x v="1"/>
  </r>
  <r>
    <x v="12"/>
    <x v="0"/>
    <x v="1"/>
    <s v="Male"/>
    <x v="5"/>
    <n v="37.53"/>
    <n v="3"/>
    <x v="0"/>
    <x v="21"/>
    <n v="112.59"/>
    <n v="5.6295000000000002"/>
    <x v="2"/>
  </r>
  <r>
    <x v="12"/>
    <x v="0"/>
    <x v="1"/>
    <s v="Female"/>
    <x v="1"/>
    <n v="81.91"/>
    <n v="5"/>
    <x v="0"/>
    <x v="17"/>
    <n v="409.54999999999995"/>
    <n v="20.477499999999999"/>
    <x v="1"/>
  </r>
  <r>
    <x v="12"/>
    <x v="2"/>
    <x v="0"/>
    <s v="Male"/>
    <x v="0"/>
    <n v="4.1900000000000004"/>
    <n v="5"/>
    <x v="0"/>
    <x v="11"/>
    <n v="20.950000000000003"/>
    <n v="1.0475000000000001"/>
    <x v="2"/>
  </r>
  <r>
    <x v="12"/>
    <x v="2"/>
    <x v="1"/>
    <s v="Male"/>
    <x v="3"/>
    <n v="15.81"/>
    <n v="2"/>
    <x v="0"/>
    <x v="27"/>
    <n v="31.62"/>
    <n v="1.5810000000000002"/>
    <x v="1"/>
  </r>
  <r>
    <x v="12"/>
    <x v="1"/>
    <x v="1"/>
    <s v="Female"/>
    <x v="0"/>
    <n v="14.55"/>
    <n v="3"/>
    <x v="1"/>
    <x v="67"/>
    <n v="43.650000000000006"/>
    <n v="2.1825000000000006"/>
    <x v="2"/>
  </r>
  <r>
    <x v="12"/>
    <x v="0"/>
    <x v="1"/>
    <s v="Male"/>
    <x v="2"/>
    <n v="66.400000000000006"/>
    <n v="4"/>
    <x v="2"/>
    <x v="26"/>
    <n v="265.60000000000002"/>
    <n v="13.280000000000001"/>
    <x v="1"/>
  </r>
  <r>
    <x v="12"/>
    <x v="0"/>
    <x v="1"/>
    <s v="Female"/>
    <x v="5"/>
    <n v="25.26"/>
    <n v="8"/>
    <x v="1"/>
    <x v="67"/>
    <n v="202.08"/>
    <n v="10.104000000000001"/>
    <x v="2"/>
  </r>
  <r>
    <x v="12"/>
    <x v="0"/>
    <x v="0"/>
    <s v="Female"/>
    <x v="5"/>
    <n v="27.99"/>
    <n v="6"/>
    <x v="2"/>
    <x v="55"/>
    <n v="167.94"/>
    <n v="8.3970000000000002"/>
    <x v="0"/>
  </r>
  <r>
    <x v="12"/>
    <x v="1"/>
    <x v="0"/>
    <s v="Male"/>
    <x v="5"/>
    <n v="36.619999999999997"/>
    <n v="10"/>
    <x v="1"/>
    <x v="20"/>
    <n v="366.2"/>
    <n v="18.309999999999999"/>
    <x v="1"/>
  </r>
  <r>
    <x v="12"/>
    <x v="2"/>
    <x v="1"/>
    <s v="Female"/>
    <x v="1"/>
    <n v="84.82"/>
    <n v="4"/>
    <x v="0"/>
    <x v="66"/>
    <n v="339.28"/>
    <n v="16.963999999999999"/>
    <x v="2"/>
  </r>
  <r>
    <x v="12"/>
    <x v="2"/>
    <x v="1"/>
    <s v="Male"/>
    <x v="3"/>
    <n v="20"/>
    <n v="6"/>
    <x v="2"/>
    <x v="2"/>
    <n v="120"/>
    <n v="6"/>
    <x v="1"/>
  </r>
  <r>
    <x v="12"/>
    <x v="1"/>
    <x v="1"/>
    <s v="Female"/>
    <x v="3"/>
    <n v="11.96"/>
    <n v="8"/>
    <x v="2"/>
    <x v="69"/>
    <n v="95.68"/>
    <n v="4.7840000000000007"/>
    <x v="2"/>
  </r>
  <r>
    <x v="12"/>
    <x v="1"/>
    <x v="1"/>
    <s v="Male"/>
    <x v="4"/>
    <n v="59.34"/>
    <n v="5"/>
    <x v="2"/>
    <x v="51"/>
    <n v="296.70000000000005"/>
    <n v="14.835000000000003"/>
    <x v="1"/>
  </r>
  <r>
    <x v="12"/>
    <x v="0"/>
    <x v="0"/>
    <s v="Male"/>
    <x v="1"/>
    <n v="81.3"/>
    <n v="8"/>
    <x v="0"/>
    <x v="13"/>
    <n v="650.4"/>
    <n v="32.520000000000003"/>
    <x v="0"/>
  </r>
  <r>
    <x v="12"/>
    <x v="1"/>
    <x v="0"/>
    <s v="Male"/>
    <x v="1"/>
    <n v="91.9"/>
    <n v="7"/>
    <x v="1"/>
    <x v="59"/>
    <n v="643.30000000000007"/>
    <n v="32.165000000000006"/>
    <x v="0"/>
  </r>
  <r>
    <x v="12"/>
    <x v="0"/>
    <x v="1"/>
    <s v="Female"/>
    <x v="1"/>
    <n v="92.39"/>
    <n v="3"/>
    <x v="0"/>
    <x v="4"/>
    <n v="277.17"/>
    <n v="13.858500000000001"/>
    <x v="1"/>
  </r>
  <r>
    <x v="12"/>
    <x v="0"/>
    <x v="0"/>
    <s v="Male"/>
    <x v="2"/>
    <n v="51.8"/>
    <n v="1"/>
    <x v="2"/>
    <x v="65"/>
    <n v="51.8"/>
    <n v="2.59"/>
    <x v="2"/>
  </r>
  <r>
    <x v="12"/>
    <x v="0"/>
    <x v="0"/>
    <s v="Female"/>
    <x v="4"/>
    <n v="44.73"/>
    <n v="4"/>
    <x v="0"/>
    <x v="22"/>
    <n v="178.92"/>
    <n v="8.9459999999999997"/>
    <x v="1"/>
  </r>
  <r>
    <x v="12"/>
    <x v="0"/>
    <x v="1"/>
    <s v="Female"/>
    <x v="5"/>
    <n v="19.600000000000001"/>
    <n v="9"/>
    <x v="1"/>
    <x v="27"/>
    <n v="176.4"/>
    <n v="8.82"/>
    <x v="1"/>
  </r>
  <r>
    <x v="12"/>
    <x v="1"/>
    <x v="0"/>
    <s v="Male"/>
    <x v="0"/>
    <n v="13.28"/>
    <n v="10"/>
    <x v="1"/>
    <x v="64"/>
    <n v="132.79999999999998"/>
    <n v="6.64"/>
    <x v="2"/>
  </r>
  <r>
    <x v="12"/>
    <x v="1"/>
    <x v="1"/>
    <s v="Female"/>
    <x v="0"/>
    <n v="13.47"/>
    <n v="1"/>
    <x v="1"/>
    <x v="58"/>
    <n v="13.47"/>
    <n v="0.6735000000000001"/>
    <x v="0"/>
  </r>
  <r>
    <x v="12"/>
    <x v="2"/>
    <x v="0"/>
    <s v="Male"/>
    <x v="4"/>
    <n v="40.54"/>
    <n v="2"/>
    <x v="2"/>
    <x v="29"/>
    <n v="81.08"/>
    <n v="4.0540000000000003"/>
    <x v="1"/>
  </r>
  <r>
    <x v="12"/>
    <x v="1"/>
    <x v="1"/>
    <s v="Female"/>
    <x v="4"/>
    <n v="52.02"/>
    <n v="2"/>
    <x v="1"/>
    <x v="37"/>
    <n v="104.04"/>
    <n v="5.2020000000000008"/>
    <x v="2"/>
  </r>
  <r>
    <x v="12"/>
    <x v="0"/>
    <x v="0"/>
    <s v="Female"/>
    <x v="5"/>
    <n v="39.04"/>
    <n v="4"/>
    <x v="0"/>
    <x v="58"/>
    <n v="156.16"/>
    <n v="7.8079999999999998"/>
    <x v="0"/>
  </r>
  <r>
    <x v="12"/>
    <x v="2"/>
    <x v="1"/>
    <s v="Female"/>
    <x v="5"/>
    <n v="23.85"/>
    <n v="8"/>
    <x v="0"/>
    <x v="50"/>
    <n v="190.8"/>
    <n v="9.5400000000000009"/>
    <x v="2"/>
  </r>
  <r>
    <x v="12"/>
    <x v="2"/>
    <x v="1"/>
    <s v="Male"/>
    <x v="4"/>
    <n v="49.51"/>
    <n v="1"/>
    <x v="1"/>
    <x v="8"/>
    <n v="49.51"/>
    <n v="2.4755000000000003"/>
    <x v="1"/>
  </r>
  <r>
    <x v="12"/>
    <x v="1"/>
    <x v="0"/>
    <s v="Female"/>
    <x v="5"/>
    <n v="33.04"/>
    <n v="6"/>
    <x v="2"/>
    <x v="28"/>
    <n v="198.24"/>
    <n v="9.9120000000000008"/>
    <x v="2"/>
  </r>
  <r>
    <x v="12"/>
    <x v="2"/>
    <x v="1"/>
    <s v="Female"/>
    <x v="4"/>
    <n v="66.69"/>
    <n v="2"/>
    <x v="1"/>
    <x v="40"/>
    <n v="133.38"/>
    <n v="6.6690000000000005"/>
    <x v="2"/>
  </r>
  <r>
    <x v="12"/>
    <x v="1"/>
    <x v="1"/>
    <s v="Female"/>
    <x v="0"/>
    <n v="12"/>
    <n v="7"/>
    <x v="2"/>
    <x v="39"/>
    <n v="84"/>
    <n v="4.2"/>
    <x v="0"/>
  </r>
  <r>
    <x v="12"/>
    <x v="1"/>
    <x v="0"/>
    <s v="Male"/>
    <x v="5"/>
    <n v="19.61"/>
    <n v="1"/>
    <x v="0"/>
    <x v="9"/>
    <n v="19.61"/>
    <n v="0.98050000000000004"/>
    <x v="2"/>
  </r>
  <r>
    <x v="12"/>
    <x v="0"/>
    <x v="1"/>
    <s v="Female"/>
    <x v="5"/>
    <n v="18.399999999999999"/>
    <n v="3"/>
    <x v="2"/>
    <x v="50"/>
    <n v="55.199999999999996"/>
    <n v="2.76"/>
    <x v="2"/>
  </r>
  <r>
    <x v="12"/>
    <x v="1"/>
    <x v="0"/>
    <s v="Male"/>
    <x v="0"/>
    <n v="13.63"/>
    <n v="6"/>
    <x v="0"/>
    <x v="18"/>
    <n v="81.78"/>
    <n v="4.0890000000000004"/>
    <x v="0"/>
  </r>
  <r>
    <x v="12"/>
    <x v="1"/>
    <x v="0"/>
    <s v="Female"/>
    <x v="0"/>
    <n v="9.99"/>
    <n v="4"/>
    <x v="0"/>
    <x v="56"/>
    <n v="39.96"/>
    <n v="1.9980000000000002"/>
    <x v="2"/>
  </r>
  <r>
    <x v="12"/>
    <x v="1"/>
    <x v="0"/>
    <s v="Female"/>
    <x v="0"/>
    <n v="5.38"/>
    <n v="1"/>
    <x v="1"/>
    <x v="25"/>
    <n v="5.38"/>
    <n v="0.26900000000000002"/>
    <x v="0"/>
  </r>
  <r>
    <x v="12"/>
    <x v="1"/>
    <x v="0"/>
    <s v="Male"/>
    <x v="0"/>
    <n v="8.0299999999999994"/>
    <n v="10"/>
    <x v="1"/>
    <x v="25"/>
    <n v="80.3"/>
    <n v="4.0149999999999997"/>
    <x v="0"/>
  </r>
  <r>
    <x v="12"/>
    <x v="0"/>
    <x v="1"/>
    <s v="Male"/>
    <x v="3"/>
    <n v="13.56"/>
    <n v="9"/>
    <x v="1"/>
    <x v="68"/>
    <n v="122.04"/>
    <n v="6.1020000000000003"/>
    <x v="2"/>
  </r>
  <r>
    <x v="12"/>
    <x v="0"/>
    <x v="0"/>
    <s v="Female"/>
    <x v="5"/>
    <n v="38.01"/>
    <n v="6"/>
    <x v="0"/>
    <x v="20"/>
    <n v="228.06"/>
    <n v="11.403"/>
    <x v="1"/>
  </r>
  <r>
    <x v="12"/>
    <x v="0"/>
    <x v="0"/>
    <s v="Female"/>
    <x v="5"/>
    <n v="27.95"/>
    <n v="4"/>
    <x v="2"/>
    <x v="38"/>
    <n v="111.8"/>
    <n v="5.59"/>
    <x v="1"/>
  </r>
  <r>
    <x v="12"/>
    <x v="2"/>
    <x v="1"/>
    <s v="Male"/>
    <x v="0"/>
    <n v="4.07"/>
    <n v="3"/>
    <x v="0"/>
    <x v="10"/>
    <n v="12.21"/>
    <n v="0.61050000000000004"/>
    <x v="2"/>
  </r>
  <r>
    <x v="12"/>
    <x v="2"/>
    <x v="1"/>
    <s v="Female"/>
    <x v="0"/>
    <n v="14.76"/>
    <n v="9"/>
    <x v="0"/>
    <x v="64"/>
    <n v="132.84"/>
    <n v="6.6420000000000003"/>
    <x v="2"/>
  </r>
  <r>
    <x v="12"/>
    <x v="0"/>
    <x v="1"/>
    <s v="Female"/>
    <x v="4"/>
    <n v="67.47"/>
    <n v="9"/>
    <x v="1"/>
    <x v="56"/>
    <n v="607.23"/>
    <n v="30.361500000000003"/>
    <x v="2"/>
  </r>
  <r>
    <x v="12"/>
    <x v="1"/>
    <x v="1"/>
    <s v="Male"/>
    <x v="3"/>
    <n v="24.24"/>
    <n v="8"/>
    <x v="1"/>
    <x v="68"/>
    <n v="193.92"/>
    <n v="9.6959999999999997"/>
    <x v="2"/>
  </r>
  <r>
    <x v="12"/>
    <x v="0"/>
    <x v="1"/>
    <s v="Male"/>
    <x v="4"/>
    <n v="42.02"/>
    <n v="3"/>
    <x v="1"/>
    <x v="56"/>
    <n v="126.06"/>
    <n v="6.3030000000000008"/>
    <x v="2"/>
  </r>
  <r>
    <x v="12"/>
    <x v="1"/>
    <x v="0"/>
    <s v="Male"/>
    <x v="1"/>
    <n v="84.4"/>
    <n v="9"/>
    <x v="2"/>
    <x v="1"/>
    <n v="759.6"/>
    <n v="37.980000000000004"/>
    <x v="0"/>
  </r>
  <r>
    <x v="12"/>
    <x v="1"/>
    <x v="1"/>
    <s v="Male"/>
    <x v="0"/>
    <n v="3.45"/>
    <n v="8"/>
    <x v="1"/>
    <x v="19"/>
    <n v="27.6"/>
    <n v="1.3800000000000001"/>
    <x v="0"/>
  </r>
  <r>
    <x v="12"/>
    <x v="2"/>
    <x v="1"/>
    <s v="Male"/>
    <x v="0"/>
    <n v="2.96"/>
    <n v="2"/>
    <x v="2"/>
    <x v="64"/>
    <n v="5.92"/>
    <n v="0.29599999999999999"/>
    <x v="2"/>
  </r>
  <r>
    <x v="12"/>
    <x v="2"/>
    <x v="0"/>
    <s v="Male"/>
    <x v="3"/>
    <n v="21.58"/>
    <n v="1"/>
    <x v="0"/>
    <x v="10"/>
    <n v="21.58"/>
    <n v="1.079"/>
    <x v="2"/>
  </r>
  <r>
    <x v="12"/>
    <x v="2"/>
    <x v="0"/>
    <s v="Female"/>
    <x v="4"/>
    <n v="48.35"/>
    <n v="8"/>
    <x v="2"/>
    <x v="18"/>
    <n v="386.8"/>
    <n v="19.340000000000003"/>
    <x v="0"/>
  </r>
  <r>
    <x v="12"/>
    <x v="2"/>
    <x v="0"/>
    <s v="Male"/>
    <x v="3"/>
    <n v="11.55"/>
    <n v="4"/>
    <x v="0"/>
    <x v="2"/>
    <n v="46.2"/>
    <n v="2.31"/>
    <x v="1"/>
  </r>
  <r>
    <x v="12"/>
    <x v="0"/>
    <x v="1"/>
    <s v="Male"/>
    <x v="4"/>
    <n v="65.319999999999993"/>
    <n v="8"/>
    <x v="1"/>
    <x v="26"/>
    <n v="522.55999999999995"/>
    <n v="26.128"/>
    <x v="1"/>
  </r>
  <r>
    <x v="12"/>
    <x v="2"/>
    <x v="1"/>
    <s v="Male"/>
    <x v="3"/>
    <n v="14.12"/>
    <n v="7"/>
    <x v="0"/>
    <x v="70"/>
    <n v="98.839999999999989"/>
    <n v="4.9420000000000002"/>
    <x v="2"/>
  </r>
  <r>
    <x v="12"/>
    <x v="1"/>
    <x v="1"/>
    <s v="Female"/>
    <x v="3"/>
    <n v="19.149999999999999"/>
    <n v="6"/>
    <x v="2"/>
    <x v="8"/>
    <n v="114.89999999999999"/>
    <n v="5.7450000000000001"/>
    <x v="1"/>
  </r>
  <r>
    <x v="12"/>
    <x v="1"/>
    <x v="1"/>
    <s v="Female"/>
    <x v="5"/>
    <n v="30.33"/>
    <n v="9"/>
    <x v="1"/>
    <x v="18"/>
    <n v="272.96999999999997"/>
    <n v="13.648499999999999"/>
    <x v="0"/>
  </r>
  <r>
    <x v="12"/>
    <x v="0"/>
    <x v="1"/>
    <s v="Male"/>
    <x v="3"/>
    <n v="12.63"/>
    <n v="1"/>
    <x v="2"/>
    <x v="11"/>
    <n v="12.63"/>
    <n v="0.63150000000000006"/>
    <x v="2"/>
  </r>
  <r>
    <x v="12"/>
    <x v="0"/>
    <x v="1"/>
    <s v="Male"/>
    <x v="0"/>
    <n v="10.85"/>
    <n v="8"/>
    <x v="2"/>
    <x v="65"/>
    <n v="86.8"/>
    <n v="4.34"/>
    <x v="2"/>
  </r>
  <r>
    <x v="12"/>
    <x v="0"/>
    <x v="0"/>
    <s v="Male"/>
    <x v="1"/>
    <n v="98.58"/>
    <n v="3"/>
    <x v="2"/>
    <x v="24"/>
    <n v="295.74"/>
    <n v="14.787000000000001"/>
    <x v="1"/>
  </r>
  <r>
    <x v="12"/>
    <x v="2"/>
    <x v="1"/>
    <s v="Male"/>
    <x v="0"/>
    <n v="6.66"/>
    <n v="6"/>
    <x v="1"/>
    <x v="41"/>
    <n v="39.96"/>
    <n v="1.9980000000000002"/>
    <x v="0"/>
  </r>
  <r>
    <x v="12"/>
    <x v="0"/>
    <x v="1"/>
    <s v="Female"/>
    <x v="5"/>
    <n v="16.399999999999999"/>
    <n v="9"/>
    <x v="0"/>
    <x v="54"/>
    <n v="147.6"/>
    <n v="7.38"/>
    <x v="2"/>
  </r>
  <r>
    <x v="12"/>
    <x v="0"/>
    <x v="1"/>
    <s v="Male"/>
    <x v="1"/>
    <n v="83.08"/>
    <n v="8"/>
    <x v="1"/>
    <x v="58"/>
    <n v="664.64"/>
    <n v="33.231999999999999"/>
    <x v="0"/>
  </r>
  <r>
    <x v="12"/>
    <x v="0"/>
    <x v="1"/>
    <s v="Female"/>
    <x v="5"/>
    <n v="15.44"/>
    <n v="2"/>
    <x v="0"/>
    <x v="58"/>
    <n v="30.88"/>
    <n v="1.544"/>
    <x v="0"/>
  </r>
  <r>
    <x v="12"/>
    <x v="1"/>
    <x v="0"/>
    <s v="Female"/>
    <x v="4"/>
    <n v="59.34"/>
    <n v="5"/>
    <x v="0"/>
    <x v="21"/>
    <n v="296.70000000000005"/>
    <n v="14.835000000000003"/>
    <x v="2"/>
  </r>
  <r>
    <x v="12"/>
    <x v="0"/>
    <x v="0"/>
    <s v="Male"/>
    <x v="5"/>
    <n v="39.32"/>
    <n v="9"/>
    <x v="2"/>
    <x v="35"/>
    <n v="353.88"/>
    <n v="17.693999999999999"/>
    <x v="1"/>
  </r>
  <r>
    <x v="12"/>
    <x v="1"/>
    <x v="0"/>
    <s v="Male"/>
    <x v="0"/>
    <n v="11.05"/>
    <n v="3"/>
    <x v="0"/>
    <x v="17"/>
    <n v="33.150000000000006"/>
    <n v="1.6575000000000004"/>
    <x v="1"/>
  </r>
  <r>
    <x v="12"/>
    <x v="1"/>
    <x v="0"/>
    <s v="Female"/>
    <x v="0"/>
    <n v="5.91"/>
    <n v="2"/>
    <x v="0"/>
    <x v="50"/>
    <n v="11.82"/>
    <n v="0.59100000000000008"/>
    <x v="2"/>
  </r>
  <r>
    <x v="12"/>
    <x v="2"/>
    <x v="0"/>
    <s v="Male"/>
    <x v="3"/>
    <n v="9.94"/>
    <n v="10"/>
    <x v="1"/>
    <x v="9"/>
    <n v="99.399999999999991"/>
    <n v="4.97"/>
    <x v="2"/>
  </r>
  <r>
    <x v="12"/>
    <x v="2"/>
    <x v="1"/>
    <s v="Female"/>
    <x v="5"/>
    <n v="28.7"/>
    <n v="10"/>
    <x v="2"/>
    <x v="15"/>
    <n v="287"/>
    <n v="14.350000000000001"/>
    <x v="0"/>
  </r>
  <r>
    <x v="12"/>
    <x v="2"/>
    <x v="1"/>
    <s v="Female"/>
    <x v="3"/>
    <n v="24.7"/>
    <n v="2"/>
    <x v="2"/>
    <x v="51"/>
    <n v="49.4"/>
    <n v="2.4700000000000002"/>
    <x v="1"/>
  </r>
  <r>
    <x v="12"/>
    <x v="1"/>
    <x v="1"/>
    <s v="Female"/>
    <x v="5"/>
    <n v="20.49"/>
    <n v="5"/>
    <x v="2"/>
    <x v="30"/>
    <n v="102.44999999999999"/>
    <n v="5.1224999999999996"/>
    <x v="0"/>
  </r>
  <r>
    <x v="12"/>
    <x v="0"/>
    <x v="0"/>
    <s v="Male"/>
    <x v="5"/>
    <n v="30.19"/>
    <n v="2"/>
    <x v="2"/>
    <x v="67"/>
    <n v="60.38"/>
    <n v="3.0190000000000001"/>
    <x v="2"/>
  </r>
  <r>
    <x v="12"/>
    <x v="1"/>
    <x v="0"/>
    <s v="Male"/>
    <x v="0"/>
    <n v="2.66"/>
    <n v="4"/>
    <x v="0"/>
    <x v="57"/>
    <n v="10.64"/>
    <n v="0.53200000000000003"/>
    <x v="2"/>
  </r>
  <r>
    <x v="12"/>
    <x v="2"/>
    <x v="1"/>
    <s v="Male"/>
    <x v="0"/>
    <n v="9.91"/>
    <n v="2"/>
    <x v="0"/>
    <x v="38"/>
    <n v="19.82"/>
    <n v="0.9910000000000001"/>
    <x v="1"/>
  </r>
  <r>
    <x v="12"/>
    <x v="1"/>
    <x v="1"/>
    <s v="Female"/>
    <x v="2"/>
    <n v="74.540000000000006"/>
    <n v="2"/>
    <x v="1"/>
    <x v="69"/>
    <n v="149.08000000000001"/>
    <n v="7.4540000000000006"/>
    <x v="2"/>
  </r>
  <r>
    <x v="12"/>
    <x v="2"/>
    <x v="1"/>
    <s v="Male"/>
    <x v="2"/>
    <n v="51.04"/>
    <n v="5"/>
    <x v="2"/>
    <x v="13"/>
    <n v="255.2"/>
    <n v="12.76"/>
    <x v="0"/>
  </r>
  <r>
    <x v="12"/>
    <x v="0"/>
    <x v="0"/>
    <s v="Male"/>
    <x v="0"/>
    <n v="6.08"/>
    <n v="10"/>
    <x v="0"/>
    <x v="56"/>
    <n v="60.8"/>
    <n v="3.04"/>
    <x v="2"/>
  </r>
  <r>
    <x v="12"/>
    <x v="2"/>
    <x v="1"/>
    <s v="Male"/>
    <x v="3"/>
    <n v="14.26"/>
    <n v="5"/>
    <x v="1"/>
    <x v="16"/>
    <n v="71.3"/>
    <n v="3.5649999999999999"/>
    <x v="2"/>
  </r>
  <r>
    <x v="12"/>
    <x v="0"/>
    <x v="1"/>
    <s v="Male"/>
    <x v="0"/>
    <n v="4.95"/>
    <n v="7"/>
    <x v="2"/>
    <x v="36"/>
    <n v="34.65"/>
    <n v="1.7324999999999999"/>
    <x v="2"/>
  </r>
  <r>
    <x v="12"/>
    <x v="2"/>
    <x v="1"/>
    <s v="Female"/>
    <x v="2"/>
    <n v="63.05"/>
    <n v="8"/>
    <x v="1"/>
    <x v="65"/>
    <n v="504.4"/>
    <n v="25.22"/>
    <x v="2"/>
  </r>
  <r>
    <x v="12"/>
    <x v="0"/>
    <x v="0"/>
    <s v="Female"/>
    <x v="3"/>
    <n v="12.73"/>
    <n v="6"/>
    <x v="2"/>
    <x v="56"/>
    <n v="76.38"/>
    <n v="3.819"/>
    <x v="2"/>
  </r>
  <r>
    <x v="12"/>
    <x v="2"/>
    <x v="0"/>
    <s v="Male"/>
    <x v="4"/>
    <n v="69.95"/>
    <n v="7"/>
    <x v="2"/>
    <x v="7"/>
    <n v="489.65000000000003"/>
    <n v="24.482500000000002"/>
    <x v="2"/>
  </r>
  <r>
    <x v="12"/>
    <x v="2"/>
    <x v="1"/>
    <s v="Male"/>
    <x v="0"/>
    <n v="5.23"/>
    <n v="5"/>
    <x v="0"/>
    <x v="26"/>
    <n v="26.150000000000002"/>
    <n v="1.3075000000000001"/>
    <x v="1"/>
  </r>
  <r>
    <x v="12"/>
    <x v="1"/>
    <x v="1"/>
    <s v="Female"/>
    <x v="0"/>
    <n v="12.06"/>
    <n v="10"/>
    <x v="2"/>
    <x v="47"/>
    <n v="120.60000000000001"/>
    <n v="6.0300000000000011"/>
    <x v="2"/>
  </r>
  <r>
    <x v="12"/>
    <x v="1"/>
    <x v="1"/>
    <s v="Male"/>
    <x v="3"/>
    <n v="10.33"/>
    <n v="4"/>
    <x v="0"/>
    <x v="16"/>
    <n v="41.32"/>
    <n v="2.0660000000000003"/>
    <x v="2"/>
  </r>
  <r>
    <x v="12"/>
    <x v="0"/>
    <x v="0"/>
    <s v="Male"/>
    <x v="0"/>
    <n v="9.5399999999999991"/>
    <n v="7"/>
    <x v="1"/>
    <x v="70"/>
    <n v="66.78"/>
    <n v="3.3390000000000004"/>
    <x v="2"/>
  </r>
  <r>
    <x v="12"/>
    <x v="2"/>
    <x v="1"/>
    <s v="Female"/>
    <x v="2"/>
    <n v="64.430000000000007"/>
    <n v="6"/>
    <x v="2"/>
    <x v="16"/>
    <n v="386.58000000000004"/>
    <n v="19.329000000000004"/>
    <x v="2"/>
  </r>
  <r>
    <x v="12"/>
    <x v="1"/>
    <x v="0"/>
    <s v="Female"/>
    <x v="3"/>
    <n v="10.130000000000001"/>
    <n v="6"/>
    <x v="2"/>
    <x v="43"/>
    <n v="60.78"/>
    <n v="3.0390000000000001"/>
    <x v="1"/>
  </r>
  <r>
    <x v="12"/>
    <x v="2"/>
    <x v="0"/>
    <s v="Female"/>
    <x v="5"/>
    <n v="30.77"/>
    <n v="5"/>
    <x v="2"/>
    <x v="23"/>
    <n v="153.85"/>
    <n v="7.6924999999999999"/>
    <x v="2"/>
  </r>
  <r>
    <x v="12"/>
    <x v="0"/>
    <x v="1"/>
    <s v="Female"/>
    <x v="3"/>
    <n v="7.85"/>
    <n v="9"/>
    <x v="0"/>
    <x v="14"/>
    <n v="70.649999999999991"/>
    <n v="3.5324999999999998"/>
    <x v="1"/>
  </r>
  <r>
    <x v="12"/>
    <x v="0"/>
    <x v="1"/>
    <s v="Male"/>
    <x v="3"/>
    <n v="8.3000000000000007"/>
    <n v="8"/>
    <x v="0"/>
    <x v="7"/>
    <n v="66.400000000000006"/>
    <n v="3.3200000000000003"/>
    <x v="2"/>
  </r>
  <r>
    <x v="12"/>
    <x v="0"/>
    <x v="1"/>
    <s v="Male"/>
    <x v="3"/>
    <n v="16.57"/>
    <n v="7"/>
    <x v="0"/>
    <x v="26"/>
    <n v="115.99000000000001"/>
    <n v="5.799500000000001"/>
    <x v="1"/>
  </r>
  <r>
    <x v="12"/>
    <x v="2"/>
    <x v="1"/>
    <s v="Male"/>
    <x v="0"/>
    <n v="7.75"/>
    <n v="9"/>
    <x v="2"/>
    <x v="67"/>
    <n v="69.75"/>
    <n v="3.4875000000000003"/>
    <x v="2"/>
  </r>
  <r>
    <x v="12"/>
    <x v="2"/>
    <x v="1"/>
    <s v="Male"/>
    <x v="5"/>
    <n v="34.51"/>
    <n v="4"/>
    <x v="1"/>
    <x v="0"/>
    <n v="138.04"/>
    <n v="6.9020000000000001"/>
    <x v="0"/>
  </r>
  <r>
    <x v="12"/>
    <x v="1"/>
    <x v="1"/>
    <s v="Female"/>
    <x v="1"/>
    <n v="97.37"/>
    <n v="2"/>
    <x v="1"/>
    <x v="62"/>
    <n v="194.74"/>
    <n v="9.7370000000000019"/>
    <x v="2"/>
  </r>
  <r>
    <x v="12"/>
    <x v="0"/>
    <x v="1"/>
    <s v="Male"/>
    <x v="5"/>
    <n v="21.33"/>
    <n v="3"/>
    <x v="2"/>
    <x v="63"/>
    <n v="63.989999999999995"/>
    <n v="3.1995"/>
    <x v="2"/>
  </r>
  <r>
    <x v="12"/>
    <x v="1"/>
    <x v="1"/>
    <s v="Female"/>
    <x v="5"/>
    <n v="19.03"/>
    <n v="9"/>
    <x v="0"/>
    <x v="53"/>
    <n v="171.27"/>
    <n v="8.5635000000000012"/>
    <x v="0"/>
  </r>
  <r>
    <x v="12"/>
    <x v="1"/>
    <x v="0"/>
    <s v="Male"/>
    <x v="5"/>
    <n v="28.47"/>
    <n v="1"/>
    <x v="2"/>
    <x v="64"/>
    <n v="28.47"/>
    <n v="1.4235"/>
    <x v="2"/>
  </r>
  <r>
    <x v="12"/>
    <x v="1"/>
    <x v="0"/>
    <s v="Male"/>
    <x v="3"/>
    <n v="22.25"/>
    <n v="7"/>
    <x v="0"/>
    <x v="22"/>
    <n v="155.75"/>
    <n v="7.7875000000000005"/>
    <x v="1"/>
  </r>
  <r>
    <x v="12"/>
    <x v="1"/>
    <x v="1"/>
    <s v="Female"/>
    <x v="4"/>
    <n v="63.94"/>
    <n v="9"/>
    <x v="2"/>
    <x v="15"/>
    <n v="575.46"/>
    <n v="28.773000000000003"/>
    <x v="0"/>
  </r>
  <r>
    <x v="12"/>
    <x v="2"/>
    <x v="1"/>
    <s v="Male"/>
    <x v="0"/>
    <n v="9.3699999999999992"/>
    <n v="8"/>
    <x v="2"/>
    <x v="30"/>
    <n v="74.959999999999994"/>
    <n v="3.7479999999999998"/>
    <x v="0"/>
  </r>
  <r>
    <x v="12"/>
    <x v="1"/>
    <x v="0"/>
    <s v="Male"/>
    <x v="0"/>
    <n v="13.83"/>
    <n v="5"/>
    <x v="0"/>
    <x v="22"/>
    <n v="69.150000000000006"/>
    <n v="3.4575000000000005"/>
    <x v="1"/>
  </r>
  <r>
    <x v="12"/>
    <x v="2"/>
    <x v="1"/>
    <s v="Female"/>
    <x v="3"/>
    <n v="8.64"/>
    <n v="3"/>
    <x v="2"/>
    <x v="41"/>
    <n v="25.92"/>
    <n v="1.2960000000000003"/>
    <x v="0"/>
  </r>
  <r>
    <x v="12"/>
    <x v="0"/>
    <x v="0"/>
    <s v="Female"/>
    <x v="0"/>
    <n v="14.77"/>
    <n v="4"/>
    <x v="0"/>
    <x v="37"/>
    <n v="59.08"/>
    <n v="2.9540000000000002"/>
    <x v="2"/>
  </r>
  <r>
    <x v="12"/>
    <x v="1"/>
    <x v="1"/>
    <s v="Female"/>
    <x v="0"/>
    <n v="14.34"/>
    <n v="7"/>
    <x v="1"/>
    <x v="30"/>
    <n v="100.38"/>
    <n v="5.0190000000000001"/>
    <x v="0"/>
  </r>
  <r>
    <x v="12"/>
    <x v="1"/>
    <x v="1"/>
    <s v="Female"/>
    <x v="4"/>
    <n v="59.16"/>
    <n v="3"/>
    <x v="1"/>
    <x v="49"/>
    <n v="177.48"/>
    <n v="8.8740000000000006"/>
    <x v="2"/>
  </r>
  <r>
    <x v="12"/>
    <x v="0"/>
    <x v="1"/>
    <s v="Male"/>
    <x v="2"/>
    <n v="71.099999999999994"/>
    <n v="4"/>
    <x v="1"/>
    <x v="32"/>
    <n v="284.39999999999998"/>
    <n v="14.219999999999999"/>
    <x v="0"/>
  </r>
  <r>
    <x v="12"/>
    <x v="1"/>
    <x v="0"/>
    <s v="Female"/>
    <x v="2"/>
    <n v="52.28"/>
    <n v="4"/>
    <x v="2"/>
    <x v="44"/>
    <n v="209.12"/>
    <n v="10.456000000000001"/>
    <x v="2"/>
  </r>
  <r>
    <x v="12"/>
    <x v="0"/>
    <x v="1"/>
    <s v="Female"/>
    <x v="3"/>
    <n v="19.48"/>
    <n v="3"/>
    <x v="1"/>
    <x v="52"/>
    <n v="58.44"/>
    <n v="2.9220000000000002"/>
    <x v="0"/>
  </r>
  <r>
    <x v="12"/>
    <x v="2"/>
    <x v="0"/>
    <s v="Female"/>
    <x v="0"/>
    <n v="4.92"/>
    <n v="2"/>
    <x v="1"/>
    <x v="39"/>
    <n v="9.84"/>
    <n v="0.49199999999999999"/>
    <x v="0"/>
  </r>
  <r>
    <x v="12"/>
    <x v="2"/>
    <x v="0"/>
    <s v="Male"/>
    <x v="3"/>
    <n v="20.55"/>
    <n v="9"/>
    <x v="2"/>
    <x v="34"/>
    <n v="184.95000000000002"/>
    <n v="9.2475000000000005"/>
    <x v="0"/>
  </r>
  <r>
    <x v="12"/>
    <x v="0"/>
    <x v="1"/>
    <s v="Female"/>
    <x v="4"/>
    <n v="65.790000000000006"/>
    <n v="4"/>
    <x v="1"/>
    <x v="66"/>
    <n v="263.16000000000003"/>
    <n v="13.158000000000001"/>
    <x v="2"/>
  </r>
  <r>
    <x v="12"/>
    <x v="1"/>
    <x v="1"/>
    <s v="Female"/>
    <x v="0"/>
    <n v="8.5399999999999991"/>
    <n v="5"/>
    <x v="0"/>
    <x v="14"/>
    <n v="42.699999999999996"/>
    <n v="2.1349999999999998"/>
    <x v="1"/>
  </r>
  <r>
    <x v="12"/>
    <x v="0"/>
    <x v="0"/>
    <s v="Female"/>
    <x v="0"/>
    <n v="6.37"/>
    <n v="3"/>
    <x v="1"/>
    <x v="62"/>
    <n v="19.11"/>
    <n v="0.95550000000000002"/>
    <x v="2"/>
  </r>
  <r>
    <x v="12"/>
    <x v="1"/>
    <x v="1"/>
    <s v="Female"/>
    <x v="1"/>
    <n v="95.05"/>
    <n v="4"/>
    <x v="0"/>
    <x v="17"/>
    <n v="380.2"/>
    <n v="19.010000000000002"/>
    <x v="1"/>
  </r>
  <r>
    <x v="12"/>
    <x v="1"/>
    <x v="1"/>
    <s v="Female"/>
    <x v="0"/>
    <n v="7.76"/>
    <n v="2"/>
    <x v="2"/>
    <x v="62"/>
    <n v="15.52"/>
    <n v="0.77600000000000002"/>
    <x v="2"/>
  </r>
  <r>
    <x v="12"/>
    <x v="0"/>
    <x v="0"/>
    <s v="Female"/>
    <x v="0"/>
    <n v="2.77"/>
    <n v="5"/>
    <x v="1"/>
    <x v="68"/>
    <n v="13.85"/>
    <n v="0.6925"/>
    <x v="2"/>
  </r>
  <r>
    <x v="12"/>
    <x v="2"/>
    <x v="0"/>
    <s v="Female"/>
    <x v="4"/>
    <n v="44.48"/>
    <n v="9"/>
    <x v="0"/>
    <x v="36"/>
    <n v="400.32"/>
    <n v="20.016000000000002"/>
    <x v="2"/>
  </r>
  <r>
    <x v="12"/>
    <x v="0"/>
    <x v="1"/>
    <s v="Male"/>
    <x v="5"/>
    <n v="18.329999999999998"/>
    <n v="5"/>
    <x v="0"/>
    <x v="0"/>
    <n v="91.649999999999991"/>
    <n v="4.5824999999999996"/>
    <x v="0"/>
  </r>
  <r>
    <x v="12"/>
    <x v="0"/>
    <x v="0"/>
    <s v="Male"/>
    <x v="3"/>
    <n v="5.37"/>
    <n v="2"/>
    <x v="1"/>
    <x v="16"/>
    <n v="10.74"/>
    <n v="0.53700000000000003"/>
    <x v="2"/>
  </r>
  <r>
    <x v="12"/>
    <x v="0"/>
    <x v="1"/>
    <s v="Male"/>
    <x v="4"/>
    <n v="44.98"/>
    <n v="4"/>
    <x v="2"/>
    <x v="2"/>
    <n v="179.92"/>
    <n v="8.9960000000000004"/>
    <x v="1"/>
  </r>
  <r>
    <x v="12"/>
    <x v="1"/>
    <x v="0"/>
    <s v="Male"/>
    <x v="5"/>
    <n v="39.86"/>
    <n v="6"/>
    <x v="2"/>
    <x v="4"/>
    <n v="239.16"/>
    <n v="11.958"/>
    <x v="1"/>
  </r>
  <r>
    <x v="12"/>
    <x v="0"/>
    <x v="0"/>
    <s v="Male"/>
    <x v="2"/>
    <n v="64.94"/>
    <n v="9"/>
    <x v="0"/>
    <x v="36"/>
    <n v="584.46"/>
    <n v="29.223000000000003"/>
    <x v="2"/>
  </r>
  <r>
    <x v="12"/>
    <x v="2"/>
    <x v="1"/>
    <s v="Female"/>
    <x v="1"/>
    <n v="82.92"/>
    <n v="6"/>
    <x v="2"/>
    <x v="4"/>
    <n v="497.52"/>
    <n v="24.876000000000001"/>
    <x v="1"/>
  </r>
  <r>
    <x v="12"/>
    <x v="2"/>
    <x v="0"/>
    <s v="Male"/>
    <x v="2"/>
    <n v="52.97"/>
    <n v="5"/>
    <x v="1"/>
    <x v="27"/>
    <n v="264.85000000000002"/>
    <n v="13.242500000000001"/>
    <x v="1"/>
  </r>
  <r>
    <x v="12"/>
    <x v="0"/>
    <x v="0"/>
    <s v="Male"/>
    <x v="5"/>
    <n v="36.01"/>
    <n v="5"/>
    <x v="0"/>
    <x v="7"/>
    <n v="180.04999999999998"/>
    <n v="9.0024999999999995"/>
    <x v="2"/>
  </r>
  <r>
    <x v="12"/>
    <x v="0"/>
    <x v="0"/>
    <s v="Male"/>
    <x v="3"/>
    <n v="15.95"/>
    <n v="1"/>
    <x v="2"/>
    <x v="50"/>
    <n v="15.95"/>
    <n v="0.79749999999999999"/>
    <x v="2"/>
  </r>
  <r>
    <x v="12"/>
    <x v="1"/>
    <x v="1"/>
    <s v="Male"/>
    <x v="0"/>
    <n v="6.95"/>
    <n v="3"/>
    <x v="0"/>
    <x v="24"/>
    <n v="20.85"/>
    <n v="1.0425000000000002"/>
    <x v="1"/>
  </r>
  <r>
    <x v="12"/>
    <x v="0"/>
    <x v="1"/>
    <s v="Male"/>
    <x v="0"/>
    <n v="13.85"/>
    <n v="4"/>
    <x v="0"/>
    <x v="32"/>
    <n v="55.4"/>
    <n v="2.77"/>
    <x v="0"/>
  </r>
  <r>
    <x v="12"/>
    <x v="1"/>
    <x v="1"/>
    <s v="Female"/>
    <x v="2"/>
    <n v="63.15"/>
    <n v="2"/>
    <x v="2"/>
    <x v="3"/>
    <n v="126.3"/>
    <n v="6.3150000000000004"/>
    <x v="1"/>
  </r>
  <r>
    <x v="12"/>
    <x v="1"/>
    <x v="0"/>
    <s v="Female"/>
    <x v="5"/>
    <n v="30.54"/>
    <n v="9"/>
    <x v="2"/>
    <x v="52"/>
    <n v="274.86"/>
    <n v="13.743000000000002"/>
    <x v="0"/>
  </r>
  <r>
    <x v="12"/>
    <x v="0"/>
    <x v="1"/>
    <s v="Male"/>
    <x v="2"/>
    <n v="76.290000000000006"/>
    <n v="5"/>
    <x v="2"/>
    <x v="33"/>
    <n v="381.45000000000005"/>
    <n v="19.072500000000002"/>
    <x v="1"/>
  </r>
  <r>
    <x v="12"/>
    <x v="2"/>
    <x v="0"/>
    <s v="Male"/>
    <x v="5"/>
    <n v="19.62"/>
    <n v="7"/>
    <x v="2"/>
    <x v="38"/>
    <n v="137.34"/>
    <n v="6.8670000000000009"/>
    <x v="1"/>
  </r>
  <r>
    <x v="12"/>
    <x v="0"/>
    <x v="0"/>
    <s v="Female"/>
    <x v="4"/>
    <n v="67.91"/>
    <n v="7"/>
    <x v="1"/>
    <x v="70"/>
    <n v="475.37"/>
    <n v="23.768500000000003"/>
    <x v="2"/>
  </r>
  <r>
    <x v="12"/>
    <x v="0"/>
    <x v="1"/>
    <s v="Male"/>
    <x v="0"/>
    <n v="10.28"/>
    <n v="6"/>
    <x v="1"/>
    <x v="8"/>
    <n v="61.679999999999993"/>
    <n v="3.0839999999999996"/>
    <x v="1"/>
  </r>
  <r>
    <x v="12"/>
    <x v="2"/>
    <x v="0"/>
    <s v="Female"/>
    <x v="1"/>
    <n v="87.6"/>
    <n v="9"/>
    <x v="0"/>
    <x v="32"/>
    <n v="788.4"/>
    <n v="39.42"/>
    <x v="0"/>
  </r>
  <r>
    <x v="12"/>
    <x v="0"/>
    <x v="0"/>
    <s v="Male"/>
    <x v="0"/>
    <n v="5.05"/>
    <n v="8"/>
    <x v="0"/>
    <x v="9"/>
    <n v="40.4"/>
    <n v="2.02"/>
    <x v="2"/>
  </r>
  <r>
    <x v="12"/>
    <x v="1"/>
    <x v="1"/>
    <s v="Female"/>
    <x v="2"/>
    <n v="50.97"/>
    <n v="5"/>
    <x v="1"/>
    <x v="61"/>
    <n v="254.85"/>
    <n v="12.7425"/>
    <x v="2"/>
  </r>
  <r>
    <x v="12"/>
    <x v="2"/>
    <x v="1"/>
    <s v="Female"/>
    <x v="3"/>
    <n v="23.84"/>
    <n v="9"/>
    <x v="2"/>
    <x v="50"/>
    <n v="214.56"/>
    <n v="10.728000000000002"/>
    <x v="2"/>
  </r>
  <r>
    <x v="12"/>
    <x v="2"/>
    <x v="0"/>
    <s v="Male"/>
    <x v="5"/>
    <n v="25.38"/>
    <n v="6"/>
    <x v="2"/>
    <x v="16"/>
    <n v="152.28"/>
    <n v="7.6140000000000008"/>
    <x v="2"/>
  </r>
  <r>
    <x v="12"/>
    <x v="1"/>
    <x v="0"/>
    <s v="Male"/>
    <x v="1"/>
    <n v="80.900000000000006"/>
    <n v="7"/>
    <x v="1"/>
    <x v="34"/>
    <n v="566.30000000000007"/>
    <n v="28.315000000000005"/>
    <x v="0"/>
  </r>
  <r>
    <x v="12"/>
    <x v="2"/>
    <x v="1"/>
    <s v="Male"/>
    <x v="1"/>
    <n v="96.66"/>
    <n v="5"/>
    <x v="2"/>
    <x v="67"/>
    <n v="483.29999999999995"/>
    <n v="24.164999999999999"/>
    <x v="2"/>
  </r>
  <r>
    <x v="12"/>
    <x v="2"/>
    <x v="1"/>
    <s v="Male"/>
    <x v="0"/>
    <n v="7.98"/>
    <n v="9"/>
    <x v="2"/>
    <x v="32"/>
    <n v="71.820000000000007"/>
    <n v="3.5910000000000006"/>
    <x v="0"/>
  </r>
  <r>
    <x v="12"/>
    <x v="0"/>
    <x v="0"/>
    <s v="Male"/>
    <x v="0"/>
    <n v="10.220000000000001"/>
    <n v="5"/>
    <x v="0"/>
    <x v="12"/>
    <n v="51.1"/>
    <n v="2.5550000000000002"/>
    <x v="1"/>
  </r>
  <r>
    <x v="12"/>
    <x v="0"/>
    <x v="0"/>
    <s v="Female"/>
    <x v="0"/>
    <n v="7.17"/>
    <n v="4"/>
    <x v="0"/>
    <x v="19"/>
    <n v="28.68"/>
    <n v="1.4340000000000002"/>
    <x v="0"/>
  </r>
  <r>
    <x v="12"/>
    <x v="2"/>
    <x v="1"/>
    <s v="Male"/>
    <x v="3"/>
    <n v="8.2799999999999994"/>
    <n v="7"/>
    <x v="1"/>
    <x v="14"/>
    <n v="57.959999999999994"/>
    <n v="2.8979999999999997"/>
    <x v="1"/>
  </r>
  <r>
    <x v="12"/>
    <x v="1"/>
    <x v="1"/>
    <s v="Male"/>
    <x v="2"/>
    <n v="70.89"/>
    <n v="5"/>
    <x v="2"/>
    <x v="1"/>
    <n v="354.45"/>
    <n v="17.7225"/>
    <x v="0"/>
  </r>
  <r>
    <x v="12"/>
    <x v="1"/>
    <x v="0"/>
    <s v="Male"/>
    <x v="0"/>
    <n v="3.64"/>
    <n v="5"/>
    <x v="0"/>
    <x v="54"/>
    <n v="18.2"/>
    <n v="0.91"/>
    <x v="2"/>
  </r>
  <r>
    <x v="12"/>
    <x v="0"/>
    <x v="1"/>
    <s v="Male"/>
    <x v="4"/>
    <n v="67.19"/>
    <n v="9"/>
    <x v="0"/>
    <x v="49"/>
    <n v="604.71"/>
    <n v="30.235500000000002"/>
    <x v="2"/>
  </r>
  <r>
    <x v="12"/>
    <x v="2"/>
    <x v="1"/>
    <s v="Female"/>
    <x v="5"/>
    <n v="36.82"/>
    <n v="8"/>
    <x v="0"/>
    <x v="6"/>
    <n v="294.56"/>
    <n v="14.728000000000002"/>
    <x v="2"/>
  </r>
  <r>
    <x v="12"/>
    <x v="1"/>
    <x v="0"/>
    <s v="Female"/>
    <x v="3"/>
    <n v="6.32"/>
    <n v="7"/>
    <x v="2"/>
    <x v="55"/>
    <n v="44.24"/>
    <n v="2.2120000000000002"/>
    <x v="0"/>
  </r>
  <r>
    <x v="12"/>
    <x v="0"/>
    <x v="1"/>
    <s v="Male"/>
    <x v="0"/>
    <n v="3.53"/>
    <n v="7"/>
    <x v="2"/>
    <x v="16"/>
    <n v="24.709999999999997"/>
    <n v="1.2355"/>
    <x v="2"/>
  </r>
  <r>
    <x v="12"/>
    <x v="1"/>
    <x v="0"/>
    <s v="Female"/>
    <x v="4"/>
    <n v="66.709999999999994"/>
    <n v="5"/>
    <x v="1"/>
    <x v="56"/>
    <n v="333.54999999999995"/>
    <n v="16.677499999999998"/>
    <x v="2"/>
  </r>
  <r>
    <x v="12"/>
    <x v="2"/>
    <x v="1"/>
    <s v="Female"/>
    <x v="5"/>
    <n v="35.49"/>
    <n v="1"/>
    <x v="0"/>
    <x v="52"/>
    <n v="35.49"/>
    <n v="1.7745000000000002"/>
    <x v="0"/>
  </r>
  <r>
    <x v="12"/>
    <x v="1"/>
    <x v="1"/>
    <s v="Female"/>
    <x v="2"/>
    <n v="71.239999999999995"/>
    <n v="9"/>
    <x v="0"/>
    <x v="25"/>
    <n v="641.16"/>
    <n v="32.058"/>
    <x v="0"/>
  </r>
  <r>
    <x v="12"/>
    <x v="0"/>
    <x v="0"/>
    <s v="Male"/>
    <x v="3"/>
    <n v="11.49"/>
    <n v="6"/>
    <x v="2"/>
    <x v="49"/>
    <n v="68.94"/>
    <n v="3.4470000000000001"/>
    <x v="2"/>
  </r>
  <r>
    <x v="12"/>
    <x v="1"/>
    <x v="1"/>
    <s v="Male"/>
    <x v="0"/>
    <n v="2.21"/>
    <n v="2"/>
    <x v="0"/>
    <x v="26"/>
    <n v="4.42"/>
    <n v="0.221"/>
    <x v="1"/>
  </r>
  <r>
    <x v="12"/>
    <x v="1"/>
    <x v="1"/>
    <s v="Male"/>
    <x v="5"/>
    <n v="19.13"/>
    <n v="4"/>
    <x v="2"/>
    <x v="47"/>
    <n v="76.52"/>
    <n v="3.8260000000000001"/>
    <x v="2"/>
  </r>
  <r>
    <x v="12"/>
    <x v="0"/>
    <x v="0"/>
    <s v="Male"/>
    <x v="0"/>
    <n v="3.5"/>
    <n v="5"/>
    <x v="0"/>
    <x v="21"/>
    <n v="17.5"/>
    <n v="0.875"/>
    <x v="2"/>
  </r>
  <r>
    <x v="12"/>
    <x v="2"/>
    <x v="1"/>
    <s v="Male"/>
    <x v="5"/>
    <n v="38.08"/>
    <n v="7"/>
    <x v="0"/>
    <x v="54"/>
    <n v="266.56"/>
    <n v="13.328000000000001"/>
    <x v="2"/>
  </r>
  <r>
    <x v="12"/>
    <x v="2"/>
    <x v="0"/>
    <s v="Female"/>
    <x v="5"/>
    <n v="30.01"/>
    <n v="7"/>
    <x v="1"/>
    <x v="40"/>
    <n v="210.07000000000002"/>
    <n v="10.503500000000003"/>
    <x v="2"/>
  </r>
  <r>
    <x v="12"/>
    <x v="0"/>
    <x v="1"/>
    <s v="Female"/>
    <x v="0"/>
    <n v="7.9"/>
    <n v="10"/>
    <x v="0"/>
    <x v="0"/>
    <n v="79"/>
    <n v="3.95"/>
    <x v="0"/>
  </r>
  <r>
    <x v="12"/>
    <x v="1"/>
    <x v="1"/>
    <s v="Male"/>
    <x v="2"/>
    <n v="79.59"/>
    <n v="2"/>
    <x v="2"/>
    <x v="46"/>
    <n v="159.18"/>
    <n v="7.9590000000000005"/>
    <x v="0"/>
  </r>
  <r>
    <x v="12"/>
    <x v="2"/>
    <x v="1"/>
    <s v="Male"/>
    <x v="5"/>
    <n v="19.75"/>
    <n v="4"/>
    <x v="0"/>
    <x v="22"/>
    <n v="79"/>
    <n v="3.95"/>
    <x v="1"/>
  </r>
  <r>
    <x v="12"/>
    <x v="1"/>
    <x v="0"/>
    <s v="Female"/>
    <x v="1"/>
    <n v="90.71"/>
    <n v="3"/>
    <x v="1"/>
    <x v="41"/>
    <n v="272.13"/>
    <n v="13.6065"/>
    <x v="0"/>
  </r>
  <r>
    <x v="12"/>
    <x v="1"/>
    <x v="1"/>
    <s v="Male"/>
    <x v="0"/>
    <n v="14.08"/>
    <n v="7"/>
    <x v="0"/>
    <x v="37"/>
    <n v="98.56"/>
    <n v="4.9280000000000008"/>
    <x v="2"/>
  </r>
  <r>
    <x v="12"/>
    <x v="0"/>
    <x v="1"/>
    <s v="Female"/>
    <x v="3"/>
    <n v="18.41"/>
    <n v="8"/>
    <x v="1"/>
    <x v="45"/>
    <n v="147.28"/>
    <n v="7.3640000000000008"/>
    <x v="2"/>
  </r>
  <r>
    <x v="12"/>
    <x v="0"/>
    <x v="1"/>
    <s v="Female"/>
    <x v="4"/>
    <n v="62.84"/>
    <n v="3"/>
    <x v="1"/>
    <x v="66"/>
    <n v="188.52"/>
    <n v="9.4260000000000002"/>
    <x v="2"/>
  </r>
  <r>
    <x v="12"/>
    <x v="2"/>
    <x v="0"/>
    <s v="Female"/>
    <x v="0"/>
    <n v="13.46"/>
    <n v="8"/>
    <x v="1"/>
    <x v="7"/>
    <n v="107.68"/>
    <n v="5.3840000000000003"/>
    <x v="2"/>
  </r>
  <r>
    <x v="12"/>
    <x v="2"/>
    <x v="1"/>
    <s v="Male"/>
    <x v="1"/>
    <n v="80.69"/>
    <n v="5"/>
    <x v="2"/>
    <x v="44"/>
    <n v="403.45"/>
    <n v="20.172499999999999"/>
    <x v="2"/>
  </r>
  <r>
    <x v="12"/>
    <x v="1"/>
    <x v="1"/>
    <s v="Male"/>
    <x v="3"/>
    <n v="12.19"/>
    <n v="6"/>
    <x v="2"/>
    <x v="68"/>
    <n v="73.14"/>
    <n v="3.657"/>
    <x v="2"/>
  </r>
  <r>
    <x v="12"/>
    <x v="1"/>
    <x v="1"/>
    <s v="Male"/>
    <x v="5"/>
    <n v="23.99"/>
    <n v="6"/>
    <x v="2"/>
    <x v="14"/>
    <n v="143.94"/>
    <n v="7.1970000000000001"/>
    <x v="1"/>
  </r>
  <r>
    <x v="12"/>
    <x v="0"/>
    <x v="0"/>
    <s v="Male"/>
    <x v="5"/>
    <n v="26.63"/>
    <n v="5"/>
    <x v="2"/>
    <x v="16"/>
    <n v="133.15"/>
    <n v="6.6575000000000006"/>
    <x v="2"/>
  </r>
  <r>
    <x v="12"/>
    <x v="2"/>
    <x v="0"/>
    <s v="Female"/>
    <x v="0"/>
    <n v="12.31"/>
    <n v="3"/>
    <x v="2"/>
    <x v="33"/>
    <n v="36.93"/>
    <n v="1.8465"/>
    <x v="1"/>
  </r>
  <r>
    <x v="12"/>
    <x v="0"/>
    <x v="1"/>
    <s v="Male"/>
    <x v="0"/>
    <n v="7.31"/>
    <n v="6"/>
    <x v="1"/>
    <x v="9"/>
    <n v="43.86"/>
    <n v="2.1930000000000001"/>
    <x v="2"/>
  </r>
  <r>
    <x v="12"/>
    <x v="0"/>
    <x v="0"/>
    <s v="Male"/>
    <x v="0"/>
    <n v="3.05"/>
    <n v="8"/>
    <x v="2"/>
    <x v="12"/>
    <n v="24.4"/>
    <n v="1.22"/>
    <x v="1"/>
  </r>
  <r>
    <x v="12"/>
    <x v="0"/>
    <x v="1"/>
    <s v="Female"/>
    <x v="2"/>
    <n v="71.39"/>
    <n v="1"/>
    <x v="2"/>
    <x v="36"/>
    <n v="71.39"/>
    <n v="3.5695000000000001"/>
    <x v="2"/>
  </r>
  <r>
    <x v="12"/>
    <x v="2"/>
    <x v="1"/>
    <s v="Female"/>
    <x v="3"/>
    <n v="5.9"/>
    <n v="5"/>
    <x v="2"/>
    <x v="47"/>
    <n v="29.5"/>
    <n v="1.4750000000000001"/>
    <x v="2"/>
  </r>
  <r>
    <x v="12"/>
    <x v="2"/>
    <x v="0"/>
    <s v="Female"/>
    <x v="2"/>
    <n v="74.52"/>
    <n v="3"/>
    <x v="2"/>
    <x v="42"/>
    <n v="223.56"/>
    <n v="11.178000000000001"/>
    <x v="0"/>
  </r>
  <r>
    <x v="12"/>
    <x v="2"/>
    <x v="1"/>
    <s v="Male"/>
    <x v="5"/>
    <n v="30"/>
    <n v="6"/>
    <x v="0"/>
    <x v="33"/>
    <n v="180"/>
    <n v="9"/>
    <x v="1"/>
  </r>
  <r>
    <x v="12"/>
    <x v="2"/>
    <x v="0"/>
    <s v="Female"/>
    <x v="3"/>
    <n v="12.38"/>
    <n v="5"/>
    <x v="1"/>
    <x v="54"/>
    <n v="61.900000000000006"/>
    <n v="3.0950000000000006"/>
    <x v="2"/>
  </r>
  <r>
    <x v="12"/>
    <x v="0"/>
    <x v="0"/>
    <s v="Male"/>
    <x v="3"/>
    <n v="11.68"/>
    <n v="4"/>
    <x v="2"/>
    <x v="2"/>
    <n v="46.72"/>
    <n v="2.3359999999999999"/>
    <x v="1"/>
  </r>
  <r>
    <x v="12"/>
    <x v="2"/>
    <x v="0"/>
    <s v="Male"/>
    <x v="4"/>
    <n v="63.21"/>
    <n v="4"/>
    <x v="1"/>
    <x v="5"/>
    <n v="252.84"/>
    <n v="12.642000000000001"/>
    <x v="1"/>
  </r>
  <r>
    <x v="12"/>
    <x v="1"/>
    <x v="1"/>
    <s v="Male"/>
    <x v="2"/>
    <n v="53.55"/>
    <n v="2"/>
    <x v="2"/>
    <x v="25"/>
    <n v="107.1"/>
    <n v="5.3550000000000004"/>
    <x v="0"/>
  </r>
  <r>
    <x v="12"/>
    <x v="0"/>
    <x v="0"/>
    <s v="Male"/>
    <x v="5"/>
    <n v="29.89"/>
    <n v="2"/>
    <x v="0"/>
    <x v="4"/>
    <n v="59.78"/>
    <n v="2.9890000000000003"/>
    <x v="1"/>
  </r>
  <r>
    <x v="12"/>
    <x v="0"/>
    <x v="0"/>
    <s v="Female"/>
    <x v="1"/>
    <n v="95.34"/>
    <n v="8"/>
    <x v="1"/>
    <x v="56"/>
    <n v="762.72"/>
    <n v="38.136000000000003"/>
    <x v="2"/>
  </r>
  <r>
    <x v="12"/>
    <x v="0"/>
    <x v="0"/>
    <s v="Male"/>
    <x v="2"/>
    <n v="50.08"/>
    <n v="1"/>
    <x v="2"/>
    <x v="55"/>
    <n v="50.08"/>
    <n v="2.504"/>
    <x v="0"/>
  </r>
  <r>
    <x v="12"/>
    <x v="0"/>
    <x v="1"/>
    <s v="Female"/>
    <x v="4"/>
    <n v="45.16"/>
    <n v="9"/>
    <x v="0"/>
    <x v="53"/>
    <n v="406.43999999999994"/>
    <n v="20.321999999999999"/>
    <x v="0"/>
  </r>
  <r>
    <x v="12"/>
    <x v="2"/>
    <x v="1"/>
    <s v="Female"/>
    <x v="4"/>
    <n v="41.14"/>
    <n v="8"/>
    <x v="0"/>
    <x v="21"/>
    <n v="329.12"/>
    <n v="16.456"/>
    <x v="2"/>
  </r>
  <r>
    <x v="12"/>
    <x v="0"/>
    <x v="1"/>
    <s v="Female"/>
    <x v="4"/>
    <n v="61.48"/>
    <n v="2"/>
    <x v="0"/>
    <x v="46"/>
    <n v="122.96"/>
    <n v="6.1479999999999997"/>
    <x v="0"/>
  </r>
  <r>
    <x v="12"/>
    <x v="0"/>
    <x v="0"/>
    <s v="Male"/>
    <x v="5"/>
    <n v="27.26"/>
    <n v="8"/>
    <x v="1"/>
    <x v="20"/>
    <n v="218.08"/>
    <n v="10.904000000000002"/>
    <x v="1"/>
  </r>
  <r>
    <x v="12"/>
    <x v="2"/>
    <x v="0"/>
    <s v="Female"/>
    <x v="5"/>
    <n v="24.31"/>
    <n v="10"/>
    <x v="2"/>
    <x v="53"/>
    <n v="243.1"/>
    <n v="12.155000000000001"/>
    <x v="0"/>
  </r>
  <r>
    <x v="12"/>
    <x v="1"/>
    <x v="1"/>
    <s v="Male"/>
    <x v="3"/>
    <n v="12.6"/>
    <n v="3"/>
    <x v="0"/>
    <x v="56"/>
    <n v="37.799999999999997"/>
    <n v="1.89"/>
    <x v="2"/>
  </r>
  <r>
    <x v="12"/>
    <x v="1"/>
    <x v="1"/>
    <s v="Female"/>
    <x v="5"/>
    <n v="24.72"/>
    <n v="10"/>
    <x v="0"/>
    <x v="54"/>
    <n v="247.2"/>
    <n v="12.36"/>
    <x v="2"/>
  </r>
  <r>
    <x v="12"/>
    <x v="0"/>
    <x v="1"/>
    <s v="Female"/>
    <x v="0"/>
    <n v="4.3099999999999996"/>
    <n v="3"/>
    <x v="0"/>
    <x v="41"/>
    <n v="12.93"/>
    <n v="0.64650000000000007"/>
    <x v="0"/>
  </r>
  <r>
    <x v="12"/>
    <x v="1"/>
    <x v="1"/>
    <s v="Female"/>
    <x v="3"/>
    <n v="23.76"/>
    <n v="10"/>
    <x v="2"/>
    <x v="27"/>
    <n v="237.60000000000002"/>
    <n v="11.880000000000003"/>
    <x v="1"/>
  </r>
  <r>
    <x v="12"/>
    <x v="0"/>
    <x v="0"/>
    <s v="Male"/>
    <x v="0"/>
    <n v="8.4499999999999993"/>
    <n v="2"/>
    <x v="1"/>
    <x v="53"/>
    <n v="16.899999999999999"/>
    <n v="0.84499999999999997"/>
    <x v="0"/>
  </r>
  <r>
    <x v="12"/>
    <x v="0"/>
    <x v="1"/>
    <s v="Female"/>
    <x v="5"/>
    <n v="16.25"/>
    <n v="2"/>
    <x v="0"/>
    <x v="5"/>
    <n v="32.5"/>
    <n v="1.625"/>
    <x v="1"/>
  </r>
  <r>
    <x v="12"/>
    <x v="0"/>
    <x v="1"/>
    <s v="Female"/>
    <x v="4"/>
    <n v="56.99"/>
    <n v="7"/>
    <x v="1"/>
    <x v="21"/>
    <n v="398.93"/>
    <n v="19.9465"/>
    <x v="2"/>
  </r>
  <r>
    <x v="12"/>
    <x v="1"/>
    <x v="1"/>
    <s v="Male"/>
    <x v="4"/>
    <n v="59.57"/>
    <n v="3"/>
    <x v="0"/>
    <x v="20"/>
    <n v="178.71"/>
    <n v="8.9355000000000011"/>
    <x v="1"/>
  </r>
  <r>
    <x v="12"/>
    <x v="0"/>
    <x v="1"/>
    <s v="Male"/>
    <x v="0"/>
    <n v="4.18"/>
    <n v="4"/>
    <x v="1"/>
    <x v="1"/>
    <n v="16.72"/>
    <n v="0.83599999999999997"/>
    <x v="0"/>
  </r>
  <r>
    <x v="12"/>
    <x v="2"/>
    <x v="1"/>
    <s v="Male"/>
    <x v="5"/>
    <n v="34.58"/>
    <n v="9"/>
    <x v="1"/>
    <x v="12"/>
    <n v="311.21999999999997"/>
    <n v="15.561"/>
    <x v="1"/>
  </r>
  <r>
    <x v="12"/>
    <x v="1"/>
    <x v="0"/>
    <s v="Female"/>
    <x v="5"/>
    <n v="16.62"/>
    <n v="8"/>
    <x v="2"/>
    <x v="70"/>
    <n v="132.96"/>
    <n v="6.6480000000000006"/>
    <x v="2"/>
  </r>
  <r>
    <x v="12"/>
    <x v="0"/>
    <x v="0"/>
    <s v="Male"/>
    <x v="4"/>
    <n v="48.11"/>
    <n v="9"/>
    <x v="1"/>
    <x v="68"/>
    <n v="432.99"/>
    <n v="21.649500000000003"/>
    <x v="2"/>
  </r>
  <r>
    <x v="12"/>
    <x v="1"/>
    <x v="0"/>
    <s v="Male"/>
    <x v="2"/>
    <n v="55.77"/>
    <n v="5"/>
    <x v="1"/>
    <x v="49"/>
    <n v="278.85000000000002"/>
    <n v="13.942500000000003"/>
    <x v="2"/>
  </r>
  <r>
    <x v="12"/>
    <x v="0"/>
    <x v="1"/>
    <s v="Female"/>
    <x v="0"/>
    <n v="8.99"/>
    <n v="10"/>
    <x v="2"/>
    <x v="52"/>
    <n v="89.9"/>
    <n v="4.4950000000000001"/>
    <x v="0"/>
  </r>
  <r>
    <x v="12"/>
    <x v="1"/>
    <x v="0"/>
    <s v="Male"/>
    <x v="0"/>
    <n v="8.57"/>
    <n v="9"/>
    <x v="2"/>
    <x v="8"/>
    <n v="77.13"/>
    <n v="3.8565"/>
    <x v="1"/>
  </r>
  <r>
    <x v="12"/>
    <x v="1"/>
    <x v="0"/>
    <s v="Male"/>
    <x v="1"/>
    <n v="87.14"/>
    <n v="8"/>
    <x v="0"/>
    <x v="57"/>
    <n v="697.12"/>
    <n v="34.856000000000002"/>
    <x v="2"/>
  </r>
  <r>
    <x v="12"/>
    <x v="2"/>
    <x v="0"/>
    <s v="Male"/>
    <x v="4"/>
    <n v="43.83"/>
    <n v="6"/>
    <x v="1"/>
    <x v="16"/>
    <n v="262.98"/>
    <n v="13.149000000000001"/>
    <x v="2"/>
  </r>
  <r>
    <x v="12"/>
    <x v="2"/>
    <x v="1"/>
    <s v="Female"/>
    <x v="4"/>
    <n v="68.41"/>
    <n v="2"/>
    <x v="0"/>
    <x v="21"/>
    <n v="136.82"/>
    <n v="6.8410000000000002"/>
    <x v="2"/>
  </r>
  <r>
    <x v="12"/>
    <x v="0"/>
    <x v="0"/>
    <s v="Female"/>
    <x v="3"/>
    <n v="17.21"/>
    <n v="8"/>
    <x v="0"/>
    <x v="37"/>
    <n v="137.68"/>
    <n v="6.8840000000000003"/>
    <x v="2"/>
  </r>
  <r>
    <x v="12"/>
    <x v="0"/>
    <x v="1"/>
    <s v="Female"/>
    <x v="2"/>
    <n v="76.8"/>
    <n v="3"/>
    <x v="0"/>
    <x v="36"/>
    <n v="230.39999999999998"/>
    <n v="11.52"/>
    <x v="2"/>
  </r>
  <r>
    <x v="12"/>
    <x v="0"/>
    <x v="0"/>
    <s v="Female"/>
    <x v="0"/>
    <n v="5.09"/>
    <n v="5"/>
    <x v="1"/>
    <x v="34"/>
    <n v="25.45"/>
    <n v="1.2725"/>
    <x v="0"/>
  </r>
  <r>
    <x v="12"/>
    <x v="2"/>
    <x v="1"/>
    <s v="Male"/>
    <x v="0"/>
    <n v="14.95"/>
    <n v="10"/>
    <x v="0"/>
    <x v="24"/>
    <n v="149.5"/>
    <n v="7.4750000000000005"/>
    <x v="1"/>
  </r>
  <r>
    <x v="12"/>
    <x v="1"/>
    <x v="1"/>
    <s v="Female"/>
    <x v="3"/>
    <n v="11.12"/>
    <n v="5"/>
    <x v="2"/>
    <x v="47"/>
    <n v="55.599999999999994"/>
    <n v="2.78"/>
    <x v="2"/>
  </r>
  <r>
    <x v="12"/>
    <x v="2"/>
    <x v="0"/>
    <s v="Female"/>
    <x v="3"/>
    <n v="7.91"/>
    <n v="9"/>
    <x v="0"/>
    <x v="32"/>
    <n v="71.19"/>
    <n v="3.5594999999999999"/>
    <x v="0"/>
  </r>
  <r>
    <x v="12"/>
    <x v="1"/>
    <x v="1"/>
    <s v="Male"/>
    <x v="0"/>
    <n v="11.71"/>
    <n v="5"/>
    <x v="1"/>
    <x v="10"/>
    <n v="58.550000000000004"/>
    <n v="2.9275000000000002"/>
    <x v="2"/>
  </r>
  <r>
    <x v="12"/>
    <x v="1"/>
    <x v="0"/>
    <s v="Male"/>
    <x v="3"/>
    <n v="14"/>
    <n v="2"/>
    <x v="1"/>
    <x v="25"/>
    <n v="28"/>
    <n v="1.4000000000000001"/>
    <x v="0"/>
  </r>
  <r>
    <x v="12"/>
    <x v="1"/>
    <x v="1"/>
    <s v="Male"/>
    <x v="4"/>
    <n v="44.42"/>
    <n v="6"/>
    <x v="2"/>
    <x v="64"/>
    <n v="266.52"/>
    <n v="13.326000000000001"/>
    <x v="2"/>
  </r>
  <r>
    <x v="12"/>
    <x v="1"/>
    <x v="0"/>
    <s v="Female"/>
    <x v="4"/>
    <n v="53.82"/>
    <n v="1"/>
    <x v="2"/>
    <x v="22"/>
    <n v="53.82"/>
    <n v="2.6910000000000003"/>
    <x v="1"/>
  </r>
  <r>
    <x v="12"/>
    <x v="2"/>
    <x v="1"/>
    <s v="Female"/>
    <x v="2"/>
    <n v="72.510000000000005"/>
    <n v="8"/>
    <x v="1"/>
    <x v="8"/>
    <n v="580.08000000000004"/>
    <n v="29.004000000000005"/>
    <x v="1"/>
  </r>
  <r>
    <x v="12"/>
    <x v="0"/>
    <x v="1"/>
    <s v="Male"/>
    <x v="3"/>
    <n v="9.93"/>
    <n v="8"/>
    <x v="0"/>
    <x v="35"/>
    <n v="79.44"/>
    <n v="3.972"/>
    <x v="1"/>
  </r>
  <r>
    <x v="12"/>
    <x v="1"/>
    <x v="0"/>
    <s v="Female"/>
    <x v="4"/>
    <n v="61.52"/>
    <n v="6"/>
    <x v="0"/>
    <x v="67"/>
    <n v="369.12"/>
    <n v="18.456"/>
    <x v="2"/>
  </r>
  <r>
    <x v="12"/>
    <x v="2"/>
    <x v="1"/>
    <s v="Male"/>
    <x v="2"/>
    <n v="74.08"/>
    <n v="2"/>
    <x v="0"/>
    <x v="64"/>
    <n v="148.16"/>
    <n v="7.4080000000000004"/>
    <x v="2"/>
  </r>
  <r>
    <x v="12"/>
    <x v="1"/>
    <x v="1"/>
    <s v="Female"/>
    <x v="4"/>
    <n v="48.09"/>
    <n v="7"/>
    <x v="2"/>
    <x v="54"/>
    <n v="336.63"/>
    <n v="16.831500000000002"/>
    <x v="2"/>
  </r>
  <r>
    <x v="12"/>
    <x v="2"/>
    <x v="0"/>
    <s v="Female"/>
    <x v="1"/>
    <n v="89"/>
    <n v="8"/>
    <x v="0"/>
    <x v="52"/>
    <n v="712"/>
    <n v="35.6"/>
    <x v="0"/>
  </r>
  <r>
    <x v="12"/>
    <x v="0"/>
    <x v="0"/>
    <s v="Male"/>
    <x v="4"/>
    <n v="69.38"/>
    <n v="9"/>
    <x v="0"/>
    <x v="48"/>
    <n v="624.41999999999996"/>
    <n v="31.221"/>
    <x v="1"/>
  </r>
  <r>
    <x v="12"/>
    <x v="2"/>
    <x v="0"/>
    <s v="Male"/>
    <x v="5"/>
    <n v="24.56"/>
    <n v="3"/>
    <x v="2"/>
    <x v="16"/>
    <n v="73.679999999999993"/>
    <n v="3.6839999999999997"/>
    <x v="2"/>
  </r>
  <r>
    <x v="12"/>
    <x v="2"/>
    <x v="1"/>
    <s v="Female"/>
    <x v="1"/>
    <n v="87.38"/>
    <n v="9"/>
    <x v="2"/>
    <x v="48"/>
    <n v="786.42"/>
    <n v="39.320999999999998"/>
    <x v="1"/>
  </r>
  <r>
    <x v="12"/>
    <x v="2"/>
    <x v="0"/>
    <s v="Male"/>
    <x v="0"/>
    <n v="5.83"/>
    <n v="4"/>
    <x v="0"/>
    <x v="21"/>
    <n v="23.32"/>
    <n v="1.1660000000000001"/>
    <x v="2"/>
  </r>
  <r>
    <x v="12"/>
    <x v="0"/>
    <x v="1"/>
    <s v="Female"/>
    <x v="4"/>
    <n v="47.64"/>
    <n v="6"/>
    <x v="2"/>
    <x v="23"/>
    <n v="285.84000000000003"/>
    <n v="14.292000000000002"/>
    <x v="2"/>
  </r>
  <r>
    <x v="12"/>
    <x v="2"/>
    <x v="1"/>
    <s v="Female"/>
    <x v="5"/>
    <n v="15.96"/>
    <n v="4"/>
    <x v="0"/>
    <x v="16"/>
    <n v="63.84"/>
    <n v="3.1920000000000002"/>
    <x v="2"/>
  </r>
  <r>
    <x v="12"/>
    <x v="1"/>
    <x v="1"/>
    <s v="Female"/>
    <x v="5"/>
    <n v="16.47"/>
    <n v="10"/>
    <x v="2"/>
    <x v="30"/>
    <n v="164.7"/>
    <n v="8.2349999999999994"/>
    <x v="0"/>
  </r>
  <r>
    <x v="12"/>
    <x v="1"/>
    <x v="0"/>
    <s v="Male"/>
    <x v="0"/>
    <n v="12.67"/>
    <n v="1"/>
    <x v="1"/>
    <x v="29"/>
    <n v="12.67"/>
    <n v="0.63350000000000006"/>
    <x v="1"/>
  </r>
  <r>
    <x v="12"/>
    <x v="0"/>
    <x v="0"/>
    <s v="Female"/>
    <x v="5"/>
    <n v="33.01"/>
    <n v="3"/>
    <x v="1"/>
    <x v="7"/>
    <n v="99.03"/>
    <n v="4.9515000000000002"/>
    <x v="2"/>
  </r>
  <r>
    <x v="12"/>
    <x v="2"/>
    <x v="0"/>
    <s v="Male"/>
    <x v="0"/>
    <n v="13.28"/>
    <n v="3"/>
    <x v="1"/>
    <x v="41"/>
    <n v="39.839999999999996"/>
    <n v="1.992"/>
    <x v="0"/>
  </r>
  <r>
    <x v="12"/>
    <x v="1"/>
    <x v="1"/>
    <s v="Male"/>
    <x v="4"/>
    <n v="57.56"/>
    <n v="7"/>
    <x v="0"/>
    <x v="1"/>
    <n v="402.92"/>
    <n v="20.146000000000001"/>
    <x v="0"/>
  </r>
  <r>
    <x v="12"/>
    <x v="0"/>
    <x v="1"/>
    <s v="Male"/>
    <x v="2"/>
    <n v="68.930000000000007"/>
    <n v="4"/>
    <x v="2"/>
    <x v="40"/>
    <n v="275.72000000000003"/>
    <n v="13.786000000000001"/>
    <x v="2"/>
  </r>
  <r>
    <x v="121"/>
    <x v="1"/>
    <x v="1"/>
    <s v="Male"/>
    <x v="3"/>
    <n v="23.62"/>
    <n v="9"/>
    <x v="0"/>
    <x v="0"/>
    <n v="212.58"/>
    <n v="10.629000000000001"/>
    <x v="0"/>
  </r>
  <r>
    <x v="121"/>
    <x v="1"/>
    <x v="1"/>
    <s v="Male"/>
    <x v="4"/>
    <n v="67.94"/>
    <n v="9"/>
    <x v="0"/>
    <x v="69"/>
    <n v="611.46"/>
    <n v="30.573000000000004"/>
    <x v="2"/>
  </r>
  <r>
    <x v="121"/>
    <x v="1"/>
    <x v="1"/>
    <s v="Female"/>
    <x v="5"/>
    <n v="32.39"/>
    <n v="5"/>
    <x v="1"/>
    <x v="18"/>
    <n v="161.94999999999999"/>
    <n v="8.0975000000000001"/>
    <x v="0"/>
  </r>
  <r>
    <x v="121"/>
    <x v="2"/>
    <x v="0"/>
    <s v="Male"/>
    <x v="0"/>
    <n v="8.3699999999999992"/>
    <n v="5"/>
    <x v="1"/>
    <x v="45"/>
    <n v="41.849999999999994"/>
    <n v="2.0924999999999998"/>
    <x v="2"/>
  </r>
  <r>
    <x v="121"/>
    <x v="0"/>
    <x v="1"/>
    <s v="Female"/>
    <x v="3"/>
    <n v="5.62"/>
    <n v="8"/>
    <x v="2"/>
    <x v="55"/>
    <n v="44.96"/>
    <n v="2.2480000000000002"/>
    <x v="0"/>
  </r>
  <r>
    <x v="121"/>
    <x v="1"/>
    <x v="1"/>
    <s v="Female"/>
    <x v="1"/>
    <n v="93.56"/>
    <n v="6"/>
    <x v="2"/>
    <x v="43"/>
    <n v="561.36"/>
    <n v="28.068000000000001"/>
    <x v="1"/>
  </r>
  <r>
    <x v="121"/>
    <x v="2"/>
    <x v="1"/>
    <s v="Male"/>
    <x v="5"/>
    <n v="21.07"/>
    <n v="3"/>
    <x v="0"/>
    <x v="25"/>
    <n v="63.21"/>
    <n v="3.1605000000000003"/>
    <x v="0"/>
  </r>
  <r>
    <x v="121"/>
    <x v="1"/>
    <x v="1"/>
    <s v="Male"/>
    <x v="0"/>
    <n v="4.97"/>
    <n v="9"/>
    <x v="0"/>
    <x v="0"/>
    <n v="44.73"/>
    <n v="2.2364999999999999"/>
    <x v="0"/>
  </r>
  <r>
    <x v="121"/>
    <x v="0"/>
    <x v="1"/>
    <s v="Female"/>
    <x v="5"/>
    <n v="39.64"/>
    <n v="4"/>
    <x v="2"/>
    <x v="68"/>
    <n v="158.56"/>
    <n v="7.9280000000000008"/>
    <x v="2"/>
  </r>
  <r>
    <x v="121"/>
    <x v="1"/>
    <x v="1"/>
    <s v="Female"/>
    <x v="0"/>
    <n v="9.1999999999999993"/>
    <n v="6"/>
    <x v="1"/>
    <x v="29"/>
    <n v="55.199999999999996"/>
    <n v="2.76"/>
    <x v="1"/>
  </r>
  <r>
    <x v="121"/>
    <x v="1"/>
    <x v="1"/>
    <s v="Female"/>
    <x v="2"/>
    <n v="62.68"/>
    <n v="8"/>
    <x v="1"/>
    <x v="54"/>
    <n v="501.44"/>
    <n v="25.072000000000003"/>
    <x v="2"/>
  </r>
  <r>
    <x v="121"/>
    <x v="1"/>
    <x v="1"/>
    <s v="Male"/>
    <x v="4"/>
    <n v="60.56"/>
    <n v="2"/>
    <x v="0"/>
    <x v="21"/>
    <n v="121.12"/>
    <n v="6.0560000000000009"/>
    <x v="2"/>
  </r>
  <r>
    <x v="121"/>
    <x v="2"/>
    <x v="1"/>
    <s v="Female"/>
    <x v="3"/>
    <n v="19.12"/>
    <n v="7"/>
    <x v="1"/>
    <x v="16"/>
    <n v="133.84"/>
    <n v="6.6920000000000002"/>
    <x v="2"/>
  </r>
  <r>
    <x v="121"/>
    <x v="0"/>
    <x v="0"/>
    <s v="Male"/>
    <x v="3"/>
    <n v="9.5500000000000007"/>
    <n v="3"/>
    <x v="2"/>
    <x v="57"/>
    <n v="28.650000000000002"/>
    <n v="1.4325000000000001"/>
    <x v="2"/>
  </r>
  <r>
    <x v="121"/>
    <x v="0"/>
    <x v="1"/>
    <s v="Male"/>
    <x v="0"/>
    <n v="3.32"/>
    <n v="4"/>
    <x v="1"/>
    <x v="59"/>
    <n v="13.28"/>
    <n v="0.66400000000000003"/>
    <x v="0"/>
  </r>
  <r>
    <x v="121"/>
    <x v="2"/>
    <x v="1"/>
    <s v="Female"/>
    <x v="0"/>
    <n v="5.18"/>
    <n v="5"/>
    <x v="2"/>
    <x v="8"/>
    <n v="25.9"/>
    <n v="1.2949999999999999"/>
    <x v="1"/>
  </r>
  <r>
    <x v="121"/>
    <x v="0"/>
    <x v="0"/>
    <s v="Female"/>
    <x v="0"/>
    <n v="7.31"/>
    <n v="9"/>
    <x v="1"/>
    <x v="65"/>
    <n v="65.789999999999992"/>
    <n v="3.2894999999999999"/>
    <x v="2"/>
  </r>
  <r>
    <x v="122"/>
    <x v="0"/>
    <x v="0"/>
    <s v="Male"/>
    <x v="0"/>
    <n v="11.36"/>
    <n v="8"/>
    <x v="2"/>
    <x v="47"/>
    <n v="90.88"/>
    <n v="4.5439999999999996"/>
    <x v="2"/>
  </r>
  <r>
    <x v="122"/>
    <x v="2"/>
    <x v="1"/>
    <s v="Male"/>
    <x v="0"/>
    <n v="14.22"/>
    <n v="4"/>
    <x v="1"/>
    <x v="58"/>
    <n v="56.88"/>
    <n v="2.8440000000000003"/>
    <x v="0"/>
  </r>
  <r>
    <x v="122"/>
    <x v="2"/>
    <x v="0"/>
    <s v="Female"/>
    <x v="1"/>
    <n v="96.17"/>
    <n v="6"/>
    <x v="0"/>
    <x v="29"/>
    <n v="577.02"/>
    <n v="28.850999999999999"/>
    <x v="1"/>
  </r>
  <r>
    <x v="122"/>
    <x v="1"/>
    <x v="0"/>
    <s v="Female"/>
    <x v="1"/>
    <n v="89.43"/>
    <n v="1"/>
    <x v="0"/>
    <x v="24"/>
    <n v="89.43"/>
    <n v="4.4715000000000007"/>
    <x v="1"/>
  </r>
  <r>
    <x v="122"/>
    <x v="2"/>
    <x v="0"/>
    <s v="Female"/>
    <x v="3"/>
    <n v="8.18"/>
    <n v="4"/>
    <x v="0"/>
    <x v="45"/>
    <n v="32.72"/>
    <n v="1.6360000000000001"/>
    <x v="2"/>
  </r>
  <r>
    <x v="122"/>
    <x v="2"/>
    <x v="0"/>
    <s v="Male"/>
    <x v="1"/>
    <n v="81.7"/>
    <n v="8"/>
    <x v="2"/>
    <x v="66"/>
    <n v="653.6"/>
    <n v="32.68"/>
    <x v="2"/>
  </r>
  <r>
    <x v="122"/>
    <x v="0"/>
    <x v="0"/>
    <s v="Female"/>
    <x v="1"/>
    <n v="90.89"/>
    <n v="5"/>
    <x v="0"/>
    <x v="46"/>
    <n v="454.45"/>
    <n v="22.7225"/>
    <x v="0"/>
  </r>
  <r>
    <x v="122"/>
    <x v="0"/>
    <x v="1"/>
    <s v="Male"/>
    <x v="5"/>
    <n v="16.09"/>
    <n v="9"/>
    <x v="2"/>
    <x v="40"/>
    <n v="144.81"/>
    <n v="7.2405000000000008"/>
    <x v="2"/>
  </r>
  <r>
    <x v="122"/>
    <x v="1"/>
    <x v="0"/>
    <s v="Male"/>
    <x v="0"/>
    <n v="4.57"/>
    <n v="3"/>
    <x v="2"/>
    <x v="44"/>
    <n v="13.71"/>
    <n v="0.68550000000000011"/>
    <x v="2"/>
  </r>
  <r>
    <x v="122"/>
    <x v="2"/>
    <x v="0"/>
    <s v="Female"/>
    <x v="0"/>
    <n v="14.97"/>
    <n v="2"/>
    <x v="0"/>
    <x v="36"/>
    <n v="29.94"/>
    <n v="1.4970000000000001"/>
    <x v="2"/>
  </r>
  <r>
    <x v="122"/>
    <x v="0"/>
    <x v="1"/>
    <s v="Female"/>
    <x v="1"/>
    <n v="83.75"/>
    <n v="2"/>
    <x v="1"/>
    <x v="25"/>
    <n v="167.5"/>
    <n v="8.375"/>
    <x v="0"/>
  </r>
  <r>
    <x v="122"/>
    <x v="2"/>
    <x v="1"/>
    <s v="Female"/>
    <x v="2"/>
    <n v="57.14"/>
    <n v="3"/>
    <x v="1"/>
    <x v="64"/>
    <n v="171.42000000000002"/>
    <n v="8.5710000000000015"/>
    <x v="2"/>
  </r>
  <r>
    <x v="122"/>
    <x v="0"/>
    <x v="0"/>
    <s v="Male"/>
    <x v="0"/>
    <n v="5.75"/>
    <n v="2"/>
    <x v="2"/>
    <x v="11"/>
    <n v="11.5"/>
    <n v="0.57500000000000007"/>
    <x v="2"/>
  </r>
  <r>
    <x v="122"/>
    <x v="1"/>
    <x v="1"/>
    <s v="Female"/>
    <x v="2"/>
    <n v="54.36"/>
    <n v="4"/>
    <x v="2"/>
    <x v="40"/>
    <n v="217.44"/>
    <n v="10.872"/>
    <x v="2"/>
  </r>
  <r>
    <x v="122"/>
    <x v="1"/>
    <x v="0"/>
    <s v="Male"/>
    <x v="2"/>
    <n v="66.319999999999993"/>
    <n v="10"/>
    <x v="2"/>
    <x v="49"/>
    <n v="663.19999999999993"/>
    <n v="33.159999999999997"/>
    <x v="2"/>
  </r>
  <r>
    <x v="122"/>
    <x v="2"/>
    <x v="1"/>
    <s v="Female"/>
    <x v="0"/>
    <n v="7.48"/>
    <n v="3"/>
    <x v="2"/>
    <x v="32"/>
    <n v="22.44"/>
    <n v="1.1220000000000001"/>
    <x v="0"/>
  </r>
  <r>
    <x v="122"/>
    <x v="1"/>
    <x v="1"/>
    <s v="Female"/>
    <x v="2"/>
    <n v="79.849999999999994"/>
    <n v="10"/>
    <x v="2"/>
    <x v="11"/>
    <n v="798.5"/>
    <n v="39.925000000000004"/>
    <x v="2"/>
  </r>
  <r>
    <x v="122"/>
    <x v="1"/>
    <x v="0"/>
    <s v="Male"/>
    <x v="0"/>
    <n v="4.8499999999999996"/>
    <n v="9"/>
    <x v="0"/>
    <x v="19"/>
    <n v="43.65"/>
    <n v="2.1825000000000001"/>
    <x v="0"/>
  </r>
  <r>
    <x v="122"/>
    <x v="1"/>
    <x v="1"/>
    <s v="Female"/>
    <x v="5"/>
    <n v="29.87"/>
    <n v="4"/>
    <x v="1"/>
    <x v="44"/>
    <n v="119.48"/>
    <n v="5.9740000000000002"/>
    <x v="2"/>
  </r>
  <r>
    <x v="122"/>
    <x v="0"/>
    <x v="0"/>
    <s v="Female"/>
    <x v="4"/>
    <n v="55.04"/>
    <n v="1"/>
    <x v="2"/>
    <x v="8"/>
    <n v="55.04"/>
    <n v="2.7520000000000002"/>
    <x v="1"/>
  </r>
  <r>
    <x v="122"/>
    <x v="1"/>
    <x v="0"/>
    <s v="Female"/>
    <x v="3"/>
    <n v="20.91"/>
    <n v="4"/>
    <x v="2"/>
    <x v="32"/>
    <n v="83.64"/>
    <n v="4.1820000000000004"/>
    <x v="0"/>
  </r>
  <r>
    <x v="123"/>
    <x v="0"/>
    <x v="1"/>
    <s v="Male"/>
    <x v="0"/>
    <n v="13.91"/>
    <n v="10"/>
    <x v="0"/>
    <x v="58"/>
    <n v="139.1"/>
    <n v="6.9550000000000001"/>
    <x v="0"/>
  </r>
  <r>
    <x v="123"/>
    <x v="0"/>
    <x v="1"/>
    <s v="Male"/>
    <x v="5"/>
    <n v="19.37"/>
    <n v="2"/>
    <x v="2"/>
    <x v="34"/>
    <n v="38.74"/>
    <n v="1.9370000000000003"/>
    <x v="0"/>
  </r>
  <r>
    <x v="123"/>
    <x v="2"/>
    <x v="1"/>
    <s v="Female"/>
    <x v="1"/>
    <n v="96.84"/>
    <n v="7"/>
    <x v="1"/>
    <x v="27"/>
    <n v="677.88"/>
    <n v="33.893999999999998"/>
    <x v="1"/>
  </r>
  <r>
    <x v="123"/>
    <x v="0"/>
    <x v="1"/>
    <s v="Male"/>
    <x v="2"/>
    <n v="55.86"/>
    <n v="8"/>
    <x v="1"/>
    <x v="44"/>
    <n v="446.88"/>
    <n v="22.344000000000001"/>
    <x v="2"/>
  </r>
  <r>
    <x v="123"/>
    <x v="2"/>
    <x v="1"/>
    <s v="Male"/>
    <x v="4"/>
    <n v="55.91"/>
    <n v="10"/>
    <x v="0"/>
    <x v="66"/>
    <n v="559.09999999999991"/>
    <n v="27.954999999999998"/>
    <x v="2"/>
  </r>
  <r>
    <x v="123"/>
    <x v="0"/>
    <x v="1"/>
    <s v="Male"/>
    <x v="0"/>
    <n v="9.19"/>
    <n v="4"/>
    <x v="2"/>
    <x v="69"/>
    <n v="36.76"/>
    <n v="1.8380000000000001"/>
    <x v="2"/>
  </r>
  <r>
    <x v="123"/>
    <x v="1"/>
    <x v="1"/>
    <s v="Male"/>
    <x v="2"/>
    <n v="73.290000000000006"/>
    <n v="8"/>
    <x v="0"/>
    <x v="11"/>
    <n v="586.32000000000005"/>
    <n v="29.316000000000003"/>
    <x v="2"/>
  </r>
  <r>
    <x v="123"/>
    <x v="1"/>
    <x v="1"/>
    <s v="Female"/>
    <x v="3"/>
    <n v="11.92"/>
    <n v="5"/>
    <x v="2"/>
    <x v="44"/>
    <n v="59.6"/>
    <n v="2.9800000000000004"/>
    <x v="2"/>
  </r>
  <r>
    <x v="123"/>
    <x v="2"/>
    <x v="1"/>
    <s v="Female"/>
    <x v="0"/>
    <n v="3.53"/>
    <n v="3"/>
    <x v="2"/>
    <x v="35"/>
    <n v="10.59"/>
    <n v="0.52949999999999997"/>
    <x v="1"/>
  </r>
  <r>
    <x v="123"/>
    <x v="1"/>
    <x v="0"/>
    <s v="Female"/>
    <x v="1"/>
    <n v="96.68"/>
    <n v="9"/>
    <x v="1"/>
    <x v="49"/>
    <n v="870.12000000000012"/>
    <n v="43.506000000000007"/>
    <x v="2"/>
  </r>
  <r>
    <x v="123"/>
    <x v="1"/>
    <x v="1"/>
    <s v="Female"/>
    <x v="5"/>
    <n v="16.07"/>
    <n v="4"/>
    <x v="0"/>
    <x v="37"/>
    <n v="64.28"/>
    <n v="3.2140000000000004"/>
    <x v="2"/>
  </r>
  <r>
    <x v="123"/>
    <x v="0"/>
    <x v="1"/>
    <s v="Male"/>
    <x v="5"/>
    <n v="29.73"/>
    <n v="6"/>
    <x v="1"/>
    <x v="58"/>
    <n v="178.38"/>
    <n v="8.9190000000000005"/>
    <x v="0"/>
  </r>
  <r>
    <x v="123"/>
    <x v="2"/>
    <x v="1"/>
    <s v="Female"/>
    <x v="3"/>
    <n v="21.88"/>
    <n v="3"/>
    <x v="0"/>
    <x v="49"/>
    <n v="65.64"/>
    <n v="3.282"/>
    <x v="2"/>
  </r>
  <r>
    <x v="124"/>
    <x v="1"/>
    <x v="1"/>
    <s v="Female"/>
    <x v="3"/>
    <n v="5.9"/>
    <n v="8"/>
    <x v="2"/>
    <x v="64"/>
    <n v="47.2"/>
    <n v="2.3600000000000003"/>
    <x v="2"/>
  </r>
  <r>
    <x v="124"/>
    <x v="0"/>
    <x v="1"/>
    <s v="Female"/>
    <x v="3"/>
    <n v="10.66"/>
    <n v="10"/>
    <x v="2"/>
    <x v="34"/>
    <n v="106.6"/>
    <n v="5.33"/>
    <x v="0"/>
  </r>
  <r>
    <x v="124"/>
    <x v="0"/>
    <x v="1"/>
    <s v="Female"/>
    <x v="4"/>
    <n v="63.26"/>
    <n v="1"/>
    <x v="1"/>
    <x v="48"/>
    <n v="63.26"/>
    <n v="3.1630000000000003"/>
    <x v="1"/>
  </r>
  <r>
    <x v="124"/>
    <x v="0"/>
    <x v="1"/>
    <s v="Female"/>
    <x v="3"/>
    <n v="13.64"/>
    <n v="10"/>
    <x v="0"/>
    <x v="44"/>
    <n v="136.4"/>
    <n v="6.82"/>
    <x v="2"/>
  </r>
  <r>
    <x v="124"/>
    <x v="0"/>
    <x v="0"/>
    <s v="Male"/>
    <x v="2"/>
    <n v="52.39"/>
    <n v="9"/>
    <x v="1"/>
    <x v="13"/>
    <n v="471.51"/>
    <n v="23.575500000000002"/>
    <x v="0"/>
  </r>
  <r>
    <x v="124"/>
    <x v="2"/>
    <x v="1"/>
    <s v="Male"/>
    <x v="2"/>
    <n v="53.93"/>
    <n v="6"/>
    <x v="1"/>
    <x v="37"/>
    <n v="323.58"/>
    <n v="16.178999999999998"/>
    <x v="2"/>
  </r>
  <r>
    <x v="124"/>
    <x v="1"/>
    <x v="1"/>
    <s v="Female"/>
    <x v="0"/>
    <n v="13.8"/>
    <n v="10"/>
    <x v="1"/>
    <x v="32"/>
    <n v="138"/>
    <n v="6.9"/>
    <x v="0"/>
  </r>
  <r>
    <x v="124"/>
    <x v="1"/>
    <x v="1"/>
    <s v="Female"/>
    <x v="3"/>
    <n v="12.29"/>
    <n v="5"/>
    <x v="1"/>
    <x v="56"/>
    <n v="61.449999999999996"/>
    <n v="3.0724999999999998"/>
    <x v="2"/>
  </r>
  <r>
    <x v="124"/>
    <x v="2"/>
    <x v="0"/>
    <s v="Female"/>
    <x v="2"/>
    <n v="55.53"/>
    <n v="3"/>
    <x v="0"/>
    <x v="29"/>
    <n v="166.59"/>
    <n v="8.3295000000000012"/>
    <x v="1"/>
  </r>
  <r>
    <x v="124"/>
    <x v="2"/>
    <x v="0"/>
    <s v="Male"/>
    <x v="1"/>
    <n v="89.68"/>
    <n v="1"/>
    <x v="2"/>
    <x v="42"/>
    <n v="89.68"/>
    <n v="4.4840000000000009"/>
    <x v="0"/>
  </r>
  <r>
    <x v="124"/>
    <x v="2"/>
    <x v="0"/>
    <s v="Female"/>
    <x v="0"/>
    <n v="8.74"/>
    <n v="8"/>
    <x v="2"/>
    <x v="68"/>
    <n v="69.92"/>
    <n v="3.4960000000000004"/>
    <x v="2"/>
  </r>
  <r>
    <x v="124"/>
    <x v="2"/>
    <x v="1"/>
    <s v="Male"/>
    <x v="0"/>
    <n v="8.32"/>
    <n v="3"/>
    <x v="0"/>
    <x v="21"/>
    <n v="24.96"/>
    <n v="1.2480000000000002"/>
    <x v="2"/>
  </r>
  <r>
    <x v="124"/>
    <x v="1"/>
    <x v="1"/>
    <s v="Male"/>
    <x v="4"/>
    <n v="45.66"/>
    <n v="1"/>
    <x v="1"/>
    <x v="33"/>
    <n v="45.66"/>
    <n v="2.2829999999999999"/>
    <x v="1"/>
  </r>
  <r>
    <x v="124"/>
    <x v="2"/>
    <x v="0"/>
    <s v="Male"/>
    <x v="0"/>
    <n v="10.83"/>
    <n v="5"/>
    <x v="2"/>
    <x v="70"/>
    <n v="54.15"/>
    <n v="2.7075"/>
    <x v="2"/>
  </r>
  <r>
    <x v="124"/>
    <x v="1"/>
    <x v="1"/>
    <s v="Female"/>
    <x v="1"/>
    <n v="86.24"/>
    <n v="9"/>
    <x v="0"/>
    <x v="49"/>
    <n v="776.16"/>
    <n v="38.808"/>
    <x v="2"/>
  </r>
  <r>
    <x v="124"/>
    <x v="2"/>
    <x v="1"/>
    <s v="Female"/>
    <x v="0"/>
    <n v="14.13"/>
    <n v="5"/>
    <x v="2"/>
    <x v="34"/>
    <n v="70.650000000000006"/>
    <n v="3.5325000000000006"/>
    <x v="0"/>
  </r>
  <r>
    <x v="124"/>
    <x v="1"/>
    <x v="1"/>
    <s v="Female"/>
    <x v="3"/>
    <n v="9.1999999999999993"/>
    <n v="8"/>
    <x v="1"/>
    <x v="68"/>
    <n v="73.599999999999994"/>
    <n v="3.6799999999999997"/>
    <x v="2"/>
  </r>
  <r>
    <x v="124"/>
    <x v="2"/>
    <x v="1"/>
    <s v="Male"/>
    <x v="0"/>
    <n v="3.59"/>
    <n v="10"/>
    <x v="0"/>
    <x v="63"/>
    <n v="35.9"/>
    <n v="1.7949999999999999"/>
    <x v="2"/>
  </r>
  <r>
    <x v="124"/>
    <x v="1"/>
    <x v="0"/>
    <s v="Female"/>
    <x v="0"/>
    <n v="6.64"/>
    <n v="1"/>
    <x v="2"/>
    <x v="46"/>
    <n v="6.64"/>
    <n v="0.33200000000000002"/>
    <x v="0"/>
  </r>
  <r>
    <x v="124"/>
    <x v="1"/>
    <x v="1"/>
    <s v="Female"/>
    <x v="5"/>
    <n v="19.53"/>
    <n v="2"/>
    <x v="1"/>
    <x v="22"/>
    <n v="39.06"/>
    <n v="1.9530000000000003"/>
    <x v="1"/>
  </r>
  <r>
    <x v="125"/>
    <x v="2"/>
    <x v="0"/>
    <s v="Female"/>
    <x v="5"/>
    <n v="32.75"/>
    <n v="4"/>
    <x v="0"/>
    <x v="29"/>
    <n v="131"/>
    <n v="6.5500000000000007"/>
    <x v="1"/>
  </r>
  <r>
    <x v="125"/>
    <x v="0"/>
    <x v="1"/>
    <s v="Female"/>
    <x v="0"/>
    <n v="9.24"/>
    <n v="1"/>
    <x v="1"/>
    <x v="40"/>
    <n v="9.24"/>
    <n v="0.46200000000000002"/>
    <x v="2"/>
  </r>
  <r>
    <x v="125"/>
    <x v="1"/>
    <x v="1"/>
    <s v="Male"/>
    <x v="0"/>
    <n v="5.76"/>
    <n v="2"/>
    <x v="0"/>
    <x v="48"/>
    <n v="11.52"/>
    <n v="0.57599999999999996"/>
    <x v="1"/>
  </r>
  <r>
    <x v="125"/>
    <x v="1"/>
    <x v="1"/>
    <s v="Female"/>
    <x v="5"/>
    <n v="26.96"/>
    <n v="9"/>
    <x v="1"/>
    <x v="46"/>
    <n v="242.64000000000001"/>
    <n v="12.132000000000001"/>
    <x v="0"/>
  </r>
  <r>
    <x v="125"/>
    <x v="2"/>
    <x v="1"/>
    <s v="Female"/>
    <x v="3"/>
    <n v="5.0999999999999996"/>
    <n v="7"/>
    <x v="0"/>
    <x v="29"/>
    <n v="35.699999999999996"/>
    <n v="1.7849999999999999"/>
    <x v="1"/>
  </r>
  <r>
    <x v="125"/>
    <x v="2"/>
    <x v="1"/>
    <s v="Male"/>
    <x v="2"/>
    <n v="62.61"/>
    <n v="5"/>
    <x v="0"/>
    <x v="51"/>
    <n v="313.05"/>
    <n v="15.652500000000002"/>
    <x v="1"/>
  </r>
  <r>
    <x v="125"/>
    <x v="2"/>
    <x v="1"/>
    <s v="Male"/>
    <x v="4"/>
    <n v="65.87"/>
    <n v="6"/>
    <x v="0"/>
    <x v="34"/>
    <n v="395.22"/>
    <n v="19.761000000000003"/>
    <x v="0"/>
  </r>
  <r>
    <x v="125"/>
    <x v="1"/>
    <x v="0"/>
    <s v="Female"/>
    <x v="4"/>
    <n v="64.599999999999994"/>
    <n v="3"/>
    <x v="1"/>
    <x v="8"/>
    <n v="193.79999999999998"/>
    <n v="9.69"/>
    <x v="1"/>
  </r>
  <r>
    <x v="125"/>
    <x v="0"/>
    <x v="0"/>
    <s v="Female"/>
    <x v="5"/>
    <n v="23.79"/>
    <n v="4"/>
    <x v="0"/>
    <x v="17"/>
    <n v="95.16"/>
    <n v="4.758"/>
    <x v="1"/>
  </r>
  <r>
    <x v="125"/>
    <x v="2"/>
    <x v="0"/>
    <s v="Female"/>
    <x v="5"/>
    <n v="26.14"/>
    <n v="3"/>
    <x v="0"/>
    <x v="22"/>
    <n v="78.42"/>
    <n v="3.9210000000000003"/>
    <x v="1"/>
  </r>
  <r>
    <x v="125"/>
    <x v="0"/>
    <x v="1"/>
    <s v="Female"/>
    <x v="4"/>
    <n v="59.52"/>
    <n v="6"/>
    <x v="1"/>
    <x v="53"/>
    <n v="357.12"/>
    <n v="17.856000000000002"/>
    <x v="0"/>
  </r>
  <r>
    <x v="125"/>
    <x v="0"/>
    <x v="1"/>
    <s v="Male"/>
    <x v="0"/>
    <n v="2.6"/>
    <n v="6"/>
    <x v="2"/>
    <x v="23"/>
    <n v="15.600000000000001"/>
    <n v="0.78000000000000014"/>
    <x v="2"/>
  </r>
  <r>
    <x v="125"/>
    <x v="2"/>
    <x v="0"/>
    <s v="Male"/>
    <x v="2"/>
    <n v="59.23"/>
    <n v="6"/>
    <x v="0"/>
    <x v="65"/>
    <n v="355.38"/>
    <n v="17.769000000000002"/>
    <x v="2"/>
  </r>
  <r>
    <x v="125"/>
    <x v="0"/>
    <x v="0"/>
    <s v="Male"/>
    <x v="0"/>
    <n v="5.85"/>
    <n v="9"/>
    <x v="0"/>
    <x v="51"/>
    <n v="52.65"/>
    <n v="2.6325000000000003"/>
    <x v="1"/>
  </r>
  <r>
    <x v="125"/>
    <x v="2"/>
    <x v="1"/>
    <s v="Male"/>
    <x v="0"/>
    <n v="2.16"/>
    <n v="10"/>
    <x v="0"/>
    <x v="66"/>
    <n v="21.6"/>
    <n v="1.08"/>
    <x v="2"/>
  </r>
  <r>
    <x v="125"/>
    <x v="1"/>
    <x v="0"/>
    <s v="Female"/>
    <x v="5"/>
    <n v="35.729999999999997"/>
    <n v="7"/>
    <x v="0"/>
    <x v="2"/>
    <n v="250.10999999999999"/>
    <n v="12.5055"/>
    <x v="1"/>
  </r>
  <r>
    <x v="125"/>
    <x v="2"/>
    <x v="0"/>
    <s v="Male"/>
    <x v="0"/>
    <n v="6.33"/>
    <n v="4"/>
    <x v="2"/>
    <x v="37"/>
    <n v="25.32"/>
    <n v="1.266"/>
    <x v="2"/>
  </r>
  <r>
    <x v="125"/>
    <x v="2"/>
    <x v="1"/>
    <s v="Male"/>
    <x v="1"/>
    <n v="83.14"/>
    <n v="10"/>
    <x v="2"/>
    <x v="55"/>
    <n v="831.4"/>
    <n v="41.57"/>
    <x v="0"/>
  </r>
  <r>
    <x v="125"/>
    <x v="0"/>
    <x v="1"/>
    <s v="Male"/>
    <x v="3"/>
    <n v="8"/>
    <n v="6"/>
    <x v="1"/>
    <x v="62"/>
    <n v="48"/>
    <n v="2.4000000000000004"/>
    <x v="2"/>
  </r>
  <r>
    <x v="125"/>
    <x v="2"/>
    <x v="1"/>
    <s v="Female"/>
    <x v="5"/>
    <n v="26.45"/>
    <n v="4"/>
    <x v="0"/>
    <x v="34"/>
    <n v="105.8"/>
    <n v="5.29"/>
    <x v="0"/>
  </r>
  <r>
    <x v="125"/>
    <x v="1"/>
    <x v="1"/>
    <s v="Female"/>
    <x v="0"/>
    <n v="6.87"/>
    <n v="1"/>
    <x v="1"/>
    <x v="53"/>
    <n v="6.87"/>
    <n v="0.34350000000000003"/>
    <x v="0"/>
  </r>
  <r>
    <x v="125"/>
    <x v="1"/>
    <x v="0"/>
    <s v="Female"/>
    <x v="5"/>
    <n v="16.47"/>
    <n v="10"/>
    <x v="1"/>
    <x v="56"/>
    <n v="164.7"/>
    <n v="8.2349999999999994"/>
    <x v="2"/>
  </r>
  <r>
    <x v="125"/>
    <x v="1"/>
    <x v="1"/>
    <s v="Male"/>
    <x v="0"/>
    <n v="14.18"/>
    <n v="4"/>
    <x v="1"/>
    <x v="30"/>
    <n v="56.72"/>
    <n v="2.8360000000000003"/>
    <x v="0"/>
  </r>
  <r>
    <x v="126"/>
    <x v="1"/>
    <x v="1"/>
    <s v="Male"/>
    <x v="5"/>
    <n v="38.75"/>
    <n v="7"/>
    <x v="0"/>
    <x v="35"/>
    <n v="271.25"/>
    <n v="13.5625"/>
    <x v="1"/>
  </r>
  <r>
    <x v="126"/>
    <x v="0"/>
    <x v="0"/>
    <s v="Male"/>
    <x v="0"/>
    <n v="2.21"/>
    <n v="10"/>
    <x v="2"/>
    <x v="9"/>
    <n v="22.1"/>
    <n v="1.1050000000000002"/>
    <x v="2"/>
  </r>
  <r>
    <x v="126"/>
    <x v="1"/>
    <x v="0"/>
    <s v="Male"/>
    <x v="0"/>
    <n v="9.17"/>
    <n v="6"/>
    <x v="2"/>
    <x v="32"/>
    <n v="55.019999999999996"/>
    <n v="2.7509999999999999"/>
    <x v="0"/>
  </r>
  <r>
    <x v="126"/>
    <x v="2"/>
    <x v="0"/>
    <s v="Female"/>
    <x v="0"/>
    <n v="13.66"/>
    <n v="9"/>
    <x v="1"/>
    <x v="44"/>
    <n v="122.94"/>
    <n v="6.1470000000000002"/>
    <x v="2"/>
  </r>
  <r>
    <x v="126"/>
    <x v="0"/>
    <x v="0"/>
    <s v="Male"/>
    <x v="3"/>
    <n v="24.72"/>
    <n v="3"/>
    <x v="0"/>
    <x v="33"/>
    <n v="74.16"/>
    <n v="3.7080000000000002"/>
    <x v="1"/>
  </r>
  <r>
    <x v="126"/>
    <x v="0"/>
    <x v="1"/>
    <s v="Female"/>
    <x v="5"/>
    <n v="16.68"/>
    <n v="6"/>
    <x v="1"/>
    <x v="52"/>
    <n v="100.08"/>
    <n v="5.0040000000000004"/>
    <x v="0"/>
  </r>
  <r>
    <x v="126"/>
    <x v="0"/>
    <x v="1"/>
    <s v="Female"/>
    <x v="0"/>
    <n v="3.99"/>
    <n v="2"/>
    <x v="2"/>
    <x v="47"/>
    <n v="7.98"/>
    <n v="0.39900000000000002"/>
    <x v="2"/>
  </r>
  <r>
    <x v="126"/>
    <x v="2"/>
    <x v="0"/>
    <s v="Female"/>
    <x v="1"/>
    <n v="80.64"/>
    <n v="6"/>
    <x v="1"/>
    <x v="12"/>
    <n v="483.84000000000003"/>
    <n v="24.192000000000004"/>
    <x v="1"/>
  </r>
  <r>
    <x v="126"/>
    <x v="0"/>
    <x v="1"/>
    <s v="Male"/>
    <x v="0"/>
    <n v="7.45"/>
    <n v="1"/>
    <x v="2"/>
    <x v="7"/>
    <n v="7.45"/>
    <n v="0.37250000000000005"/>
    <x v="2"/>
  </r>
  <r>
    <x v="126"/>
    <x v="1"/>
    <x v="0"/>
    <s v="Male"/>
    <x v="2"/>
    <n v="57.73"/>
    <n v="8"/>
    <x v="0"/>
    <x v="52"/>
    <n v="461.84"/>
    <n v="23.091999999999999"/>
    <x v="0"/>
  </r>
  <r>
    <x v="126"/>
    <x v="0"/>
    <x v="1"/>
    <s v="Female"/>
    <x v="3"/>
    <n v="13.43"/>
    <n v="5"/>
    <x v="1"/>
    <x v="5"/>
    <n v="67.150000000000006"/>
    <n v="3.3575000000000004"/>
    <x v="1"/>
  </r>
  <r>
    <x v="126"/>
    <x v="0"/>
    <x v="0"/>
    <s v="Female"/>
    <x v="2"/>
    <n v="53.82"/>
    <n v="2"/>
    <x v="0"/>
    <x v="42"/>
    <n v="107.64"/>
    <n v="5.3820000000000006"/>
    <x v="0"/>
  </r>
  <r>
    <x v="126"/>
    <x v="1"/>
    <x v="1"/>
    <s v="Female"/>
    <x v="4"/>
    <n v="59.37"/>
    <n v="5"/>
    <x v="0"/>
    <x v="25"/>
    <n v="296.84999999999997"/>
    <n v="14.842499999999999"/>
    <x v="0"/>
  </r>
  <r>
    <x v="126"/>
    <x v="1"/>
    <x v="1"/>
    <s v="Male"/>
    <x v="3"/>
    <n v="14.29"/>
    <n v="1"/>
    <x v="1"/>
    <x v="65"/>
    <n v="14.29"/>
    <n v="0.71450000000000002"/>
    <x v="2"/>
  </r>
  <r>
    <x v="126"/>
    <x v="0"/>
    <x v="0"/>
    <s v="Female"/>
    <x v="4"/>
    <n v="53.9"/>
    <n v="3"/>
    <x v="2"/>
    <x v="20"/>
    <n v="161.69999999999999"/>
    <n v="8.0849999999999991"/>
    <x v="1"/>
  </r>
  <r>
    <x v="126"/>
    <x v="2"/>
    <x v="1"/>
    <s v="Female"/>
    <x v="4"/>
    <n v="54.97"/>
    <n v="6"/>
    <x v="2"/>
    <x v="62"/>
    <n v="329.82"/>
    <n v="16.491"/>
    <x v="2"/>
  </r>
  <r>
    <x v="126"/>
    <x v="2"/>
    <x v="0"/>
    <s v="Male"/>
    <x v="4"/>
    <n v="50.83"/>
    <n v="4"/>
    <x v="0"/>
    <x v="47"/>
    <n v="203.32"/>
    <n v="10.166"/>
    <x v="2"/>
  </r>
  <r>
    <x v="126"/>
    <x v="2"/>
    <x v="0"/>
    <s v="Male"/>
    <x v="3"/>
    <n v="17.72"/>
    <n v="7"/>
    <x v="1"/>
    <x v="53"/>
    <n v="124.03999999999999"/>
    <n v="6.202"/>
    <x v="0"/>
  </r>
  <r>
    <x v="126"/>
    <x v="2"/>
    <x v="1"/>
    <s v="Male"/>
    <x v="0"/>
    <n v="4.7"/>
    <n v="9"/>
    <x v="0"/>
    <x v="45"/>
    <n v="42.300000000000004"/>
    <n v="2.1150000000000002"/>
    <x v="2"/>
  </r>
  <r>
    <x v="127"/>
    <x v="0"/>
    <x v="1"/>
    <s v="Male"/>
    <x v="5"/>
    <n v="38.81"/>
    <n v="5"/>
    <x v="2"/>
    <x v="10"/>
    <n v="194.05"/>
    <n v="9.7025000000000006"/>
    <x v="2"/>
  </r>
  <r>
    <x v="127"/>
    <x v="1"/>
    <x v="1"/>
    <s v="Female"/>
    <x v="3"/>
    <n v="7.88"/>
    <n v="3"/>
    <x v="2"/>
    <x v="67"/>
    <n v="23.64"/>
    <n v="1.1820000000000002"/>
    <x v="2"/>
  </r>
  <r>
    <x v="127"/>
    <x v="2"/>
    <x v="0"/>
    <s v="Female"/>
    <x v="0"/>
    <n v="7.92"/>
    <n v="1"/>
    <x v="2"/>
    <x v="2"/>
    <n v="7.92"/>
    <n v="0.39600000000000002"/>
    <x v="1"/>
  </r>
  <r>
    <x v="127"/>
    <x v="1"/>
    <x v="0"/>
    <s v="Female"/>
    <x v="1"/>
    <n v="92.68"/>
    <n v="8"/>
    <x v="1"/>
    <x v="57"/>
    <n v="741.44"/>
    <n v="37.072000000000003"/>
    <x v="2"/>
  </r>
  <r>
    <x v="127"/>
    <x v="0"/>
    <x v="0"/>
    <s v="Male"/>
    <x v="5"/>
    <n v="29.59"/>
    <n v="2"/>
    <x v="0"/>
    <x v="28"/>
    <n v="59.18"/>
    <n v="2.9590000000000001"/>
    <x v="2"/>
  </r>
  <r>
    <x v="127"/>
    <x v="1"/>
    <x v="1"/>
    <s v="Female"/>
    <x v="0"/>
    <n v="11.35"/>
    <n v="8"/>
    <x v="2"/>
    <x v="30"/>
    <n v="90.8"/>
    <n v="4.54"/>
    <x v="0"/>
  </r>
  <r>
    <x v="127"/>
    <x v="2"/>
    <x v="1"/>
    <s v="Male"/>
    <x v="4"/>
    <n v="68.34"/>
    <n v="7"/>
    <x v="1"/>
    <x v="23"/>
    <n v="478.38"/>
    <n v="23.919"/>
    <x v="2"/>
  </r>
  <r>
    <x v="127"/>
    <x v="2"/>
    <x v="0"/>
    <s v="Female"/>
    <x v="0"/>
    <n v="11.18"/>
    <n v="7"/>
    <x v="2"/>
    <x v="45"/>
    <n v="78.259999999999991"/>
    <n v="3.9129999999999998"/>
    <x v="2"/>
  </r>
  <r>
    <x v="127"/>
    <x v="0"/>
    <x v="0"/>
    <s v="Female"/>
    <x v="3"/>
    <n v="10.51"/>
    <n v="2"/>
    <x v="0"/>
    <x v="27"/>
    <n v="21.02"/>
    <n v="1.0509999999999999"/>
    <x v="1"/>
  </r>
  <r>
    <x v="127"/>
    <x v="1"/>
    <x v="1"/>
    <s v="Female"/>
    <x v="1"/>
    <n v="90.33"/>
    <n v="3"/>
    <x v="1"/>
    <x v="67"/>
    <n v="270.99"/>
    <n v="13.549500000000002"/>
    <x v="2"/>
  </r>
  <r>
    <x v="127"/>
    <x v="0"/>
    <x v="0"/>
    <s v="Male"/>
    <x v="5"/>
    <n v="33.450000000000003"/>
    <n v="1"/>
    <x v="0"/>
    <x v="41"/>
    <n v="33.450000000000003"/>
    <n v="1.6725000000000003"/>
    <x v="0"/>
  </r>
  <r>
    <x v="127"/>
    <x v="1"/>
    <x v="1"/>
    <s v="Female"/>
    <x v="0"/>
    <n v="2.12"/>
    <n v="10"/>
    <x v="0"/>
    <x v="19"/>
    <n v="21.200000000000003"/>
    <n v="1.0600000000000003"/>
    <x v="0"/>
  </r>
  <r>
    <x v="127"/>
    <x v="1"/>
    <x v="1"/>
    <s v="Male"/>
    <x v="3"/>
    <n v="20.86"/>
    <n v="8"/>
    <x v="1"/>
    <x v="66"/>
    <n v="166.88"/>
    <n v="8.3439999999999994"/>
    <x v="2"/>
  </r>
  <r>
    <x v="127"/>
    <x v="2"/>
    <x v="1"/>
    <s v="Male"/>
    <x v="5"/>
    <n v="24.16"/>
    <n v="6"/>
    <x v="0"/>
    <x v="17"/>
    <n v="144.96"/>
    <n v="7.2480000000000011"/>
    <x v="1"/>
  </r>
  <r>
    <x v="127"/>
    <x v="0"/>
    <x v="0"/>
    <s v="Female"/>
    <x v="2"/>
    <n v="59.02"/>
    <n v="8"/>
    <x v="1"/>
    <x v="41"/>
    <n v="472.16"/>
    <n v="23.608000000000004"/>
    <x v="0"/>
  </r>
  <r>
    <x v="127"/>
    <x v="2"/>
    <x v="0"/>
    <s v="Male"/>
    <x v="0"/>
    <n v="4.13"/>
    <n v="5"/>
    <x v="1"/>
    <x v="38"/>
    <n v="20.65"/>
    <n v="1.0325"/>
    <x v="1"/>
  </r>
  <r>
    <x v="128"/>
    <x v="2"/>
    <x v="1"/>
    <s v="Male"/>
    <x v="2"/>
    <n v="72.81"/>
    <n v="5"/>
    <x v="1"/>
    <x v="52"/>
    <n v="364.05"/>
    <n v="18.202500000000001"/>
    <x v="0"/>
  </r>
  <r>
    <x v="128"/>
    <x v="1"/>
    <x v="0"/>
    <s v="Female"/>
    <x v="5"/>
    <n v="21.29"/>
    <n v="2"/>
    <x v="2"/>
    <x v="38"/>
    <n v="42.58"/>
    <n v="2.129"/>
    <x v="1"/>
  </r>
  <r>
    <x v="128"/>
    <x v="1"/>
    <x v="0"/>
    <s v="Male"/>
    <x v="0"/>
    <n v="7.1"/>
    <n v="2"/>
    <x v="1"/>
    <x v="33"/>
    <n v="14.2"/>
    <n v="0.71"/>
    <x v="1"/>
  </r>
  <r>
    <x v="128"/>
    <x v="2"/>
    <x v="1"/>
    <s v="Male"/>
    <x v="1"/>
    <n v="93.36"/>
    <n v="1"/>
    <x v="0"/>
    <x v="38"/>
    <n v="93.36"/>
    <n v="4.6680000000000001"/>
    <x v="1"/>
  </r>
  <r>
    <x v="128"/>
    <x v="2"/>
    <x v="0"/>
    <s v="Female"/>
    <x v="3"/>
    <n v="6.49"/>
    <n v="3"/>
    <x v="0"/>
    <x v="39"/>
    <n v="19.47"/>
    <n v="0.97350000000000003"/>
    <x v="0"/>
  </r>
  <r>
    <x v="128"/>
    <x v="2"/>
    <x v="0"/>
    <s v="Male"/>
    <x v="1"/>
    <n v="92.18"/>
    <n v="7"/>
    <x v="1"/>
    <x v="66"/>
    <n v="645.26"/>
    <n v="32.262999999999998"/>
    <x v="2"/>
  </r>
  <r>
    <x v="128"/>
    <x v="1"/>
    <x v="1"/>
    <s v="Male"/>
    <x v="0"/>
    <n v="6.25"/>
    <n v="2"/>
    <x v="2"/>
    <x v="69"/>
    <n v="12.5"/>
    <n v="0.625"/>
    <x v="2"/>
  </r>
  <r>
    <x v="128"/>
    <x v="0"/>
    <x v="1"/>
    <s v="Male"/>
    <x v="0"/>
    <n v="7.14"/>
    <n v="5"/>
    <x v="2"/>
    <x v="35"/>
    <n v="35.699999999999996"/>
    <n v="1.7849999999999999"/>
    <x v="1"/>
  </r>
  <r>
    <x v="128"/>
    <x v="2"/>
    <x v="0"/>
    <s v="Female"/>
    <x v="2"/>
    <n v="74.83"/>
    <n v="3"/>
    <x v="1"/>
    <x v="7"/>
    <n v="224.49"/>
    <n v="11.224500000000001"/>
    <x v="2"/>
  </r>
  <r>
    <x v="128"/>
    <x v="0"/>
    <x v="0"/>
    <s v="Female"/>
    <x v="0"/>
    <n v="12.62"/>
    <n v="6"/>
    <x v="2"/>
    <x v="39"/>
    <n v="75.72"/>
    <n v="3.786"/>
    <x v="0"/>
  </r>
  <r>
    <x v="128"/>
    <x v="1"/>
    <x v="0"/>
    <s v="Female"/>
    <x v="4"/>
    <n v="68.58"/>
    <n v="2"/>
    <x v="2"/>
    <x v="12"/>
    <n v="137.16"/>
    <n v="6.8580000000000005"/>
    <x v="1"/>
  </r>
  <r>
    <x v="128"/>
    <x v="0"/>
    <x v="0"/>
    <s v="Female"/>
    <x v="0"/>
    <n v="11.7"/>
    <n v="8"/>
    <x v="2"/>
    <x v="58"/>
    <n v="93.6"/>
    <n v="4.68"/>
    <x v="0"/>
  </r>
  <r>
    <x v="128"/>
    <x v="1"/>
    <x v="1"/>
    <s v="Female"/>
    <x v="1"/>
    <n v="86.56"/>
    <n v="7"/>
    <x v="0"/>
    <x v="69"/>
    <n v="605.92000000000007"/>
    <n v="30.296000000000006"/>
    <x v="2"/>
  </r>
  <r>
    <x v="128"/>
    <x v="2"/>
    <x v="1"/>
    <s v="Female"/>
    <x v="0"/>
    <n v="7.31"/>
    <n v="8"/>
    <x v="0"/>
    <x v="27"/>
    <n v="58.48"/>
    <n v="2.9239999999999999"/>
    <x v="1"/>
  </r>
  <r>
    <x v="128"/>
    <x v="0"/>
    <x v="1"/>
    <s v="Female"/>
    <x v="0"/>
    <n v="7.89"/>
    <n v="6"/>
    <x v="2"/>
    <x v="36"/>
    <n v="47.339999999999996"/>
    <n v="2.367"/>
    <x v="2"/>
  </r>
  <r>
    <x v="128"/>
    <x v="1"/>
    <x v="0"/>
    <s v="Female"/>
    <x v="3"/>
    <n v="21.72"/>
    <n v="8"/>
    <x v="1"/>
    <x v="49"/>
    <n v="173.76"/>
    <n v="8.6880000000000006"/>
    <x v="2"/>
  </r>
  <r>
    <x v="128"/>
    <x v="2"/>
    <x v="1"/>
    <s v="Female"/>
    <x v="0"/>
    <n v="10.220000000000001"/>
    <n v="10"/>
    <x v="2"/>
    <x v="3"/>
    <n v="102.2"/>
    <n v="5.1100000000000003"/>
    <x v="1"/>
  </r>
  <r>
    <x v="128"/>
    <x v="1"/>
    <x v="1"/>
    <s v="Female"/>
    <x v="0"/>
    <n v="8.25"/>
    <n v="7"/>
    <x v="0"/>
    <x v="38"/>
    <n v="57.75"/>
    <n v="2.8875000000000002"/>
    <x v="1"/>
  </r>
  <r>
    <x v="128"/>
    <x v="2"/>
    <x v="1"/>
    <s v="Male"/>
    <x v="1"/>
    <n v="82.85"/>
    <n v="1"/>
    <x v="0"/>
    <x v="58"/>
    <n v="82.85"/>
    <n v="4.1425000000000001"/>
    <x v="0"/>
  </r>
  <r>
    <x v="128"/>
    <x v="2"/>
    <x v="0"/>
    <s v="Male"/>
    <x v="0"/>
    <n v="14.98"/>
    <n v="7"/>
    <x v="0"/>
    <x v="20"/>
    <n v="104.86"/>
    <n v="5.2430000000000003"/>
    <x v="1"/>
  </r>
  <r>
    <x v="128"/>
    <x v="2"/>
    <x v="1"/>
    <s v="Female"/>
    <x v="3"/>
    <n v="24.29"/>
    <n v="7"/>
    <x v="0"/>
    <x v="7"/>
    <n v="170.03"/>
    <n v="8.5015000000000001"/>
    <x v="2"/>
  </r>
  <r>
    <x v="128"/>
    <x v="2"/>
    <x v="1"/>
    <s v="Male"/>
    <x v="5"/>
    <n v="36.9"/>
    <n v="5"/>
    <x v="1"/>
    <x v="20"/>
    <n v="184.5"/>
    <n v="9.2249999999999996"/>
    <x v="1"/>
  </r>
  <r>
    <x v="128"/>
    <x v="0"/>
    <x v="1"/>
    <s v="Female"/>
    <x v="4"/>
    <n v="44.31"/>
    <n v="8"/>
    <x v="0"/>
    <x v="59"/>
    <n v="354.48"/>
    <n v="17.724"/>
    <x v="0"/>
  </r>
  <r>
    <x v="129"/>
    <x v="0"/>
    <x v="1"/>
    <s v="Female"/>
    <x v="3"/>
    <n v="18.940000000000001"/>
    <n v="10"/>
    <x v="1"/>
    <x v="53"/>
    <n v="189.4"/>
    <n v="9.4700000000000006"/>
    <x v="0"/>
  </r>
  <r>
    <x v="129"/>
    <x v="2"/>
    <x v="1"/>
    <s v="Female"/>
    <x v="5"/>
    <n v="18.309999999999999"/>
    <n v="2"/>
    <x v="1"/>
    <x v="36"/>
    <n v="36.619999999999997"/>
    <n v="1.831"/>
    <x v="2"/>
  </r>
  <r>
    <x v="129"/>
    <x v="0"/>
    <x v="0"/>
    <s v="Male"/>
    <x v="4"/>
    <n v="51.86"/>
    <n v="9"/>
    <x v="1"/>
    <x v="40"/>
    <n v="466.74"/>
    <n v="23.337000000000003"/>
    <x v="2"/>
  </r>
  <r>
    <x v="129"/>
    <x v="2"/>
    <x v="1"/>
    <s v="Female"/>
    <x v="0"/>
    <n v="6.39"/>
    <n v="8"/>
    <x v="2"/>
    <x v="20"/>
    <n v="51.12"/>
    <n v="2.556"/>
    <x v="1"/>
  </r>
  <r>
    <x v="129"/>
    <x v="2"/>
    <x v="1"/>
    <s v="Female"/>
    <x v="0"/>
    <n v="6.58"/>
    <n v="6"/>
    <x v="1"/>
    <x v="62"/>
    <n v="39.480000000000004"/>
    <n v="1.9740000000000002"/>
    <x v="2"/>
  </r>
  <r>
    <x v="129"/>
    <x v="2"/>
    <x v="1"/>
    <s v="Female"/>
    <x v="4"/>
    <n v="57.41"/>
    <n v="4"/>
    <x v="0"/>
    <x v="5"/>
    <n v="229.64"/>
    <n v="11.481999999999999"/>
    <x v="1"/>
  </r>
  <r>
    <x v="129"/>
    <x v="0"/>
    <x v="1"/>
    <s v="Female"/>
    <x v="5"/>
    <n v="24.57"/>
    <n v="3"/>
    <x v="1"/>
    <x v="13"/>
    <n v="73.710000000000008"/>
    <n v="3.6855000000000007"/>
    <x v="0"/>
  </r>
  <r>
    <x v="129"/>
    <x v="2"/>
    <x v="1"/>
    <s v="Male"/>
    <x v="0"/>
    <n v="12.89"/>
    <n v="8"/>
    <x v="1"/>
    <x v="30"/>
    <n v="103.12"/>
    <n v="5.1560000000000006"/>
    <x v="0"/>
  </r>
  <r>
    <x v="129"/>
    <x v="2"/>
    <x v="0"/>
    <s v="Male"/>
    <x v="3"/>
    <n v="14.57"/>
    <n v="8"/>
    <x v="2"/>
    <x v="56"/>
    <n v="116.56"/>
    <n v="5.8280000000000003"/>
    <x v="2"/>
  </r>
  <r>
    <x v="129"/>
    <x v="0"/>
    <x v="1"/>
    <s v="Male"/>
    <x v="0"/>
    <n v="12.14"/>
    <n v="8"/>
    <x v="0"/>
    <x v="52"/>
    <n v="97.12"/>
    <n v="4.8560000000000008"/>
    <x v="0"/>
  </r>
  <r>
    <x v="129"/>
    <x v="2"/>
    <x v="1"/>
    <s v="Male"/>
    <x v="1"/>
    <n v="80.91"/>
    <n v="10"/>
    <x v="0"/>
    <x v="4"/>
    <n v="809.09999999999991"/>
    <n v="40.454999999999998"/>
    <x v="1"/>
  </r>
  <r>
    <x v="129"/>
    <x v="0"/>
    <x v="0"/>
    <s v="Female"/>
    <x v="0"/>
    <n v="11.26"/>
    <n v="6"/>
    <x v="1"/>
    <x v="30"/>
    <n v="67.56"/>
    <n v="3.3780000000000001"/>
    <x v="0"/>
  </r>
  <r>
    <x v="129"/>
    <x v="0"/>
    <x v="1"/>
    <s v="Male"/>
    <x v="0"/>
    <n v="4.26"/>
    <n v="9"/>
    <x v="2"/>
    <x v="35"/>
    <n v="38.339999999999996"/>
    <n v="1.9169999999999998"/>
    <x v="1"/>
  </r>
  <r>
    <x v="129"/>
    <x v="1"/>
    <x v="1"/>
    <s v="Female"/>
    <x v="4"/>
    <n v="46.82"/>
    <n v="4"/>
    <x v="1"/>
    <x v="58"/>
    <n v="187.28"/>
    <n v="9.3640000000000008"/>
    <x v="0"/>
  </r>
  <r>
    <x v="129"/>
    <x v="0"/>
    <x v="1"/>
    <s v="Female"/>
    <x v="0"/>
    <n v="13.85"/>
    <n v="6"/>
    <x v="0"/>
    <x v="40"/>
    <n v="83.1"/>
    <n v="4.1550000000000002"/>
    <x v="2"/>
  </r>
  <r>
    <x v="129"/>
    <x v="1"/>
    <x v="0"/>
    <s v="Female"/>
    <x v="4"/>
    <n v="49.03"/>
    <n v="9"/>
    <x v="1"/>
    <x v="16"/>
    <n v="441.27"/>
    <n v="22.063500000000001"/>
    <x v="2"/>
  </r>
  <r>
    <x v="129"/>
    <x v="0"/>
    <x v="0"/>
    <s v="Female"/>
    <x v="2"/>
    <n v="61.62"/>
    <n v="1"/>
    <x v="2"/>
    <x v="56"/>
    <n v="61.62"/>
    <n v="3.081"/>
    <x v="2"/>
  </r>
  <r>
    <x v="129"/>
    <x v="2"/>
    <x v="1"/>
    <s v="Male"/>
    <x v="0"/>
    <n v="3.81"/>
    <n v="5"/>
    <x v="0"/>
    <x v="52"/>
    <n v="19.05"/>
    <n v="0.95250000000000012"/>
    <x v="0"/>
  </r>
  <r>
    <x v="129"/>
    <x v="0"/>
    <x v="1"/>
    <s v="Female"/>
    <x v="0"/>
    <n v="8.69"/>
    <n v="6"/>
    <x v="1"/>
    <x v="48"/>
    <n v="52.14"/>
    <n v="2.6070000000000002"/>
    <x v="1"/>
  </r>
  <r>
    <x v="129"/>
    <x v="1"/>
    <x v="0"/>
    <s v="Female"/>
    <x v="2"/>
    <n v="58.51"/>
    <n v="7"/>
    <x v="2"/>
    <x v="7"/>
    <n v="409.57"/>
    <n v="20.4785"/>
    <x v="2"/>
  </r>
  <r>
    <x v="129"/>
    <x v="2"/>
    <x v="1"/>
    <s v="Male"/>
    <x v="0"/>
    <n v="2.56"/>
    <n v="9"/>
    <x v="1"/>
    <x v="42"/>
    <n v="23.04"/>
    <n v="1.1519999999999999"/>
    <x v="0"/>
  </r>
  <r>
    <x v="129"/>
    <x v="1"/>
    <x v="0"/>
    <s v="Female"/>
    <x v="0"/>
    <n v="2.4"/>
    <n v="7"/>
    <x v="0"/>
    <x v="10"/>
    <n v="16.8"/>
    <n v="0.84000000000000008"/>
    <x v="2"/>
  </r>
  <r>
    <x v="130"/>
    <x v="1"/>
    <x v="1"/>
    <s v="Female"/>
    <x v="1"/>
    <n v="80.790000000000006"/>
    <n v="1"/>
    <x v="0"/>
    <x v="64"/>
    <n v="80.790000000000006"/>
    <n v="4.0395000000000003"/>
    <x v="2"/>
  </r>
  <r>
    <x v="130"/>
    <x v="1"/>
    <x v="1"/>
    <s v="Female"/>
    <x v="0"/>
    <n v="2.42"/>
    <n v="8"/>
    <x v="1"/>
    <x v="12"/>
    <n v="19.36"/>
    <n v="0.96799999999999997"/>
    <x v="1"/>
  </r>
  <r>
    <x v="130"/>
    <x v="1"/>
    <x v="1"/>
    <s v="Female"/>
    <x v="0"/>
    <n v="7.83"/>
    <n v="6"/>
    <x v="2"/>
    <x v="63"/>
    <n v="46.980000000000004"/>
    <n v="2.3490000000000002"/>
    <x v="2"/>
  </r>
  <r>
    <x v="130"/>
    <x v="2"/>
    <x v="0"/>
    <s v="Male"/>
    <x v="2"/>
    <n v="51.78"/>
    <n v="8"/>
    <x v="0"/>
    <x v="64"/>
    <n v="414.24"/>
    <n v="20.712000000000003"/>
    <x v="2"/>
  </r>
  <r>
    <x v="130"/>
    <x v="2"/>
    <x v="0"/>
    <s v="Male"/>
    <x v="5"/>
    <n v="27.19"/>
    <n v="2"/>
    <x v="0"/>
    <x v="58"/>
    <n v="54.38"/>
    <n v="2.7190000000000003"/>
    <x v="0"/>
  </r>
  <r>
    <x v="130"/>
    <x v="0"/>
    <x v="0"/>
    <s v="Female"/>
    <x v="0"/>
    <n v="8.2899999999999991"/>
    <n v="6"/>
    <x v="2"/>
    <x v="67"/>
    <n v="49.739999999999995"/>
    <n v="2.4870000000000001"/>
    <x v="2"/>
  </r>
  <r>
    <x v="130"/>
    <x v="1"/>
    <x v="1"/>
    <s v="Male"/>
    <x v="5"/>
    <n v="17.850000000000001"/>
    <n v="1"/>
    <x v="1"/>
    <x v="49"/>
    <n v="17.850000000000001"/>
    <n v="0.89250000000000007"/>
    <x v="2"/>
  </r>
  <r>
    <x v="130"/>
    <x v="1"/>
    <x v="0"/>
    <s v="Female"/>
    <x v="0"/>
    <n v="10.98"/>
    <n v="7"/>
    <x v="0"/>
    <x v="52"/>
    <n v="76.86"/>
    <n v="3.843"/>
    <x v="0"/>
  </r>
  <r>
    <x v="130"/>
    <x v="0"/>
    <x v="0"/>
    <s v="Female"/>
    <x v="4"/>
    <n v="66.12"/>
    <n v="9"/>
    <x v="2"/>
    <x v="28"/>
    <n v="595.08000000000004"/>
    <n v="29.754000000000005"/>
    <x v="2"/>
  </r>
  <r>
    <x v="130"/>
    <x v="0"/>
    <x v="1"/>
    <s v="Male"/>
    <x v="0"/>
    <n v="12.12"/>
    <n v="4"/>
    <x v="2"/>
    <x v="58"/>
    <n v="48.48"/>
    <n v="2.4239999999999999"/>
    <x v="0"/>
  </r>
  <r>
    <x v="130"/>
    <x v="0"/>
    <x v="1"/>
    <s v="Male"/>
    <x v="4"/>
    <n v="62.21"/>
    <n v="3"/>
    <x v="1"/>
    <x v="69"/>
    <n v="186.63"/>
    <n v="9.3315000000000001"/>
    <x v="2"/>
  </r>
  <r>
    <x v="130"/>
    <x v="1"/>
    <x v="1"/>
    <s v="Female"/>
    <x v="5"/>
    <n v="29.19"/>
    <n v="3"/>
    <x v="0"/>
    <x v="53"/>
    <n v="87.570000000000007"/>
    <n v="4.3785000000000007"/>
    <x v="0"/>
  </r>
  <r>
    <x v="130"/>
    <x v="1"/>
    <x v="0"/>
    <s v="Female"/>
    <x v="4"/>
    <n v="54.08"/>
    <n v="8"/>
    <x v="2"/>
    <x v="46"/>
    <n v="432.64"/>
    <n v="21.632000000000001"/>
    <x v="0"/>
  </r>
  <r>
    <x v="130"/>
    <x v="1"/>
    <x v="0"/>
    <s v="Female"/>
    <x v="4"/>
    <n v="67.540000000000006"/>
    <n v="8"/>
    <x v="2"/>
    <x v="30"/>
    <n v="540.32000000000005"/>
    <n v="27.016000000000005"/>
    <x v="0"/>
  </r>
  <r>
    <x v="130"/>
    <x v="2"/>
    <x v="0"/>
    <s v="Female"/>
    <x v="0"/>
    <n v="6.83"/>
    <n v="2"/>
    <x v="1"/>
    <x v="13"/>
    <n v="13.66"/>
    <n v="0.68300000000000005"/>
    <x v="0"/>
  </r>
  <r>
    <x v="130"/>
    <x v="0"/>
    <x v="0"/>
    <s v="Male"/>
    <x v="4"/>
    <n v="55.07"/>
    <n v="6"/>
    <x v="0"/>
    <x v="12"/>
    <n v="330.42"/>
    <n v="16.521000000000001"/>
    <x v="1"/>
  </r>
  <r>
    <x v="130"/>
    <x v="1"/>
    <x v="1"/>
    <s v="Male"/>
    <x v="0"/>
    <n v="12.72"/>
    <n v="4"/>
    <x v="2"/>
    <x v="21"/>
    <n v="50.88"/>
    <n v="2.5440000000000005"/>
    <x v="2"/>
  </r>
  <r>
    <x v="130"/>
    <x v="2"/>
    <x v="1"/>
    <s v="Male"/>
    <x v="0"/>
    <n v="2.1"/>
    <n v="10"/>
    <x v="2"/>
    <x v="68"/>
    <n v="21"/>
    <n v="1.05"/>
    <x v="2"/>
  </r>
  <r>
    <x v="130"/>
    <x v="0"/>
    <x v="1"/>
    <s v="Female"/>
    <x v="1"/>
    <n v="96.1"/>
    <n v="6"/>
    <x v="0"/>
    <x v="17"/>
    <n v="576.59999999999991"/>
    <n v="28.83"/>
    <x v="1"/>
  </r>
  <r>
    <x v="130"/>
    <x v="0"/>
    <x v="0"/>
    <s v="Male"/>
    <x v="0"/>
    <n v="2.33"/>
    <n v="2"/>
    <x v="1"/>
    <x v="36"/>
    <n v="4.66"/>
    <n v="0.23300000000000001"/>
    <x v="2"/>
  </r>
  <r>
    <x v="130"/>
    <x v="0"/>
    <x v="1"/>
    <s v="Male"/>
    <x v="0"/>
    <n v="6.61"/>
    <n v="6"/>
    <x v="0"/>
    <x v="4"/>
    <n v="39.660000000000004"/>
    <n v="1.9830000000000003"/>
    <x v="1"/>
  </r>
  <r>
    <x v="130"/>
    <x v="1"/>
    <x v="0"/>
    <s v="Female"/>
    <x v="5"/>
    <n v="15.31"/>
    <n v="7"/>
    <x v="2"/>
    <x v="58"/>
    <n v="107.17"/>
    <n v="5.3585000000000003"/>
    <x v="0"/>
  </r>
  <r>
    <x v="131"/>
    <x v="2"/>
    <x v="1"/>
    <s v="Female"/>
    <x v="2"/>
    <n v="54.99"/>
    <n v="2"/>
    <x v="2"/>
    <x v="49"/>
    <n v="109.98"/>
    <n v="5.4990000000000006"/>
    <x v="2"/>
  </r>
  <r>
    <x v="131"/>
    <x v="1"/>
    <x v="0"/>
    <s v="Male"/>
    <x v="4"/>
    <n v="68.33"/>
    <n v="7"/>
    <x v="1"/>
    <x v="14"/>
    <n v="478.31"/>
    <n v="23.915500000000002"/>
    <x v="1"/>
  </r>
  <r>
    <x v="131"/>
    <x v="2"/>
    <x v="1"/>
    <s v="Female"/>
    <x v="0"/>
    <n v="10.94"/>
    <n v="4"/>
    <x v="1"/>
    <x v="18"/>
    <n v="43.76"/>
    <n v="2.1880000000000002"/>
    <x v="0"/>
  </r>
  <r>
    <x v="131"/>
    <x v="1"/>
    <x v="0"/>
    <s v="Female"/>
    <x v="5"/>
    <n v="16.22"/>
    <n v="10"/>
    <x v="2"/>
    <x v="28"/>
    <n v="162.19999999999999"/>
    <n v="8.11"/>
    <x v="2"/>
  </r>
  <r>
    <x v="131"/>
    <x v="1"/>
    <x v="1"/>
    <s v="Female"/>
    <x v="3"/>
    <n v="6.3"/>
    <n v="5"/>
    <x v="0"/>
    <x v="58"/>
    <n v="31.5"/>
    <n v="1.5750000000000002"/>
    <x v="0"/>
  </r>
  <r>
    <x v="131"/>
    <x v="2"/>
    <x v="0"/>
    <s v="Female"/>
    <x v="2"/>
    <n v="69.02"/>
    <n v="9"/>
    <x v="0"/>
    <x v="34"/>
    <n v="621.17999999999995"/>
    <n v="31.058999999999997"/>
    <x v="0"/>
  </r>
  <r>
    <x v="131"/>
    <x v="0"/>
    <x v="0"/>
    <s v="Female"/>
    <x v="1"/>
    <n v="93.85"/>
    <n v="3"/>
    <x v="0"/>
    <x v="6"/>
    <n v="281.54999999999995"/>
    <n v="14.077499999999999"/>
    <x v="2"/>
  </r>
  <r>
    <x v="131"/>
    <x v="2"/>
    <x v="1"/>
    <s v="Female"/>
    <x v="4"/>
    <n v="67.650000000000006"/>
    <n v="9"/>
    <x v="1"/>
    <x v="52"/>
    <n v="608.85"/>
    <n v="30.442500000000003"/>
    <x v="0"/>
  </r>
  <r>
    <x v="131"/>
    <x v="0"/>
    <x v="0"/>
    <s v="Female"/>
    <x v="5"/>
    <n v="39.71"/>
    <n v="3"/>
    <x v="1"/>
    <x v="4"/>
    <n v="119.13"/>
    <n v="5.9565000000000001"/>
    <x v="1"/>
  </r>
  <r>
    <x v="131"/>
    <x v="2"/>
    <x v="1"/>
    <s v="Male"/>
    <x v="4"/>
    <n v="61.14"/>
    <n v="2"/>
    <x v="0"/>
    <x v="26"/>
    <n v="122.28"/>
    <n v="6.1140000000000008"/>
    <x v="1"/>
  </r>
  <r>
    <x v="131"/>
    <x v="2"/>
    <x v="1"/>
    <s v="Female"/>
    <x v="2"/>
    <n v="52.9"/>
    <n v="9"/>
    <x v="0"/>
    <x v="37"/>
    <n v="476.09999999999997"/>
    <n v="23.805"/>
    <x v="2"/>
  </r>
  <r>
    <x v="131"/>
    <x v="2"/>
    <x v="1"/>
    <s v="Female"/>
    <x v="0"/>
    <n v="2.2599999999999998"/>
    <n v="8"/>
    <x v="2"/>
    <x v="7"/>
    <n v="18.079999999999998"/>
    <n v="0.90399999999999991"/>
    <x v="2"/>
  </r>
  <r>
    <x v="131"/>
    <x v="0"/>
    <x v="1"/>
    <s v="Male"/>
    <x v="3"/>
    <n v="15.86"/>
    <n v="6"/>
    <x v="2"/>
    <x v="11"/>
    <n v="95.16"/>
    <n v="4.758"/>
    <x v="2"/>
  </r>
  <r>
    <x v="131"/>
    <x v="0"/>
    <x v="0"/>
    <s v="Male"/>
    <x v="0"/>
    <n v="7.76"/>
    <n v="8"/>
    <x v="2"/>
    <x v="22"/>
    <n v="62.08"/>
    <n v="3.1040000000000001"/>
    <x v="1"/>
  </r>
  <r>
    <x v="131"/>
    <x v="2"/>
    <x v="0"/>
    <s v="Female"/>
    <x v="0"/>
    <n v="3.34"/>
    <n v="1"/>
    <x v="2"/>
    <x v="15"/>
    <n v="3.34"/>
    <n v="0.16700000000000001"/>
    <x v="0"/>
  </r>
  <r>
    <x v="131"/>
    <x v="1"/>
    <x v="1"/>
    <s v="Male"/>
    <x v="0"/>
    <n v="6.76"/>
    <n v="8"/>
    <x v="0"/>
    <x v="54"/>
    <n v="54.08"/>
    <n v="2.7040000000000002"/>
    <x v="2"/>
  </r>
  <r>
    <x v="131"/>
    <x v="0"/>
    <x v="0"/>
    <s v="Female"/>
    <x v="3"/>
    <n v="23.3"/>
    <n v="5"/>
    <x v="1"/>
    <x v="17"/>
    <n v="116.5"/>
    <n v="5.8250000000000002"/>
    <x v="1"/>
  </r>
  <r>
    <x v="131"/>
    <x v="1"/>
    <x v="1"/>
    <s v="Female"/>
    <x v="4"/>
    <n v="52.99"/>
    <n v="4"/>
    <x v="2"/>
    <x v="39"/>
    <n v="211.96"/>
    <n v="10.598000000000001"/>
    <x v="0"/>
  </r>
  <r>
    <x v="131"/>
    <x v="0"/>
    <x v="1"/>
    <s v="Male"/>
    <x v="1"/>
    <n v="97.51"/>
    <n v="6"/>
    <x v="1"/>
    <x v="0"/>
    <n v="585.06000000000006"/>
    <n v="29.253000000000004"/>
    <x v="0"/>
  </r>
  <r>
    <x v="131"/>
    <x v="2"/>
    <x v="1"/>
    <s v="Male"/>
    <x v="0"/>
    <n v="12.1"/>
    <n v="10"/>
    <x v="2"/>
    <x v="2"/>
    <n v="121"/>
    <n v="6.0500000000000007"/>
    <x v="1"/>
  </r>
  <r>
    <x v="131"/>
    <x v="0"/>
    <x v="0"/>
    <s v="Male"/>
    <x v="3"/>
    <n v="14.74"/>
    <n v="1"/>
    <x v="1"/>
    <x v="19"/>
    <n v="14.74"/>
    <n v="0.7370000000000001"/>
    <x v="0"/>
  </r>
  <r>
    <x v="131"/>
    <x v="0"/>
    <x v="1"/>
    <s v="Male"/>
    <x v="0"/>
    <n v="6.21"/>
    <n v="3"/>
    <x v="0"/>
    <x v="53"/>
    <n v="18.63"/>
    <n v="0.93149999999999999"/>
    <x v="0"/>
  </r>
  <r>
    <x v="131"/>
    <x v="2"/>
    <x v="0"/>
    <s v="Male"/>
    <x v="3"/>
    <n v="5.94"/>
    <n v="1"/>
    <x v="2"/>
    <x v="5"/>
    <n v="5.94"/>
    <n v="0.29700000000000004"/>
    <x v="1"/>
  </r>
  <r>
    <x v="132"/>
    <x v="1"/>
    <x v="0"/>
    <s v="Male"/>
    <x v="0"/>
    <n v="4.4800000000000004"/>
    <n v="9"/>
    <x v="1"/>
    <x v="54"/>
    <n v="40.320000000000007"/>
    <n v="2.0160000000000005"/>
    <x v="2"/>
  </r>
  <r>
    <x v="132"/>
    <x v="2"/>
    <x v="1"/>
    <s v="Male"/>
    <x v="0"/>
    <n v="11.67"/>
    <n v="1"/>
    <x v="2"/>
    <x v="30"/>
    <n v="11.67"/>
    <n v="0.58350000000000002"/>
    <x v="0"/>
  </r>
  <r>
    <x v="132"/>
    <x v="0"/>
    <x v="1"/>
    <s v="Female"/>
    <x v="2"/>
    <n v="67.8"/>
    <n v="10"/>
    <x v="1"/>
    <x v="34"/>
    <n v="678"/>
    <n v="33.9"/>
    <x v="0"/>
  </r>
  <r>
    <x v="132"/>
    <x v="2"/>
    <x v="1"/>
    <s v="Female"/>
    <x v="5"/>
    <n v="18.8"/>
    <n v="2"/>
    <x v="1"/>
    <x v="68"/>
    <n v="37.6"/>
    <n v="1.8800000000000001"/>
    <x v="2"/>
  </r>
  <r>
    <x v="132"/>
    <x v="2"/>
    <x v="1"/>
    <s v="Female"/>
    <x v="2"/>
    <n v="51.89"/>
    <n v="1"/>
    <x v="2"/>
    <x v="0"/>
    <n v="51.89"/>
    <n v="2.5945"/>
    <x v="0"/>
  </r>
  <r>
    <x v="132"/>
    <x v="2"/>
    <x v="0"/>
    <s v="Female"/>
    <x v="3"/>
    <n v="13.55"/>
    <n v="9"/>
    <x v="2"/>
    <x v="64"/>
    <n v="121.95"/>
    <n v="6.0975000000000001"/>
    <x v="2"/>
  </r>
  <r>
    <x v="132"/>
    <x v="1"/>
    <x v="1"/>
    <s v="Male"/>
    <x v="2"/>
    <n v="67.28"/>
    <n v="7"/>
    <x v="1"/>
    <x v="37"/>
    <n v="470.96000000000004"/>
    <n v="23.548000000000002"/>
    <x v="2"/>
  </r>
  <r>
    <x v="132"/>
    <x v="0"/>
    <x v="0"/>
    <s v="Female"/>
    <x v="0"/>
    <n v="9.41"/>
    <n v="6"/>
    <x v="1"/>
    <x v="48"/>
    <n v="56.46"/>
    <n v="2.8230000000000004"/>
    <x v="1"/>
  </r>
  <r>
    <x v="132"/>
    <x v="1"/>
    <x v="1"/>
    <s v="Female"/>
    <x v="4"/>
    <n v="40.58"/>
    <n v="10"/>
    <x v="0"/>
    <x v="48"/>
    <n v="405.79999999999995"/>
    <n v="20.29"/>
    <x v="1"/>
  </r>
  <r>
    <x v="132"/>
    <x v="0"/>
    <x v="1"/>
    <s v="Male"/>
    <x v="0"/>
    <n v="2.41"/>
    <n v="10"/>
    <x v="1"/>
    <x v="29"/>
    <n v="24.1"/>
    <n v="1.2050000000000001"/>
    <x v="1"/>
  </r>
  <r>
    <x v="132"/>
    <x v="2"/>
    <x v="1"/>
    <s v="Female"/>
    <x v="0"/>
    <n v="13.35"/>
    <n v="3"/>
    <x v="0"/>
    <x v="2"/>
    <n v="40.049999999999997"/>
    <n v="2.0024999999999999"/>
    <x v="1"/>
  </r>
  <r>
    <x v="132"/>
    <x v="0"/>
    <x v="1"/>
    <s v="Male"/>
    <x v="0"/>
    <n v="6.65"/>
    <n v="7"/>
    <x v="2"/>
    <x v="58"/>
    <n v="46.550000000000004"/>
    <n v="2.3275000000000001"/>
    <x v="0"/>
  </r>
  <r>
    <x v="132"/>
    <x v="0"/>
    <x v="1"/>
    <s v="Female"/>
    <x v="5"/>
    <n v="30.78"/>
    <n v="3"/>
    <x v="2"/>
    <x v="15"/>
    <n v="92.34"/>
    <n v="4.617"/>
    <x v="0"/>
  </r>
  <r>
    <x v="132"/>
    <x v="2"/>
    <x v="0"/>
    <s v="Female"/>
    <x v="0"/>
    <n v="14.43"/>
    <n v="9"/>
    <x v="1"/>
    <x v="65"/>
    <n v="129.87"/>
    <n v="6.4935000000000009"/>
    <x v="2"/>
  </r>
  <r>
    <x v="132"/>
    <x v="2"/>
    <x v="1"/>
    <s v="Female"/>
    <x v="3"/>
    <n v="20.07"/>
    <n v="2"/>
    <x v="0"/>
    <x v="23"/>
    <n v="40.14"/>
    <n v="2.0070000000000001"/>
    <x v="2"/>
  </r>
  <r>
    <x v="132"/>
    <x v="2"/>
    <x v="1"/>
    <s v="Female"/>
    <x v="0"/>
    <n v="2.0499999999999998"/>
    <n v="6"/>
    <x v="2"/>
    <x v="55"/>
    <n v="12.299999999999999"/>
    <n v="0.61499999999999999"/>
    <x v="0"/>
  </r>
  <r>
    <x v="12"/>
    <x v="2"/>
    <x v="0"/>
    <s v="Male"/>
    <x v="5"/>
    <n v="17.77"/>
    <n v="2"/>
    <x v="2"/>
    <x v="32"/>
    <n v="35.54"/>
    <n v="1.7770000000000001"/>
    <x v="0"/>
  </r>
  <r>
    <x v="12"/>
    <x v="0"/>
    <x v="0"/>
    <s v="Male"/>
    <x v="3"/>
    <n v="13.56"/>
    <n v="9"/>
    <x v="2"/>
    <x v="68"/>
    <n v="122.04"/>
    <n v="6.1020000000000003"/>
    <x v="2"/>
  </r>
  <r>
    <x v="12"/>
    <x v="0"/>
    <x v="1"/>
    <s v="Male"/>
    <x v="4"/>
    <n v="48.83"/>
    <n v="9"/>
    <x v="2"/>
    <x v="2"/>
    <n v="439.46999999999997"/>
    <n v="21.973500000000001"/>
    <x v="1"/>
  </r>
  <r>
    <x v="12"/>
    <x v="2"/>
    <x v="0"/>
    <s v="Female"/>
    <x v="4"/>
    <n v="61.09"/>
    <n v="10"/>
    <x v="1"/>
    <x v="69"/>
    <n v="610.90000000000009"/>
    <n v="30.545000000000005"/>
    <x v="2"/>
  </r>
  <r>
    <x v="12"/>
    <x v="0"/>
    <x v="0"/>
    <s v="Female"/>
    <x v="3"/>
    <n v="16.95"/>
    <n v="5"/>
    <x v="0"/>
    <x v="52"/>
    <n v="84.75"/>
    <n v="4.2374999999999998"/>
    <x v="0"/>
  </r>
  <r>
    <x v="12"/>
    <x v="0"/>
    <x v="1"/>
    <s v="Male"/>
    <x v="0"/>
    <n v="11.38"/>
    <n v="6"/>
    <x v="2"/>
    <x v="15"/>
    <n v="68.28"/>
    <n v="3.4140000000000001"/>
    <x v="0"/>
  </r>
  <r>
    <x v="12"/>
    <x v="1"/>
    <x v="0"/>
    <s v="Male"/>
    <x v="5"/>
    <n v="25.64"/>
    <n v="8"/>
    <x v="1"/>
    <x v="38"/>
    <n v="205.12"/>
    <n v="10.256"/>
    <x v="1"/>
  </r>
  <r>
    <x v="12"/>
    <x v="1"/>
    <x v="0"/>
    <s v="Female"/>
    <x v="4"/>
    <n v="52.83"/>
    <n v="8"/>
    <x v="1"/>
    <x v="43"/>
    <n v="422.64"/>
    <n v="21.132000000000001"/>
    <x v="1"/>
  </r>
  <r>
    <x v="12"/>
    <x v="1"/>
    <x v="1"/>
    <s v="Female"/>
    <x v="5"/>
    <n v="20.52"/>
    <n v="1"/>
    <x v="1"/>
    <x v="32"/>
    <n v="20.52"/>
    <n v="1.026"/>
    <x v="0"/>
  </r>
  <r>
    <x v="12"/>
    <x v="1"/>
    <x v="1"/>
    <s v="Female"/>
    <x v="3"/>
    <n v="6.95"/>
    <n v="7"/>
    <x v="0"/>
    <x v="39"/>
    <n v="48.65"/>
    <n v="2.4325000000000001"/>
    <x v="0"/>
  </r>
  <r>
    <x v="12"/>
    <x v="0"/>
    <x v="1"/>
    <s v="Male"/>
    <x v="5"/>
    <n v="21.75"/>
    <n v="9"/>
    <x v="1"/>
    <x v="43"/>
    <n v="195.75"/>
    <n v="9.7875000000000014"/>
    <x v="1"/>
  </r>
  <r>
    <x v="12"/>
    <x v="1"/>
    <x v="1"/>
    <s v="Male"/>
    <x v="5"/>
    <n v="29.92"/>
    <n v="2"/>
    <x v="1"/>
    <x v="68"/>
    <n v="59.84"/>
    <n v="2.9920000000000004"/>
    <x v="2"/>
  </r>
  <r>
    <x v="12"/>
    <x v="2"/>
    <x v="1"/>
    <s v="Male"/>
    <x v="5"/>
    <n v="27.18"/>
    <n v="5"/>
    <x v="0"/>
    <x v="20"/>
    <n v="135.9"/>
    <n v="6.7950000000000008"/>
    <x v="1"/>
  </r>
  <r>
    <x v="12"/>
    <x v="1"/>
    <x v="1"/>
    <s v="Female"/>
    <x v="5"/>
    <n v="30.75"/>
    <n v="8"/>
    <x v="1"/>
    <x v="23"/>
    <n v="246"/>
    <n v="12.3"/>
    <x v="2"/>
  </r>
  <r>
    <x v="12"/>
    <x v="2"/>
    <x v="1"/>
    <s v="Female"/>
    <x v="5"/>
    <n v="38.08"/>
    <n v="1"/>
    <x v="2"/>
    <x v="58"/>
    <n v="38.08"/>
    <n v="1.9039999999999999"/>
    <x v="0"/>
  </r>
  <r>
    <x v="12"/>
    <x v="1"/>
    <x v="0"/>
    <s v="Male"/>
    <x v="4"/>
    <n v="49.26"/>
    <n v="2"/>
    <x v="1"/>
    <x v="65"/>
    <n v="98.52"/>
    <n v="4.9260000000000002"/>
    <x v="2"/>
  </r>
  <r>
    <x v="12"/>
    <x v="1"/>
    <x v="0"/>
    <s v="Female"/>
    <x v="0"/>
    <n v="12.05"/>
    <n v="2"/>
    <x v="2"/>
    <x v="15"/>
    <n v="24.1"/>
    <n v="1.2050000000000001"/>
    <x v="0"/>
  </r>
  <r>
    <x v="12"/>
    <x v="0"/>
    <x v="1"/>
    <s v="Female"/>
    <x v="0"/>
    <n v="13.26"/>
    <n v="8"/>
    <x v="2"/>
    <x v="37"/>
    <n v="106.08"/>
    <n v="5.3040000000000003"/>
    <x v="2"/>
  </r>
  <r>
    <x v="12"/>
    <x v="2"/>
    <x v="1"/>
    <s v="Female"/>
    <x v="1"/>
    <n v="85.21"/>
    <n v="4"/>
    <x v="1"/>
    <x v="9"/>
    <n v="340.84"/>
    <n v="17.041999999999998"/>
    <x v="2"/>
  </r>
  <r>
    <x v="12"/>
    <x v="2"/>
    <x v="1"/>
    <s v="Female"/>
    <x v="5"/>
    <n v="38.74"/>
    <n v="8"/>
    <x v="0"/>
    <x v="37"/>
    <n v="309.92"/>
    <n v="15.496000000000002"/>
    <x v="2"/>
  </r>
  <r>
    <x v="12"/>
    <x v="2"/>
    <x v="0"/>
    <s v="Female"/>
    <x v="4"/>
    <n v="53"/>
    <n v="3"/>
    <x v="2"/>
    <x v="57"/>
    <n v="159"/>
    <n v="7.95"/>
    <x v="2"/>
  </r>
  <r>
    <x v="12"/>
    <x v="2"/>
    <x v="0"/>
    <s v="Female"/>
    <x v="0"/>
    <n v="12.82"/>
    <n v="9"/>
    <x v="0"/>
    <x v="61"/>
    <n v="115.38"/>
    <n v="5.7690000000000001"/>
    <x v="2"/>
  </r>
  <r>
    <x v="12"/>
    <x v="1"/>
    <x v="0"/>
    <s v="Female"/>
    <x v="2"/>
    <n v="72.599999999999994"/>
    <n v="9"/>
    <x v="2"/>
    <x v="49"/>
    <n v="653.4"/>
    <n v="32.67"/>
    <x v="2"/>
  </r>
  <r>
    <x v="12"/>
    <x v="2"/>
    <x v="0"/>
    <s v="Female"/>
    <x v="5"/>
    <n v="34.869999999999997"/>
    <n v="9"/>
    <x v="1"/>
    <x v="23"/>
    <n v="313.83"/>
    <n v="15.6915"/>
    <x v="2"/>
  </r>
  <r>
    <x v="12"/>
    <x v="1"/>
    <x v="1"/>
    <s v="Male"/>
    <x v="5"/>
    <n v="25.27"/>
    <n v="2"/>
    <x v="1"/>
    <x v="8"/>
    <n v="50.54"/>
    <n v="2.5270000000000001"/>
    <x v="1"/>
  </r>
  <r>
    <x v="12"/>
    <x v="1"/>
    <x v="1"/>
    <s v="Male"/>
    <x v="5"/>
    <n v="19.809999999999999"/>
    <n v="6"/>
    <x v="2"/>
    <x v="24"/>
    <n v="118.85999999999999"/>
    <n v="5.9429999999999996"/>
    <x v="1"/>
  </r>
  <r>
    <x v="12"/>
    <x v="1"/>
    <x v="0"/>
    <s v="Female"/>
    <x v="4"/>
    <n v="48.11"/>
    <n v="1"/>
    <x v="0"/>
    <x v="62"/>
    <n v="48.11"/>
    <n v="2.4055"/>
    <x v="2"/>
  </r>
  <r>
    <x v="12"/>
    <x v="1"/>
    <x v="0"/>
    <s v="Female"/>
    <x v="2"/>
    <n v="52.45"/>
    <n v="4"/>
    <x v="0"/>
    <x v="30"/>
    <n v="209.8"/>
    <n v="10.490000000000002"/>
    <x v="0"/>
  </r>
  <r>
    <x v="12"/>
    <x v="0"/>
    <x v="1"/>
    <s v="Male"/>
    <x v="0"/>
    <n v="8.7799999999999994"/>
    <n v="10"/>
    <x v="0"/>
    <x v="22"/>
    <n v="87.8"/>
    <n v="4.3899999999999997"/>
    <x v="1"/>
  </r>
  <r>
    <x v="12"/>
    <x v="1"/>
    <x v="1"/>
    <s v="Male"/>
    <x v="0"/>
    <n v="7.53"/>
    <n v="4"/>
    <x v="2"/>
    <x v="21"/>
    <n v="30.12"/>
    <n v="1.5060000000000002"/>
    <x v="2"/>
  </r>
  <r>
    <x v="12"/>
    <x v="0"/>
    <x v="1"/>
    <s v="Male"/>
    <x v="5"/>
    <n v="28.82"/>
    <n v="7"/>
    <x v="1"/>
    <x v="40"/>
    <n v="201.74"/>
    <n v="10.087000000000002"/>
    <x v="2"/>
  </r>
  <r>
    <x v="12"/>
    <x v="2"/>
    <x v="1"/>
    <s v="Female"/>
    <x v="3"/>
    <n v="16.739999999999998"/>
    <n v="2"/>
    <x v="2"/>
    <x v="29"/>
    <n v="33.479999999999997"/>
    <n v="1.6739999999999999"/>
    <x v="1"/>
  </r>
  <r>
    <x v="12"/>
    <x v="2"/>
    <x v="0"/>
    <s v="Female"/>
    <x v="0"/>
    <n v="4.29"/>
    <n v="4"/>
    <x v="1"/>
    <x v="66"/>
    <n v="17.16"/>
    <n v="0.8580000000000001"/>
    <x v="2"/>
  </r>
  <r>
    <x v="12"/>
    <x v="1"/>
    <x v="1"/>
    <s v="Female"/>
    <x v="4"/>
    <n v="48.15"/>
    <n v="9"/>
    <x v="1"/>
    <x v="34"/>
    <n v="433.34999999999997"/>
    <n v="21.6675"/>
    <x v="0"/>
  </r>
  <r>
    <x v="12"/>
    <x v="0"/>
    <x v="1"/>
    <s v="Male"/>
    <x v="1"/>
    <n v="93.73"/>
    <n v="3"/>
    <x v="0"/>
    <x v="1"/>
    <n v="281.19"/>
    <n v="14.0595"/>
    <x v="0"/>
  </r>
  <r>
    <x v="12"/>
    <x v="1"/>
    <x v="0"/>
    <s v="Female"/>
    <x v="2"/>
    <n v="57.18"/>
    <n v="2"/>
    <x v="2"/>
    <x v="64"/>
    <n v="114.36"/>
    <n v="5.718"/>
    <x v="2"/>
  </r>
  <r>
    <x v="12"/>
    <x v="0"/>
    <x v="0"/>
    <s v="Female"/>
    <x v="4"/>
    <n v="66.27"/>
    <n v="8"/>
    <x v="1"/>
    <x v="47"/>
    <n v="530.16"/>
    <n v="26.507999999999999"/>
    <x v="2"/>
  </r>
  <r>
    <x v="12"/>
    <x v="1"/>
    <x v="1"/>
    <s v="Male"/>
    <x v="4"/>
    <n v="52.86"/>
    <n v="6"/>
    <x v="0"/>
    <x v="47"/>
    <n v="317.15999999999997"/>
    <n v="15.857999999999999"/>
    <x v="2"/>
  </r>
  <r>
    <x v="12"/>
    <x v="0"/>
    <x v="1"/>
    <s v="Male"/>
    <x v="5"/>
    <n v="37.369999999999997"/>
    <n v="7"/>
    <x v="0"/>
    <x v="42"/>
    <n v="261.58999999999997"/>
    <n v="13.079499999999999"/>
    <x v="0"/>
  </r>
  <r>
    <x v="12"/>
    <x v="1"/>
    <x v="1"/>
    <s v="Male"/>
    <x v="4"/>
    <n v="63.28"/>
    <n v="2"/>
    <x v="2"/>
    <x v="7"/>
    <n v="126.56"/>
    <n v="6.3280000000000003"/>
    <x v="2"/>
  </r>
  <r>
    <x v="12"/>
    <x v="0"/>
    <x v="1"/>
    <s v="Female"/>
    <x v="2"/>
    <n v="55.4"/>
    <n v="10"/>
    <x v="2"/>
    <x v="18"/>
    <n v="554"/>
    <n v="27.700000000000003"/>
    <x v="0"/>
  </r>
  <r>
    <x v="12"/>
    <x v="2"/>
    <x v="0"/>
    <s v="Male"/>
    <x v="1"/>
    <n v="95.85"/>
    <n v="4"/>
    <x v="0"/>
    <x v="49"/>
    <n v="383.4"/>
    <n v="19.169999999999998"/>
    <x v="2"/>
  </r>
  <r>
    <x v="12"/>
    <x v="1"/>
    <x v="1"/>
    <s v="Female"/>
    <x v="5"/>
    <n v="16.23"/>
    <n v="9"/>
    <x v="0"/>
    <x v="26"/>
    <n v="146.07"/>
    <n v="7.3034999999999997"/>
    <x v="1"/>
  </r>
  <r>
    <x v="12"/>
    <x v="2"/>
    <x v="1"/>
    <s v="Female"/>
    <x v="0"/>
    <n v="7.67"/>
    <n v="3"/>
    <x v="1"/>
    <x v="25"/>
    <n v="23.009999999999998"/>
    <n v="1.1504999999999999"/>
    <x v="0"/>
  </r>
  <r>
    <x v="12"/>
    <x v="1"/>
    <x v="1"/>
    <s v="Male"/>
    <x v="5"/>
    <n v="23.4"/>
    <n v="9"/>
    <x v="0"/>
    <x v="33"/>
    <n v="210.6"/>
    <n v="10.530000000000001"/>
    <x v="1"/>
  </r>
  <r>
    <x v="12"/>
    <x v="0"/>
    <x v="1"/>
    <s v="Female"/>
    <x v="0"/>
    <n v="12.61"/>
    <n v="2"/>
    <x v="1"/>
    <x v="11"/>
    <n v="25.22"/>
    <n v="1.2610000000000001"/>
    <x v="2"/>
  </r>
  <r>
    <x v="12"/>
    <x v="2"/>
    <x v="1"/>
    <s v="Male"/>
    <x v="4"/>
    <n v="40.74"/>
    <n v="9"/>
    <x v="2"/>
    <x v="1"/>
    <n v="366.66"/>
    <n v="18.333000000000002"/>
    <x v="0"/>
  </r>
  <r>
    <x v="12"/>
    <x v="0"/>
    <x v="1"/>
    <s v="Male"/>
    <x v="3"/>
    <n v="22.85"/>
    <n v="3"/>
    <x v="1"/>
    <x v="37"/>
    <n v="68.550000000000011"/>
    <n v="3.4275000000000007"/>
    <x v="2"/>
  </r>
  <r>
    <x v="12"/>
    <x v="1"/>
    <x v="1"/>
    <s v="Male"/>
    <x v="2"/>
    <n v="70.2"/>
    <n v="4"/>
    <x v="2"/>
    <x v="54"/>
    <n v="280.8"/>
    <n v="14.040000000000001"/>
    <x v="2"/>
  </r>
  <r>
    <x v="12"/>
    <x v="1"/>
    <x v="0"/>
    <s v="Male"/>
    <x v="2"/>
    <n v="79.64"/>
    <n v="10"/>
    <x v="2"/>
    <x v="5"/>
    <n v="796.4"/>
    <n v="39.82"/>
    <x v="1"/>
  </r>
  <r>
    <x v="12"/>
    <x v="0"/>
    <x v="0"/>
    <s v="Female"/>
    <x v="3"/>
    <n v="19.760000000000002"/>
    <n v="8"/>
    <x v="2"/>
    <x v="66"/>
    <n v="158.08000000000001"/>
    <n v="7.9040000000000008"/>
    <x v="2"/>
  </r>
  <r>
    <x v="12"/>
    <x v="2"/>
    <x v="0"/>
    <s v="Female"/>
    <x v="0"/>
    <n v="14.36"/>
    <n v="8"/>
    <x v="2"/>
    <x v="6"/>
    <n v="114.88"/>
    <n v="5.7439999999999998"/>
    <x v="2"/>
  </r>
  <r>
    <x v="12"/>
    <x v="1"/>
    <x v="0"/>
    <s v="Male"/>
    <x v="0"/>
    <n v="7.33"/>
    <n v="5"/>
    <x v="2"/>
    <x v="23"/>
    <n v="36.65"/>
    <n v="1.8325"/>
    <x v="2"/>
  </r>
  <r>
    <x v="12"/>
    <x v="0"/>
    <x v="1"/>
    <s v="Male"/>
    <x v="4"/>
    <n v="48.96"/>
    <n v="1"/>
    <x v="0"/>
    <x v="10"/>
    <n v="48.96"/>
    <n v="2.4480000000000004"/>
    <x v="2"/>
  </r>
  <r>
    <x v="12"/>
    <x v="1"/>
    <x v="1"/>
    <s v="Female"/>
    <x v="3"/>
    <n v="10.08"/>
    <n v="10"/>
    <x v="0"/>
    <x v="64"/>
    <n v="100.8"/>
    <n v="5.04"/>
    <x v="2"/>
  </r>
  <r>
    <x v="12"/>
    <x v="1"/>
    <x v="0"/>
    <s v="Female"/>
    <x v="4"/>
    <n v="58.57"/>
    <n v="5"/>
    <x v="0"/>
    <x v="32"/>
    <n v="292.85000000000002"/>
    <n v="14.642500000000002"/>
    <x v="0"/>
  </r>
  <r>
    <x v="12"/>
    <x v="0"/>
    <x v="0"/>
    <s v="Female"/>
    <x v="2"/>
    <n v="63.19"/>
    <n v="7"/>
    <x v="0"/>
    <x v="47"/>
    <n v="442.33"/>
    <n v="22.116500000000002"/>
    <x v="2"/>
  </r>
  <r>
    <x v="12"/>
    <x v="1"/>
    <x v="0"/>
    <s v="Male"/>
    <x v="0"/>
    <n v="6.62"/>
    <n v="10"/>
    <x v="2"/>
    <x v="5"/>
    <n v="66.2"/>
    <n v="3.3100000000000005"/>
    <x v="1"/>
  </r>
  <r>
    <x v="12"/>
    <x v="0"/>
    <x v="0"/>
    <s v="Female"/>
    <x v="0"/>
    <n v="10.24"/>
    <n v="6"/>
    <x v="1"/>
    <x v="10"/>
    <n v="61.44"/>
    <n v="3.0720000000000001"/>
    <x v="2"/>
  </r>
  <r>
    <x v="12"/>
    <x v="2"/>
    <x v="1"/>
    <s v="Female"/>
    <x v="4"/>
    <n v="66.239999999999995"/>
    <n v="6"/>
    <x v="2"/>
    <x v="26"/>
    <n v="397.43999999999994"/>
    <n v="19.872"/>
    <x v="1"/>
  </r>
  <r>
    <x v="12"/>
    <x v="1"/>
    <x v="0"/>
    <s v="Male"/>
    <x v="3"/>
    <n v="14.1"/>
    <n v="5"/>
    <x v="2"/>
    <x v="59"/>
    <n v="70.5"/>
    <n v="3.5250000000000004"/>
    <x v="0"/>
  </r>
  <r>
    <x v="12"/>
    <x v="0"/>
    <x v="1"/>
    <s v="Female"/>
    <x v="3"/>
    <n v="22.67"/>
    <n v="1"/>
    <x v="2"/>
    <x v="35"/>
    <n v="22.67"/>
    <n v="1.1335000000000002"/>
    <x v="1"/>
  </r>
  <r>
    <x v="12"/>
    <x v="1"/>
    <x v="0"/>
    <s v="Female"/>
    <x v="4"/>
    <n v="51.14"/>
    <n v="8"/>
    <x v="2"/>
    <x v="57"/>
    <n v="409.12"/>
    <n v="20.456000000000003"/>
    <x v="2"/>
  </r>
  <r>
    <x v="12"/>
    <x v="0"/>
    <x v="0"/>
    <s v="Male"/>
    <x v="4"/>
    <n v="63.17"/>
    <n v="3"/>
    <x v="0"/>
    <x v="30"/>
    <n v="189.51"/>
    <n v="9.4755000000000003"/>
    <x v="0"/>
  </r>
  <r>
    <x v="12"/>
    <x v="1"/>
    <x v="0"/>
    <s v="Female"/>
    <x v="4"/>
    <n v="56.34"/>
    <n v="1"/>
    <x v="2"/>
    <x v="41"/>
    <n v="56.34"/>
    <n v="2.8170000000000002"/>
    <x v="0"/>
  </r>
  <r>
    <x v="12"/>
    <x v="1"/>
    <x v="1"/>
    <s v="Female"/>
    <x v="0"/>
    <n v="14.48"/>
    <n v="7"/>
    <x v="2"/>
    <x v="9"/>
    <n v="101.36"/>
    <n v="5.0680000000000005"/>
    <x v="2"/>
  </r>
  <r>
    <x v="12"/>
    <x v="0"/>
    <x v="0"/>
    <s v="Female"/>
    <x v="4"/>
    <n v="50.54"/>
    <n v="5"/>
    <x v="0"/>
    <x v="5"/>
    <n v="252.7"/>
    <n v="12.635"/>
    <x v="1"/>
  </r>
  <r>
    <x v="12"/>
    <x v="0"/>
    <x v="0"/>
    <s v="Male"/>
    <x v="3"/>
    <n v="13.31"/>
    <n v="6"/>
    <x v="1"/>
    <x v="69"/>
    <n v="79.86"/>
    <n v="3.9930000000000003"/>
    <x v="2"/>
  </r>
  <r>
    <x v="12"/>
    <x v="1"/>
    <x v="1"/>
    <s v="Male"/>
    <x v="2"/>
    <n v="69.08"/>
    <n v="3"/>
    <x v="2"/>
    <x v="66"/>
    <n v="207.24"/>
    <n v="10.362000000000002"/>
    <x v="2"/>
  </r>
  <r>
    <x v="12"/>
    <x v="2"/>
    <x v="1"/>
    <s v="Female"/>
    <x v="0"/>
    <n v="6.33"/>
    <n v="6"/>
    <x v="2"/>
    <x v="55"/>
    <n v="37.980000000000004"/>
    <n v="1.8990000000000002"/>
    <x v="0"/>
  </r>
  <r>
    <x v="12"/>
    <x v="1"/>
    <x v="1"/>
    <s v="Male"/>
    <x v="2"/>
    <n v="74.180000000000007"/>
    <n v="6"/>
    <x v="1"/>
    <x v="14"/>
    <n v="445.08000000000004"/>
    <n v="22.254000000000005"/>
    <x v="1"/>
  </r>
  <r>
    <x v="12"/>
    <x v="1"/>
    <x v="0"/>
    <s v="Male"/>
    <x v="0"/>
    <n v="13.31"/>
    <n v="4"/>
    <x v="2"/>
    <x v="55"/>
    <n v="53.24"/>
    <n v="2.6620000000000004"/>
    <x v="0"/>
  </r>
  <r>
    <x v="12"/>
    <x v="2"/>
    <x v="1"/>
    <s v="Female"/>
    <x v="0"/>
    <n v="11.45"/>
    <n v="6"/>
    <x v="1"/>
    <x v="36"/>
    <n v="68.699999999999989"/>
    <n v="3.4349999999999996"/>
    <x v="2"/>
  </r>
  <r>
    <x v="12"/>
    <x v="2"/>
    <x v="0"/>
    <s v="Male"/>
    <x v="0"/>
    <n v="8.2899999999999991"/>
    <n v="8"/>
    <x v="1"/>
    <x v="69"/>
    <n v="66.319999999999993"/>
    <n v="3.3159999999999998"/>
    <x v="2"/>
  </r>
  <r>
    <x v="12"/>
    <x v="0"/>
    <x v="1"/>
    <s v="Female"/>
    <x v="0"/>
    <n v="5.6"/>
    <n v="3"/>
    <x v="0"/>
    <x v="39"/>
    <n v="16.799999999999997"/>
    <n v="0.83999999999999986"/>
    <x v="0"/>
  </r>
  <r>
    <x v="12"/>
    <x v="2"/>
    <x v="1"/>
    <s v="Male"/>
    <x v="4"/>
    <n v="48.68"/>
    <n v="3"/>
    <x v="1"/>
    <x v="23"/>
    <n v="146.04"/>
    <n v="7.3019999999999996"/>
    <x v="2"/>
  </r>
  <r>
    <x v="12"/>
    <x v="2"/>
    <x v="0"/>
    <s v="Female"/>
    <x v="4"/>
    <n v="65.95"/>
    <n v="8"/>
    <x v="0"/>
    <x v="37"/>
    <n v="527.6"/>
    <n v="26.380000000000003"/>
    <x v="2"/>
  </r>
  <r>
    <x v="12"/>
    <x v="1"/>
    <x v="1"/>
    <s v="Female"/>
    <x v="5"/>
    <n v="38.700000000000003"/>
    <n v="8"/>
    <x v="0"/>
    <x v="40"/>
    <n v="309.60000000000002"/>
    <n v="15.480000000000002"/>
    <x v="2"/>
  </r>
  <r>
    <x v="12"/>
    <x v="0"/>
    <x v="1"/>
    <s v="Female"/>
    <x v="0"/>
    <n v="10.5"/>
    <n v="1"/>
    <x v="2"/>
    <x v="21"/>
    <n v="10.5"/>
    <n v="0.52500000000000002"/>
    <x v="2"/>
  </r>
  <r>
    <x v="12"/>
    <x v="2"/>
    <x v="1"/>
    <s v="Male"/>
    <x v="4"/>
    <n v="48.15"/>
    <n v="5"/>
    <x v="2"/>
    <x v="16"/>
    <n v="240.75"/>
    <n v="12.037500000000001"/>
    <x v="2"/>
  </r>
  <r>
    <x v="12"/>
    <x v="0"/>
    <x v="0"/>
    <s v="Male"/>
    <x v="4"/>
    <n v="58.93"/>
    <n v="4"/>
    <x v="0"/>
    <x v="29"/>
    <n v="235.72"/>
    <n v="11.786000000000001"/>
    <x v="1"/>
  </r>
  <r>
    <x v="12"/>
    <x v="0"/>
    <x v="1"/>
    <s v="Female"/>
    <x v="0"/>
    <n v="8.59"/>
    <n v="3"/>
    <x v="2"/>
    <x v="39"/>
    <n v="25.77"/>
    <n v="1.2885"/>
    <x v="0"/>
  </r>
  <r>
    <x v="12"/>
    <x v="0"/>
    <x v="1"/>
    <s v="Female"/>
    <x v="3"/>
    <n v="19.95"/>
    <n v="1"/>
    <x v="1"/>
    <x v="8"/>
    <n v="19.95"/>
    <n v="0.99750000000000005"/>
    <x v="1"/>
  </r>
  <r>
    <x v="12"/>
    <x v="0"/>
    <x v="1"/>
    <s v="Male"/>
    <x v="3"/>
    <n v="11.37"/>
    <n v="5"/>
    <x v="1"/>
    <x v="64"/>
    <n v="56.849999999999994"/>
    <n v="2.8424999999999998"/>
    <x v="2"/>
  </r>
  <r>
    <x v="12"/>
    <x v="1"/>
    <x v="1"/>
    <s v="Female"/>
    <x v="2"/>
    <n v="72.3"/>
    <n v="9"/>
    <x v="1"/>
    <x v="69"/>
    <n v="650.69999999999993"/>
    <n v="32.534999999999997"/>
    <x v="2"/>
  </r>
  <r>
    <x v="12"/>
    <x v="2"/>
    <x v="0"/>
    <s v="Male"/>
    <x v="3"/>
    <n v="13.81"/>
    <n v="3"/>
    <x v="0"/>
    <x v="26"/>
    <n v="41.43"/>
    <n v="2.0714999999999999"/>
    <x v="1"/>
  </r>
  <r>
    <x v="12"/>
    <x v="2"/>
    <x v="0"/>
    <s v="Male"/>
    <x v="0"/>
    <n v="3.39"/>
    <n v="2"/>
    <x v="0"/>
    <x v="29"/>
    <n v="6.78"/>
    <n v="0.33900000000000002"/>
    <x v="1"/>
  </r>
  <r>
    <x v="12"/>
    <x v="2"/>
    <x v="0"/>
    <s v="Female"/>
    <x v="2"/>
    <n v="62.49"/>
    <n v="10"/>
    <x v="2"/>
    <x v="68"/>
    <n v="624.9"/>
    <n v="31.245000000000001"/>
    <x v="2"/>
  </r>
  <r>
    <x v="12"/>
    <x v="2"/>
    <x v="1"/>
    <s v="Female"/>
    <x v="5"/>
    <n v="34.549999999999997"/>
    <n v="2"/>
    <x v="0"/>
    <x v="68"/>
    <n v="69.099999999999994"/>
    <n v="3.4550000000000001"/>
    <x v="2"/>
  </r>
  <r>
    <x v="12"/>
    <x v="0"/>
    <x v="1"/>
    <s v="Female"/>
    <x v="0"/>
    <n v="9.77"/>
    <n v="1"/>
    <x v="1"/>
    <x v="58"/>
    <n v="9.77"/>
    <n v="0.48849999999999999"/>
    <x v="0"/>
  </r>
  <r>
    <x v="12"/>
    <x v="1"/>
    <x v="1"/>
    <s v="Male"/>
    <x v="5"/>
    <n v="20.29"/>
    <n v="2"/>
    <x v="1"/>
    <x v="67"/>
    <n v="40.58"/>
    <n v="2.0289999999999999"/>
    <x v="2"/>
  </r>
  <r>
    <x v="12"/>
    <x v="2"/>
    <x v="1"/>
    <s v="Female"/>
    <x v="2"/>
    <n v="50.23"/>
    <n v="6"/>
    <x v="2"/>
    <x v="48"/>
    <n v="301.38"/>
    <n v="15.069000000000001"/>
    <x v="1"/>
  </r>
  <r>
    <x v="12"/>
    <x v="1"/>
    <x v="0"/>
    <s v="Female"/>
    <x v="4"/>
    <n v="51.94"/>
    <n v="1"/>
    <x v="0"/>
    <x v="23"/>
    <n v="51.94"/>
    <n v="2.597"/>
    <x v="2"/>
  </r>
  <r>
    <x v="12"/>
    <x v="1"/>
    <x v="0"/>
    <s v="Male"/>
    <x v="1"/>
    <n v="91.16"/>
    <n v="2"/>
    <x v="0"/>
    <x v="33"/>
    <n v="182.32"/>
    <n v="9.1159999999999997"/>
    <x v="1"/>
  </r>
  <r>
    <x v="12"/>
    <x v="0"/>
    <x v="0"/>
    <s v="Female"/>
    <x v="5"/>
    <n v="24.27"/>
    <n v="5"/>
    <x v="0"/>
    <x v="27"/>
    <n v="121.35"/>
    <n v="6.0674999999999999"/>
    <x v="1"/>
  </r>
  <r>
    <x v="12"/>
    <x v="2"/>
    <x v="1"/>
    <s v="Female"/>
    <x v="0"/>
    <n v="12.54"/>
    <n v="6"/>
    <x v="0"/>
    <x v="39"/>
    <n v="75.239999999999995"/>
    <n v="3.762"/>
    <x v="0"/>
  </r>
  <r>
    <x v="12"/>
    <x v="2"/>
    <x v="0"/>
    <s v="Female"/>
    <x v="4"/>
    <n v="49.17"/>
    <n v="1"/>
    <x v="0"/>
    <x v="62"/>
    <n v="49.17"/>
    <n v="2.4585000000000004"/>
    <x v="2"/>
  </r>
  <r>
    <x v="12"/>
    <x v="2"/>
    <x v="0"/>
    <s v="Female"/>
    <x v="2"/>
    <n v="75.63"/>
    <n v="5"/>
    <x v="2"/>
    <x v="21"/>
    <n v="378.15"/>
    <n v="18.907499999999999"/>
    <x v="2"/>
  </r>
  <r>
    <x v="12"/>
    <x v="1"/>
    <x v="1"/>
    <s v="Female"/>
    <x v="0"/>
    <n v="10.61"/>
    <n v="6"/>
    <x v="0"/>
    <x v="1"/>
    <n v="63.66"/>
    <n v="3.1829999999999998"/>
    <x v="0"/>
  </r>
  <r>
    <x v="12"/>
    <x v="1"/>
    <x v="0"/>
    <s v="Male"/>
    <x v="5"/>
    <n v="24.99"/>
    <n v="8"/>
    <x v="2"/>
    <x v="44"/>
    <n v="199.92"/>
    <n v="9.9960000000000004"/>
    <x v="2"/>
  </r>
  <r>
    <x v="12"/>
    <x v="2"/>
    <x v="1"/>
    <s v="Female"/>
    <x v="5"/>
    <n v="27.71"/>
    <n v="7"/>
    <x v="2"/>
    <x v="9"/>
    <n v="193.97"/>
    <n v="9.698500000000001"/>
    <x v="2"/>
  </r>
  <r>
    <x v="12"/>
    <x v="2"/>
    <x v="1"/>
    <s v="Male"/>
    <x v="0"/>
    <n v="14.59"/>
    <n v="8"/>
    <x v="0"/>
    <x v="59"/>
    <n v="116.72"/>
    <n v="5.8360000000000003"/>
    <x v="0"/>
  </r>
  <r>
    <x v="12"/>
    <x v="2"/>
    <x v="1"/>
    <s v="Male"/>
    <x v="4"/>
    <n v="62.19"/>
    <n v="3"/>
    <x v="0"/>
    <x v="42"/>
    <n v="186.57"/>
    <n v="9.3285"/>
    <x v="0"/>
  </r>
  <r>
    <x v="12"/>
    <x v="0"/>
    <x v="1"/>
    <s v="Female"/>
    <x v="0"/>
    <n v="13.28"/>
    <n v="7"/>
    <x v="2"/>
    <x v="8"/>
    <n v="92.96"/>
    <n v="4.6479999999999997"/>
    <x v="1"/>
  </r>
  <r>
    <x v="12"/>
    <x v="2"/>
    <x v="1"/>
    <s v="Male"/>
    <x v="0"/>
    <n v="7.82"/>
    <n v="9"/>
    <x v="0"/>
    <x v="64"/>
    <n v="70.38"/>
    <n v="3.5190000000000001"/>
    <x v="2"/>
  </r>
  <r>
    <x v="12"/>
    <x v="2"/>
    <x v="0"/>
    <s v="Female"/>
    <x v="1"/>
    <n v="95.49"/>
    <n v="4"/>
    <x v="0"/>
    <x v="51"/>
    <n v="381.96"/>
    <n v="19.097999999999999"/>
    <x v="1"/>
  </r>
  <r>
    <x v="12"/>
    <x v="0"/>
    <x v="0"/>
    <s v="Female"/>
    <x v="4"/>
    <n v="61.33"/>
    <n v="10"/>
    <x v="1"/>
    <x v="19"/>
    <n v="613.29999999999995"/>
    <n v="30.664999999999999"/>
    <x v="0"/>
  </r>
  <r>
    <x v="12"/>
    <x v="2"/>
    <x v="1"/>
    <s v="Female"/>
    <x v="5"/>
    <n v="33.93"/>
    <n v="8"/>
    <x v="1"/>
    <x v="47"/>
    <n v="271.44"/>
    <n v="13.572000000000001"/>
    <x v="2"/>
  </r>
  <r>
    <x v="12"/>
    <x v="2"/>
    <x v="0"/>
    <s v="Female"/>
    <x v="0"/>
    <n v="11.25"/>
    <n v="10"/>
    <x v="2"/>
    <x v="5"/>
    <n v="112.5"/>
    <n v="5.625"/>
    <x v="1"/>
  </r>
  <r>
    <x v="12"/>
    <x v="1"/>
    <x v="1"/>
    <s v="Male"/>
    <x v="5"/>
    <n v="32.659999999999997"/>
    <n v="4"/>
    <x v="0"/>
    <x v="36"/>
    <n v="130.63999999999999"/>
    <n v="6.532"/>
    <x v="2"/>
  </r>
  <r>
    <x v="12"/>
    <x v="2"/>
    <x v="1"/>
    <s v="Female"/>
    <x v="3"/>
    <n v="15.41"/>
    <n v="5"/>
    <x v="0"/>
    <x v="57"/>
    <n v="77.05"/>
    <n v="3.8525"/>
    <x v="2"/>
  </r>
  <r>
    <x v="12"/>
    <x v="2"/>
    <x v="1"/>
    <s v="Male"/>
    <x v="1"/>
    <n v="84.38"/>
    <n v="5"/>
    <x v="2"/>
    <x v="6"/>
    <n v="421.9"/>
    <n v="21.094999999999999"/>
    <x v="2"/>
  </r>
  <r>
    <x v="12"/>
    <x v="2"/>
    <x v="1"/>
    <s v="Female"/>
    <x v="4"/>
    <n v="47.31"/>
    <n v="10"/>
    <x v="2"/>
    <x v="20"/>
    <n v="473.1"/>
    <n v="23.655000000000001"/>
    <x v="1"/>
  </r>
  <r>
    <x v="12"/>
    <x v="2"/>
    <x v="0"/>
    <s v="Female"/>
    <x v="0"/>
    <n v="12.66"/>
    <n v="1"/>
    <x v="2"/>
    <x v="10"/>
    <n v="12.66"/>
    <n v="0.63300000000000001"/>
    <x v="2"/>
  </r>
  <r>
    <x v="12"/>
    <x v="0"/>
    <x v="1"/>
    <s v="Female"/>
    <x v="4"/>
    <n v="69.47"/>
    <n v="5"/>
    <x v="2"/>
    <x v="3"/>
    <n v="347.35"/>
    <n v="17.367500000000003"/>
    <x v="1"/>
  </r>
  <r>
    <x v="12"/>
    <x v="0"/>
    <x v="1"/>
    <s v="Female"/>
    <x v="4"/>
    <n v="46.65"/>
    <n v="4"/>
    <x v="0"/>
    <x v="30"/>
    <n v="186.6"/>
    <n v="9.33"/>
    <x v="0"/>
  </r>
  <r>
    <x v="12"/>
    <x v="2"/>
    <x v="1"/>
    <s v="Male"/>
    <x v="4"/>
    <n v="56.29"/>
    <n v="5"/>
    <x v="0"/>
    <x v="34"/>
    <n v="281.45"/>
    <n v="14.0725"/>
    <x v="0"/>
  </r>
  <r>
    <x v="12"/>
    <x v="1"/>
    <x v="1"/>
    <s v="Female"/>
    <x v="3"/>
    <n v="5.93"/>
    <n v="6"/>
    <x v="2"/>
    <x v="1"/>
    <n v="35.58"/>
    <n v="1.7789999999999999"/>
    <x v="0"/>
  </r>
  <r>
    <x v="12"/>
    <x v="1"/>
    <x v="1"/>
    <s v="Male"/>
    <x v="5"/>
    <n v="23.02"/>
    <n v="3"/>
    <x v="1"/>
    <x v="53"/>
    <n v="69.06"/>
    <n v="3.4530000000000003"/>
    <x v="0"/>
  </r>
  <r>
    <x v="12"/>
    <x v="1"/>
    <x v="1"/>
    <s v="Male"/>
    <x v="0"/>
    <n v="9.2100000000000009"/>
    <n v="4"/>
    <x v="2"/>
    <x v="21"/>
    <n v="36.840000000000003"/>
    <n v="1.8420000000000003"/>
    <x v="2"/>
  </r>
  <r>
    <x v="12"/>
    <x v="2"/>
    <x v="1"/>
    <s v="Female"/>
    <x v="3"/>
    <n v="11.99"/>
    <n v="3"/>
    <x v="1"/>
    <x v="37"/>
    <n v="35.97"/>
    <n v="1.7985"/>
    <x v="2"/>
  </r>
  <r>
    <x v="12"/>
    <x v="2"/>
    <x v="1"/>
    <s v="Male"/>
    <x v="2"/>
    <n v="57.17"/>
    <n v="7"/>
    <x v="1"/>
    <x v="45"/>
    <n v="400.19"/>
    <n v="20.009500000000003"/>
    <x v="2"/>
  </r>
  <r>
    <x v="12"/>
    <x v="1"/>
    <x v="1"/>
    <s v="Male"/>
    <x v="4"/>
    <n v="59.61"/>
    <n v="2"/>
    <x v="2"/>
    <x v="6"/>
    <n v="119.22"/>
    <n v="5.9610000000000003"/>
    <x v="2"/>
  </r>
  <r>
    <x v="12"/>
    <x v="1"/>
    <x v="1"/>
    <s v="Male"/>
    <x v="2"/>
    <n v="79.48"/>
    <n v="3"/>
    <x v="2"/>
    <x v="69"/>
    <n v="238.44"/>
    <n v="11.922000000000001"/>
    <x v="2"/>
  </r>
  <r>
    <x v="12"/>
    <x v="2"/>
    <x v="1"/>
    <s v="Male"/>
    <x v="0"/>
    <n v="11.6"/>
    <n v="6"/>
    <x v="2"/>
    <x v="69"/>
    <n v="69.599999999999994"/>
    <n v="3.48"/>
    <x v="2"/>
  </r>
  <r>
    <x v="12"/>
    <x v="2"/>
    <x v="1"/>
    <s v="Male"/>
    <x v="0"/>
    <n v="9.89"/>
    <n v="10"/>
    <x v="0"/>
    <x v="10"/>
    <n v="98.9"/>
    <n v="4.9450000000000003"/>
    <x v="2"/>
  </r>
  <r>
    <x v="12"/>
    <x v="1"/>
    <x v="0"/>
    <s v="Male"/>
    <x v="4"/>
    <n v="62.18"/>
    <n v="9"/>
    <x v="0"/>
    <x v="25"/>
    <n v="559.62"/>
    <n v="27.981000000000002"/>
    <x v="0"/>
  </r>
  <r>
    <x v="12"/>
    <x v="1"/>
    <x v="0"/>
    <s v="Female"/>
    <x v="3"/>
    <n v="12.25"/>
    <n v="3"/>
    <x v="0"/>
    <x v="3"/>
    <n v="36.75"/>
    <n v="1.8375000000000001"/>
    <x v="1"/>
  </r>
  <r>
    <x v="12"/>
    <x v="2"/>
    <x v="0"/>
    <s v="Female"/>
    <x v="1"/>
    <n v="97.95"/>
    <n v="1"/>
    <x v="0"/>
    <x v="41"/>
    <n v="97.95"/>
    <n v="4.8975000000000009"/>
    <x v="0"/>
  </r>
  <r>
    <x v="12"/>
    <x v="1"/>
    <x v="0"/>
    <s v="Male"/>
    <x v="2"/>
    <n v="76.400000000000006"/>
    <n v="8"/>
    <x v="0"/>
    <x v="19"/>
    <n v="611.20000000000005"/>
    <n v="30.560000000000002"/>
    <x v="0"/>
  </r>
  <r>
    <x v="12"/>
    <x v="2"/>
    <x v="1"/>
    <s v="Female"/>
    <x v="0"/>
    <n v="13.41"/>
    <n v="7"/>
    <x v="2"/>
    <x v="21"/>
    <n v="93.87"/>
    <n v="4.6935000000000002"/>
    <x v="2"/>
  </r>
  <r>
    <x v="12"/>
    <x v="0"/>
    <x v="1"/>
    <s v="Female"/>
    <x v="0"/>
    <n v="12.65"/>
    <n v="1"/>
    <x v="1"/>
    <x v="11"/>
    <n v="12.65"/>
    <n v="0.63250000000000006"/>
    <x v="2"/>
  </r>
  <r>
    <x v="12"/>
    <x v="1"/>
    <x v="1"/>
    <s v="Male"/>
    <x v="0"/>
    <n v="13.33"/>
    <n v="10"/>
    <x v="2"/>
    <x v="48"/>
    <n v="133.30000000000001"/>
    <n v="6.6650000000000009"/>
    <x v="1"/>
  </r>
  <r>
    <x v="12"/>
    <x v="0"/>
    <x v="1"/>
    <s v="Female"/>
    <x v="0"/>
    <n v="14.61"/>
    <n v="9"/>
    <x v="1"/>
    <x v="43"/>
    <n v="131.49"/>
    <n v="6.5745000000000005"/>
    <x v="1"/>
  </r>
  <r>
    <x v="12"/>
    <x v="2"/>
    <x v="1"/>
    <s v="Male"/>
    <x v="2"/>
    <n v="57.16"/>
    <n v="8"/>
    <x v="1"/>
    <x v="27"/>
    <n v="457.28"/>
    <n v="22.864000000000001"/>
    <x v="1"/>
  </r>
  <r>
    <x v="12"/>
    <x v="0"/>
    <x v="1"/>
    <s v="Female"/>
    <x v="0"/>
    <n v="7.41"/>
    <n v="4"/>
    <x v="0"/>
    <x v="58"/>
    <n v="29.64"/>
    <n v="1.4820000000000002"/>
    <x v="0"/>
  </r>
  <r>
    <x v="12"/>
    <x v="2"/>
    <x v="0"/>
    <s v="Female"/>
    <x v="4"/>
    <n v="66.790000000000006"/>
    <n v="2"/>
    <x v="2"/>
    <x v="26"/>
    <n v="133.58000000000001"/>
    <n v="6.6790000000000012"/>
    <x v="1"/>
  </r>
  <r>
    <x v="12"/>
    <x v="2"/>
    <x v="1"/>
    <s v="Female"/>
    <x v="4"/>
    <n v="66.709999999999994"/>
    <n v="5"/>
    <x v="0"/>
    <x v="61"/>
    <n v="333.54999999999995"/>
    <n v="16.677499999999998"/>
    <x v="2"/>
  </r>
  <r>
    <x v="12"/>
    <x v="1"/>
    <x v="1"/>
    <s v="Male"/>
    <x v="3"/>
    <n v="8.2200000000000006"/>
    <n v="9"/>
    <x v="0"/>
    <x v="58"/>
    <n v="73.98"/>
    <n v="3.6990000000000003"/>
    <x v="0"/>
  </r>
  <r>
    <x v="12"/>
    <x v="1"/>
    <x v="1"/>
    <s v="Female"/>
    <x v="0"/>
    <n v="4.08"/>
    <n v="10"/>
    <x v="1"/>
    <x v="57"/>
    <n v="40.799999999999997"/>
    <n v="2.04"/>
    <x v="2"/>
  </r>
  <r>
    <x v="12"/>
    <x v="2"/>
    <x v="0"/>
    <s v="Female"/>
    <x v="4"/>
    <n v="58.38"/>
    <n v="4"/>
    <x v="2"/>
    <x v="69"/>
    <n v="233.52"/>
    <n v="11.676000000000002"/>
    <x v="2"/>
  </r>
  <r>
    <x v="12"/>
    <x v="2"/>
    <x v="0"/>
    <s v="Female"/>
    <x v="0"/>
    <n v="5.76"/>
    <n v="6"/>
    <x v="0"/>
    <x v="2"/>
    <n v="34.56"/>
    <n v="1.7280000000000002"/>
    <x v="1"/>
  </r>
  <r>
    <x v="12"/>
    <x v="1"/>
    <x v="0"/>
    <s v="Female"/>
    <x v="0"/>
    <n v="14.09"/>
    <n v="2"/>
    <x v="2"/>
    <x v="58"/>
    <n v="28.18"/>
    <n v="1.409"/>
    <x v="0"/>
  </r>
  <r>
    <x v="12"/>
    <x v="0"/>
    <x v="1"/>
    <s v="Male"/>
    <x v="0"/>
    <n v="3.66"/>
    <n v="1"/>
    <x v="0"/>
    <x v="26"/>
    <n v="3.66"/>
    <n v="0.18300000000000002"/>
    <x v="1"/>
  </r>
  <r>
    <x v="12"/>
    <x v="1"/>
    <x v="1"/>
    <s v="Male"/>
    <x v="5"/>
    <n v="18.809999999999999"/>
    <n v="5"/>
    <x v="1"/>
    <x v="9"/>
    <n v="94.05"/>
    <n v="4.7024999999999997"/>
    <x v="2"/>
  </r>
  <r>
    <x v="12"/>
    <x v="2"/>
    <x v="1"/>
    <s v="Male"/>
    <x v="0"/>
    <n v="6.36"/>
    <n v="8"/>
    <x v="2"/>
    <x v="36"/>
    <n v="50.88"/>
    <n v="2.5440000000000005"/>
    <x v="2"/>
  </r>
  <r>
    <x v="12"/>
    <x v="2"/>
    <x v="1"/>
    <s v="Female"/>
    <x v="4"/>
    <n v="53.3"/>
    <n v="7"/>
    <x v="2"/>
    <x v="13"/>
    <n v="373.09999999999997"/>
    <n v="18.654999999999998"/>
    <x v="0"/>
  </r>
  <r>
    <x v="12"/>
    <x v="0"/>
    <x v="1"/>
    <s v="Male"/>
    <x v="5"/>
    <n v="25.21"/>
    <n v="8"/>
    <x v="0"/>
    <x v="19"/>
    <n v="201.68"/>
    <n v="10.084000000000001"/>
    <x v="0"/>
  </r>
  <r>
    <x v="12"/>
    <x v="0"/>
    <x v="1"/>
    <s v="Female"/>
    <x v="3"/>
    <n v="22.8"/>
    <n v="10"/>
    <x v="1"/>
    <x v="14"/>
    <n v="228"/>
    <n v="11.4"/>
    <x v="1"/>
  </r>
  <r>
    <x v="12"/>
    <x v="0"/>
    <x v="0"/>
    <s v="Female"/>
    <x v="0"/>
    <n v="6.2"/>
    <n v="2"/>
    <x v="0"/>
    <x v="8"/>
    <n v="12.4"/>
    <n v="0.62000000000000011"/>
    <x v="1"/>
  </r>
  <r>
    <x v="12"/>
    <x v="0"/>
    <x v="1"/>
    <s v="Male"/>
    <x v="3"/>
    <n v="10.56"/>
    <n v="6"/>
    <x v="2"/>
    <x v="26"/>
    <n v="63.36"/>
    <n v="3.1680000000000001"/>
    <x v="1"/>
  </r>
  <r>
    <x v="12"/>
    <x v="2"/>
    <x v="1"/>
    <s v="Male"/>
    <x v="5"/>
    <n v="27.04"/>
    <n v="5"/>
    <x v="1"/>
    <x v="45"/>
    <n v="135.19999999999999"/>
    <n v="6.76"/>
    <x v="2"/>
  </r>
  <r>
    <x v="12"/>
    <x v="0"/>
    <x v="1"/>
    <s v="Male"/>
    <x v="3"/>
    <n v="7.73"/>
    <n v="6"/>
    <x v="2"/>
    <x v="2"/>
    <n v="46.38"/>
    <n v="2.3190000000000004"/>
    <x v="1"/>
  </r>
  <r>
    <x v="12"/>
    <x v="0"/>
    <x v="1"/>
    <s v="Female"/>
    <x v="2"/>
    <n v="66.94"/>
    <n v="4"/>
    <x v="0"/>
    <x v="53"/>
    <n v="267.76"/>
    <n v="13.388"/>
    <x v="0"/>
  </r>
  <r>
    <x v="12"/>
    <x v="0"/>
    <x v="1"/>
    <s v="Female"/>
    <x v="0"/>
    <n v="6.33"/>
    <n v="1"/>
    <x v="1"/>
    <x v="47"/>
    <n v="6.33"/>
    <n v="0.3165"/>
    <x v="2"/>
  </r>
  <r>
    <x v="12"/>
    <x v="0"/>
    <x v="1"/>
    <s v="Male"/>
    <x v="0"/>
    <n v="7.59"/>
    <n v="10"/>
    <x v="1"/>
    <x v="55"/>
    <n v="75.900000000000006"/>
    <n v="3.7950000000000004"/>
    <x v="0"/>
  </r>
  <r>
    <x v="12"/>
    <x v="0"/>
    <x v="1"/>
    <s v="Female"/>
    <x v="5"/>
    <n v="29.39"/>
    <n v="8"/>
    <x v="0"/>
    <x v="26"/>
    <n v="235.12"/>
    <n v="11.756"/>
    <x v="1"/>
  </r>
  <r>
    <x v="12"/>
    <x v="0"/>
    <x v="1"/>
    <s v="Female"/>
    <x v="5"/>
    <n v="25.34"/>
    <n v="8"/>
    <x v="1"/>
    <x v="68"/>
    <n v="202.72"/>
    <n v="10.136000000000001"/>
    <x v="2"/>
  </r>
  <r>
    <x v="12"/>
    <x v="1"/>
    <x v="0"/>
    <s v="Female"/>
    <x v="0"/>
    <n v="10.96"/>
    <n v="6"/>
    <x v="0"/>
    <x v="17"/>
    <n v="65.760000000000005"/>
    <n v="3.2880000000000003"/>
    <x v="1"/>
  </r>
  <r>
    <x v="12"/>
    <x v="1"/>
    <x v="0"/>
    <s v="Male"/>
    <x v="1"/>
    <n v="90.64"/>
    <n v="2"/>
    <x v="2"/>
    <x v="27"/>
    <n v="181.28"/>
    <n v="9.0640000000000001"/>
    <x v="1"/>
  </r>
  <r>
    <x v="12"/>
    <x v="1"/>
    <x v="1"/>
    <s v="Male"/>
    <x v="1"/>
    <n v="95.01"/>
    <n v="8"/>
    <x v="2"/>
    <x v="30"/>
    <n v="760.08"/>
    <n v="38.004000000000005"/>
    <x v="0"/>
  </r>
  <r>
    <x v="12"/>
    <x v="1"/>
    <x v="1"/>
    <s v="Male"/>
    <x v="1"/>
    <n v="94.39"/>
    <n v="4"/>
    <x v="0"/>
    <x v="61"/>
    <n v="377.56"/>
    <n v="18.878"/>
    <x v="2"/>
  </r>
  <r>
    <x v="12"/>
    <x v="2"/>
    <x v="1"/>
    <s v="Male"/>
    <x v="4"/>
    <n v="46.12"/>
    <n v="3"/>
    <x v="0"/>
    <x v="33"/>
    <n v="138.35999999999999"/>
    <n v="6.9179999999999993"/>
    <x v="1"/>
  </r>
  <r>
    <x v="12"/>
    <x v="0"/>
    <x v="1"/>
    <s v="Female"/>
    <x v="3"/>
    <n v="17.61"/>
    <n v="3"/>
    <x v="1"/>
    <x v="65"/>
    <n v="52.83"/>
    <n v="2.6415000000000002"/>
    <x v="2"/>
  </r>
  <r>
    <x v="12"/>
    <x v="0"/>
    <x v="0"/>
    <s v="Female"/>
    <x v="5"/>
    <n v="21.38"/>
    <n v="10"/>
    <x v="0"/>
    <x v="38"/>
    <n v="213.79999999999998"/>
    <n v="10.69"/>
    <x v="1"/>
  </r>
  <r>
    <x v="12"/>
    <x v="2"/>
    <x v="0"/>
    <s v="Female"/>
    <x v="2"/>
    <n v="54.96"/>
    <n v="6"/>
    <x v="0"/>
    <x v="29"/>
    <n v="329.76"/>
    <n v="16.488"/>
    <x v="1"/>
  </r>
  <r>
    <x v="12"/>
    <x v="0"/>
    <x v="1"/>
    <s v="Male"/>
    <x v="4"/>
    <n v="62.77"/>
    <n v="7"/>
    <x v="0"/>
    <x v="16"/>
    <n v="439.39000000000004"/>
    <n v="21.969500000000004"/>
    <x v="2"/>
  </r>
  <r>
    <x v="12"/>
    <x v="2"/>
    <x v="1"/>
    <s v="Female"/>
    <x v="3"/>
    <n v="9.86"/>
    <n v="3"/>
    <x v="0"/>
    <x v="36"/>
    <n v="29.58"/>
    <n v="1.4790000000000001"/>
    <x v="2"/>
  </r>
  <r>
    <x v="12"/>
    <x v="2"/>
    <x v="0"/>
    <s v="Male"/>
    <x v="0"/>
    <n v="10.49"/>
    <n v="3"/>
    <x v="1"/>
    <x v="7"/>
    <n v="31.47"/>
    <n v="1.5735000000000001"/>
    <x v="2"/>
  </r>
  <r>
    <x v="12"/>
    <x v="1"/>
    <x v="0"/>
    <s v="Female"/>
    <x v="5"/>
    <n v="28.31"/>
    <n v="7"/>
    <x v="1"/>
    <x v="26"/>
    <n v="198.17"/>
    <n v="9.9085000000000001"/>
    <x v="1"/>
  </r>
  <r>
    <x v="12"/>
    <x v="2"/>
    <x v="1"/>
    <s v="Female"/>
    <x v="5"/>
    <n v="17.8"/>
    <n v="5"/>
    <x v="0"/>
    <x v="57"/>
    <n v="89"/>
    <n v="4.45"/>
    <x v="2"/>
  </r>
  <r>
    <x v="12"/>
    <x v="1"/>
    <x v="1"/>
    <s v="Female"/>
    <x v="5"/>
    <n v="28.75"/>
    <n v="6"/>
    <x v="1"/>
    <x v="42"/>
    <n v="172.5"/>
    <n v="8.625"/>
    <x v="0"/>
  </r>
  <r>
    <x v="12"/>
    <x v="1"/>
    <x v="0"/>
    <s v="Male"/>
    <x v="5"/>
    <n v="33.07"/>
    <n v="6"/>
    <x v="0"/>
    <x v="29"/>
    <n v="198.42000000000002"/>
    <n v="9.9210000000000012"/>
    <x v="1"/>
  </r>
  <r>
    <x v="12"/>
    <x v="2"/>
    <x v="1"/>
    <s v="Male"/>
    <x v="4"/>
    <n v="42.82"/>
    <n v="8"/>
    <x v="0"/>
    <x v="6"/>
    <n v="342.56"/>
    <n v="17.128"/>
    <x v="2"/>
  </r>
  <r>
    <x v="12"/>
    <x v="2"/>
    <x v="1"/>
    <s v="Male"/>
    <x v="0"/>
    <n v="4.5999999999999996"/>
    <n v="8"/>
    <x v="2"/>
    <x v="38"/>
    <n v="36.799999999999997"/>
    <n v="1.8399999999999999"/>
    <x v="1"/>
  </r>
  <r>
    <x v="12"/>
    <x v="0"/>
    <x v="1"/>
    <s v="Female"/>
    <x v="4"/>
    <n v="51.01"/>
    <n v="7"/>
    <x v="1"/>
    <x v="55"/>
    <n v="357.07"/>
    <n v="17.8535"/>
    <x v="0"/>
  </r>
  <r>
    <x v="12"/>
    <x v="2"/>
    <x v="1"/>
    <s v="Female"/>
    <x v="0"/>
    <n v="5.88"/>
    <n v="8"/>
    <x v="0"/>
    <x v="39"/>
    <n v="47.04"/>
    <n v="2.3519999999999999"/>
    <x v="0"/>
  </r>
  <r>
    <x v="12"/>
    <x v="2"/>
    <x v="0"/>
    <s v="Female"/>
    <x v="4"/>
    <n v="55.31"/>
    <n v="4"/>
    <x v="1"/>
    <x v="40"/>
    <n v="221.24"/>
    <n v="11.062000000000001"/>
    <x v="2"/>
  </r>
  <r>
    <x v="12"/>
    <x v="2"/>
    <x v="1"/>
    <s v="Male"/>
    <x v="4"/>
    <n v="48.24"/>
    <n v="9"/>
    <x v="1"/>
    <x v="40"/>
    <n v="434.16"/>
    <n v="21.708000000000002"/>
    <x v="2"/>
  </r>
  <r>
    <x v="12"/>
    <x v="2"/>
    <x v="1"/>
    <s v="Male"/>
    <x v="5"/>
    <n v="17.649999999999999"/>
    <n v="1"/>
    <x v="0"/>
    <x v="70"/>
    <n v="17.649999999999999"/>
    <n v="0.88249999999999995"/>
    <x v="2"/>
  </r>
  <r>
    <x v="12"/>
    <x v="2"/>
    <x v="1"/>
    <s v="Male"/>
    <x v="5"/>
    <n v="33.479999999999997"/>
    <n v="10"/>
    <x v="2"/>
    <x v="43"/>
    <n v="334.79999999999995"/>
    <n v="16.739999999999998"/>
    <x v="1"/>
  </r>
  <r>
    <x v="12"/>
    <x v="0"/>
    <x v="0"/>
    <s v="Male"/>
    <x v="0"/>
    <n v="5.6"/>
    <n v="5"/>
    <x v="1"/>
    <x v="32"/>
    <n v="28"/>
    <n v="1.4000000000000001"/>
    <x v="0"/>
  </r>
  <r>
    <x v="12"/>
    <x v="0"/>
    <x v="1"/>
    <s v="Male"/>
    <x v="0"/>
    <n v="5.78"/>
    <n v="8"/>
    <x v="2"/>
    <x v="47"/>
    <n v="46.24"/>
    <n v="2.3120000000000003"/>
    <x v="2"/>
  </r>
  <r>
    <x v="12"/>
    <x v="1"/>
    <x v="0"/>
    <s v="Male"/>
    <x v="5"/>
    <n v="28.06"/>
    <n v="8"/>
    <x v="0"/>
    <x v="24"/>
    <n v="224.48"/>
    <n v="11.224"/>
    <x v="1"/>
  </r>
  <r>
    <x v="12"/>
    <x v="1"/>
    <x v="0"/>
    <s v="Male"/>
    <x v="0"/>
    <n v="11.09"/>
    <n v="7"/>
    <x v="1"/>
    <x v="33"/>
    <n v="77.63"/>
    <n v="3.8815"/>
    <x v="1"/>
  </r>
  <r>
    <x v="12"/>
    <x v="1"/>
    <x v="0"/>
    <s v="Male"/>
    <x v="5"/>
    <n v="35.56"/>
    <n v="4"/>
    <x v="0"/>
    <x v="32"/>
    <n v="142.24"/>
    <n v="7.112000000000001"/>
    <x v="0"/>
  </r>
  <r>
    <x v="12"/>
    <x v="1"/>
    <x v="0"/>
    <s v="Male"/>
    <x v="3"/>
    <n v="19.350000000000001"/>
    <n v="8"/>
    <x v="1"/>
    <x v="68"/>
    <n v="154.80000000000001"/>
    <n v="7.7400000000000011"/>
    <x v="2"/>
  </r>
  <r>
    <x v="12"/>
    <x v="0"/>
    <x v="1"/>
    <s v="Male"/>
    <x v="0"/>
    <n v="7.14"/>
    <n v="2"/>
    <x v="0"/>
    <x v="28"/>
    <n v="14.28"/>
    <n v="0.71399999999999997"/>
    <x v="2"/>
  </r>
  <r>
    <x v="12"/>
    <x v="1"/>
    <x v="1"/>
    <s v="Male"/>
    <x v="5"/>
    <n v="26.87"/>
    <n v="5"/>
    <x v="2"/>
    <x v="38"/>
    <n v="134.35"/>
    <n v="6.7175000000000002"/>
    <x v="1"/>
  </r>
  <r>
    <x v="12"/>
    <x v="0"/>
    <x v="1"/>
    <s v="Female"/>
    <x v="0"/>
    <n v="13.3"/>
    <n v="10"/>
    <x v="2"/>
    <x v="3"/>
    <n v="133"/>
    <n v="6.65"/>
    <x v="1"/>
  </r>
  <r>
    <x v="12"/>
    <x v="2"/>
    <x v="0"/>
    <s v="Female"/>
    <x v="4"/>
    <n v="69.849999999999994"/>
    <n v="4"/>
    <x v="2"/>
    <x v="28"/>
    <n v="279.39999999999998"/>
    <n v="13.969999999999999"/>
    <x v="2"/>
  </r>
  <r>
    <x v="12"/>
    <x v="0"/>
    <x v="0"/>
    <s v="Female"/>
    <x v="1"/>
    <n v="90.37"/>
    <n v="2"/>
    <x v="2"/>
    <x v="39"/>
    <n v="180.74"/>
    <n v="9.0370000000000008"/>
    <x v="0"/>
  </r>
  <r>
    <x v="12"/>
    <x v="0"/>
    <x v="0"/>
    <s v="Female"/>
    <x v="4"/>
    <n v="68.5"/>
    <n v="6"/>
    <x v="0"/>
    <x v="18"/>
    <n v="411"/>
    <n v="20.55"/>
    <x v="0"/>
  </r>
  <r>
    <x v="12"/>
    <x v="0"/>
    <x v="1"/>
    <s v="Male"/>
    <x v="2"/>
    <n v="71.650000000000006"/>
    <n v="9"/>
    <x v="0"/>
    <x v="38"/>
    <n v="644.85"/>
    <n v="32.2425"/>
    <x v="1"/>
  </r>
  <r>
    <x v="12"/>
    <x v="0"/>
    <x v="1"/>
    <s v="Female"/>
    <x v="0"/>
    <n v="9.85"/>
    <n v="1"/>
    <x v="0"/>
    <x v="46"/>
    <n v="9.85"/>
    <n v="0.49249999999999999"/>
    <x v="0"/>
  </r>
  <r>
    <x v="12"/>
    <x v="0"/>
    <x v="1"/>
    <s v="Female"/>
    <x v="3"/>
    <n v="17.350000000000001"/>
    <n v="9"/>
    <x v="2"/>
    <x v="66"/>
    <n v="156.15"/>
    <n v="7.807500000000001"/>
    <x v="2"/>
  </r>
  <r>
    <x v="12"/>
    <x v="1"/>
    <x v="1"/>
    <s v="Female"/>
    <x v="4"/>
    <n v="56.25"/>
    <n v="7"/>
    <x v="0"/>
    <x v="64"/>
    <n v="393.75"/>
    <n v="19.6875"/>
    <x v="2"/>
  </r>
  <r>
    <x v="12"/>
    <x v="0"/>
    <x v="1"/>
    <s v="Female"/>
    <x v="3"/>
    <n v="12.64"/>
    <n v="4"/>
    <x v="2"/>
    <x v="61"/>
    <n v="50.56"/>
    <n v="2.5280000000000005"/>
    <x v="2"/>
  </r>
  <r>
    <x v="12"/>
    <x v="0"/>
    <x v="1"/>
    <s v="Female"/>
    <x v="0"/>
    <n v="6.1"/>
    <n v="3"/>
    <x v="2"/>
    <x v="32"/>
    <n v="18.299999999999997"/>
    <n v="0.91499999999999992"/>
    <x v="0"/>
  </r>
  <r>
    <x v="12"/>
    <x v="2"/>
    <x v="1"/>
    <s v="Male"/>
    <x v="5"/>
    <n v="36.450000000000003"/>
    <n v="2"/>
    <x v="2"/>
    <x v="61"/>
    <n v="72.900000000000006"/>
    <n v="3.6450000000000005"/>
    <x v="2"/>
  </r>
  <r>
    <x v="12"/>
    <x v="1"/>
    <x v="1"/>
    <s v="Male"/>
    <x v="4"/>
    <n v="66.25"/>
    <n v="3"/>
    <x v="2"/>
    <x v="10"/>
    <n v="198.75"/>
    <n v="9.9375"/>
    <x v="2"/>
  </r>
  <r>
    <x v="12"/>
    <x v="1"/>
    <x v="1"/>
    <s v="Female"/>
    <x v="2"/>
    <n v="63.49"/>
    <n v="1"/>
    <x v="0"/>
    <x v="32"/>
    <n v="63.49"/>
    <n v="3.1745000000000001"/>
    <x v="0"/>
  </r>
  <r>
    <x v="12"/>
    <x v="1"/>
    <x v="1"/>
    <s v="Female"/>
    <x v="0"/>
    <n v="3.88"/>
    <n v="8"/>
    <x v="0"/>
    <x v="40"/>
    <n v="31.04"/>
    <n v="1.552"/>
    <x v="2"/>
  </r>
  <r>
    <x v="12"/>
    <x v="1"/>
    <x v="1"/>
    <s v="Male"/>
    <x v="0"/>
    <n v="3.07"/>
    <n v="6"/>
    <x v="0"/>
    <x v="4"/>
    <n v="18.419999999999998"/>
    <n v="0.92099999999999993"/>
    <x v="1"/>
  </r>
  <r>
    <x v="12"/>
    <x v="2"/>
    <x v="1"/>
    <s v="Male"/>
    <x v="4"/>
    <n v="42.63"/>
    <n v="3"/>
    <x v="2"/>
    <x v="42"/>
    <n v="127.89000000000001"/>
    <n v="6.3945000000000007"/>
    <x v="0"/>
  </r>
  <r>
    <x v="12"/>
    <x v="2"/>
    <x v="1"/>
    <s v="Female"/>
    <x v="0"/>
    <n v="9.0500000000000007"/>
    <n v="1"/>
    <x v="0"/>
    <x v="30"/>
    <n v="9.0500000000000007"/>
    <n v="0.45250000000000007"/>
    <x v="0"/>
  </r>
  <r>
    <x v="12"/>
    <x v="0"/>
    <x v="1"/>
    <s v="Male"/>
    <x v="1"/>
    <n v="83.84"/>
    <n v="9"/>
    <x v="1"/>
    <x v="53"/>
    <n v="754.56000000000006"/>
    <n v="37.728000000000002"/>
    <x v="0"/>
  </r>
  <r>
    <x v="12"/>
    <x v="1"/>
    <x v="1"/>
    <s v="Female"/>
    <x v="0"/>
    <n v="7.46"/>
    <n v="4"/>
    <x v="0"/>
    <x v="67"/>
    <n v="29.84"/>
    <n v="1.492"/>
    <x v="2"/>
  </r>
  <r>
    <x v="12"/>
    <x v="0"/>
    <x v="0"/>
    <s v="Female"/>
    <x v="0"/>
    <n v="8.23"/>
    <n v="4"/>
    <x v="2"/>
    <x v="69"/>
    <n v="32.92"/>
    <n v="1.6460000000000001"/>
    <x v="2"/>
  </r>
  <r>
    <x v="12"/>
    <x v="0"/>
    <x v="0"/>
    <s v="Female"/>
    <x v="2"/>
    <n v="70.83"/>
    <n v="6"/>
    <x v="0"/>
    <x v="1"/>
    <n v="424.98"/>
    <n v="21.249000000000002"/>
    <x v="0"/>
  </r>
  <r>
    <x v="12"/>
    <x v="2"/>
    <x v="1"/>
    <s v="Female"/>
    <x v="3"/>
    <n v="20.91"/>
    <n v="7"/>
    <x v="1"/>
    <x v="55"/>
    <n v="146.37"/>
    <n v="7.3185000000000002"/>
    <x v="0"/>
  </r>
  <r>
    <x v="12"/>
    <x v="2"/>
    <x v="1"/>
    <s v="Male"/>
    <x v="3"/>
    <n v="24.18"/>
    <n v="6"/>
    <x v="2"/>
    <x v="11"/>
    <n v="145.07999999999998"/>
    <n v="7.2539999999999996"/>
    <x v="2"/>
  </r>
  <r>
    <x v="12"/>
    <x v="2"/>
    <x v="1"/>
    <s v="Female"/>
    <x v="3"/>
    <n v="17.350000000000001"/>
    <n v="7"/>
    <x v="1"/>
    <x v="69"/>
    <n v="121.45000000000002"/>
    <n v="6.0725000000000016"/>
    <x v="2"/>
  </r>
  <r>
    <x v="12"/>
    <x v="1"/>
    <x v="1"/>
    <s v="Female"/>
    <x v="0"/>
    <n v="12.35"/>
    <n v="8"/>
    <x v="1"/>
    <x v="1"/>
    <n v="98.8"/>
    <n v="4.9400000000000004"/>
    <x v="0"/>
  </r>
  <r>
    <x v="12"/>
    <x v="1"/>
    <x v="1"/>
    <s v="Female"/>
    <x v="0"/>
    <n v="5.46"/>
    <n v="9"/>
    <x v="1"/>
    <x v="52"/>
    <n v="49.14"/>
    <n v="2.4570000000000003"/>
    <x v="0"/>
  </r>
  <r>
    <x v="12"/>
    <x v="1"/>
    <x v="0"/>
    <s v="Female"/>
    <x v="0"/>
    <n v="7.78"/>
    <n v="8"/>
    <x v="0"/>
    <x v="46"/>
    <n v="62.24"/>
    <n v="3.1120000000000001"/>
    <x v="0"/>
  </r>
  <r>
    <x v="12"/>
    <x v="2"/>
    <x v="1"/>
    <s v="Female"/>
    <x v="4"/>
    <n v="64.180000000000007"/>
    <n v="9"/>
    <x v="0"/>
    <x v="37"/>
    <n v="577.62000000000012"/>
    <n v="28.881000000000007"/>
    <x v="2"/>
  </r>
  <r>
    <x v="12"/>
    <x v="1"/>
    <x v="0"/>
    <s v="Male"/>
    <x v="3"/>
    <n v="12.12"/>
    <n v="2"/>
    <x v="1"/>
    <x v="30"/>
    <n v="24.24"/>
    <n v="1.212"/>
    <x v="0"/>
  </r>
  <r>
    <x v="12"/>
    <x v="1"/>
    <x v="0"/>
    <s v="Female"/>
    <x v="0"/>
    <n v="3.36"/>
    <n v="3"/>
    <x v="1"/>
    <x v="44"/>
    <n v="10.08"/>
    <n v="0.504"/>
    <x v="2"/>
  </r>
  <r>
    <x v="12"/>
    <x v="1"/>
    <x v="0"/>
    <s v="Male"/>
    <x v="0"/>
    <n v="12.83"/>
    <n v="5"/>
    <x v="0"/>
    <x v="18"/>
    <n v="64.150000000000006"/>
    <n v="3.2075000000000005"/>
    <x v="0"/>
  </r>
  <r>
    <x v="12"/>
    <x v="2"/>
    <x v="0"/>
    <s v="Male"/>
    <x v="2"/>
    <n v="62.86"/>
    <n v="6"/>
    <x v="0"/>
    <x v="7"/>
    <n v="377.15999999999997"/>
    <n v="18.858000000000001"/>
    <x v="2"/>
  </r>
  <r>
    <x v="12"/>
    <x v="0"/>
    <x v="0"/>
    <s v="Female"/>
    <x v="0"/>
    <n v="8.9499999999999993"/>
    <n v="3"/>
    <x v="1"/>
    <x v="11"/>
    <n v="26.849999999999998"/>
    <n v="1.3425"/>
    <x v="2"/>
  </r>
  <r>
    <x v="12"/>
    <x v="1"/>
    <x v="0"/>
    <s v="Female"/>
    <x v="3"/>
    <n v="14.6"/>
    <n v="3"/>
    <x v="1"/>
    <x v="9"/>
    <n v="43.8"/>
    <n v="2.19"/>
    <x v="2"/>
  </r>
  <r>
    <x v="12"/>
    <x v="1"/>
    <x v="0"/>
    <s v="Female"/>
    <x v="5"/>
    <n v="35.25"/>
    <n v="7"/>
    <x v="1"/>
    <x v="63"/>
    <n v="246.75"/>
    <n v="12.3375"/>
    <x v="2"/>
  </r>
  <r>
    <x v="12"/>
    <x v="2"/>
    <x v="1"/>
    <s v="Male"/>
    <x v="0"/>
    <n v="9.07"/>
    <n v="6"/>
    <x v="0"/>
    <x v="10"/>
    <n v="54.42"/>
    <n v="2.7210000000000001"/>
    <x v="2"/>
  </r>
  <r>
    <x v="12"/>
    <x v="1"/>
    <x v="0"/>
    <s v="Female"/>
    <x v="0"/>
    <n v="8.98"/>
    <n v="1"/>
    <x v="1"/>
    <x v="55"/>
    <n v="8.98"/>
    <n v="0.44900000000000007"/>
    <x v="0"/>
  </r>
  <r>
    <x v="12"/>
    <x v="1"/>
    <x v="0"/>
    <s v="Female"/>
    <x v="4"/>
    <n v="46.1"/>
    <n v="8"/>
    <x v="0"/>
    <x v="66"/>
    <n v="368.8"/>
    <n v="18.440000000000001"/>
    <x v="2"/>
  </r>
  <r>
    <x v="12"/>
    <x v="2"/>
    <x v="1"/>
    <s v="Female"/>
    <x v="4"/>
    <n v="40.159999999999997"/>
    <n v="2"/>
    <x v="0"/>
    <x v="41"/>
    <n v="80.319999999999993"/>
    <n v="4.016"/>
    <x v="0"/>
  </r>
  <r>
    <x v="12"/>
    <x v="1"/>
    <x v="0"/>
    <s v="Male"/>
    <x v="3"/>
    <n v="23.71"/>
    <n v="4"/>
    <x v="2"/>
    <x v="14"/>
    <n v="94.84"/>
    <n v="4.742"/>
    <x v="1"/>
  </r>
  <r>
    <x v="12"/>
    <x v="0"/>
    <x v="1"/>
    <s v="Female"/>
    <x v="4"/>
    <n v="65.95"/>
    <n v="4"/>
    <x v="1"/>
    <x v="10"/>
    <n v="263.8"/>
    <n v="13.190000000000001"/>
    <x v="2"/>
  </r>
  <r>
    <x v="12"/>
    <x v="0"/>
    <x v="1"/>
    <s v="Male"/>
    <x v="1"/>
    <n v="93.98"/>
    <n v="4"/>
    <x v="0"/>
    <x v="51"/>
    <n v="375.92"/>
    <n v="18.796000000000003"/>
    <x v="1"/>
  </r>
  <r>
    <x v="12"/>
    <x v="1"/>
    <x v="1"/>
    <s v="Female"/>
    <x v="3"/>
    <n v="8.56"/>
    <n v="6"/>
    <x v="2"/>
    <x v="32"/>
    <n v="51.36"/>
    <n v="2.5680000000000001"/>
    <x v="0"/>
  </r>
  <r>
    <x v="12"/>
    <x v="0"/>
    <x v="1"/>
    <s v="Male"/>
    <x v="5"/>
    <n v="34.49"/>
    <n v="9"/>
    <x v="0"/>
    <x v="63"/>
    <n v="310.41000000000003"/>
    <n v="15.520500000000002"/>
    <x v="2"/>
  </r>
  <r>
    <x v="12"/>
    <x v="1"/>
    <x v="0"/>
    <s v="Female"/>
    <x v="0"/>
    <n v="9.6999999999999993"/>
    <n v="8"/>
    <x v="0"/>
    <x v="12"/>
    <n v="77.599999999999994"/>
    <n v="3.88"/>
    <x v="1"/>
  </r>
  <r>
    <x v="12"/>
    <x v="2"/>
    <x v="1"/>
    <s v="Male"/>
    <x v="1"/>
    <n v="85.77"/>
    <n v="4"/>
    <x v="2"/>
    <x v="56"/>
    <n v="343.08"/>
    <n v="17.154"/>
    <x v="2"/>
  </r>
  <r>
    <x v="12"/>
    <x v="0"/>
    <x v="1"/>
    <s v="Female"/>
    <x v="4"/>
    <n v="47.88"/>
    <n v="4"/>
    <x v="1"/>
    <x v="29"/>
    <n v="191.52"/>
    <n v="9.5760000000000005"/>
    <x v="1"/>
  </r>
  <r>
    <x v="12"/>
    <x v="0"/>
    <x v="0"/>
    <s v="Male"/>
    <x v="1"/>
    <n v="92.05"/>
    <n v="2"/>
    <x v="2"/>
    <x v="63"/>
    <n v="184.1"/>
    <n v="9.2050000000000001"/>
    <x v="2"/>
  </r>
  <r>
    <x v="12"/>
    <x v="0"/>
    <x v="0"/>
    <s v="Female"/>
    <x v="1"/>
    <n v="82.13"/>
    <n v="6"/>
    <x v="2"/>
    <x v="42"/>
    <n v="492.78"/>
    <n v="24.638999999999999"/>
    <x v="0"/>
  </r>
  <r>
    <x v="12"/>
    <x v="0"/>
    <x v="0"/>
    <s v="Female"/>
    <x v="3"/>
    <n v="15.55"/>
    <n v="9"/>
    <x v="2"/>
    <x v="14"/>
    <n v="139.95000000000002"/>
    <n v="6.9975000000000014"/>
    <x v="1"/>
  </r>
  <r>
    <x v="12"/>
    <x v="0"/>
    <x v="1"/>
    <s v="Female"/>
    <x v="0"/>
    <n v="14.05"/>
    <n v="5"/>
    <x v="1"/>
    <x v="52"/>
    <n v="70.25"/>
    <n v="3.5125000000000002"/>
    <x v="0"/>
  </r>
  <r>
    <x v="12"/>
    <x v="1"/>
    <x v="1"/>
    <s v="Female"/>
    <x v="5"/>
    <n v="17.78"/>
    <n v="3"/>
    <x v="1"/>
    <x v="55"/>
    <n v="53.34"/>
    <n v="2.6670000000000003"/>
    <x v="0"/>
  </r>
  <r>
    <x v="12"/>
    <x v="2"/>
    <x v="0"/>
    <s v="Male"/>
    <x v="5"/>
    <n v="32.6"/>
    <n v="6"/>
    <x v="1"/>
    <x v="14"/>
    <n v="195.60000000000002"/>
    <n v="9.7800000000000011"/>
    <x v="1"/>
  </r>
  <r>
    <x v="12"/>
    <x v="1"/>
    <x v="0"/>
    <s v="Female"/>
    <x v="4"/>
    <n v="40.75"/>
    <n v="2"/>
    <x v="2"/>
    <x v="70"/>
    <n v="81.5"/>
    <n v="4.0750000000000002"/>
    <x v="2"/>
  </r>
  <r>
    <x v="12"/>
    <x v="1"/>
    <x v="0"/>
    <s v="Male"/>
    <x v="4"/>
    <n v="63.98"/>
    <n v="7"/>
    <x v="1"/>
    <x v="66"/>
    <n v="447.85999999999996"/>
    <n v="22.393000000000001"/>
    <x v="2"/>
  </r>
  <r>
    <x v="12"/>
    <x v="0"/>
    <x v="0"/>
    <s v="Male"/>
    <x v="2"/>
    <n v="77.27"/>
    <n v="9"/>
    <x v="1"/>
    <x v="19"/>
    <n v="695.43"/>
    <n v="34.771499999999996"/>
    <x v="0"/>
  </r>
  <r>
    <x v="12"/>
    <x v="1"/>
    <x v="0"/>
    <s v="Female"/>
    <x v="2"/>
    <n v="56.49"/>
    <n v="4"/>
    <x v="1"/>
    <x v="2"/>
    <n v="225.96"/>
    <n v="11.298000000000002"/>
    <x v="1"/>
  </r>
  <r>
    <x v="12"/>
    <x v="1"/>
    <x v="1"/>
    <s v="Female"/>
    <x v="0"/>
    <n v="10.71"/>
    <n v="7"/>
    <x v="1"/>
    <x v="25"/>
    <n v="74.97"/>
    <n v="3.7484999999999999"/>
    <x v="0"/>
  </r>
  <r>
    <x v="12"/>
    <x v="1"/>
    <x v="1"/>
    <s v="Male"/>
    <x v="3"/>
    <n v="12.13"/>
    <n v="9"/>
    <x v="0"/>
    <x v="9"/>
    <n v="109.17"/>
    <n v="5.4585000000000008"/>
    <x v="2"/>
  </r>
  <r>
    <x v="12"/>
    <x v="2"/>
    <x v="0"/>
    <s v="Male"/>
    <x v="3"/>
    <n v="22.96"/>
    <n v="8"/>
    <x v="2"/>
    <x v="40"/>
    <n v="183.68"/>
    <n v="9.1840000000000011"/>
    <x v="2"/>
  </r>
  <r>
    <x v="12"/>
    <x v="1"/>
    <x v="0"/>
    <s v="Female"/>
    <x v="0"/>
    <n v="10.98"/>
    <n v="7"/>
    <x v="0"/>
    <x v="35"/>
    <n v="76.86"/>
    <n v="3.843"/>
    <x v="1"/>
  </r>
  <r>
    <x v="12"/>
    <x v="2"/>
    <x v="1"/>
    <s v="Male"/>
    <x v="5"/>
    <n v="34.86"/>
    <n v="7"/>
    <x v="1"/>
    <x v="34"/>
    <n v="244.01999999999998"/>
    <n v="12.201000000000001"/>
    <x v="0"/>
  </r>
  <r>
    <x v="12"/>
    <x v="2"/>
    <x v="0"/>
    <s v="Male"/>
    <x v="0"/>
    <n v="3.85"/>
    <n v="3"/>
    <x v="1"/>
    <x v="45"/>
    <n v="11.55"/>
    <n v="0.57750000000000001"/>
    <x v="2"/>
  </r>
  <r>
    <x v="12"/>
    <x v="0"/>
    <x v="1"/>
    <s v="Male"/>
    <x v="0"/>
    <n v="8.1199999999999992"/>
    <n v="4"/>
    <x v="1"/>
    <x v="66"/>
    <n v="32.479999999999997"/>
    <n v="1.6239999999999999"/>
    <x v="2"/>
  </r>
  <r>
    <x v="12"/>
    <x v="1"/>
    <x v="1"/>
    <s v="Female"/>
    <x v="5"/>
    <n v="17.850000000000001"/>
    <n v="4"/>
    <x v="2"/>
    <x v="41"/>
    <n v="71.400000000000006"/>
    <n v="3.5700000000000003"/>
    <x v="0"/>
  </r>
  <r>
    <x v="12"/>
    <x v="1"/>
    <x v="0"/>
    <s v="Female"/>
    <x v="2"/>
    <n v="66.09"/>
    <n v="7"/>
    <x v="1"/>
    <x v="46"/>
    <n v="462.63"/>
    <n v="23.131500000000003"/>
    <x v="0"/>
  </r>
  <r>
    <x v="12"/>
    <x v="2"/>
    <x v="0"/>
    <s v="Female"/>
    <x v="0"/>
    <n v="13.46"/>
    <n v="4"/>
    <x v="2"/>
    <x v="70"/>
    <n v="53.84"/>
    <n v="2.6920000000000002"/>
    <x v="2"/>
  </r>
  <r>
    <x v="12"/>
    <x v="1"/>
    <x v="1"/>
    <s v="Male"/>
    <x v="0"/>
    <n v="9.65"/>
    <n v="10"/>
    <x v="2"/>
    <x v="68"/>
    <n v="96.5"/>
    <n v="4.8250000000000002"/>
    <x v="2"/>
  </r>
  <r>
    <x v="12"/>
    <x v="2"/>
    <x v="1"/>
    <s v="Female"/>
    <x v="0"/>
    <n v="8.82"/>
    <n v="10"/>
    <x v="0"/>
    <x v="38"/>
    <n v="88.2"/>
    <n v="4.41"/>
    <x v="1"/>
  </r>
  <r>
    <x v="12"/>
    <x v="1"/>
    <x v="0"/>
    <s v="Male"/>
    <x v="0"/>
    <n v="9.86"/>
    <n v="3"/>
    <x v="2"/>
    <x v="68"/>
    <n v="29.58"/>
    <n v="1.4790000000000001"/>
    <x v="2"/>
  </r>
  <r>
    <x v="12"/>
    <x v="0"/>
    <x v="0"/>
    <s v="Female"/>
    <x v="4"/>
    <n v="56.38"/>
    <n v="4"/>
    <x v="2"/>
    <x v="69"/>
    <n v="225.52"/>
    <n v="11.276000000000002"/>
    <x v="2"/>
  </r>
  <r>
    <x v="12"/>
    <x v="0"/>
    <x v="1"/>
    <s v="Female"/>
    <x v="2"/>
    <n v="68.63"/>
    <n v="2"/>
    <x v="1"/>
    <x v="64"/>
    <n v="137.26"/>
    <n v="6.8629999999999995"/>
    <x v="2"/>
  </r>
  <r>
    <x v="12"/>
    <x v="1"/>
    <x v="0"/>
    <s v="Female"/>
    <x v="4"/>
    <n v="52.94"/>
    <n v="5"/>
    <x v="1"/>
    <x v="38"/>
    <n v="264.7"/>
    <n v="13.234999999999999"/>
    <x v="1"/>
  </r>
  <r>
    <x v="12"/>
    <x v="1"/>
    <x v="1"/>
    <s v="Male"/>
    <x v="1"/>
    <n v="92.65"/>
    <n v="2"/>
    <x v="0"/>
    <x v="33"/>
    <n v="185.3"/>
    <n v="9.2650000000000006"/>
    <x v="1"/>
  </r>
  <r>
    <x v="12"/>
    <x v="1"/>
    <x v="0"/>
    <s v="Female"/>
    <x v="0"/>
    <n v="2.4"/>
    <n v="5"/>
    <x v="2"/>
    <x v="7"/>
    <n v="12"/>
    <n v="0.60000000000000009"/>
    <x v="2"/>
  </r>
  <r>
    <x v="12"/>
    <x v="2"/>
    <x v="1"/>
    <s v="Female"/>
    <x v="0"/>
    <n v="2.79"/>
    <n v="10"/>
    <x v="2"/>
    <x v="63"/>
    <n v="27.9"/>
    <n v="1.395"/>
    <x v="2"/>
  </r>
  <r>
    <x v="12"/>
    <x v="0"/>
    <x v="0"/>
    <s v="Male"/>
    <x v="3"/>
    <n v="9.9600000000000009"/>
    <n v="10"/>
    <x v="0"/>
    <x v="6"/>
    <n v="99.600000000000009"/>
    <n v="4.9800000000000004"/>
    <x v="2"/>
  </r>
  <r>
    <x v="12"/>
    <x v="0"/>
    <x v="0"/>
    <s v="Female"/>
    <x v="4"/>
    <n v="49.95"/>
    <n v="6"/>
    <x v="1"/>
    <x v="20"/>
    <n v="299.70000000000005"/>
    <n v="14.985000000000003"/>
    <x v="1"/>
  </r>
  <r>
    <x v="12"/>
    <x v="1"/>
    <x v="1"/>
    <s v="Female"/>
    <x v="0"/>
    <n v="2.12"/>
    <n v="6"/>
    <x v="0"/>
    <x v="64"/>
    <n v="12.72"/>
    <n v="0.63600000000000012"/>
    <x v="2"/>
  </r>
  <r>
    <x v="12"/>
    <x v="1"/>
    <x v="0"/>
    <s v="Male"/>
    <x v="1"/>
    <n v="94.87"/>
    <n v="10"/>
    <x v="0"/>
    <x v="29"/>
    <n v="948.7"/>
    <n v="47.435000000000002"/>
    <x v="1"/>
  </r>
  <r>
    <x v="12"/>
    <x v="2"/>
    <x v="1"/>
    <s v="Male"/>
    <x v="3"/>
    <n v="11.1"/>
    <n v="2"/>
    <x v="1"/>
    <x v="34"/>
    <n v="22.2"/>
    <n v="1.1100000000000001"/>
    <x v="0"/>
  </r>
  <r>
    <x v="12"/>
    <x v="0"/>
    <x v="1"/>
    <s v="Female"/>
    <x v="5"/>
    <n v="19.03"/>
    <n v="9"/>
    <x v="2"/>
    <x v="11"/>
    <n v="171.27"/>
    <n v="8.5635000000000012"/>
    <x v="2"/>
  </r>
  <r>
    <x v="12"/>
    <x v="0"/>
    <x v="1"/>
    <s v="Female"/>
    <x v="3"/>
    <n v="13.11"/>
    <n v="5"/>
    <x v="2"/>
    <x v="1"/>
    <n v="65.55"/>
    <n v="3.2774999999999999"/>
    <x v="0"/>
  </r>
  <r>
    <x v="12"/>
    <x v="1"/>
    <x v="1"/>
    <s v="Female"/>
    <x v="2"/>
    <n v="66.739999999999995"/>
    <n v="8"/>
    <x v="2"/>
    <x v="68"/>
    <n v="533.91999999999996"/>
    <n v="26.695999999999998"/>
    <x v="2"/>
  </r>
  <r>
    <x v="12"/>
    <x v="1"/>
    <x v="0"/>
    <s v="Female"/>
    <x v="3"/>
    <n v="23.79"/>
    <n v="1"/>
    <x v="0"/>
    <x v="39"/>
    <n v="23.79"/>
    <n v="1.1895"/>
    <x v="0"/>
  </r>
  <r>
    <x v="12"/>
    <x v="0"/>
    <x v="0"/>
    <s v="Male"/>
    <x v="4"/>
    <n v="47.51"/>
    <n v="8"/>
    <x v="0"/>
    <x v="21"/>
    <n v="380.08"/>
    <n v="19.004000000000001"/>
    <x v="2"/>
  </r>
  <r>
    <x v="12"/>
    <x v="2"/>
    <x v="1"/>
    <s v="Female"/>
    <x v="2"/>
    <n v="58.42"/>
    <n v="1"/>
    <x v="0"/>
    <x v="45"/>
    <n v="58.42"/>
    <n v="2.9210000000000003"/>
    <x v="2"/>
  </r>
  <r>
    <x v="12"/>
    <x v="1"/>
    <x v="1"/>
    <s v="Female"/>
    <x v="4"/>
    <n v="51.39"/>
    <n v="9"/>
    <x v="1"/>
    <x v="0"/>
    <n v="462.51"/>
    <n v="23.125500000000002"/>
    <x v="0"/>
  </r>
  <r>
    <x v="12"/>
    <x v="1"/>
    <x v="0"/>
    <s v="Male"/>
    <x v="5"/>
    <n v="33.82"/>
    <n v="5"/>
    <x v="0"/>
    <x v="7"/>
    <n v="169.1"/>
    <n v="8.4550000000000001"/>
    <x v="2"/>
  </r>
  <r>
    <x v="12"/>
    <x v="0"/>
    <x v="0"/>
    <s v="Male"/>
    <x v="2"/>
    <n v="61"/>
    <n v="2"/>
    <x v="1"/>
    <x v="37"/>
    <n v="122"/>
    <n v="6.1000000000000005"/>
    <x v="2"/>
  </r>
  <r>
    <x v="12"/>
    <x v="0"/>
    <x v="1"/>
    <s v="Male"/>
    <x v="1"/>
    <n v="87.11"/>
    <n v="9"/>
    <x v="1"/>
    <x v="8"/>
    <n v="783.99"/>
    <n v="39.1995"/>
    <x v="1"/>
  </r>
  <r>
    <x v="12"/>
    <x v="0"/>
    <x v="1"/>
    <s v="Female"/>
    <x v="4"/>
    <n v="46.74"/>
    <n v="8"/>
    <x v="2"/>
    <x v="14"/>
    <n v="373.92"/>
    <n v="18.696000000000002"/>
    <x v="1"/>
  </r>
  <r>
    <x v="12"/>
    <x v="1"/>
    <x v="1"/>
    <s v="Female"/>
    <x v="0"/>
    <n v="8.3000000000000007"/>
    <n v="2"/>
    <x v="2"/>
    <x v="8"/>
    <n v="16.600000000000001"/>
    <n v="0.83000000000000007"/>
    <x v="1"/>
  </r>
  <r>
    <x v="12"/>
    <x v="0"/>
    <x v="1"/>
    <s v="Female"/>
    <x v="5"/>
    <n v="34.5"/>
    <n v="2"/>
    <x v="0"/>
    <x v="55"/>
    <n v="69"/>
    <n v="3.45"/>
    <x v="0"/>
  </r>
  <r>
    <x v="12"/>
    <x v="2"/>
    <x v="0"/>
    <s v="Male"/>
    <x v="2"/>
    <n v="59.35"/>
    <n v="5"/>
    <x v="2"/>
    <x v="44"/>
    <n v="296.75"/>
    <n v="14.8375"/>
    <x v="2"/>
  </r>
  <r>
    <x v="12"/>
    <x v="1"/>
    <x v="1"/>
    <s v="Male"/>
    <x v="5"/>
    <n v="36.46"/>
    <n v="8"/>
    <x v="2"/>
    <x v="16"/>
    <n v="291.68"/>
    <n v="14.584000000000001"/>
    <x v="2"/>
  </r>
  <r>
    <x v="12"/>
    <x v="2"/>
    <x v="0"/>
    <s v="Male"/>
    <x v="5"/>
    <n v="31.63"/>
    <n v="3"/>
    <x v="0"/>
    <x v="43"/>
    <n v="94.89"/>
    <n v="4.7445000000000004"/>
    <x v="1"/>
  </r>
  <r>
    <x v="12"/>
    <x v="2"/>
    <x v="0"/>
    <s v="Male"/>
    <x v="2"/>
    <n v="78.41"/>
    <n v="2"/>
    <x v="2"/>
    <x v="51"/>
    <n v="156.82"/>
    <n v="7.8410000000000002"/>
    <x v="1"/>
  </r>
  <r>
    <x v="12"/>
    <x v="1"/>
    <x v="1"/>
    <s v="Female"/>
    <x v="5"/>
    <n v="20.25"/>
    <n v="4"/>
    <x v="2"/>
    <x v="47"/>
    <n v="81"/>
    <n v="4.05"/>
    <x v="2"/>
  </r>
  <r>
    <x v="12"/>
    <x v="0"/>
    <x v="1"/>
    <s v="Male"/>
    <x v="3"/>
    <n v="9.64"/>
    <n v="4"/>
    <x v="1"/>
    <x v="36"/>
    <n v="38.56"/>
    <n v="1.9280000000000002"/>
    <x v="2"/>
  </r>
  <r>
    <x v="12"/>
    <x v="2"/>
    <x v="0"/>
    <s v="Female"/>
    <x v="5"/>
    <n v="16.72"/>
    <n v="1"/>
    <x v="1"/>
    <x v="3"/>
    <n v="16.72"/>
    <n v="0.83599999999999997"/>
    <x v="1"/>
  </r>
  <r>
    <x v="12"/>
    <x v="2"/>
    <x v="0"/>
    <s v="Male"/>
    <x v="0"/>
    <n v="11.01"/>
    <n v="1"/>
    <x v="2"/>
    <x v="6"/>
    <n v="11.01"/>
    <n v="0.55049999999999999"/>
    <x v="2"/>
  </r>
  <r>
    <x v="12"/>
    <x v="0"/>
    <x v="1"/>
    <s v="Male"/>
    <x v="1"/>
    <n v="91.86"/>
    <n v="5"/>
    <x v="2"/>
    <x v="48"/>
    <n v="459.3"/>
    <n v="22.965000000000003"/>
    <x v="1"/>
  </r>
  <r>
    <x v="12"/>
    <x v="2"/>
    <x v="1"/>
    <s v="Female"/>
    <x v="0"/>
    <n v="10.52"/>
    <n v="7"/>
    <x v="2"/>
    <x v="36"/>
    <n v="73.64"/>
    <n v="3.6820000000000004"/>
    <x v="2"/>
  </r>
  <r>
    <x v="12"/>
    <x v="2"/>
    <x v="1"/>
    <s v="Male"/>
    <x v="5"/>
    <n v="39.869999999999997"/>
    <n v="9"/>
    <x v="1"/>
    <x v="2"/>
    <n v="358.83"/>
    <n v="17.941500000000001"/>
    <x v="1"/>
  </r>
  <r>
    <x v="12"/>
    <x v="2"/>
    <x v="1"/>
    <s v="Female"/>
    <x v="0"/>
    <n v="8.39"/>
    <n v="2"/>
    <x v="0"/>
    <x v="48"/>
    <n v="16.78"/>
    <n v="0.83900000000000008"/>
    <x v="1"/>
  </r>
  <r>
    <x v="12"/>
    <x v="1"/>
    <x v="0"/>
    <s v="Male"/>
    <x v="4"/>
    <n v="52.85"/>
    <n v="8"/>
    <x v="1"/>
    <x v="21"/>
    <n v="422.8"/>
    <n v="21.14"/>
    <x v="2"/>
  </r>
  <r>
    <x v="12"/>
    <x v="1"/>
    <x v="0"/>
    <s v="Female"/>
    <x v="4"/>
    <n v="49.43"/>
    <n v="5"/>
    <x v="2"/>
    <x v="63"/>
    <n v="247.15"/>
    <n v="12.357500000000002"/>
    <x v="2"/>
  </r>
  <r>
    <x v="12"/>
    <x v="2"/>
    <x v="1"/>
    <s v="Female"/>
    <x v="3"/>
    <n v="18.11"/>
    <n v="10"/>
    <x v="1"/>
    <x v="36"/>
    <n v="181.1"/>
    <n v="9.0549999999999997"/>
    <x v="2"/>
  </r>
  <r>
    <x v="12"/>
    <x v="0"/>
    <x v="1"/>
    <s v="Male"/>
    <x v="4"/>
    <n v="49.27"/>
    <n v="8"/>
    <x v="2"/>
    <x v="20"/>
    <n v="394.16"/>
    <n v="19.708000000000002"/>
    <x v="1"/>
  </r>
  <r>
    <x v="12"/>
    <x v="2"/>
    <x v="0"/>
    <s v="Female"/>
    <x v="5"/>
    <n v="38.729999999999997"/>
    <n v="8"/>
    <x v="0"/>
    <x v="58"/>
    <n v="309.83999999999997"/>
    <n v="15.491999999999999"/>
    <x v="0"/>
  </r>
  <r>
    <x v="12"/>
    <x v="2"/>
    <x v="1"/>
    <s v="Female"/>
    <x v="4"/>
    <n v="63.94"/>
    <n v="5"/>
    <x v="0"/>
    <x v="46"/>
    <n v="319.7"/>
    <n v="15.984999999999999"/>
    <x v="0"/>
  </r>
  <r>
    <x v="12"/>
    <x v="0"/>
    <x v="1"/>
    <s v="Female"/>
    <x v="5"/>
    <n v="28.09"/>
    <n v="2"/>
    <x v="1"/>
    <x v="12"/>
    <n v="56.18"/>
    <n v="2.8090000000000002"/>
    <x v="1"/>
  </r>
  <r>
    <x v="12"/>
    <x v="1"/>
    <x v="1"/>
    <s v="Female"/>
    <x v="5"/>
    <n v="16.53"/>
    <n v="2"/>
    <x v="2"/>
    <x v="14"/>
    <n v="33.06"/>
    <n v="1.6530000000000002"/>
    <x v="1"/>
  </r>
  <r>
    <x v="12"/>
    <x v="1"/>
    <x v="1"/>
    <s v="Male"/>
    <x v="3"/>
    <n v="23.93"/>
    <n v="8"/>
    <x v="2"/>
    <x v="61"/>
    <n v="191.44"/>
    <n v="9.572000000000001"/>
    <x v="2"/>
  </r>
  <r>
    <x v="12"/>
    <x v="2"/>
    <x v="0"/>
    <s v="Male"/>
    <x v="0"/>
    <n v="6.89"/>
    <n v="4"/>
    <x v="0"/>
    <x v="0"/>
    <n v="27.56"/>
    <n v="1.3780000000000001"/>
    <x v="0"/>
  </r>
  <r>
    <x v="12"/>
    <x v="0"/>
    <x v="0"/>
    <s v="Female"/>
    <x v="2"/>
    <n v="71.47"/>
    <n v="4"/>
    <x v="0"/>
    <x v="28"/>
    <n v="285.88"/>
    <n v="14.294"/>
    <x v="2"/>
  </r>
  <r>
    <x v="12"/>
    <x v="2"/>
    <x v="0"/>
    <s v="Male"/>
    <x v="3"/>
    <n v="12.36"/>
    <n v="7"/>
    <x v="2"/>
    <x v="26"/>
    <n v="86.52"/>
    <n v="4.3259999999999996"/>
    <x v="1"/>
  </r>
  <r>
    <x v="12"/>
    <x v="2"/>
    <x v="0"/>
    <s v="Female"/>
    <x v="2"/>
    <n v="60.89"/>
    <n v="2"/>
    <x v="1"/>
    <x v="37"/>
    <n v="121.78"/>
    <n v="6.0890000000000004"/>
    <x v="2"/>
  </r>
  <r>
    <x v="12"/>
    <x v="2"/>
    <x v="0"/>
    <s v="Male"/>
    <x v="0"/>
    <n v="10.23"/>
    <n v="8"/>
    <x v="2"/>
    <x v="12"/>
    <n v="81.84"/>
    <n v="4.0920000000000005"/>
    <x v="1"/>
  </r>
  <r>
    <x v="12"/>
    <x v="2"/>
    <x v="0"/>
    <s v="Male"/>
    <x v="5"/>
    <n v="38.020000000000003"/>
    <n v="2"/>
    <x v="1"/>
    <x v="11"/>
    <n v="76.040000000000006"/>
    <n v="3.8020000000000005"/>
    <x v="2"/>
  </r>
  <r>
    <x v="12"/>
    <x v="0"/>
    <x v="0"/>
    <s v="Female"/>
    <x v="3"/>
    <n v="20.09"/>
    <n v="7"/>
    <x v="0"/>
    <x v="35"/>
    <n v="140.63"/>
    <n v="7.0315000000000003"/>
    <x v="1"/>
  </r>
  <r>
    <x v="12"/>
    <x v="0"/>
    <x v="1"/>
    <s v="Male"/>
    <x v="0"/>
    <n v="10.220000000000001"/>
    <n v="2"/>
    <x v="0"/>
    <x v="45"/>
    <n v="20.440000000000001"/>
    <n v="1.022"/>
    <x v="2"/>
  </r>
  <r>
    <x v="12"/>
    <x v="2"/>
    <x v="1"/>
    <s v="Female"/>
    <x v="0"/>
    <n v="7.96"/>
    <n v="10"/>
    <x v="1"/>
    <x v="7"/>
    <n v="79.599999999999994"/>
    <n v="3.98"/>
    <x v="2"/>
  </r>
  <r>
    <x v="12"/>
    <x v="0"/>
    <x v="0"/>
    <s v="Male"/>
    <x v="5"/>
    <n v="33.979999999999997"/>
    <n v="10"/>
    <x v="0"/>
    <x v="11"/>
    <n v="339.79999999999995"/>
    <n v="16.989999999999998"/>
    <x v="2"/>
  </r>
  <r>
    <x v="12"/>
    <x v="2"/>
    <x v="1"/>
    <s v="Female"/>
    <x v="5"/>
    <n v="27.32"/>
    <n v="6"/>
    <x v="0"/>
    <x v="65"/>
    <n v="163.92000000000002"/>
    <n v="8.1960000000000015"/>
    <x v="2"/>
  </r>
  <r>
    <x v="12"/>
    <x v="1"/>
    <x v="1"/>
    <s v="Male"/>
    <x v="5"/>
    <n v="28.27"/>
    <n v="6"/>
    <x v="0"/>
    <x v="63"/>
    <n v="169.62"/>
    <n v="8.4809999999999999"/>
    <x v="2"/>
  </r>
  <r>
    <x v="12"/>
    <x v="1"/>
    <x v="1"/>
    <s v="Male"/>
    <x v="3"/>
    <n v="21.34"/>
    <n v="9"/>
    <x v="0"/>
    <x v="4"/>
    <n v="192.06"/>
    <n v="9.6030000000000015"/>
    <x v="1"/>
  </r>
  <r>
    <x v="12"/>
    <x v="0"/>
    <x v="1"/>
    <s v="Male"/>
    <x v="3"/>
    <n v="18.809999999999999"/>
    <n v="4"/>
    <x v="0"/>
    <x v="66"/>
    <n v="75.239999999999995"/>
    <n v="3.762"/>
    <x v="2"/>
  </r>
  <r>
    <x v="12"/>
    <x v="2"/>
    <x v="1"/>
    <s v="Female"/>
    <x v="3"/>
    <n v="13.21"/>
    <n v="4"/>
    <x v="0"/>
    <x v="0"/>
    <n v="52.84"/>
    <n v="2.6420000000000003"/>
    <x v="0"/>
  </r>
  <r>
    <x v="12"/>
    <x v="0"/>
    <x v="0"/>
    <s v="Female"/>
    <x v="2"/>
    <n v="58.15"/>
    <n v="8"/>
    <x v="0"/>
    <x v="7"/>
    <n v="465.2"/>
    <n v="23.26"/>
    <x v="2"/>
  </r>
  <r>
    <x v="12"/>
    <x v="1"/>
    <x v="1"/>
    <s v="Male"/>
    <x v="1"/>
    <n v="83.08"/>
    <n v="6"/>
    <x v="0"/>
    <x v="10"/>
    <n v="498.48"/>
    <n v="24.924000000000003"/>
    <x v="2"/>
  </r>
  <r>
    <x v="12"/>
    <x v="0"/>
    <x v="1"/>
    <s v="Male"/>
    <x v="4"/>
    <n v="65.13"/>
    <n v="10"/>
    <x v="2"/>
    <x v="14"/>
    <n v="651.29999999999995"/>
    <n v="32.564999999999998"/>
    <x v="1"/>
  </r>
  <r>
    <x v="133"/>
    <x v="2"/>
    <x v="0"/>
    <s v="Male"/>
    <x v="0"/>
    <n v="9.66"/>
    <n v="6"/>
    <x v="1"/>
    <x v="68"/>
    <n v="57.96"/>
    <n v="2.8980000000000001"/>
    <x v="2"/>
  </r>
  <r>
    <x v="133"/>
    <x v="2"/>
    <x v="0"/>
    <s v="Female"/>
    <x v="1"/>
    <n v="91.13"/>
    <n v="9"/>
    <x v="1"/>
    <x v="15"/>
    <n v="820.17"/>
    <n v="41.008499999999998"/>
    <x v="0"/>
  </r>
  <r>
    <x v="133"/>
    <x v="1"/>
    <x v="1"/>
    <s v="Female"/>
    <x v="0"/>
    <n v="6.62"/>
    <n v="2"/>
    <x v="1"/>
    <x v="27"/>
    <n v="13.24"/>
    <n v="0.66200000000000003"/>
    <x v="1"/>
  </r>
  <r>
    <x v="133"/>
    <x v="0"/>
    <x v="0"/>
    <s v="Male"/>
    <x v="4"/>
    <n v="57.6"/>
    <n v="8"/>
    <x v="2"/>
    <x v="39"/>
    <n v="460.8"/>
    <n v="23.040000000000003"/>
    <x v="0"/>
  </r>
  <r>
    <x v="133"/>
    <x v="2"/>
    <x v="1"/>
    <s v="Male"/>
    <x v="3"/>
    <n v="14.63"/>
    <n v="2"/>
    <x v="2"/>
    <x v="26"/>
    <n v="29.26"/>
    <n v="1.4630000000000001"/>
    <x v="1"/>
  </r>
  <r>
    <x v="133"/>
    <x v="0"/>
    <x v="1"/>
    <s v="Male"/>
    <x v="0"/>
    <n v="5.04"/>
    <n v="9"/>
    <x v="1"/>
    <x v="5"/>
    <n v="45.36"/>
    <n v="2.2680000000000002"/>
    <x v="1"/>
  </r>
  <r>
    <x v="133"/>
    <x v="0"/>
    <x v="0"/>
    <s v="Male"/>
    <x v="4"/>
    <n v="66.099999999999994"/>
    <n v="7"/>
    <x v="0"/>
    <x v="69"/>
    <n v="462.69999999999993"/>
    <n v="23.134999999999998"/>
    <x v="2"/>
  </r>
  <r>
    <x v="133"/>
    <x v="1"/>
    <x v="0"/>
    <s v="Female"/>
    <x v="2"/>
    <n v="69.66"/>
    <n v="7"/>
    <x v="2"/>
    <x v="24"/>
    <n v="487.62"/>
    <n v="24.381"/>
    <x v="1"/>
  </r>
  <r>
    <x v="133"/>
    <x v="0"/>
    <x v="1"/>
    <s v="Female"/>
    <x v="3"/>
    <n v="18.16"/>
    <n v="7"/>
    <x v="0"/>
    <x v="36"/>
    <n v="127.12"/>
    <n v="6.3560000000000008"/>
    <x v="2"/>
  </r>
  <r>
    <x v="133"/>
    <x v="1"/>
    <x v="0"/>
    <s v="Female"/>
    <x v="2"/>
    <n v="72.67"/>
    <n v="2"/>
    <x v="1"/>
    <x v="26"/>
    <n v="145.34"/>
    <n v="7.2670000000000003"/>
    <x v="1"/>
  </r>
  <r>
    <x v="133"/>
    <x v="2"/>
    <x v="1"/>
    <s v="Male"/>
    <x v="4"/>
    <n v="57.63"/>
    <n v="8"/>
    <x v="2"/>
    <x v="45"/>
    <n v="461.04"/>
    <n v="23.052000000000003"/>
    <x v="2"/>
  </r>
  <r>
    <x v="133"/>
    <x v="0"/>
    <x v="1"/>
    <s v="Male"/>
    <x v="0"/>
    <n v="8.15"/>
    <n v="6"/>
    <x v="1"/>
    <x v="7"/>
    <n v="48.900000000000006"/>
    <n v="2.4450000000000003"/>
    <x v="2"/>
  </r>
  <r>
    <x v="133"/>
    <x v="0"/>
    <x v="0"/>
    <s v="Female"/>
    <x v="3"/>
    <n v="11.14"/>
    <n v="2"/>
    <x v="2"/>
    <x v="7"/>
    <n v="22.28"/>
    <n v="1.1140000000000001"/>
    <x v="2"/>
  </r>
  <r>
    <x v="133"/>
    <x v="1"/>
    <x v="0"/>
    <s v="Male"/>
    <x v="5"/>
    <n v="31.22"/>
    <n v="3"/>
    <x v="2"/>
    <x v="41"/>
    <n v="93.66"/>
    <n v="4.6829999999999998"/>
    <x v="0"/>
  </r>
  <r>
    <x v="133"/>
    <x v="0"/>
    <x v="1"/>
    <s v="Female"/>
    <x v="2"/>
    <n v="50.58"/>
    <n v="6"/>
    <x v="0"/>
    <x v="56"/>
    <n v="303.48"/>
    <n v="15.174000000000001"/>
    <x v="2"/>
  </r>
  <r>
    <x v="133"/>
    <x v="1"/>
    <x v="0"/>
    <s v="Male"/>
    <x v="3"/>
    <n v="15.17"/>
    <n v="2"/>
    <x v="2"/>
    <x v="59"/>
    <n v="30.34"/>
    <n v="1.5170000000000001"/>
    <x v="0"/>
  </r>
  <r>
    <x v="133"/>
    <x v="2"/>
    <x v="1"/>
    <s v="Male"/>
    <x v="1"/>
    <n v="85.28"/>
    <n v="10"/>
    <x v="0"/>
    <x v="15"/>
    <n v="852.8"/>
    <n v="42.64"/>
    <x v="0"/>
  </r>
  <r>
    <x v="133"/>
    <x v="1"/>
    <x v="1"/>
    <s v="Male"/>
    <x v="2"/>
    <n v="61.97"/>
    <n v="6"/>
    <x v="0"/>
    <x v="19"/>
    <n v="371.82"/>
    <n v="18.591000000000001"/>
    <x v="0"/>
  </r>
  <r>
    <x v="133"/>
    <x v="0"/>
    <x v="0"/>
    <s v="Male"/>
    <x v="0"/>
    <n v="4.7"/>
    <n v="10"/>
    <x v="2"/>
    <x v="56"/>
    <n v="47"/>
    <n v="2.35"/>
    <x v="2"/>
  </r>
  <r>
    <x v="133"/>
    <x v="0"/>
    <x v="0"/>
    <s v="Male"/>
    <x v="3"/>
    <n v="3.21"/>
    <n v="1"/>
    <x v="0"/>
    <x v="69"/>
    <n v="3.21"/>
    <n v="0.1605"/>
    <x v="2"/>
  </r>
  <r>
    <x v="133"/>
    <x v="1"/>
    <x v="0"/>
    <s v="Female"/>
    <x v="3"/>
    <n v="11.71"/>
    <n v="10"/>
    <x v="2"/>
    <x v="20"/>
    <n v="117.10000000000001"/>
    <n v="5.8550000000000004"/>
    <x v="1"/>
  </r>
  <r>
    <x v="134"/>
    <x v="2"/>
    <x v="0"/>
    <s v="Male"/>
    <x v="4"/>
    <n v="51.94"/>
    <n v="7"/>
    <x v="0"/>
    <x v="37"/>
    <n v="363.58"/>
    <n v="18.178999999999998"/>
    <x v="2"/>
  </r>
  <r>
    <x v="134"/>
    <x v="1"/>
    <x v="0"/>
    <s v="Male"/>
    <x v="0"/>
    <n v="2.48"/>
    <n v="6"/>
    <x v="1"/>
    <x v="45"/>
    <n v="14.879999999999999"/>
    <n v="0.74399999999999999"/>
    <x v="2"/>
  </r>
  <r>
    <x v="134"/>
    <x v="2"/>
    <x v="1"/>
    <s v="Male"/>
    <x v="3"/>
    <n v="5.3"/>
    <n v="8"/>
    <x v="1"/>
    <x v="30"/>
    <n v="42.4"/>
    <n v="2.12"/>
    <x v="0"/>
  </r>
  <r>
    <x v="134"/>
    <x v="1"/>
    <x v="0"/>
    <s v="Male"/>
    <x v="1"/>
    <n v="88.88"/>
    <n v="9"/>
    <x v="1"/>
    <x v="15"/>
    <n v="799.92"/>
    <n v="39.996000000000002"/>
    <x v="0"/>
  </r>
  <r>
    <x v="134"/>
    <x v="0"/>
    <x v="1"/>
    <s v="Male"/>
    <x v="2"/>
    <n v="64.569999999999993"/>
    <n v="4"/>
    <x v="0"/>
    <x v="19"/>
    <n v="258.27999999999997"/>
    <n v="12.914"/>
    <x v="0"/>
  </r>
  <r>
    <x v="134"/>
    <x v="0"/>
    <x v="1"/>
    <s v="Female"/>
    <x v="3"/>
    <n v="18.68"/>
    <n v="8"/>
    <x v="0"/>
    <x v="37"/>
    <n v="149.44"/>
    <n v="7.4720000000000004"/>
    <x v="2"/>
  </r>
  <r>
    <x v="134"/>
    <x v="1"/>
    <x v="0"/>
    <s v="Female"/>
    <x v="2"/>
    <n v="55.7"/>
    <n v="4"/>
    <x v="1"/>
    <x v="4"/>
    <n v="222.8"/>
    <n v="11.14"/>
    <x v="1"/>
  </r>
  <r>
    <x v="134"/>
    <x v="1"/>
    <x v="0"/>
    <s v="Female"/>
    <x v="0"/>
    <n v="2.4"/>
    <n v="8"/>
    <x v="2"/>
    <x v="32"/>
    <n v="19.2"/>
    <n v="0.96"/>
    <x v="0"/>
  </r>
  <r>
    <x v="134"/>
    <x v="0"/>
    <x v="0"/>
    <s v="Male"/>
    <x v="0"/>
    <n v="2.5499999999999998"/>
    <n v="2"/>
    <x v="2"/>
    <x v="30"/>
    <n v="5.0999999999999996"/>
    <n v="0.255"/>
    <x v="0"/>
  </r>
  <r>
    <x v="134"/>
    <x v="1"/>
    <x v="0"/>
    <s v="Male"/>
    <x v="0"/>
    <n v="6.96"/>
    <n v="7"/>
    <x v="2"/>
    <x v="3"/>
    <n v="48.72"/>
    <n v="2.4359999999999999"/>
    <x v="1"/>
  </r>
  <r>
    <x v="134"/>
    <x v="2"/>
    <x v="1"/>
    <s v="Male"/>
    <x v="0"/>
    <n v="3.91"/>
    <n v="7"/>
    <x v="1"/>
    <x v="12"/>
    <n v="27.37"/>
    <n v="1.3685"/>
    <x v="1"/>
  </r>
  <r>
    <x v="134"/>
    <x v="2"/>
    <x v="0"/>
    <s v="Male"/>
    <x v="0"/>
    <n v="5.67"/>
    <n v="10"/>
    <x v="1"/>
    <x v="69"/>
    <n v="56.7"/>
    <n v="2.8350000000000004"/>
    <x v="2"/>
  </r>
  <r>
    <x v="135"/>
    <x v="2"/>
    <x v="1"/>
    <s v="Male"/>
    <x v="3"/>
    <n v="17.86"/>
    <n v="4"/>
    <x v="0"/>
    <x v="47"/>
    <n v="71.44"/>
    <n v="3.5720000000000001"/>
    <x v="2"/>
  </r>
  <r>
    <x v="135"/>
    <x v="1"/>
    <x v="0"/>
    <s v="Female"/>
    <x v="0"/>
    <n v="7.34"/>
    <n v="9"/>
    <x v="0"/>
    <x v="32"/>
    <n v="66.06"/>
    <n v="3.3030000000000004"/>
    <x v="0"/>
  </r>
  <r>
    <x v="135"/>
    <x v="0"/>
    <x v="0"/>
    <s v="Female"/>
    <x v="1"/>
    <n v="95.76"/>
    <n v="9"/>
    <x v="1"/>
    <x v="47"/>
    <n v="861.84"/>
    <n v="43.092000000000006"/>
    <x v="2"/>
  </r>
  <r>
    <x v="135"/>
    <x v="1"/>
    <x v="0"/>
    <s v="Female"/>
    <x v="5"/>
    <n v="40.619999999999997"/>
    <n v="5"/>
    <x v="2"/>
    <x v="8"/>
    <n v="203.1"/>
    <n v="10.155000000000001"/>
    <x v="1"/>
  </r>
  <r>
    <x v="135"/>
    <x v="0"/>
    <x v="1"/>
    <s v="Male"/>
    <x v="2"/>
    <n v="74.88"/>
    <n v="1"/>
    <x v="1"/>
    <x v="54"/>
    <n v="74.88"/>
    <n v="3.7439999999999998"/>
    <x v="2"/>
  </r>
  <r>
    <x v="135"/>
    <x v="2"/>
    <x v="1"/>
    <s v="Male"/>
    <x v="1"/>
    <n v="85.97"/>
    <n v="7"/>
    <x v="2"/>
    <x v="62"/>
    <n v="601.79"/>
    <n v="30.089500000000001"/>
    <x v="2"/>
  </r>
  <r>
    <x v="135"/>
    <x v="1"/>
    <x v="0"/>
    <s v="Male"/>
    <x v="1"/>
    <n v="94.16"/>
    <n v="10"/>
    <x v="2"/>
    <x v="44"/>
    <n v="941.59999999999991"/>
    <n v="47.08"/>
    <x v="2"/>
  </r>
  <r>
    <x v="135"/>
    <x v="2"/>
    <x v="0"/>
    <s v="Female"/>
    <x v="1"/>
    <n v="96.02"/>
    <n v="4"/>
    <x v="2"/>
    <x v="45"/>
    <n v="384.08"/>
    <n v="19.204000000000001"/>
    <x v="2"/>
  </r>
  <r>
    <x v="135"/>
    <x v="1"/>
    <x v="0"/>
    <s v="Female"/>
    <x v="1"/>
    <n v="96.8"/>
    <n v="4"/>
    <x v="1"/>
    <x v="15"/>
    <n v="387.2"/>
    <n v="19.36"/>
    <x v="0"/>
  </r>
  <r>
    <x v="135"/>
    <x v="2"/>
    <x v="0"/>
    <s v="Male"/>
    <x v="4"/>
    <n v="64.73"/>
    <n v="6"/>
    <x v="0"/>
    <x v="1"/>
    <n v="388.38"/>
    <n v="19.419"/>
    <x v="0"/>
  </r>
  <r>
    <x v="135"/>
    <x v="0"/>
    <x v="0"/>
    <s v="Female"/>
    <x v="2"/>
    <n v="73.62"/>
    <n v="2"/>
    <x v="0"/>
    <x v="30"/>
    <n v="147.24"/>
    <n v="7.362000000000001"/>
    <x v="0"/>
  </r>
  <r>
    <x v="136"/>
    <x v="0"/>
    <x v="1"/>
    <s v="Male"/>
    <x v="2"/>
    <n v="60.49"/>
    <n v="4"/>
    <x v="1"/>
    <x v="67"/>
    <n v="241.96"/>
    <n v="12.098000000000001"/>
    <x v="2"/>
  </r>
  <r>
    <x v="136"/>
    <x v="2"/>
    <x v="0"/>
    <s v="Female"/>
    <x v="3"/>
    <n v="19.399999999999999"/>
    <n v="5"/>
    <x v="0"/>
    <x v="51"/>
    <n v="97"/>
    <n v="4.8500000000000005"/>
    <x v="1"/>
  </r>
  <r>
    <x v="136"/>
    <x v="1"/>
    <x v="0"/>
    <s v="Female"/>
    <x v="0"/>
    <n v="2.92"/>
    <n v="5"/>
    <x v="1"/>
    <x v="4"/>
    <n v="14.6"/>
    <n v="0.73"/>
    <x v="1"/>
  </r>
  <r>
    <x v="136"/>
    <x v="0"/>
    <x v="1"/>
    <s v="Male"/>
    <x v="2"/>
    <n v="60.37"/>
    <n v="6"/>
    <x v="0"/>
    <x v="14"/>
    <n v="362.21999999999997"/>
    <n v="18.111000000000001"/>
    <x v="1"/>
  </r>
  <r>
    <x v="136"/>
    <x v="2"/>
    <x v="1"/>
    <s v="Male"/>
    <x v="0"/>
    <n v="2.36"/>
    <n v="7"/>
    <x v="1"/>
    <x v="29"/>
    <n v="16.52"/>
    <n v="0.82600000000000007"/>
    <x v="1"/>
  </r>
  <r>
    <x v="136"/>
    <x v="1"/>
    <x v="1"/>
    <s v="Male"/>
    <x v="4"/>
    <n v="58.63"/>
    <n v="6"/>
    <x v="2"/>
    <x v="10"/>
    <n v="351.78000000000003"/>
    <n v="17.589000000000002"/>
    <x v="2"/>
  </r>
  <r>
    <x v="136"/>
    <x v="1"/>
    <x v="1"/>
    <s v="Female"/>
    <x v="4"/>
    <n v="63.34"/>
    <n v="6"/>
    <x v="0"/>
    <x v="5"/>
    <n v="380.04"/>
    <n v="19.002000000000002"/>
    <x v="1"/>
  </r>
  <r>
    <x v="136"/>
    <x v="0"/>
    <x v="1"/>
    <s v="Female"/>
    <x v="0"/>
    <n v="7.42"/>
    <n v="3"/>
    <x v="2"/>
    <x v="4"/>
    <n v="22.259999999999998"/>
    <n v="1.113"/>
    <x v="1"/>
  </r>
  <r>
    <x v="136"/>
    <x v="0"/>
    <x v="1"/>
    <s v="Female"/>
    <x v="0"/>
    <n v="3.68"/>
    <n v="10"/>
    <x v="2"/>
    <x v="27"/>
    <n v="36.800000000000004"/>
    <n v="1.8400000000000003"/>
    <x v="1"/>
  </r>
  <r>
    <x v="136"/>
    <x v="2"/>
    <x v="1"/>
    <s v="Male"/>
    <x v="0"/>
    <n v="8.35"/>
    <n v="3"/>
    <x v="2"/>
    <x v="68"/>
    <n v="25.049999999999997"/>
    <n v="1.2524999999999999"/>
    <x v="2"/>
  </r>
  <r>
    <x v="136"/>
    <x v="1"/>
    <x v="0"/>
    <s v="Female"/>
    <x v="0"/>
    <n v="8.5500000000000007"/>
    <n v="4"/>
    <x v="2"/>
    <x v="10"/>
    <n v="34.200000000000003"/>
    <n v="1.7100000000000002"/>
    <x v="2"/>
  </r>
  <r>
    <x v="136"/>
    <x v="0"/>
    <x v="0"/>
    <s v="Male"/>
    <x v="4"/>
    <n v="54.9"/>
    <n v="8"/>
    <x v="2"/>
    <x v="34"/>
    <n v="439.2"/>
    <n v="21.96"/>
    <x v="0"/>
  </r>
  <r>
    <x v="136"/>
    <x v="2"/>
    <x v="1"/>
    <s v="Male"/>
    <x v="1"/>
    <n v="84.31"/>
    <n v="4"/>
    <x v="1"/>
    <x v="27"/>
    <n v="337.24"/>
    <n v="16.862000000000002"/>
    <x v="1"/>
  </r>
  <r>
    <x v="136"/>
    <x v="0"/>
    <x v="0"/>
    <s v="Female"/>
    <x v="1"/>
    <n v="75.09"/>
    <n v="9"/>
    <x v="0"/>
    <x v="64"/>
    <n v="675.81000000000006"/>
    <n v="33.790500000000002"/>
    <x v="2"/>
  </r>
  <r>
    <x v="136"/>
    <x v="0"/>
    <x v="0"/>
    <s v="Female"/>
    <x v="3"/>
    <n v="16.43"/>
    <n v="9"/>
    <x v="2"/>
    <x v="3"/>
    <n v="147.87"/>
    <n v="7.3935000000000004"/>
    <x v="1"/>
  </r>
  <r>
    <x v="136"/>
    <x v="2"/>
    <x v="1"/>
    <s v="Female"/>
    <x v="2"/>
    <n v="76.92"/>
    <n v="8"/>
    <x v="0"/>
    <x v="57"/>
    <n v="615.36"/>
    <n v="30.768000000000001"/>
    <x v="2"/>
  </r>
  <r>
    <x v="136"/>
    <x v="1"/>
    <x v="1"/>
    <s v="Female"/>
    <x v="3"/>
    <n v="13.28"/>
    <n v="5"/>
    <x v="0"/>
    <x v="69"/>
    <n v="66.399999999999991"/>
    <n v="3.32"/>
    <x v="2"/>
  </r>
  <r>
    <x v="136"/>
    <x v="2"/>
    <x v="1"/>
    <s v="Female"/>
    <x v="0"/>
    <n v="9.14"/>
    <n v="2"/>
    <x v="1"/>
    <x v="44"/>
    <n v="18.28"/>
    <n v="0.91400000000000015"/>
    <x v="2"/>
  </r>
  <r>
    <x v="136"/>
    <x v="0"/>
    <x v="0"/>
    <s v="Male"/>
    <x v="0"/>
    <n v="5.32"/>
    <n v="6"/>
    <x v="2"/>
    <x v="20"/>
    <n v="31.92"/>
    <n v="1.5960000000000001"/>
    <x v="1"/>
  </r>
  <r>
    <x v="136"/>
    <x v="2"/>
    <x v="0"/>
    <s v="Female"/>
    <x v="1"/>
    <n v="94.8"/>
    <n v="10"/>
    <x v="0"/>
    <x v="20"/>
    <n v="948"/>
    <n v="47.400000000000006"/>
    <x v="1"/>
  </r>
  <r>
    <x v="136"/>
    <x v="2"/>
    <x v="1"/>
    <s v="Female"/>
    <x v="2"/>
    <n v="66.150000000000006"/>
    <n v="9"/>
    <x v="2"/>
    <x v="19"/>
    <n v="595.35"/>
    <n v="29.767500000000002"/>
    <x v="0"/>
  </r>
  <r>
    <x v="136"/>
    <x v="2"/>
    <x v="1"/>
    <s v="Female"/>
    <x v="0"/>
    <n v="2.23"/>
    <n v="6"/>
    <x v="2"/>
    <x v="12"/>
    <n v="13.379999999999999"/>
    <n v="0.66900000000000004"/>
    <x v="1"/>
  </r>
  <r>
    <x v="137"/>
    <x v="0"/>
    <x v="0"/>
    <s v="Female"/>
    <x v="0"/>
    <n v="9.85"/>
    <n v="9"/>
    <x v="1"/>
    <x v="25"/>
    <n v="88.649999999999991"/>
    <n v="4.4325000000000001"/>
    <x v="0"/>
  </r>
  <r>
    <x v="137"/>
    <x v="1"/>
    <x v="0"/>
    <s v="Male"/>
    <x v="5"/>
    <n v="39.28"/>
    <n v="3"/>
    <x v="0"/>
    <x v="28"/>
    <n v="117.84"/>
    <n v="5.8920000000000003"/>
    <x v="2"/>
  </r>
  <r>
    <x v="137"/>
    <x v="2"/>
    <x v="1"/>
    <s v="Male"/>
    <x v="3"/>
    <n v="7.88"/>
    <n v="7"/>
    <x v="0"/>
    <x v="55"/>
    <n v="55.16"/>
    <n v="2.758"/>
    <x v="0"/>
  </r>
  <r>
    <x v="137"/>
    <x v="2"/>
    <x v="1"/>
    <s v="Male"/>
    <x v="4"/>
    <n v="50.39"/>
    <n v="9"/>
    <x v="1"/>
    <x v="13"/>
    <n v="453.51"/>
    <n v="22.6755"/>
    <x v="0"/>
  </r>
  <r>
    <x v="137"/>
    <x v="1"/>
    <x v="0"/>
    <s v="Male"/>
    <x v="0"/>
    <n v="8.0299999999999994"/>
    <n v="4"/>
    <x v="1"/>
    <x v="39"/>
    <n v="32.119999999999997"/>
    <n v="1.6059999999999999"/>
    <x v="0"/>
  </r>
  <r>
    <x v="137"/>
    <x v="0"/>
    <x v="1"/>
    <s v="Male"/>
    <x v="5"/>
    <n v="40.08"/>
    <n v="10"/>
    <x v="1"/>
    <x v="20"/>
    <n v="400.79999999999995"/>
    <n v="20.04"/>
    <x v="1"/>
  </r>
  <r>
    <x v="137"/>
    <x v="2"/>
    <x v="0"/>
    <s v="Male"/>
    <x v="3"/>
    <n v="16"/>
    <n v="3"/>
    <x v="0"/>
    <x v="65"/>
    <n v="48"/>
    <n v="2.4000000000000004"/>
    <x v="2"/>
  </r>
  <r>
    <x v="137"/>
    <x v="2"/>
    <x v="1"/>
    <s v="Female"/>
    <x v="1"/>
    <n v="97.26"/>
    <n v="4"/>
    <x v="1"/>
    <x v="3"/>
    <n v="389.04"/>
    <n v="19.452000000000002"/>
    <x v="1"/>
  </r>
  <r>
    <x v="137"/>
    <x v="0"/>
    <x v="1"/>
    <s v="Male"/>
    <x v="4"/>
    <n v="67.010000000000005"/>
    <n v="10"/>
    <x v="1"/>
    <x v="58"/>
    <n v="670.1"/>
    <n v="33.505000000000003"/>
    <x v="0"/>
  </r>
  <r>
    <x v="137"/>
    <x v="0"/>
    <x v="1"/>
    <s v="Female"/>
    <x v="0"/>
    <n v="7.29"/>
    <n v="2"/>
    <x v="2"/>
    <x v="51"/>
    <n v="14.58"/>
    <n v="0.72900000000000009"/>
    <x v="1"/>
  </r>
  <r>
    <x v="137"/>
    <x v="2"/>
    <x v="0"/>
    <s v="Female"/>
    <x v="1"/>
    <n v="82.55"/>
    <n v="6"/>
    <x v="2"/>
    <x v="19"/>
    <n v="495.29999999999995"/>
    <n v="24.765000000000001"/>
    <x v="0"/>
  </r>
  <r>
    <x v="137"/>
    <x v="0"/>
    <x v="0"/>
    <s v="Female"/>
    <x v="0"/>
    <n v="7.87"/>
    <n v="5"/>
    <x v="2"/>
    <x v="1"/>
    <n v="39.35"/>
    <n v="1.9675000000000002"/>
    <x v="0"/>
  </r>
  <r>
    <x v="137"/>
    <x v="2"/>
    <x v="1"/>
    <s v="Female"/>
    <x v="0"/>
    <n v="8.61"/>
    <n v="10"/>
    <x v="0"/>
    <x v="40"/>
    <n v="86.1"/>
    <n v="4.3049999999999997"/>
    <x v="2"/>
  </r>
  <r>
    <x v="137"/>
    <x v="0"/>
    <x v="1"/>
    <s v="Female"/>
    <x v="3"/>
    <n v="6.39"/>
    <n v="8"/>
    <x v="2"/>
    <x v="48"/>
    <n v="51.12"/>
    <n v="2.556"/>
    <x v="1"/>
  </r>
  <r>
    <x v="137"/>
    <x v="0"/>
    <x v="1"/>
    <s v="Female"/>
    <x v="0"/>
    <n v="3.45"/>
    <n v="4"/>
    <x v="0"/>
    <x v="58"/>
    <n v="13.8"/>
    <n v="0.69000000000000006"/>
    <x v="0"/>
  </r>
  <r>
    <x v="138"/>
    <x v="1"/>
    <x v="0"/>
    <s v="Female"/>
    <x v="0"/>
    <n v="6.13"/>
    <n v="4"/>
    <x v="1"/>
    <x v="56"/>
    <n v="24.52"/>
    <n v="1.226"/>
    <x v="2"/>
  </r>
  <r>
    <x v="138"/>
    <x v="1"/>
    <x v="1"/>
    <s v="Male"/>
    <x v="0"/>
    <n v="7.17"/>
    <n v="8"/>
    <x v="0"/>
    <x v="58"/>
    <n v="57.36"/>
    <n v="2.8680000000000003"/>
    <x v="0"/>
  </r>
  <r>
    <x v="138"/>
    <x v="0"/>
    <x v="0"/>
    <s v="Female"/>
    <x v="1"/>
    <n v="78.86"/>
    <n v="10"/>
    <x v="0"/>
    <x v="20"/>
    <n v="788.6"/>
    <n v="39.430000000000007"/>
    <x v="1"/>
  </r>
  <r>
    <x v="138"/>
    <x v="2"/>
    <x v="1"/>
    <s v="Female"/>
    <x v="0"/>
    <n v="7.62"/>
    <n v="5"/>
    <x v="0"/>
    <x v="45"/>
    <n v="38.1"/>
    <n v="1.9050000000000002"/>
    <x v="2"/>
  </r>
  <r>
    <x v="138"/>
    <x v="0"/>
    <x v="0"/>
    <s v="Female"/>
    <x v="1"/>
    <n v="91.51"/>
    <n v="3"/>
    <x v="1"/>
    <x v="36"/>
    <n v="274.53000000000003"/>
    <n v="13.726500000000001"/>
    <x v="2"/>
  </r>
  <r>
    <x v="138"/>
    <x v="1"/>
    <x v="0"/>
    <s v="Female"/>
    <x v="0"/>
    <n v="8.66"/>
    <n v="5"/>
    <x v="1"/>
    <x v="16"/>
    <n v="43.3"/>
    <n v="2.165"/>
    <x v="2"/>
  </r>
  <r>
    <x v="138"/>
    <x v="1"/>
    <x v="1"/>
    <s v="Male"/>
    <x v="0"/>
    <n v="2.36"/>
    <n v="1"/>
    <x v="2"/>
    <x v="7"/>
    <n v="2.36"/>
    <n v="0.11799999999999999"/>
    <x v="2"/>
  </r>
  <r>
    <x v="138"/>
    <x v="1"/>
    <x v="0"/>
    <s v="Female"/>
    <x v="2"/>
    <n v="76.180000000000007"/>
    <n v="10"/>
    <x v="0"/>
    <x v="20"/>
    <n v="761.80000000000007"/>
    <n v="38.090000000000003"/>
    <x v="1"/>
  </r>
  <r>
    <x v="138"/>
    <x v="0"/>
    <x v="1"/>
    <s v="Male"/>
    <x v="0"/>
    <n v="9.5299999999999994"/>
    <n v="8"/>
    <x v="1"/>
    <x v="46"/>
    <n v="76.239999999999995"/>
    <n v="3.8119999999999998"/>
    <x v="0"/>
  </r>
  <r>
    <x v="138"/>
    <x v="0"/>
    <x v="0"/>
    <s v="Male"/>
    <x v="0"/>
    <n v="3.19"/>
    <n v="10"/>
    <x v="0"/>
    <x v="68"/>
    <n v="31.9"/>
    <n v="1.595"/>
    <x v="2"/>
  </r>
  <r>
    <x v="138"/>
    <x v="1"/>
    <x v="0"/>
    <s v="Female"/>
    <x v="3"/>
    <n v="15.96"/>
    <n v="7"/>
    <x v="0"/>
    <x v="25"/>
    <n v="111.72"/>
    <n v="5.5860000000000003"/>
    <x v="0"/>
  </r>
  <r>
    <x v="138"/>
    <x v="1"/>
    <x v="1"/>
    <s v="Female"/>
    <x v="0"/>
    <n v="6.55"/>
    <n v="1"/>
    <x v="2"/>
    <x v="41"/>
    <n v="6.55"/>
    <n v="0.32750000000000001"/>
    <x v="0"/>
  </r>
  <r>
    <x v="138"/>
    <x v="0"/>
    <x v="1"/>
    <s v="Male"/>
    <x v="1"/>
    <n v="89.12"/>
    <n v="3"/>
    <x v="1"/>
    <x v="28"/>
    <n v="267.36"/>
    <n v="13.368000000000002"/>
    <x v="2"/>
  </r>
  <r>
    <x v="138"/>
    <x v="0"/>
    <x v="1"/>
    <s v="Female"/>
    <x v="1"/>
    <n v="89.96"/>
    <n v="8"/>
    <x v="0"/>
    <x v="67"/>
    <n v="719.68"/>
    <n v="35.984000000000002"/>
    <x v="2"/>
  </r>
  <r>
    <x v="139"/>
    <x v="2"/>
    <x v="0"/>
    <s v="Female"/>
    <x v="0"/>
    <n v="7.5"/>
    <n v="5"/>
    <x v="2"/>
    <x v="3"/>
    <n v="37.5"/>
    <n v="1.875"/>
    <x v="1"/>
  </r>
  <r>
    <x v="139"/>
    <x v="0"/>
    <x v="0"/>
    <s v="Female"/>
    <x v="4"/>
    <n v="60.89"/>
    <n v="3"/>
    <x v="0"/>
    <x v="46"/>
    <n v="182.67000000000002"/>
    <n v="9.1335000000000015"/>
    <x v="0"/>
  </r>
  <r>
    <x v="139"/>
    <x v="0"/>
    <x v="1"/>
    <s v="Female"/>
    <x v="1"/>
    <n v="82.71"/>
    <n v="8"/>
    <x v="2"/>
    <x v="10"/>
    <n v="661.68"/>
    <n v="33.083999999999996"/>
    <x v="2"/>
  </r>
  <r>
    <x v="139"/>
    <x v="2"/>
    <x v="1"/>
    <s v="Female"/>
    <x v="0"/>
    <n v="2.64"/>
    <n v="1"/>
    <x v="0"/>
    <x v="42"/>
    <n v="2.64"/>
    <n v="0.13200000000000001"/>
    <x v="0"/>
  </r>
  <r>
    <x v="139"/>
    <x v="0"/>
    <x v="0"/>
    <s v="Male"/>
    <x v="5"/>
    <n v="48.86"/>
    <n v="10"/>
    <x v="2"/>
    <x v="41"/>
    <n v="488.6"/>
    <n v="24.430000000000003"/>
    <x v="0"/>
  </r>
  <r>
    <x v="139"/>
    <x v="1"/>
    <x v="0"/>
    <s v="Female"/>
    <x v="2"/>
    <n v="72.89"/>
    <n v="3"/>
    <x v="0"/>
    <x v="29"/>
    <n v="218.67000000000002"/>
    <n v="10.933500000000002"/>
    <x v="1"/>
  </r>
  <r>
    <x v="139"/>
    <x v="2"/>
    <x v="1"/>
    <s v="Male"/>
    <x v="0"/>
    <n v="7.08"/>
    <n v="8"/>
    <x v="1"/>
    <x v="20"/>
    <n v="56.64"/>
    <n v="2.8320000000000003"/>
    <x v="1"/>
  </r>
  <r>
    <x v="139"/>
    <x v="2"/>
    <x v="0"/>
    <s v="Male"/>
    <x v="0"/>
    <n v="4.6399999999999997"/>
    <n v="8"/>
    <x v="0"/>
    <x v="27"/>
    <n v="37.119999999999997"/>
    <n v="1.8559999999999999"/>
    <x v="1"/>
  </r>
  <r>
    <x v="139"/>
    <x v="1"/>
    <x v="1"/>
    <s v="Male"/>
    <x v="0"/>
    <n v="2.7"/>
    <n v="5"/>
    <x v="0"/>
    <x v="66"/>
    <n v="13.5"/>
    <n v="0.67500000000000004"/>
    <x v="2"/>
  </r>
  <r>
    <x v="139"/>
    <x v="1"/>
    <x v="1"/>
    <s v="Male"/>
    <x v="4"/>
    <n v="58.26"/>
    <n v="4"/>
    <x v="2"/>
    <x v="16"/>
    <n v="233.04"/>
    <n v="11.652000000000001"/>
    <x v="2"/>
  </r>
  <r>
    <x v="139"/>
    <x v="1"/>
    <x v="0"/>
    <s v="Female"/>
    <x v="4"/>
    <n v="54.07"/>
    <n v="9"/>
    <x v="1"/>
    <x v="32"/>
    <n v="486.63"/>
    <n v="24.331500000000002"/>
    <x v="0"/>
  </r>
  <r>
    <x v="139"/>
    <x v="1"/>
    <x v="0"/>
    <s v="Female"/>
    <x v="0"/>
    <n v="2.23"/>
    <n v="10"/>
    <x v="1"/>
    <x v="22"/>
    <n v="22.3"/>
    <n v="1.115"/>
    <x v="1"/>
  </r>
  <r>
    <x v="139"/>
    <x v="0"/>
    <x v="0"/>
    <s v="Female"/>
    <x v="0"/>
    <n v="3.8"/>
    <n v="2"/>
    <x v="0"/>
    <x v="52"/>
    <n v="7.6"/>
    <n v="0.38"/>
    <x v="0"/>
  </r>
  <r>
    <x v="139"/>
    <x v="0"/>
    <x v="1"/>
    <s v="Female"/>
    <x v="5"/>
    <n v="35.270000000000003"/>
    <n v="5"/>
    <x v="0"/>
    <x v="39"/>
    <n v="176.35000000000002"/>
    <n v="8.8175000000000008"/>
    <x v="0"/>
  </r>
  <r>
    <x v="140"/>
    <x v="0"/>
    <x v="0"/>
    <s v="Female"/>
    <x v="2"/>
    <n v="61.51"/>
    <n v="10"/>
    <x v="2"/>
    <x v="55"/>
    <n v="615.1"/>
    <n v="30.755000000000003"/>
    <x v="0"/>
  </r>
  <r>
    <x v="140"/>
    <x v="0"/>
    <x v="1"/>
    <s v="Female"/>
    <x v="1"/>
    <n v="79.84"/>
    <n v="9"/>
    <x v="0"/>
    <x v="46"/>
    <n v="718.56000000000006"/>
    <n v="35.928000000000004"/>
    <x v="0"/>
  </r>
  <r>
    <x v="140"/>
    <x v="2"/>
    <x v="0"/>
    <s v="Female"/>
    <x v="3"/>
    <n v="10.039999999999999"/>
    <n v="8"/>
    <x v="0"/>
    <x v="54"/>
    <n v="80.319999999999993"/>
    <n v="4.016"/>
    <x v="2"/>
  </r>
  <r>
    <x v="140"/>
    <x v="2"/>
    <x v="1"/>
    <s v="Female"/>
    <x v="4"/>
    <n v="67.39"/>
    <n v="4"/>
    <x v="2"/>
    <x v="11"/>
    <n v="269.56"/>
    <n v="13.478000000000002"/>
    <x v="2"/>
  </r>
  <r>
    <x v="140"/>
    <x v="2"/>
    <x v="1"/>
    <s v="Male"/>
    <x v="4"/>
    <n v="64.89"/>
    <n v="7"/>
    <x v="0"/>
    <x v="18"/>
    <n v="454.23"/>
    <n v="22.711500000000001"/>
    <x v="0"/>
  </r>
  <r>
    <x v="140"/>
    <x v="1"/>
    <x v="1"/>
    <s v="Male"/>
    <x v="4"/>
    <n v="69.3"/>
    <n v="3"/>
    <x v="2"/>
    <x v="15"/>
    <n v="207.89999999999998"/>
    <n v="10.395"/>
    <x v="0"/>
  </r>
  <r>
    <x v="140"/>
    <x v="0"/>
    <x v="0"/>
    <s v="Female"/>
    <x v="0"/>
    <n v="6.21"/>
    <n v="8"/>
    <x v="1"/>
    <x v="17"/>
    <n v="49.68"/>
    <n v="2.484"/>
    <x v="1"/>
  </r>
  <r>
    <x v="140"/>
    <x v="1"/>
    <x v="0"/>
    <s v="Male"/>
    <x v="0"/>
    <n v="5.76"/>
    <n v="5"/>
    <x v="0"/>
    <x v="48"/>
    <n v="28.799999999999997"/>
    <n v="1.44"/>
    <x v="1"/>
  </r>
  <r>
    <x v="140"/>
    <x v="0"/>
    <x v="1"/>
    <s v="Female"/>
    <x v="0"/>
    <n v="9.6300000000000008"/>
    <n v="8"/>
    <x v="2"/>
    <x v="67"/>
    <n v="77.040000000000006"/>
    <n v="3.8520000000000003"/>
    <x v="2"/>
  </r>
  <r>
    <x v="140"/>
    <x v="1"/>
    <x v="0"/>
    <s v="Female"/>
    <x v="1"/>
    <n v="91.62"/>
    <n v="7"/>
    <x v="1"/>
    <x v="59"/>
    <n v="641.34"/>
    <n v="32.067"/>
    <x v="0"/>
  </r>
  <r>
    <x v="140"/>
    <x v="0"/>
    <x v="0"/>
    <s v="Female"/>
    <x v="5"/>
    <n v="40.82"/>
    <n v="1"/>
    <x v="1"/>
    <x v="40"/>
    <n v="40.82"/>
    <n v="2.0409999999999999"/>
    <x v="2"/>
  </r>
  <r>
    <x v="140"/>
    <x v="2"/>
    <x v="1"/>
    <s v="Female"/>
    <x v="1"/>
    <n v="74.209999999999994"/>
    <n v="9"/>
    <x v="0"/>
    <x v="33"/>
    <n v="667.89"/>
    <n v="33.394500000000001"/>
    <x v="1"/>
  </r>
  <r>
    <x v="140"/>
    <x v="0"/>
    <x v="0"/>
    <s v="Male"/>
    <x v="4"/>
    <n v="62.19"/>
    <n v="7"/>
    <x v="2"/>
    <x v="12"/>
    <n v="435.33"/>
    <n v="21.766500000000001"/>
    <x v="1"/>
  </r>
  <r>
    <x v="141"/>
    <x v="1"/>
    <x v="0"/>
    <s v="Male"/>
    <x v="0"/>
    <n v="5.69"/>
    <n v="5"/>
    <x v="0"/>
    <x v="45"/>
    <n v="28.450000000000003"/>
    <n v="1.4225000000000003"/>
    <x v="2"/>
  </r>
  <r>
    <x v="141"/>
    <x v="2"/>
    <x v="0"/>
    <s v="Female"/>
    <x v="1"/>
    <n v="72.14"/>
    <n v="6"/>
    <x v="2"/>
    <x v="7"/>
    <n v="432.84000000000003"/>
    <n v="21.642000000000003"/>
    <x v="2"/>
  </r>
  <r>
    <x v="141"/>
    <x v="1"/>
    <x v="1"/>
    <s v="Female"/>
    <x v="2"/>
    <n v="75.36"/>
    <n v="4"/>
    <x v="0"/>
    <x v="34"/>
    <n v="301.44"/>
    <n v="15.072000000000001"/>
    <x v="0"/>
  </r>
  <r>
    <x v="141"/>
    <x v="2"/>
    <x v="1"/>
    <s v="Female"/>
    <x v="1"/>
    <n v="98.74"/>
    <n v="5"/>
    <x v="1"/>
    <x v="18"/>
    <n v="493.7"/>
    <n v="24.685000000000002"/>
    <x v="0"/>
  </r>
  <r>
    <x v="141"/>
    <x v="2"/>
    <x v="0"/>
    <s v="Male"/>
    <x v="5"/>
    <n v="47.32"/>
    <n v="8"/>
    <x v="0"/>
    <x v="53"/>
    <n v="378.56"/>
    <n v="18.928000000000001"/>
    <x v="0"/>
  </r>
  <r>
    <x v="141"/>
    <x v="2"/>
    <x v="0"/>
    <s v="Male"/>
    <x v="3"/>
    <n v="13.18"/>
    <n v="3"/>
    <x v="2"/>
    <x v="65"/>
    <n v="39.54"/>
    <n v="1.9770000000000001"/>
    <x v="2"/>
  </r>
  <r>
    <x v="141"/>
    <x v="0"/>
    <x v="1"/>
    <s v="Female"/>
    <x v="5"/>
    <n v="21"/>
    <n v="6"/>
    <x v="2"/>
    <x v="63"/>
    <n v="126"/>
    <n v="6.3000000000000007"/>
    <x v="2"/>
  </r>
  <r>
    <x v="141"/>
    <x v="2"/>
    <x v="0"/>
    <s v="Female"/>
    <x v="2"/>
    <n v="56.02"/>
    <n v="9"/>
    <x v="0"/>
    <x v="43"/>
    <n v="504.18"/>
    <n v="25.209000000000003"/>
    <x v="1"/>
  </r>
  <r>
    <x v="141"/>
    <x v="0"/>
    <x v="1"/>
    <s v="Female"/>
    <x v="2"/>
    <n v="79.02"/>
    <n v="5"/>
    <x v="2"/>
    <x v="30"/>
    <n v="395.09999999999997"/>
    <n v="19.754999999999999"/>
    <x v="0"/>
  </r>
  <r>
    <x v="141"/>
    <x v="2"/>
    <x v="0"/>
    <s v="Male"/>
    <x v="4"/>
    <n v="65.08"/>
    <n v="4"/>
    <x v="2"/>
    <x v="17"/>
    <n v="260.32"/>
    <n v="13.016"/>
    <x v="1"/>
  </r>
  <r>
    <x v="141"/>
    <x v="1"/>
    <x v="0"/>
    <s v="Female"/>
    <x v="2"/>
    <n v="73.72"/>
    <n v="1"/>
    <x v="0"/>
    <x v="43"/>
    <n v="73.72"/>
    <n v="3.6859999999999999"/>
    <x v="1"/>
  </r>
  <r>
    <x v="141"/>
    <x v="1"/>
    <x v="1"/>
    <s v="Female"/>
    <x v="0"/>
    <n v="8.58"/>
    <n v="6"/>
    <x v="1"/>
    <x v="12"/>
    <n v="51.480000000000004"/>
    <n v="2.5740000000000003"/>
    <x v="1"/>
  </r>
  <r>
    <x v="141"/>
    <x v="1"/>
    <x v="0"/>
    <s v="Female"/>
    <x v="0"/>
    <n v="7.18"/>
    <n v="8"/>
    <x v="2"/>
    <x v="10"/>
    <n v="57.44"/>
    <n v="2.8719999999999999"/>
    <x v="2"/>
  </r>
  <r>
    <x v="141"/>
    <x v="0"/>
    <x v="0"/>
    <s v="Male"/>
    <x v="0"/>
    <n v="4.43"/>
    <n v="8"/>
    <x v="1"/>
    <x v="65"/>
    <n v="35.44"/>
    <n v="1.772"/>
    <x v="2"/>
  </r>
  <r>
    <x v="141"/>
    <x v="0"/>
    <x v="1"/>
    <s v="Female"/>
    <x v="2"/>
    <n v="61.13"/>
    <n v="9"/>
    <x v="0"/>
    <x v="3"/>
    <n v="550.17000000000007"/>
    <n v="27.508500000000005"/>
    <x v="1"/>
  </r>
  <r>
    <x v="141"/>
    <x v="2"/>
    <x v="1"/>
    <s v="Male"/>
    <x v="4"/>
    <n v="62.31"/>
    <n v="5"/>
    <x v="1"/>
    <x v="5"/>
    <n v="311.55"/>
    <n v="15.577500000000001"/>
    <x v="1"/>
  </r>
  <r>
    <x v="141"/>
    <x v="2"/>
    <x v="1"/>
    <s v="Male"/>
    <x v="3"/>
    <n v="3.79"/>
    <n v="6"/>
    <x v="2"/>
    <x v="19"/>
    <n v="22.740000000000002"/>
    <n v="1.1370000000000002"/>
    <x v="0"/>
  </r>
  <r>
    <x v="141"/>
    <x v="0"/>
    <x v="1"/>
    <s v="Female"/>
    <x v="5"/>
    <n v="25.69"/>
    <n v="2"/>
    <x v="0"/>
    <x v="68"/>
    <n v="51.38"/>
    <n v="2.5690000000000004"/>
    <x v="2"/>
  </r>
  <r>
    <x v="141"/>
    <x v="1"/>
    <x v="0"/>
    <s v="Male"/>
    <x v="3"/>
    <n v="16.16"/>
    <n v="4"/>
    <x v="1"/>
    <x v="58"/>
    <n v="64.64"/>
    <n v="3.2320000000000002"/>
    <x v="0"/>
  </r>
  <r>
    <x v="141"/>
    <x v="1"/>
    <x v="0"/>
    <s v="Male"/>
    <x v="3"/>
    <n v="16.63"/>
    <n v="4"/>
    <x v="0"/>
    <x v="53"/>
    <n v="66.52"/>
    <n v="3.3260000000000001"/>
    <x v="0"/>
  </r>
  <r>
    <x v="141"/>
    <x v="1"/>
    <x v="1"/>
    <s v="Male"/>
    <x v="4"/>
    <n v="67.17"/>
    <n v="3"/>
    <x v="1"/>
    <x v="2"/>
    <n v="201.51"/>
    <n v="10.0755"/>
    <x v="1"/>
  </r>
  <r>
    <x v="141"/>
    <x v="0"/>
    <x v="0"/>
    <s v="Male"/>
    <x v="4"/>
    <n v="50.3"/>
    <n v="4"/>
    <x v="2"/>
    <x v="40"/>
    <n v="201.2"/>
    <n v="10.06"/>
    <x v="2"/>
  </r>
  <r>
    <x v="142"/>
    <x v="0"/>
    <x v="1"/>
    <s v="Male"/>
    <x v="3"/>
    <n v="11.47"/>
    <n v="2"/>
    <x v="0"/>
    <x v="35"/>
    <n v="22.94"/>
    <n v="1.147"/>
    <x v="1"/>
  </r>
  <r>
    <x v="142"/>
    <x v="1"/>
    <x v="1"/>
    <s v="Male"/>
    <x v="0"/>
    <n v="6.03"/>
    <n v="10"/>
    <x v="1"/>
    <x v="17"/>
    <n v="60.300000000000004"/>
    <n v="3.0150000000000006"/>
    <x v="1"/>
  </r>
  <r>
    <x v="142"/>
    <x v="1"/>
    <x v="1"/>
    <s v="Female"/>
    <x v="2"/>
    <n v="69.3"/>
    <n v="1"/>
    <x v="1"/>
    <x v="13"/>
    <n v="69.3"/>
    <n v="3.4649999999999999"/>
    <x v="0"/>
  </r>
  <r>
    <x v="142"/>
    <x v="2"/>
    <x v="1"/>
    <s v="Male"/>
    <x v="4"/>
    <n v="64.25"/>
    <n v="8"/>
    <x v="1"/>
    <x v="19"/>
    <n v="514"/>
    <n v="25.700000000000003"/>
    <x v="0"/>
  </r>
  <r>
    <x v="142"/>
    <x v="0"/>
    <x v="0"/>
    <s v="Male"/>
    <x v="0"/>
    <n v="4.2"/>
    <n v="10"/>
    <x v="2"/>
    <x v="22"/>
    <n v="42"/>
    <n v="2.1"/>
    <x v="1"/>
  </r>
  <r>
    <x v="142"/>
    <x v="1"/>
    <x v="1"/>
    <s v="Female"/>
    <x v="0"/>
    <n v="6.04"/>
    <n v="7"/>
    <x v="1"/>
    <x v="58"/>
    <n v="42.28"/>
    <n v="2.1140000000000003"/>
    <x v="0"/>
  </r>
  <r>
    <x v="142"/>
    <x v="1"/>
    <x v="1"/>
    <s v="Male"/>
    <x v="1"/>
    <n v="83.07"/>
    <n v="4"/>
    <x v="0"/>
    <x v="54"/>
    <n v="332.28"/>
    <n v="16.614000000000001"/>
    <x v="2"/>
  </r>
  <r>
    <x v="142"/>
    <x v="2"/>
    <x v="1"/>
    <s v="Male"/>
    <x v="0"/>
    <n v="5.41"/>
    <n v="5"/>
    <x v="0"/>
    <x v="41"/>
    <n v="27.05"/>
    <n v="1.3525"/>
    <x v="0"/>
  </r>
  <r>
    <x v="142"/>
    <x v="2"/>
    <x v="0"/>
    <s v="Male"/>
    <x v="5"/>
    <n v="44.95"/>
    <n v="2"/>
    <x v="0"/>
    <x v="65"/>
    <n v="89.9"/>
    <n v="4.4950000000000001"/>
    <x v="2"/>
  </r>
  <r>
    <x v="142"/>
    <x v="0"/>
    <x v="1"/>
    <s v="Male"/>
    <x v="4"/>
    <n v="63.4"/>
    <n v="7"/>
    <x v="0"/>
    <x v="30"/>
    <n v="443.8"/>
    <n v="22.19"/>
    <x v="0"/>
  </r>
  <r>
    <x v="142"/>
    <x v="2"/>
    <x v="1"/>
    <s v="Male"/>
    <x v="2"/>
    <n v="68.010000000000005"/>
    <n v="6"/>
    <x v="1"/>
    <x v="4"/>
    <n v="408.06000000000006"/>
    <n v="20.403000000000006"/>
    <x v="1"/>
  </r>
  <r>
    <x v="142"/>
    <x v="1"/>
    <x v="0"/>
    <s v="Female"/>
    <x v="3"/>
    <n v="17.25"/>
    <n v="6"/>
    <x v="2"/>
    <x v="16"/>
    <n v="103.5"/>
    <n v="5.1750000000000007"/>
    <x v="2"/>
  </r>
  <r>
    <x v="143"/>
    <x v="1"/>
    <x v="1"/>
    <s v="Male"/>
    <x v="4"/>
    <n v="66.900000000000006"/>
    <n v="10"/>
    <x v="2"/>
    <x v="12"/>
    <n v="669"/>
    <n v="33.450000000000003"/>
    <x v="1"/>
  </r>
  <r>
    <x v="143"/>
    <x v="1"/>
    <x v="0"/>
    <s v="Female"/>
    <x v="0"/>
    <n v="3.44"/>
    <n v="5"/>
    <x v="0"/>
    <x v="49"/>
    <n v="17.2"/>
    <n v="0.86"/>
    <x v="2"/>
  </r>
  <r>
    <x v="143"/>
    <x v="0"/>
    <x v="0"/>
    <s v="Female"/>
    <x v="3"/>
    <n v="4.55"/>
    <n v="1"/>
    <x v="1"/>
    <x v="55"/>
    <n v="4.55"/>
    <n v="0.22750000000000001"/>
    <x v="0"/>
  </r>
  <r>
    <x v="143"/>
    <x v="2"/>
    <x v="1"/>
    <s v="Female"/>
    <x v="3"/>
    <n v="4.83"/>
    <n v="5"/>
    <x v="2"/>
    <x v="40"/>
    <n v="24.15"/>
    <n v="1.2075"/>
    <x v="2"/>
  </r>
  <r>
    <x v="143"/>
    <x v="1"/>
    <x v="0"/>
    <s v="Male"/>
    <x v="2"/>
    <n v="54.67"/>
    <n v="10"/>
    <x v="1"/>
    <x v="12"/>
    <n v="546.70000000000005"/>
    <n v="27.335000000000004"/>
    <x v="1"/>
  </r>
  <r>
    <x v="143"/>
    <x v="1"/>
    <x v="1"/>
    <s v="Female"/>
    <x v="3"/>
    <n v="12.93"/>
    <n v="7"/>
    <x v="0"/>
    <x v="36"/>
    <n v="90.509999999999991"/>
    <n v="4.5255000000000001"/>
    <x v="2"/>
  </r>
  <r>
    <x v="143"/>
    <x v="2"/>
    <x v="0"/>
    <s v="Female"/>
    <x v="0"/>
    <n v="4.2699999999999996"/>
    <n v="10"/>
    <x v="0"/>
    <x v="43"/>
    <n v="42.699999999999996"/>
    <n v="2.1349999999999998"/>
    <x v="1"/>
  </r>
  <r>
    <x v="143"/>
    <x v="0"/>
    <x v="0"/>
    <s v="Female"/>
    <x v="0"/>
    <n v="2.06"/>
    <n v="5"/>
    <x v="1"/>
    <x v="59"/>
    <n v="10.3"/>
    <n v="0.51500000000000001"/>
    <x v="0"/>
  </r>
  <r>
    <x v="143"/>
    <x v="2"/>
    <x v="0"/>
    <s v="Female"/>
    <x v="4"/>
    <n v="50.15"/>
    <n v="7"/>
    <x v="1"/>
    <x v="63"/>
    <n v="351.05"/>
    <n v="17.552500000000002"/>
    <x v="2"/>
  </r>
  <r>
    <x v="143"/>
    <x v="0"/>
    <x v="0"/>
    <s v="Female"/>
    <x v="0"/>
    <n v="5.18"/>
    <n v="1"/>
    <x v="0"/>
    <x v="62"/>
    <n v="5.18"/>
    <n v="0.25900000000000001"/>
    <x v="2"/>
  </r>
  <r>
    <x v="143"/>
    <x v="2"/>
    <x v="1"/>
    <s v="Female"/>
    <x v="2"/>
    <n v="71.28"/>
    <n v="7"/>
    <x v="0"/>
    <x v="66"/>
    <n v="498.96000000000004"/>
    <n v="24.948000000000004"/>
    <x v="2"/>
  </r>
  <r>
    <x v="143"/>
    <x v="2"/>
    <x v="1"/>
    <s v="Male"/>
    <x v="1"/>
    <n v="94.09"/>
    <n v="6"/>
    <x v="1"/>
    <x v="35"/>
    <n v="564.54"/>
    <n v="28.227"/>
    <x v="1"/>
  </r>
  <r>
    <x v="143"/>
    <x v="2"/>
    <x v="0"/>
    <s v="Female"/>
    <x v="1"/>
    <n v="81.459999999999994"/>
    <n v="5"/>
    <x v="2"/>
    <x v="54"/>
    <n v="407.29999999999995"/>
    <n v="20.364999999999998"/>
    <x v="2"/>
  </r>
  <r>
    <x v="143"/>
    <x v="0"/>
    <x v="0"/>
    <s v="Male"/>
    <x v="0"/>
    <n v="6.24"/>
    <n v="4"/>
    <x v="0"/>
    <x v="49"/>
    <n v="24.96"/>
    <n v="1.2480000000000002"/>
    <x v="2"/>
  </r>
  <r>
    <x v="143"/>
    <x v="1"/>
    <x v="0"/>
    <s v="Male"/>
    <x v="2"/>
    <n v="53.08"/>
    <n v="5"/>
    <x v="1"/>
    <x v="28"/>
    <n v="265.39999999999998"/>
    <n v="13.27"/>
    <x v="2"/>
  </r>
  <r>
    <x v="143"/>
    <x v="1"/>
    <x v="0"/>
    <s v="Male"/>
    <x v="3"/>
    <n v="19.12"/>
    <n v="8"/>
    <x v="0"/>
    <x v="55"/>
    <n v="152.96"/>
    <n v="7.6480000000000006"/>
    <x v="0"/>
  </r>
  <r>
    <x v="143"/>
    <x v="2"/>
    <x v="1"/>
    <s v="Female"/>
    <x v="4"/>
    <n v="53.02"/>
    <n v="2"/>
    <x v="0"/>
    <x v="35"/>
    <n v="106.04"/>
    <n v="5.3020000000000005"/>
    <x v="1"/>
  </r>
  <r>
    <x v="143"/>
    <x v="2"/>
    <x v="1"/>
    <s v="Male"/>
    <x v="0"/>
    <n v="6.06"/>
    <n v="5"/>
    <x v="0"/>
    <x v="24"/>
    <n v="30.299999999999997"/>
    <n v="1.5149999999999999"/>
    <x v="1"/>
  </r>
  <r>
    <x v="143"/>
    <x v="2"/>
    <x v="0"/>
    <s v="Male"/>
    <x v="1"/>
    <n v="87.8"/>
    <n v="9"/>
    <x v="0"/>
    <x v="24"/>
    <n v="790.19999999999993"/>
    <n v="39.51"/>
    <x v="1"/>
  </r>
  <r>
    <x v="143"/>
    <x v="1"/>
    <x v="1"/>
    <s v="Male"/>
    <x v="0"/>
    <n v="9.27"/>
    <n v="10"/>
    <x v="2"/>
    <x v="9"/>
    <n v="92.699999999999989"/>
    <n v="4.6349999999999998"/>
    <x v="2"/>
  </r>
  <r>
    <x v="143"/>
    <x v="1"/>
    <x v="0"/>
    <s v="Male"/>
    <x v="5"/>
    <n v="33.520000000000003"/>
    <n v="6"/>
    <x v="2"/>
    <x v="68"/>
    <n v="201.12"/>
    <n v="10.056000000000001"/>
    <x v="2"/>
  </r>
  <r>
    <x v="144"/>
    <x v="0"/>
    <x v="1"/>
    <s v="Male"/>
    <x v="5"/>
    <n v="49.73"/>
    <n v="9"/>
    <x v="2"/>
    <x v="14"/>
    <n v="447.57"/>
    <n v="22.378500000000003"/>
    <x v="1"/>
  </r>
  <r>
    <x v="144"/>
    <x v="2"/>
    <x v="1"/>
    <s v="Female"/>
    <x v="0"/>
    <n v="8.1999999999999993"/>
    <n v="10"/>
    <x v="1"/>
    <x v="58"/>
    <n v="82"/>
    <n v="4.1000000000000005"/>
    <x v="0"/>
  </r>
  <r>
    <x v="144"/>
    <x v="0"/>
    <x v="0"/>
    <s v="Female"/>
    <x v="5"/>
    <n v="36.74"/>
    <n v="7"/>
    <x v="0"/>
    <x v="45"/>
    <n v="257.18"/>
    <n v="12.859000000000002"/>
    <x v="2"/>
  </r>
  <r>
    <x v="144"/>
    <x v="1"/>
    <x v="1"/>
    <s v="Male"/>
    <x v="4"/>
    <n v="51.63"/>
    <n v="3"/>
    <x v="0"/>
    <x v="10"/>
    <n v="154.89000000000001"/>
    <n v="7.7445000000000013"/>
    <x v="2"/>
  </r>
  <r>
    <x v="144"/>
    <x v="1"/>
    <x v="0"/>
    <s v="Female"/>
    <x v="5"/>
    <n v="37.85"/>
    <n v="2"/>
    <x v="0"/>
    <x v="33"/>
    <n v="75.7"/>
    <n v="3.7850000000000001"/>
    <x v="1"/>
  </r>
  <r>
    <x v="144"/>
    <x v="2"/>
    <x v="0"/>
    <s v="Male"/>
    <x v="5"/>
    <n v="39.380000000000003"/>
    <n v="7"/>
    <x v="2"/>
    <x v="16"/>
    <n v="275.66000000000003"/>
    <n v="13.783000000000001"/>
    <x v="2"/>
  </r>
  <r>
    <x v="144"/>
    <x v="0"/>
    <x v="1"/>
    <s v="Male"/>
    <x v="0"/>
    <n v="9.58"/>
    <n v="8"/>
    <x v="1"/>
    <x v="36"/>
    <n v="76.64"/>
    <n v="3.8320000000000003"/>
    <x v="2"/>
  </r>
  <r>
    <x v="144"/>
    <x v="0"/>
    <x v="0"/>
    <s v="Female"/>
    <x v="1"/>
    <n v="84.7"/>
    <n v="9"/>
    <x v="2"/>
    <x v="0"/>
    <n v="762.30000000000007"/>
    <n v="38.115000000000002"/>
    <x v="0"/>
  </r>
  <r>
    <x v="144"/>
    <x v="2"/>
    <x v="1"/>
    <s v="Male"/>
    <x v="1"/>
    <n v="74.47"/>
    <n v="3"/>
    <x v="2"/>
    <x v="59"/>
    <n v="223.41"/>
    <n v="11.170500000000001"/>
    <x v="0"/>
  </r>
  <r>
    <x v="144"/>
    <x v="0"/>
    <x v="0"/>
    <s v="Female"/>
    <x v="4"/>
    <n v="58.22"/>
    <n v="4"/>
    <x v="0"/>
    <x v="48"/>
    <n v="232.88"/>
    <n v="11.644"/>
    <x v="1"/>
  </r>
  <r>
    <x v="144"/>
    <x v="2"/>
    <x v="0"/>
    <s v="Male"/>
    <x v="4"/>
    <n v="56.19"/>
    <n v="8"/>
    <x v="1"/>
    <x v="16"/>
    <n v="449.52"/>
    <n v="22.475999999999999"/>
    <x v="2"/>
  </r>
  <r>
    <x v="144"/>
    <x v="2"/>
    <x v="1"/>
    <s v="Female"/>
    <x v="2"/>
    <n v="73.34"/>
    <n v="9"/>
    <x v="2"/>
    <x v="50"/>
    <n v="660.06000000000006"/>
    <n v="33.003000000000007"/>
    <x v="2"/>
  </r>
  <r>
    <x v="144"/>
    <x v="0"/>
    <x v="1"/>
    <s v="Male"/>
    <x v="3"/>
    <n v="2.94"/>
    <n v="8"/>
    <x v="0"/>
    <x v="33"/>
    <n v="23.52"/>
    <n v="1.1759999999999999"/>
    <x v="1"/>
  </r>
  <r>
    <x v="144"/>
    <x v="1"/>
    <x v="1"/>
    <s v="Male"/>
    <x v="1"/>
    <n v="72.430000000000007"/>
    <n v="3"/>
    <x v="0"/>
    <x v="24"/>
    <n v="217.29000000000002"/>
    <n v="10.864500000000001"/>
    <x v="1"/>
  </r>
  <r>
    <x v="144"/>
    <x v="2"/>
    <x v="0"/>
    <s v="Male"/>
    <x v="0"/>
    <n v="8.5299999999999994"/>
    <n v="6"/>
    <x v="1"/>
    <x v="50"/>
    <n v="51.179999999999993"/>
    <n v="2.5589999999999997"/>
    <x v="2"/>
  </r>
  <r>
    <x v="144"/>
    <x v="2"/>
    <x v="1"/>
    <s v="Male"/>
    <x v="0"/>
    <n v="9.9600000000000009"/>
    <n v="6"/>
    <x v="1"/>
    <x v="67"/>
    <n v="59.760000000000005"/>
    <n v="2.9880000000000004"/>
    <x v="2"/>
  </r>
  <r>
    <x v="144"/>
    <x v="1"/>
    <x v="0"/>
    <s v="Female"/>
    <x v="2"/>
    <n v="54.13"/>
    <n v="5"/>
    <x v="0"/>
    <x v="5"/>
    <n v="270.65000000000003"/>
    <n v="13.532500000000002"/>
    <x v="1"/>
  </r>
  <r>
    <x v="144"/>
    <x v="1"/>
    <x v="1"/>
    <s v="Female"/>
    <x v="1"/>
    <n v="87.81"/>
    <n v="2"/>
    <x v="1"/>
    <x v="45"/>
    <n v="175.62"/>
    <n v="8.7810000000000006"/>
    <x v="2"/>
  </r>
  <r>
    <x v="144"/>
    <x v="1"/>
    <x v="0"/>
    <s v="Female"/>
    <x v="4"/>
    <n v="65.52"/>
    <n v="4"/>
    <x v="0"/>
    <x v="66"/>
    <n v="262.08"/>
    <n v="13.103999999999999"/>
    <x v="2"/>
  </r>
  <r>
    <x v="144"/>
    <x v="1"/>
    <x v="0"/>
    <s v="Female"/>
    <x v="3"/>
    <n v="4"/>
    <n v="8"/>
    <x v="2"/>
    <x v="43"/>
    <n v="32"/>
    <n v="1.6"/>
    <x v="1"/>
  </r>
  <r>
    <x v="144"/>
    <x v="1"/>
    <x v="0"/>
    <s v="Male"/>
    <x v="5"/>
    <n v="28.74"/>
    <n v="1"/>
    <x v="2"/>
    <x v="49"/>
    <n v="28.74"/>
    <n v="1.4370000000000001"/>
    <x v="2"/>
  </r>
  <r>
    <x v="144"/>
    <x v="0"/>
    <x v="1"/>
    <s v="Male"/>
    <x v="0"/>
    <n v="2.54"/>
    <n v="9"/>
    <x v="2"/>
    <x v="38"/>
    <n v="22.86"/>
    <n v="1.143"/>
    <x v="1"/>
  </r>
  <r>
    <x v="12"/>
    <x v="1"/>
    <x v="1"/>
    <s v="Male"/>
    <x v="2"/>
    <n v="76.2"/>
    <n v="1"/>
    <x v="2"/>
    <x v="11"/>
    <n v="76.2"/>
    <n v="3.8100000000000005"/>
    <x v="2"/>
  </r>
  <r>
    <x v="12"/>
    <x v="1"/>
    <x v="1"/>
    <s v="Male"/>
    <x v="0"/>
    <n v="8.31"/>
    <n v="6"/>
    <x v="1"/>
    <x v="42"/>
    <n v="49.86"/>
    <n v="2.4930000000000003"/>
    <x v="0"/>
  </r>
  <r>
    <x v="12"/>
    <x v="1"/>
    <x v="0"/>
    <s v="Female"/>
    <x v="5"/>
    <n v="21.33"/>
    <n v="9"/>
    <x v="0"/>
    <x v="1"/>
    <n v="191.96999999999997"/>
    <n v="9.5984999999999996"/>
    <x v="0"/>
  </r>
  <r>
    <x v="12"/>
    <x v="1"/>
    <x v="1"/>
    <s v="Female"/>
    <x v="3"/>
    <n v="13.37"/>
    <n v="3"/>
    <x v="1"/>
    <x v="17"/>
    <n v="40.11"/>
    <n v="2.0055000000000001"/>
    <x v="1"/>
  </r>
  <r>
    <x v="12"/>
    <x v="0"/>
    <x v="0"/>
    <s v="Female"/>
    <x v="2"/>
    <n v="51.31"/>
    <n v="4"/>
    <x v="1"/>
    <x v="10"/>
    <n v="205.24"/>
    <n v="10.262"/>
    <x v="2"/>
  </r>
  <r>
    <x v="12"/>
    <x v="2"/>
    <x v="1"/>
    <s v="Female"/>
    <x v="0"/>
    <n v="2.29"/>
    <n v="4"/>
    <x v="0"/>
    <x v="49"/>
    <n v="9.16"/>
    <n v="0.45800000000000002"/>
    <x v="2"/>
  </r>
  <r>
    <x v="12"/>
    <x v="1"/>
    <x v="1"/>
    <s v="Female"/>
    <x v="4"/>
    <n v="52.49"/>
    <n v="6"/>
    <x v="0"/>
    <x v="0"/>
    <n v="314.94"/>
    <n v="15.747"/>
    <x v="0"/>
  </r>
  <r>
    <x v="12"/>
    <x v="2"/>
    <x v="0"/>
    <s v="Female"/>
    <x v="4"/>
    <n v="59.92"/>
    <n v="8"/>
    <x v="0"/>
    <x v="32"/>
    <n v="479.36"/>
    <n v="23.968000000000004"/>
    <x v="0"/>
  </r>
  <r>
    <x v="12"/>
    <x v="0"/>
    <x v="0"/>
    <s v="Female"/>
    <x v="0"/>
    <n v="5.44"/>
    <n v="3"/>
    <x v="2"/>
    <x v="7"/>
    <n v="16.32"/>
    <n v="0.81600000000000006"/>
    <x v="2"/>
  </r>
  <r>
    <x v="12"/>
    <x v="2"/>
    <x v="1"/>
    <s v="Female"/>
    <x v="1"/>
    <n v="82.91"/>
    <n v="7"/>
    <x v="1"/>
    <x v="5"/>
    <n v="580.37"/>
    <n v="29.018500000000003"/>
    <x v="1"/>
  </r>
  <r>
    <x v="12"/>
    <x v="0"/>
    <x v="1"/>
    <s v="Female"/>
    <x v="0"/>
    <n v="4.2"/>
    <n v="1"/>
    <x v="1"/>
    <x v="12"/>
    <n v="4.2"/>
    <n v="0.21000000000000002"/>
    <x v="1"/>
  </r>
  <r>
    <x v="12"/>
    <x v="1"/>
    <x v="0"/>
    <s v="Male"/>
    <x v="0"/>
    <n v="3.14"/>
    <n v="10"/>
    <x v="2"/>
    <x v="53"/>
    <n v="31.400000000000002"/>
    <n v="1.5700000000000003"/>
    <x v="0"/>
  </r>
  <r>
    <x v="12"/>
    <x v="0"/>
    <x v="1"/>
    <s v="Male"/>
    <x v="1"/>
    <n v="80.48"/>
    <n v="10"/>
    <x v="1"/>
    <x v="14"/>
    <n v="804.80000000000007"/>
    <n v="40.240000000000009"/>
    <x v="1"/>
  </r>
  <r>
    <x v="12"/>
    <x v="2"/>
    <x v="1"/>
    <s v="Female"/>
    <x v="5"/>
    <n v="42.89"/>
    <n v="10"/>
    <x v="1"/>
    <x v="43"/>
    <n v="428.9"/>
    <n v="21.445"/>
    <x v="1"/>
  </r>
  <r>
    <x v="12"/>
    <x v="1"/>
    <x v="0"/>
    <s v="Female"/>
    <x v="0"/>
    <n v="9.68"/>
    <n v="1"/>
    <x v="2"/>
    <x v="9"/>
    <n v="9.68"/>
    <n v="0.48399999999999999"/>
    <x v="2"/>
  </r>
  <r>
    <x v="12"/>
    <x v="1"/>
    <x v="1"/>
    <s v="Male"/>
    <x v="0"/>
    <n v="8.1999999999999993"/>
    <n v="8"/>
    <x v="1"/>
    <x v="13"/>
    <n v="65.599999999999994"/>
    <n v="3.28"/>
    <x v="0"/>
  </r>
  <r>
    <x v="12"/>
    <x v="2"/>
    <x v="0"/>
    <s v="Male"/>
    <x v="3"/>
    <n v="4.4400000000000004"/>
    <n v="2"/>
    <x v="0"/>
    <x v="28"/>
    <n v="8.8800000000000008"/>
    <n v="0.44400000000000006"/>
    <x v="2"/>
  </r>
  <r>
    <x v="12"/>
    <x v="0"/>
    <x v="1"/>
    <s v="Female"/>
    <x v="5"/>
    <n v="41.29"/>
    <n v="9"/>
    <x v="2"/>
    <x v="7"/>
    <n v="371.61"/>
    <n v="18.580500000000001"/>
    <x v="2"/>
  </r>
  <r>
    <x v="12"/>
    <x v="0"/>
    <x v="1"/>
    <s v="Male"/>
    <x v="0"/>
    <n v="6.07"/>
    <n v="2"/>
    <x v="1"/>
    <x v="58"/>
    <n v="12.14"/>
    <n v="0.6070000000000001"/>
    <x v="0"/>
  </r>
  <r>
    <x v="12"/>
    <x v="2"/>
    <x v="1"/>
    <s v="Male"/>
    <x v="3"/>
    <n v="11.97"/>
    <n v="6"/>
    <x v="0"/>
    <x v="1"/>
    <n v="71.820000000000007"/>
    <n v="3.5910000000000006"/>
    <x v="0"/>
  </r>
  <r>
    <x v="12"/>
    <x v="1"/>
    <x v="0"/>
    <s v="Male"/>
    <x v="0"/>
    <n v="4.47"/>
    <n v="8"/>
    <x v="2"/>
    <x v="50"/>
    <n v="35.76"/>
    <n v="1.788"/>
    <x v="2"/>
  </r>
  <r>
    <x v="12"/>
    <x v="1"/>
    <x v="0"/>
    <s v="Male"/>
    <x v="0"/>
    <n v="9.7799999999999994"/>
    <n v="2"/>
    <x v="0"/>
    <x v="20"/>
    <n v="19.559999999999999"/>
    <n v="0.97799999999999998"/>
    <x v="1"/>
  </r>
  <r>
    <x v="12"/>
    <x v="0"/>
    <x v="0"/>
    <s v="Male"/>
    <x v="0"/>
    <n v="5.46"/>
    <n v="1"/>
    <x v="1"/>
    <x v="29"/>
    <n v="5.46"/>
    <n v="0.27300000000000002"/>
    <x v="1"/>
  </r>
  <r>
    <x v="12"/>
    <x v="0"/>
    <x v="0"/>
    <s v="Female"/>
    <x v="0"/>
    <n v="4.7699999999999996"/>
    <n v="9"/>
    <x v="0"/>
    <x v="34"/>
    <n v="42.929999999999993"/>
    <n v="2.1464999999999996"/>
    <x v="0"/>
  </r>
  <r>
    <x v="12"/>
    <x v="1"/>
    <x v="0"/>
    <s v="Female"/>
    <x v="3"/>
    <n v="13.25"/>
    <n v="10"/>
    <x v="2"/>
    <x v="68"/>
    <n v="132.5"/>
    <n v="6.625"/>
    <x v="2"/>
  </r>
  <r>
    <x v="12"/>
    <x v="1"/>
    <x v="0"/>
    <s v="Male"/>
    <x v="5"/>
    <n v="39.76"/>
    <n v="10"/>
    <x v="0"/>
    <x v="39"/>
    <n v="397.59999999999997"/>
    <n v="19.88"/>
    <x v="0"/>
  </r>
  <r>
    <x v="12"/>
    <x v="0"/>
    <x v="0"/>
    <s v="Male"/>
    <x v="0"/>
    <n v="9.59"/>
    <n v="10"/>
    <x v="0"/>
    <x v="51"/>
    <n v="95.9"/>
    <n v="4.7950000000000008"/>
    <x v="1"/>
  </r>
  <r>
    <x v="12"/>
    <x v="2"/>
    <x v="1"/>
    <s v="Male"/>
    <x v="4"/>
    <n v="67.78"/>
    <n v="9"/>
    <x v="0"/>
    <x v="51"/>
    <n v="610.02"/>
    <n v="30.501000000000001"/>
    <x v="1"/>
  </r>
  <r>
    <x v="12"/>
    <x v="0"/>
    <x v="1"/>
    <s v="Female"/>
    <x v="0"/>
    <n v="5.63"/>
    <n v="1"/>
    <x v="1"/>
    <x v="35"/>
    <n v="5.63"/>
    <n v="0.28150000000000003"/>
    <x v="1"/>
  </r>
  <r>
    <x v="12"/>
    <x v="0"/>
    <x v="0"/>
    <s v="Female"/>
    <x v="0"/>
    <n v="4.5"/>
    <n v="6"/>
    <x v="2"/>
    <x v="18"/>
    <n v="27"/>
    <n v="1.35"/>
    <x v="0"/>
  </r>
  <r>
    <x v="12"/>
    <x v="2"/>
    <x v="1"/>
    <s v="Male"/>
    <x v="0"/>
    <n v="6.12"/>
    <n v="2"/>
    <x v="0"/>
    <x v="56"/>
    <n v="12.24"/>
    <n v="0.6120000000000001"/>
    <x v="2"/>
  </r>
  <r>
    <x v="12"/>
    <x v="2"/>
    <x v="0"/>
    <s v="Male"/>
    <x v="1"/>
    <n v="72.8"/>
    <n v="5"/>
    <x v="0"/>
    <x v="30"/>
    <n v="364"/>
    <n v="18.2"/>
    <x v="0"/>
  </r>
  <r>
    <x v="12"/>
    <x v="0"/>
    <x v="1"/>
    <s v="Female"/>
    <x v="0"/>
    <n v="3.52"/>
    <n v="3"/>
    <x v="0"/>
    <x v="13"/>
    <n v="10.56"/>
    <n v="0.52800000000000002"/>
    <x v="0"/>
  </r>
  <r>
    <x v="12"/>
    <x v="2"/>
    <x v="0"/>
    <s v="Female"/>
    <x v="0"/>
    <n v="2.72"/>
    <n v="7"/>
    <x v="2"/>
    <x v="24"/>
    <n v="19.040000000000003"/>
    <n v="0.95200000000000018"/>
    <x v="1"/>
  </r>
  <r>
    <x v="12"/>
    <x v="1"/>
    <x v="0"/>
    <s v="Female"/>
    <x v="3"/>
    <n v="2.91"/>
    <n v="8"/>
    <x v="2"/>
    <x v="0"/>
    <n v="23.28"/>
    <n v="1.1640000000000001"/>
    <x v="0"/>
  </r>
  <r>
    <x v="12"/>
    <x v="2"/>
    <x v="0"/>
    <s v="Female"/>
    <x v="5"/>
    <n v="45.42"/>
    <n v="7"/>
    <x v="1"/>
    <x v="0"/>
    <n v="317.94"/>
    <n v="15.897"/>
    <x v="0"/>
  </r>
  <r>
    <x v="12"/>
    <x v="2"/>
    <x v="0"/>
    <s v="Female"/>
    <x v="4"/>
    <n v="58.01"/>
    <n v="10"/>
    <x v="2"/>
    <x v="9"/>
    <n v="580.1"/>
    <n v="29.005000000000003"/>
    <x v="2"/>
  </r>
  <r>
    <x v="12"/>
    <x v="0"/>
    <x v="1"/>
    <s v="Female"/>
    <x v="0"/>
    <n v="8.1199999999999992"/>
    <n v="5"/>
    <x v="2"/>
    <x v="12"/>
    <n v="40.599999999999994"/>
    <n v="2.0299999999999998"/>
    <x v="1"/>
  </r>
  <r>
    <x v="12"/>
    <x v="0"/>
    <x v="1"/>
    <s v="Female"/>
    <x v="1"/>
    <n v="93.01"/>
    <n v="6"/>
    <x v="2"/>
    <x v="52"/>
    <n v="558.06000000000006"/>
    <n v="27.903000000000006"/>
    <x v="0"/>
  </r>
  <r>
    <x v="12"/>
    <x v="0"/>
    <x v="0"/>
    <s v="Female"/>
    <x v="4"/>
    <n v="50.91"/>
    <n v="3"/>
    <x v="2"/>
    <x v="54"/>
    <n v="152.72999999999999"/>
    <n v="7.6364999999999998"/>
    <x v="2"/>
  </r>
  <r>
    <x v="12"/>
    <x v="2"/>
    <x v="0"/>
    <s v="Male"/>
    <x v="0"/>
    <n v="4.62"/>
    <n v="10"/>
    <x v="0"/>
    <x v="23"/>
    <n v="46.2"/>
    <n v="2.31"/>
    <x v="2"/>
  </r>
  <r>
    <x v="12"/>
    <x v="1"/>
    <x v="1"/>
    <s v="Female"/>
    <x v="2"/>
    <n v="65.22"/>
    <n v="9"/>
    <x v="2"/>
    <x v="8"/>
    <n v="586.98"/>
    <n v="29.349000000000004"/>
    <x v="1"/>
  </r>
  <r>
    <x v="12"/>
    <x v="2"/>
    <x v="1"/>
    <s v="Male"/>
    <x v="0"/>
    <n v="4.6500000000000004"/>
    <n v="2"/>
    <x v="0"/>
    <x v="3"/>
    <n v="9.3000000000000007"/>
    <n v="0.46500000000000008"/>
    <x v="1"/>
  </r>
  <r>
    <x v="12"/>
    <x v="1"/>
    <x v="1"/>
    <s v="Male"/>
    <x v="4"/>
    <n v="55.31"/>
    <n v="10"/>
    <x v="2"/>
    <x v="36"/>
    <n v="553.1"/>
    <n v="27.655000000000001"/>
    <x v="2"/>
  </r>
  <r>
    <x v="12"/>
    <x v="2"/>
    <x v="1"/>
    <s v="Male"/>
    <x v="1"/>
    <n v="74.28"/>
    <n v="4"/>
    <x v="1"/>
    <x v="4"/>
    <n v="297.12"/>
    <n v="14.856000000000002"/>
    <x v="1"/>
  </r>
  <r>
    <x v="12"/>
    <x v="0"/>
    <x v="1"/>
    <s v="Male"/>
    <x v="5"/>
    <n v="29.41"/>
    <n v="3"/>
    <x v="0"/>
    <x v="5"/>
    <n v="88.23"/>
    <n v="4.4115000000000002"/>
    <x v="1"/>
  </r>
  <r>
    <x v="12"/>
    <x v="1"/>
    <x v="0"/>
    <s v="Female"/>
    <x v="0"/>
    <n v="7.65"/>
    <n v="9"/>
    <x v="1"/>
    <x v="33"/>
    <n v="68.850000000000009"/>
    <n v="3.4425000000000008"/>
    <x v="1"/>
  </r>
  <r>
    <x v="12"/>
    <x v="2"/>
    <x v="1"/>
    <s v="Female"/>
    <x v="2"/>
    <n v="78.7"/>
    <n v="8"/>
    <x v="2"/>
    <x v="54"/>
    <n v="629.6"/>
    <n v="31.480000000000004"/>
    <x v="2"/>
  </r>
  <r>
    <x v="12"/>
    <x v="1"/>
    <x v="1"/>
    <s v="Female"/>
    <x v="0"/>
    <n v="3.54"/>
    <n v="4"/>
    <x v="0"/>
    <x v="33"/>
    <n v="14.16"/>
    <n v="0.70800000000000007"/>
    <x v="1"/>
  </r>
  <r>
    <x v="12"/>
    <x v="2"/>
    <x v="0"/>
    <s v="Female"/>
    <x v="3"/>
    <n v="14.42"/>
    <n v="8"/>
    <x v="0"/>
    <x v="8"/>
    <n v="115.36"/>
    <n v="5.7680000000000007"/>
    <x v="1"/>
  </r>
  <r>
    <x v="12"/>
    <x v="1"/>
    <x v="1"/>
    <s v="Female"/>
    <x v="0"/>
    <n v="2.97"/>
    <n v="9"/>
    <x v="0"/>
    <x v="19"/>
    <n v="26.73"/>
    <n v="1.3365"/>
    <x v="0"/>
  </r>
  <r>
    <x v="12"/>
    <x v="2"/>
    <x v="1"/>
    <s v="Male"/>
    <x v="0"/>
    <n v="2.34"/>
    <n v="2"/>
    <x v="0"/>
    <x v="32"/>
    <n v="4.68"/>
    <n v="0.23399999999999999"/>
    <x v="0"/>
  </r>
  <r>
    <x v="12"/>
    <x v="1"/>
    <x v="0"/>
    <s v="Female"/>
    <x v="5"/>
    <n v="26.06"/>
    <n v="9"/>
    <x v="0"/>
    <x v="32"/>
    <n v="234.54"/>
    <n v="11.727"/>
    <x v="0"/>
  </r>
  <r>
    <x v="12"/>
    <x v="0"/>
    <x v="0"/>
    <s v="Male"/>
    <x v="5"/>
    <n v="27.27"/>
    <n v="9"/>
    <x v="1"/>
    <x v="26"/>
    <n v="245.43"/>
    <n v="12.271500000000001"/>
    <x v="1"/>
  </r>
  <r>
    <x v="12"/>
    <x v="2"/>
    <x v="1"/>
    <s v="Female"/>
    <x v="1"/>
    <n v="72.91"/>
    <n v="3"/>
    <x v="1"/>
    <x v="15"/>
    <n v="218.73"/>
    <n v="10.936500000000001"/>
    <x v="0"/>
  </r>
  <r>
    <x v="12"/>
    <x v="0"/>
    <x v="1"/>
    <s v="Female"/>
    <x v="2"/>
    <n v="64.319999999999993"/>
    <n v="4"/>
    <x v="0"/>
    <x v="40"/>
    <n v="257.27999999999997"/>
    <n v="12.863999999999999"/>
    <x v="2"/>
  </r>
  <r>
    <x v="12"/>
    <x v="0"/>
    <x v="0"/>
    <s v="Male"/>
    <x v="5"/>
    <n v="47.4"/>
    <n v="3"/>
    <x v="0"/>
    <x v="0"/>
    <n v="142.19999999999999"/>
    <n v="7.1099999999999994"/>
    <x v="0"/>
  </r>
  <r>
    <x v="12"/>
    <x v="0"/>
    <x v="1"/>
    <s v="Female"/>
    <x v="3"/>
    <n v="5.35"/>
    <n v="5"/>
    <x v="1"/>
    <x v="62"/>
    <n v="26.75"/>
    <n v="1.3375000000000001"/>
    <x v="2"/>
  </r>
  <r>
    <x v="12"/>
    <x v="0"/>
    <x v="1"/>
    <s v="Female"/>
    <x v="0"/>
    <n v="5.63"/>
    <n v="9"/>
    <x v="2"/>
    <x v="38"/>
    <n v="50.67"/>
    <n v="2.5335000000000001"/>
    <x v="1"/>
  </r>
  <r>
    <x v="12"/>
    <x v="1"/>
    <x v="1"/>
    <s v="Female"/>
    <x v="2"/>
    <n v="55.78"/>
    <n v="2"/>
    <x v="0"/>
    <x v="23"/>
    <n v="111.56"/>
    <n v="5.5780000000000003"/>
    <x v="2"/>
  </r>
  <r>
    <x v="12"/>
    <x v="2"/>
    <x v="0"/>
    <s v="Male"/>
    <x v="0"/>
    <n v="7.89"/>
    <n v="5"/>
    <x v="2"/>
    <x v="12"/>
    <n v="39.449999999999996"/>
    <n v="1.9724999999999999"/>
    <x v="1"/>
  </r>
  <r>
    <x v="12"/>
    <x v="1"/>
    <x v="1"/>
    <s v="Female"/>
    <x v="3"/>
    <n v="11.28"/>
    <n v="2"/>
    <x v="0"/>
    <x v="12"/>
    <n v="22.56"/>
    <n v="1.1279999999999999"/>
    <x v="1"/>
  </r>
  <r>
    <x v="12"/>
    <x v="0"/>
    <x v="1"/>
    <s v="Female"/>
    <x v="3"/>
    <n v="18.84"/>
    <n v="1"/>
    <x v="0"/>
    <x v="11"/>
    <n v="18.84"/>
    <n v="0.94200000000000006"/>
    <x v="2"/>
  </r>
  <r>
    <x v="12"/>
    <x v="2"/>
    <x v="1"/>
    <s v="Female"/>
    <x v="0"/>
    <n v="6.66"/>
    <n v="10"/>
    <x v="1"/>
    <x v="57"/>
    <n v="66.599999999999994"/>
    <n v="3.33"/>
    <x v="2"/>
  </r>
  <r>
    <x v="12"/>
    <x v="0"/>
    <x v="0"/>
    <s v="Male"/>
    <x v="0"/>
    <n v="5.72"/>
    <n v="3"/>
    <x v="0"/>
    <x v="5"/>
    <n v="17.16"/>
    <n v="0.8580000000000001"/>
    <x v="1"/>
  </r>
  <r>
    <x v="12"/>
    <x v="1"/>
    <x v="0"/>
    <s v="Female"/>
    <x v="2"/>
    <n v="69.16"/>
    <n v="5"/>
    <x v="0"/>
    <x v="48"/>
    <n v="345.79999999999995"/>
    <n v="17.29"/>
    <x v="1"/>
  </r>
  <r>
    <x v="12"/>
    <x v="0"/>
    <x v="0"/>
    <s v="Female"/>
    <x v="3"/>
    <n v="10.19"/>
    <n v="10"/>
    <x v="0"/>
    <x v="50"/>
    <n v="101.89999999999999"/>
    <n v="5.0949999999999998"/>
    <x v="2"/>
  </r>
  <r>
    <x v="12"/>
    <x v="2"/>
    <x v="0"/>
    <s v="Male"/>
    <x v="0"/>
    <n v="7.44"/>
    <n v="10"/>
    <x v="1"/>
    <x v="43"/>
    <n v="74.400000000000006"/>
    <n v="3.7200000000000006"/>
    <x v="1"/>
  </r>
  <r>
    <x v="12"/>
    <x v="2"/>
    <x v="0"/>
    <s v="Male"/>
    <x v="0"/>
    <n v="2.4900000000000002"/>
    <n v="9"/>
    <x v="2"/>
    <x v="21"/>
    <n v="22.410000000000004"/>
    <n v="1.1205000000000003"/>
    <x v="2"/>
  </r>
  <r>
    <x v="12"/>
    <x v="0"/>
    <x v="1"/>
    <s v="Female"/>
    <x v="0"/>
    <n v="2.93"/>
    <n v="4"/>
    <x v="2"/>
    <x v="3"/>
    <n v="11.72"/>
    <n v="0.58600000000000008"/>
    <x v="1"/>
  </r>
  <r>
    <x v="12"/>
    <x v="1"/>
    <x v="0"/>
    <s v="Female"/>
    <x v="1"/>
    <n v="83.13"/>
    <n v="9"/>
    <x v="0"/>
    <x v="24"/>
    <n v="748.17"/>
    <n v="37.408499999999997"/>
    <x v="1"/>
  </r>
  <r>
    <x v="12"/>
    <x v="2"/>
    <x v="0"/>
    <s v="Female"/>
    <x v="1"/>
    <n v="81.459999999999994"/>
    <n v="1"/>
    <x v="2"/>
    <x v="36"/>
    <n v="81.459999999999994"/>
    <n v="4.0729999999999995"/>
    <x v="2"/>
  </r>
  <r>
    <x v="12"/>
    <x v="2"/>
    <x v="0"/>
    <s v="Female"/>
    <x v="1"/>
    <n v="85.67"/>
    <n v="1"/>
    <x v="1"/>
    <x v="18"/>
    <n v="85.67"/>
    <n v="4.2835000000000001"/>
    <x v="0"/>
  </r>
  <r>
    <x v="12"/>
    <x v="2"/>
    <x v="0"/>
    <s v="Female"/>
    <x v="0"/>
    <n v="8.15"/>
    <n v="7"/>
    <x v="0"/>
    <x v="13"/>
    <n v="57.050000000000004"/>
    <n v="2.8525000000000005"/>
    <x v="0"/>
  </r>
  <r>
    <x v="12"/>
    <x v="2"/>
    <x v="0"/>
    <s v="Female"/>
    <x v="0"/>
    <n v="7.46"/>
    <n v="9"/>
    <x v="1"/>
    <x v="51"/>
    <n v="67.14"/>
    <n v="3.3570000000000002"/>
    <x v="1"/>
  </r>
  <r>
    <x v="12"/>
    <x v="0"/>
    <x v="0"/>
    <s v="Female"/>
    <x v="0"/>
    <n v="7.82"/>
    <n v="4"/>
    <x v="1"/>
    <x v="55"/>
    <n v="31.28"/>
    <n v="1.5640000000000001"/>
    <x v="0"/>
  </r>
  <r>
    <x v="12"/>
    <x v="2"/>
    <x v="1"/>
    <s v="Female"/>
    <x v="2"/>
    <n v="74.7"/>
    <n v="4"/>
    <x v="0"/>
    <x v="49"/>
    <n v="298.8"/>
    <n v="14.940000000000001"/>
    <x v="2"/>
  </r>
  <r>
    <x v="12"/>
    <x v="1"/>
    <x v="0"/>
    <s v="Male"/>
    <x v="3"/>
    <n v="16.57"/>
    <n v="7"/>
    <x v="2"/>
    <x v="59"/>
    <n v="115.99000000000001"/>
    <n v="5.799500000000001"/>
    <x v="0"/>
  </r>
  <r>
    <x v="12"/>
    <x v="0"/>
    <x v="0"/>
    <s v="Male"/>
    <x v="2"/>
    <n v="52.02"/>
    <n v="10"/>
    <x v="1"/>
    <x v="35"/>
    <n v="520.20000000000005"/>
    <n v="26.010000000000005"/>
    <x v="1"/>
  </r>
  <r>
    <x v="12"/>
    <x v="0"/>
    <x v="0"/>
    <s v="Male"/>
    <x v="5"/>
    <n v="32.07"/>
    <n v="4"/>
    <x v="2"/>
    <x v="36"/>
    <n v="128.28"/>
    <n v="6.4140000000000006"/>
    <x v="2"/>
  </r>
  <r>
    <x v="12"/>
    <x v="0"/>
    <x v="1"/>
    <s v="Male"/>
    <x v="2"/>
    <n v="57.02"/>
    <n v="10"/>
    <x v="0"/>
    <x v="4"/>
    <n v="570.20000000000005"/>
    <n v="28.510000000000005"/>
    <x v="1"/>
  </r>
  <r>
    <x v="12"/>
    <x v="2"/>
    <x v="1"/>
    <s v="Male"/>
    <x v="4"/>
    <n v="67.53"/>
    <n v="9"/>
    <x v="1"/>
    <x v="50"/>
    <n v="607.77"/>
    <n v="30.388500000000001"/>
    <x v="2"/>
  </r>
  <r>
    <x v="12"/>
    <x v="1"/>
    <x v="1"/>
    <s v="Male"/>
    <x v="3"/>
    <n v="12.01"/>
    <n v="1"/>
    <x v="0"/>
    <x v="52"/>
    <n v="12.01"/>
    <n v="0.60050000000000003"/>
    <x v="0"/>
  </r>
  <r>
    <x v="12"/>
    <x v="1"/>
    <x v="1"/>
    <s v="Female"/>
    <x v="5"/>
    <n v="32.25"/>
    <n v="5"/>
    <x v="0"/>
    <x v="9"/>
    <n v="161.25"/>
    <n v="8.0625"/>
    <x v="2"/>
  </r>
  <r>
    <x v="12"/>
    <x v="0"/>
    <x v="1"/>
    <s v="Male"/>
    <x v="0"/>
    <n v="8.86"/>
    <n v="3"/>
    <x v="0"/>
    <x v="25"/>
    <n v="26.58"/>
    <n v="1.329"/>
    <x v="0"/>
  </r>
  <r>
    <x v="12"/>
    <x v="2"/>
    <x v="1"/>
    <s v="Male"/>
    <x v="0"/>
    <n v="3.94"/>
    <n v="4"/>
    <x v="0"/>
    <x v="51"/>
    <n v="15.76"/>
    <n v="0.78800000000000003"/>
    <x v="1"/>
  </r>
  <r>
    <x v="12"/>
    <x v="2"/>
    <x v="0"/>
    <s v="Male"/>
    <x v="2"/>
    <n v="51.55"/>
    <n v="7"/>
    <x v="2"/>
    <x v="14"/>
    <n v="360.84999999999997"/>
    <n v="18.0425"/>
    <x v="1"/>
  </r>
  <r>
    <x v="12"/>
    <x v="0"/>
    <x v="0"/>
    <s v="Male"/>
    <x v="1"/>
    <n v="83.88"/>
    <n v="6"/>
    <x v="0"/>
    <x v="41"/>
    <n v="503.28"/>
    <n v="25.164000000000001"/>
    <x v="0"/>
  </r>
  <r>
    <x v="12"/>
    <x v="0"/>
    <x v="1"/>
    <s v="Male"/>
    <x v="1"/>
    <n v="96.47"/>
    <n v="10"/>
    <x v="2"/>
    <x v="21"/>
    <n v="964.7"/>
    <n v="48.235000000000007"/>
    <x v="2"/>
  </r>
  <r>
    <x v="12"/>
    <x v="1"/>
    <x v="1"/>
    <s v="Female"/>
    <x v="2"/>
    <n v="61.42"/>
    <n v="9"/>
    <x v="2"/>
    <x v="49"/>
    <n v="552.78"/>
    <n v="27.638999999999999"/>
    <x v="2"/>
  </r>
  <r>
    <x v="12"/>
    <x v="1"/>
    <x v="1"/>
    <s v="Female"/>
    <x v="3"/>
    <n v="3.77"/>
    <n v="8"/>
    <x v="0"/>
    <x v="25"/>
    <n v="30.16"/>
    <n v="1.508"/>
    <x v="0"/>
  </r>
  <r>
    <x v="12"/>
    <x v="2"/>
    <x v="0"/>
    <s v="Male"/>
    <x v="0"/>
    <n v="7.93"/>
    <n v="1"/>
    <x v="0"/>
    <x v="33"/>
    <n v="7.93"/>
    <n v="0.39650000000000002"/>
    <x v="1"/>
  </r>
  <r>
    <x v="12"/>
    <x v="1"/>
    <x v="1"/>
    <s v="Female"/>
    <x v="5"/>
    <n v="24.57"/>
    <n v="6"/>
    <x v="1"/>
    <x v="11"/>
    <n v="147.42000000000002"/>
    <n v="7.3710000000000013"/>
    <x v="2"/>
  </r>
  <r>
    <x v="12"/>
    <x v="2"/>
    <x v="1"/>
    <s v="Female"/>
    <x v="4"/>
    <n v="65.27"/>
    <n v="8"/>
    <x v="2"/>
    <x v="51"/>
    <n v="522.16"/>
    <n v="26.108000000000001"/>
    <x v="1"/>
  </r>
  <r>
    <x v="12"/>
    <x v="0"/>
    <x v="0"/>
    <s v="Female"/>
    <x v="0"/>
    <n v="3.12"/>
    <n v="9"/>
    <x v="0"/>
    <x v="9"/>
    <n v="28.080000000000002"/>
    <n v="1.4040000000000001"/>
    <x v="2"/>
  </r>
  <r>
    <x v="12"/>
    <x v="1"/>
    <x v="0"/>
    <s v="Male"/>
    <x v="2"/>
    <n v="75.17"/>
    <n v="2"/>
    <x v="2"/>
    <x v="64"/>
    <n v="150.34"/>
    <n v="7.5170000000000003"/>
    <x v="2"/>
  </r>
  <r>
    <x v="12"/>
    <x v="0"/>
    <x v="0"/>
    <s v="Male"/>
    <x v="1"/>
    <n v="90.47"/>
    <n v="1"/>
    <x v="1"/>
    <x v="38"/>
    <n v="90.47"/>
    <n v="4.5235000000000003"/>
    <x v="1"/>
  </r>
  <r>
    <x v="12"/>
    <x v="1"/>
    <x v="1"/>
    <s v="Female"/>
    <x v="0"/>
    <n v="2.13"/>
    <n v="9"/>
    <x v="2"/>
    <x v="50"/>
    <n v="19.169999999999998"/>
    <n v="0.95849999999999991"/>
    <x v="2"/>
  </r>
  <r>
    <x v="12"/>
    <x v="1"/>
    <x v="1"/>
    <s v="Female"/>
    <x v="1"/>
    <n v="70.5"/>
    <n v="7"/>
    <x v="1"/>
    <x v="65"/>
    <n v="493.5"/>
    <n v="24.675000000000001"/>
    <x v="2"/>
  </r>
  <r>
    <x v="12"/>
    <x v="0"/>
    <x v="0"/>
    <s v="Male"/>
    <x v="1"/>
    <n v="87.94"/>
    <n v="5"/>
    <x v="0"/>
    <x v="57"/>
    <n v="439.7"/>
    <n v="21.984999999999999"/>
    <x v="2"/>
  </r>
  <r>
    <x v="12"/>
    <x v="2"/>
    <x v="1"/>
    <s v="Female"/>
    <x v="0"/>
    <n v="6.52"/>
    <n v="4"/>
    <x v="0"/>
    <x v="5"/>
    <n v="26.08"/>
    <n v="1.304"/>
    <x v="1"/>
  </r>
  <r>
    <x v="12"/>
    <x v="1"/>
    <x v="0"/>
    <s v="Male"/>
    <x v="4"/>
    <n v="58.11"/>
    <n v="7"/>
    <x v="2"/>
    <x v="20"/>
    <n v="406.77"/>
    <n v="20.3385"/>
    <x v="1"/>
  </r>
  <r>
    <x v="12"/>
    <x v="1"/>
    <x v="0"/>
    <s v="Male"/>
    <x v="5"/>
    <n v="35"/>
    <n v="7"/>
    <x v="2"/>
    <x v="53"/>
    <n v="245"/>
    <n v="12.25"/>
    <x v="0"/>
  </r>
  <r>
    <x v="12"/>
    <x v="0"/>
    <x v="0"/>
    <s v="Male"/>
    <x v="0"/>
    <n v="3.69"/>
    <n v="10"/>
    <x v="0"/>
    <x v="57"/>
    <n v="36.9"/>
    <n v="1.845"/>
    <x v="2"/>
  </r>
  <r>
    <x v="12"/>
    <x v="1"/>
    <x v="0"/>
    <s v="Female"/>
    <x v="2"/>
    <n v="55.38"/>
    <n v="6"/>
    <x v="1"/>
    <x v="41"/>
    <n v="332.28000000000003"/>
    <n v="16.614000000000001"/>
    <x v="0"/>
  </r>
  <r>
    <x v="12"/>
    <x v="1"/>
    <x v="0"/>
    <s v="Female"/>
    <x v="5"/>
    <n v="28.98"/>
    <n v="10"/>
    <x v="1"/>
    <x v="4"/>
    <n v="289.8"/>
    <n v="14.490000000000002"/>
    <x v="1"/>
  </r>
  <r>
    <x v="12"/>
    <x v="1"/>
    <x v="1"/>
    <s v="Female"/>
    <x v="4"/>
    <n v="65.11"/>
    <n v="3"/>
    <x v="2"/>
    <x v="17"/>
    <n v="195.32999999999998"/>
    <n v="9.7665000000000006"/>
    <x v="1"/>
  </r>
  <r>
    <x v="12"/>
    <x v="2"/>
    <x v="0"/>
    <s v="Male"/>
    <x v="0"/>
    <n v="5.5"/>
    <n v="2"/>
    <x v="0"/>
    <x v="14"/>
    <n v="11"/>
    <n v="0.55000000000000004"/>
    <x v="1"/>
  </r>
  <r>
    <x v="12"/>
    <x v="1"/>
    <x v="1"/>
    <s v="Female"/>
    <x v="5"/>
    <n v="20.89"/>
    <n v="5"/>
    <x v="0"/>
    <x v="8"/>
    <n v="104.45"/>
    <n v="5.2225000000000001"/>
    <x v="1"/>
  </r>
  <r>
    <x v="12"/>
    <x v="2"/>
    <x v="0"/>
    <s v="Female"/>
    <x v="0"/>
    <n v="7.44"/>
    <n v="7"/>
    <x v="1"/>
    <x v="53"/>
    <n v="52.080000000000005"/>
    <n v="2.6040000000000005"/>
    <x v="0"/>
  </r>
  <r>
    <x v="12"/>
    <x v="0"/>
    <x v="0"/>
    <s v="Male"/>
    <x v="0"/>
    <n v="4.1399999999999997"/>
    <n v="7"/>
    <x v="2"/>
    <x v="53"/>
    <n v="28.979999999999997"/>
    <n v="1.4489999999999998"/>
    <x v="0"/>
  </r>
  <r>
    <x v="12"/>
    <x v="2"/>
    <x v="1"/>
    <s v="Female"/>
    <x v="3"/>
    <n v="3.92"/>
    <n v="1"/>
    <x v="0"/>
    <x v="35"/>
    <n v="3.92"/>
    <n v="0.19600000000000001"/>
    <x v="1"/>
  </r>
  <r>
    <x v="12"/>
    <x v="0"/>
    <x v="0"/>
    <s v="Male"/>
    <x v="4"/>
    <n v="53.75"/>
    <n v="8"/>
    <x v="2"/>
    <x v="33"/>
    <n v="430"/>
    <n v="21.5"/>
    <x v="1"/>
  </r>
  <r>
    <x v="12"/>
    <x v="0"/>
    <x v="1"/>
    <s v="Male"/>
    <x v="0"/>
    <n v="6.43"/>
    <n v="10"/>
    <x v="2"/>
    <x v="53"/>
    <n v="64.3"/>
    <n v="3.2149999999999999"/>
    <x v="0"/>
  </r>
  <r>
    <x v="12"/>
    <x v="0"/>
    <x v="1"/>
    <s v="Female"/>
    <x v="2"/>
    <n v="61.63"/>
    <n v="2"/>
    <x v="2"/>
    <x v="19"/>
    <n v="123.26"/>
    <n v="6.1630000000000003"/>
    <x v="0"/>
  </r>
  <r>
    <x v="12"/>
    <x v="0"/>
    <x v="1"/>
    <s v="Male"/>
    <x v="2"/>
    <n v="55.09"/>
    <n v="5"/>
    <x v="0"/>
    <x v="57"/>
    <n v="275.45000000000005"/>
    <n v="13.772500000000003"/>
    <x v="2"/>
  </r>
  <r>
    <x v="12"/>
    <x v="0"/>
    <x v="1"/>
    <s v="Female"/>
    <x v="3"/>
    <n v="9.58"/>
    <n v="8"/>
    <x v="1"/>
    <x v="16"/>
    <n v="76.64"/>
    <n v="3.8320000000000003"/>
    <x v="2"/>
  </r>
  <r>
    <x v="12"/>
    <x v="1"/>
    <x v="0"/>
    <s v="Female"/>
    <x v="2"/>
    <n v="63.74"/>
    <n v="3"/>
    <x v="0"/>
    <x v="70"/>
    <n v="191.22"/>
    <n v="9.5609999999999999"/>
    <x v="2"/>
  </r>
  <r>
    <x v="12"/>
    <x v="1"/>
    <x v="1"/>
    <s v="Female"/>
    <x v="0"/>
    <n v="5.52"/>
    <n v="7"/>
    <x v="2"/>
    <x v="15"/>
    <n v="38.64"/>
    <n v="1.9320000000000002"/>
    <x v="0"/>
  </r>
  <r>
    <x v="12"/>
    <x v="2"/>
    <x v="1"/>
    <s v="Male"/>
    <x v="3"/>
    <n v="7.66"/>
    <n v="7"/>
    <x v="0"/>
    <x v="7"/>
    <n v="53.620000000000005"/>
    <n v="2.6810000000000005"/>
    <x v="2"/>
  </r>
  <r>
    <x v="12"/>
    <x v="2"/>
    <x v="1"/>
    <s v="Male"/>
    <x v="5"/>
    <n v="31.28"/>
    <n v="7"/>
    <x v="0"/>
    <x v="66"/>
    <n v="218.96"/>
    <n v="10.948"/>
    <x v="2"/>
  </r>
  <r>
    <x v="12"/>
    <x v="1"/>
    <x v="0"/>
    <s v="Male"/>
    <x v="5"/>
    <n v="48.59"/>
    <n v="8"/>
    <x v="2"/>
    <x v="21"/>
    <n v="388.72"/>
    <n v="19.436000000000003"/>
    <x v="2"/>
  </r>
  <r>
    <x v="12"/>
    <x v="1"/>
    <x v="1"/>
    <s v="Male"/>
    <x v="4"/>
    <n v="63.46"/>
    <n v="3"/>
    <x v="2"/>
    <x v="10"/>
    <n v="190.38"/>
    <n v="9.5190000000000001"/>
    <x v="2"/>
  </r>
  <r>
    <x v="12"/>
    <x v="0"/>
    <x v="1"/>
    <s v="Female"/>
    <x v="0"/>
    <n v="2.59"/>
    <n v="10"/>
    <x v="0"/>
    <x v="3"/>
    <n v="25.9"/>
    <n v="1.2949999999999999"/>
    <x v="1"/>
  </r>
  <r>
    <x v="12"/>
    <x v="1"/>
    <x v="0"/>
    <s v="Female"/>
    <x v="5"/>
    <n v="43.72"/>
    <n v="6"/>
    <x v="2"/>
    <x v="19"/>
    <n v="262.32"/>
    <n v="13.116"/>
    <x v="0"/>
  </r>
  <r>
    <x v="12"/>
    <x v="1"/>
    <x v="0"/>
    <s v="Male"/>
    <x v="5"/>
    <n v="43.07"/>
    <n v="6"/>
    <x v="1"/>
    <x v="51"/>
    <n v="258.42"/>
    <n v="12.921000000000001"/>
    <x v="1"/>
  </r>
  <r>
    <x v="12"/>
    <x v="1"/>
    <x v="1"/>
    <s v="Female"/>
    <x v="1"/>
    <n v="97.96"/>
    <n v="7"/>
    <x v="1"/>
    <x v="62"/>
    <n v="685.71999999999991"/>
    <n v="34.285999999999994"/>
    <x v="2"/>
  </r>
  <r>
    <x v="12"/>
    <x v="1"/>
    <x v="1"/>
    <s v="Male"/>
    <x v="0"/>
    <n v="4.99"/>
    <n v="8"/>
    <x v="2"/>
    <x v="3"/>
    <n v="39.92"/>
    <n v="1.9960000000000002"/>
    <x v="1"/>
  </r>
  <r>
    <x v="12"/>
    <x v="2"/>
    <x v="1"/>
    <s v="Male"/>
    <x v="5"/>
    <n v="23.14"/>
    <n v="7"/>
    <x v="1"/>
    <x v="66"/>
    <n v="161.98000000000002"/>
    <n v="8.099000000000002"/>
    <x v="2"/>
  </r>
  <r>
    <x v="12"/>
    <x v="0"/>
    <x v="1"/>
    <s v="Female"/>
    <x v="2"/>
    <n v="60.29"/>
    <n v="4"/>
    <x v="2"/>
    <x v="8"/>
    <n v="241.16"/>
    <n v="12.058"/>
    <x v="1"/>
  </r>
  <r>
    <x v="12"/>
    <x v="2"/>
    <x v="1"/>
    <s v="Female"/>
    <x v="0"/>
    <n v="2.54"/>
    <n v="1"/>
    <x v="2"/>
    <x v="66"/>
    <n v="2.54"/>
    <n v="0.127"/>
    <x v="2"/>
  </r>
  <r>
    <x v="12"/>
    <x v="1"/>
    <x v="0"/>
    <s v="Male"/>
    <x v="2"/>
    <n v="77.900000000000006"/>
    <n v="4"/>
    <x v="2"/>
    <x v="28"/>
    <n v="311.60000000000002"/>
    <n v="15.580000000000002"/>
    <x v="2"/>
  </r>
  <r>
    <x v="12"/>
    <x v="1"/>
    <x v="1"/>
    <s v="Female"/>
    <x v="3"/>
    <n v="6.17"/>
    <n v="7"/>
    <x v="2"/>
    <x v="9"/>
    <n v="43.19"/>
    <n v="2.1595"/>
    <x v="2"/>
  </r>
  <r>
    <x v="12"/>
    <x v="2"/>
    <x v="0"/>
    <s v="Female"/>
    <x v="5"/>
    <n v="42.12"/>
    <n v="4"/>
    <x v="0"/>
    <x v="3"/>
    <n v="168.48"/>
    <n v="8.4239999999999995"/>
    <x v="1"/>
  </r>
  <r>
    <x v="12"/>
    <x v="1"/>
    <x v="0"/>
    <s v="Male"/>
    <x v="0"/>
    <n v="4.2300000000000004"/>
    <n v="2"/>
    <x v="2"/>
    <x v="65"/>
    <n v="8.4600000000000009"/>
    <n v="0.42300000000000004"/>
    <x v="2"/>
  </r>
  <r>
    <x v="12"/>
    <x v="0"/>
    <x v="1"/>
    <s v="Female"/>
    <x v="2"/>
    <n v="55.91"/>
    <n v="2"/>
    <x v="0"/>
    <x v="12"/>
    <n v="111.82"/>
    <n v="5.5910000000000002"/>
    <x v="1"/>
  </r>
  <r>
    <x v="12"/>
    <x v="1"/>
    <x v="1"/>
    <s v="Female"/>
    <x v="0"/>
    <n v="6.89"/>
    <n v="10"/>
    <x v="1"/>
    <x v="49"/>
    <n v="68.899999999999991"/>
    <n v="3.4449999999999998"/>
    <x v="2"/>
  </r>
  <r>
    <x v="12"/>
    <x v="1"/>
    <x v="1"/>
    <s v="Male"/>
    <x v="2"/>
    <n v="77.56"/>
    <n v="10"/>
    <x v="1"/>
    <x v="12"/>
    <n v="775.6"/>
    <n v="38.78"/>
    <x v="1"/>
  </r>
  <r>
    <x v="12"/>
    <x v="0"/>
    <x v="0"/>
    <s v="Female"/>
    <x v="0"/>
    <n v="3.46"/>
    <n v="3"/>
    <x v="2"/>
    <x v="11"/>
    <n v="10.379999999999999"/>
    <n v="0.51900000000000002"/>
    <x v="2"/>
  </r>
  <r>
    <x v="12"/>
    <x v="1"/>
    <x v="1"/>
    <s v="Female"/>
    <x v="5"/>
    <n v="25.57"/>
    <n v="9"/>
    <x v="2"/>
    <x v="32"/>
    <n v="230.13"/>
    <n v="11.506500000000001"/>
    <x v="0"/>
  </r>
  <r>
    <x v="12"/>
    <x v="0"/>
    <x v="1"/>
    <s v="Male"/>
    <x v="2"/>
    <n v="58.67"/>
    <n v="3"/>
    <x v="0"/>
    <x v="39"/>
    <n v="176.01"/>
    <n v="8.8004999999999995"/>
    <x v="0"/>
  </r>
  <r>
    <x v="12"/>
    <x v="2"/>
    <x v="1"/>
    <s v="Male"/>
    <x v="5"/>
    <n v="24.1"/>
    <n v="7"/>
    <x v="2"/>
    <x v="38"/>
    <n v="168.70000000000002"/>
    <n v="8.4350000000000005"/>
    <x v="1"/>
  </r>
  <r>
    <x v="12"/>
    <x v="1"/>
    <x v="1"/>
    <s v="Female"/>
    <x v="0"/>
    <n v="7.68"/>
    <n v="8"/>
    <x v="0"/>
    <x v="23"/>
    <n v="61.44"/>
    <n v="3.0720000000000001"/>
    <x v="2"/>
  </r>
  <r>
    <x v="12"/>
    <x v="0"/>
    <x v="0"/>
    <s v="Female"/>
    <x v="5"/>
    <n v="28.25"/>
    <n v="9"/>
    <x v="0"/>
    <x v="23"/>
    <n v="254.25"/>
    <n v="12.7125"/>
    <x v="2"/>
  </r>
  <r>
    <x v="12"/>
    <x v="1"/>
    <x v="0"/>
    <s v="Female"/>
    <x v="0"/>
    <n v="6.58"/>
    <n v="5"/>
    <x v="2"/>
    <x v="46"/>
    <n v="32.9"/>
    <n v="1.645"/>
    <x v="0"/>
  </r>
  <r>
    <x v="12"/>
    <x v="0"/>
    <x v="0"/>
    <s v="Female"/>
    <x v="0"/>
    <n v="9.92"/>
    <n v="2"/>
    <x v="2"/>
    <x v="46"/>
    <n v="19.84"/>
    <n v="0.99199999999999999"/>
    <x v="0"/>
  </r>
  <r>
    <x v="12"/>
    <x v="2"/>
    <x v="1"/>
    <s v="Male"/>
    <x v="4"/>
    <n v="55.26"/>
    <n v="2"/>
    <x v="0"/>
    <x v="30"/>
    <n v="110.52"/>
    <n v="5.5259999999999998"/>
    <x v="0"/>
  </r>
  <r>
    <x v="12"/>
    <x v="0"/>
    <x v="1"/>
    <s v="Male"/>
    <x v="3"/>
    <n v="17.5"/>
    <n v="10"/>
    <x v="2"/>
    <x v="37"/>
    <n v="175"/>
    <n v="8.75"/>
    <x v="2"/>
  </r>
  <r>
    <x v="12"/>
    <x v="0"/>
    <x v="0"/>
    <s v="Male"/>
    <x v="5"/>
    <n v="37.1"/>
    <n v="9"/>
    <x v="0"/>
    <x v="14"/>
    <n v="333.90000000000003"/>
    <n v="16.695000000000004"/>
    <x v="1"/>
  </r>
  <r>
    <x v="12"/>
    <x v="1"/>
    <x v="1"/>
    <s v="Female"/>
    <x v="3"/>
    <n v="12.31"/>
    <n v="9"/>
    <x v="2"/>
    <x v="1"/>
    <n v="110.79"/>
    <n v="5.5395000000000003"/>
    <x v="0"/>
  </r>
  <r>
    <x v="12"/>
    <x v="2"/>
    <x v="1"/>
    <s v="Male"/>
    <x v="3"/>
    <n v="17.61"/>
    <n v="3"/>
    <x v="2"/>
    <x v="30"/>
    <n v="52.83"/>
    <n v="2.6415000000000002"/>
    <x v="0"/>
  </r>
  <r>
    <x v="12"/>
    <x v="1"/>
    <x v="0"/>
    <s v="Female"/>
    <x v="0"/>
    <n v="8.09"/>
    <n v="7"/>
    <x v="0"/>
    <x v="44"/>
    <n v="56.629999999999995"/>
    <n v="2.8315000000000001"/>
    <x v="2"/>
  </r>
  <r>
    <x v="12"/>
    <x v="1"/>
    <x v="1"/>
    <s v="Female"/>
    <x v="5"/>
    <n v="33.56"/>
    <n v="2"/>
    <x v="0"/>
    <x v="29"/>
    <n v="67.12"/>
    <n v="3.3560000000000003"/>
    <x v="1"/>
  </r>
  <r>
    <x v="12"/>
    <x v="2"/>
    <x v="1"/>
    <s v="Female"/>
    <x v="0"/>
    <n v="4.62"/>
    <n v="1"/>
    <x v="2"/>
    <x v="68"/>
    <n v="4.62"/>
    <n v="0.23100000000000001"/>
    <x v="2"/>
  </r>
  <r>
    <x v="12"/>
    <x v="1"/>
    <x v="0"/>
    <s v="Female"/>
    <x v="2"/>
    <n v="73.87"/>
    <n v="7"/>
    <x v="1"/>
    <x v="15"/>
    <n v="517.09"/>
    <n v="25.854500000000002"/>
    <x v="0"/>
  </r>
  <r>
    <x v="12"/>
    <x v="2"/>
    <x v="1"/>
    <s v="Female"/>
    <x v="2"/>
    <n v="74.849999999999994"/>
    <n v="6"/>
    <x v="2"/>
    <x v="4"/>
    <n v="449.09999999999997"/>
    <n v="22.454999999999998"/>
    <x v="1"/>
  </r>
  <r>
    <x v="12"/>
    <x v="2"/>
    <x v="0"/>
    <s v="Female"/>
    <x v="5"/>
    <n v="21.38"/>
    <n v="8"/>
    <x v="1"/>
    <x v="66"/>
    <n v="171.04"/>
    <n v="8.5519999999999996"/>
    <x v="2"/>
  </r>
  <r>
    <x v="12"/>
    <x v="2"/>
    <x v="0"/>
    <s v="Female"/>
    <x v="2"/>
    <n v="79.760000000000005"/>
    <n v="7"/>
    <x v="1"/>
    <x v="13"/>
    <n v="558.32000000000005"/>
    <n v="27.916000000000004"/>
    <x v="0"/>
  </r>
  <r>
    <x v="12"/>
    <x v="1"/>
    <x v="0"/>
    <s v="Female"/>
    <x v="2"/>
    <n v="76.23"/>
    <n v="5"/>
    <x v="1"/>
    <x v="27"/>
    <n v="381.15000000000003"/>
    <n v="19.057500000000001"/>
    <x v="1"/>
  </r>
  <r>
    <x v="12"/>
    <x v="2"/>
    <x v="0"/>
    <s v="Male"/>
    <x v="0"/>
    <n v="5.17"/>
    <n v="5"/>
    <x v="2"/>
    <x v="22"/>
    <n v="25.85"/>
    <n v="1.2925000000000002"/>
    <x v="1"/>
  </r>
  <r>
    <x v="12"/>
    <x v="1"/>
    <x v="0"/>
    <s v="Male"/>
    <x v="0"/>
    <n v="2.0099999999999998"/>
    <n v="8"/>
    <x v="1"/>
    <x v="63"/>
    <n v="16.079999999999998"/>
    <n v="0.80399999999999994"/>
    <x v="2"/>
  </r>
  <r>
    <x v="12"/>
    <x v="1"/>
    <x v="0"/>
    <s v="Female"/>
    <x v="0"/>
    <n v="2.06"/>
    <n v="6"/>
    <x v="1"/>
    <x v="18"/>
    <n v="12.36"/>
    <n v="0.61799999999999999"/>
    <x v="0"/>
  </r>
  <r>
    <x v="12"/>
    <x v="0"/>
    <x v="0"/>
    <s v="Female"/>
    <x v="0"/>
    <n v="3.83"/>
    <n v="2"/>
    <x v="2"/>
    <x v="1"/>
    <n v="7.66"/>
    <n v="0.38300000000000001"/>
    <x v="0"/>
  </r>
  <r>
    <x v="12"/>
    <x v="2"/>
    <x v="0"/>
    <s v="Female"/>
    <x v="3"/>
    <n v="8.89"/>
    <n v="3"/>
    <x v="2"/>
    <x v="13"/>
    <n v="26.67"/>
    <n v="1.3335000000000001"/>
    <x v="0"/>
  </r>
  <r>
    <x v="12"/>
    <x v="1"/>
    <x v="0"/>
    <s v="Male"/>
    <x v="3"/>
    <n v="9.92"/>
    <n v="4"/>
    <x v="2"/>
    <x v="55"/>
    <n v="39.68"/>
    <n v="1.984"/>
    <x v="0"/>
  </r>
  <r>
    <x v="12"/>
    <x v="1"/>
    <x v="0"/>
    <s v="Female"/>
    <x v="2"/>
    <n v="52.6"/>
    <n v="2"/>
    <x v="1"/>
    <x v="55"/>
    <n v="105.2"/>
    <n v="5.2600000000000007"/>
    <x v="0"/>
  </r>
  <r>
    <x v="12"/>
    <x v="2"/>
    <x v="1"/>
    <s v="Female"/>
    <x v="5"/>
    <n v="29.44"/>
    <n v="3"/>
    <x v="1"/>
    <x v="47"/>
    <n v="88.320000000000007"/>
    <n v="4.4160000000000004"/>
    <x v="2"/>
  </r>
  <r>
    <x v="12"/>
    <x v="1"/>
    <x v="0"/>
    <s v="Female"/>
    <x v="1"/>
    <n v="94.55"/>
    <n v="5"/>
    <x v="1"/>
    <x v="29"/>
    <n v="472.75"/>
    <n v="23.637500000000003"/>
    <x v="1"/>
  </r>
  <r>
    <x v="12"/>
    <x v="1"/>
    <x v="1"/>
    <s v="Female"/>
    <x v="5"/>
    <n v="39.39"/>
    <n v="4"/>
    <x v="0"/>
    <x v="11"/>
    <n v="157.56"/>
    <n v="7.8780000000000001"/>
    <x v="2"/>
  </r>
  <r>
    <x v="12"/>
    <x v="1"/>
    <x v="0"/>
    <s v="Male"/>
    <x v="0"/>
    <n v="9.9"/>
    <n v="6"/>
    <x v="1"/>
    <x v="11"/>
    <n v="59.400000000000006"/>
    <n v="2.9700000000000006"/>
    <x v="2"/>
  </r>
  <r>
    <x v="12"/>
    <x v="2"/>
    <x v="0"/>
    <s v="Female"/>
    <x v="2"/>
    <n v="72.88"/>
    <n v="2"/>
    <x v="1"/>
    <x v="3"/>
    <n v="145.76"/>
    <n v="7.2880000000000003"/>
    <x v="1"/>
  </r>
  <r>
    <x v="12"/>
    <x v="0"/>
    <x v="0"/>
    <s v="Male"/>
    <x v="1"/>
    <n v="97.46"/>
    <n v="7"/>
    <x v="2"/>
    <x v="47"/>
    <n v="682.21999999999991"/>
    <n v="34.110999999999997"/>
    <x v="2"/>
  </r>
  <r>
    <x v="12"/>
    <x v="2"/>
    <x v="1"/>
    <s v="Female"/>
    <x v="4"/>
    <n v="51.65"/>
    <n v="9"/>
    <x v="2"/>
    <x v="48"/>
    <n v="464.84999999999997"/>
    <n v="23.2425"/>
    <x v="1"/>
  </r>
  <r>
    <x v="12"/>
    <x v="2"/>
    <x v="0"/>
    <s v="Male"/>
    <x v="0"/>
    <n v="9.7899999999999991"/>
    <n v="3"/>
    <x v="2"/>
    <x v="40"/>
    <n v="29.369999999999997"/>
    <n v="1.4684999999999999"/>
    <x v="2"/>
  </r>
  <r>
    <x v="12"/>
    <x v="1"/>
    <x v="1"/>
    <s v="Male"/>
    <x v="5"/>
    <n v="40.96"/>
    <n v="4"/>
    <x v="1"/>
    <x v="45"/>
    <n v="163.84"/>
    <n v="8.1920000000000002"/>
    <x v="2"/>
  </r>
  <r>
    <x v="12"/>
    <x v="0"/>
    <x v="0"/>
    <s v="Female"/>
    <x v="2"/>
    <n v="59.28"/>
    <n v="3"/>
    <x v="1"/>
    <x v="62"/>
    <n v="177.84"/>
    <n v="8.8920000000000012"/>
    <x v="2"/>
  </r>
  <r>
    <x v="12"/>
    <x v="0"/>
    <x v="1"/>
    <s v="Male"/>
    <x v="3"/>
    <n v="19.149999999999999"/>
    <n v="9"/>
    <x v="2"/>
    <x v="53"/>
    <n v="172.35"/>
    <n v="8.6174999999999997"/>
    <x v="0"/>
  </r>
  <r>
    <x v="12"/>
    <x v="0"/>
    <x v="0"/>
    <s v="Female"/>
    <x v="4"/>
    <n v="65"/>
    <n v="5"/>
    <x v="2"/>
    <x v="0"/>
    <n v="325"/>
    <n v="16.25"/>
    <x v="0"/>
  </r>
  <r>
    <x v="12"/>
    <x v="0"/>
    <x v="1"/>
    <s v="Female"/>
    <x v="4"/>
    <n v="55.44"/>
    <n v="2"/>
    <x v="0"/>
    <x v="22"/>
    <n v="110.88"/>
    <n v="5.5440000000000005"/>
    <x v="1"/>
  </r>
  <r>
    <x v="12"/>
    <x v="0"/>
    <x v="1"/>
    <s v="Female"/>
    <x v="5"/>
    <n v="35.32"/>
    <n v="1"/>
    <x v="0"/>
    <x v="34"/>
    <n v="35.32"/>
    <n v="1.766"/>
    <x v="0"/>
  </r>
  <r>
    <x v="12"/>
    <x v="0"/>
    <x v="0"/>
    <s v="Female"/>
    <x v="3"/>
    <n v="18.100000000000001"/>
    <n v="2"/>
    <x v="1"/>
    <x v="42"/>
    <n v="36.200000000000003"/>
    <n v="1.8100000000000003"/>
    <x v="0"/>
  </r>
  <r>
    <x v="12"/>
    <x v="0"/>
    <x v="0"/>
    <s v="Male"/>
    <x v="1"/>
    <n v="83.66"/>
    <n v="7"/>
    <x v="1"/>
    <x v="28"/>
    <n v="585.62"/>
    <n v="29.281000000000002"/>
    <x v="2"/>
  </r>
  <r>
    <x v="12"/>
    <x v="0"/>
    <x v="0"/>
    <s v="Female"/>
    <x v="2"/>
    <n v="59.65"/>
    <n v="7"/>
    <x v="2"/>
    <x v="40"/>
    <n v="417.55"/>
    <n v="20.877500000000001"/>
    <x v="2"/>
  </r>
  <r>
    <x v="12"/>
    <x v="1"/>
    <x v="0"/>
    <s v="Female"/>
    <x v="2"/>
    <n v="65.06"/>
    <n v="1"/>
    <x v="1"/>
    <x v="36"/>
    <n v="65.06"/>
    <n v="3.2530000000000001"/>
    <x v="2"/>
  </r>
  <r>
    <x v="12"/>
    <x v="0"/>
    <x v="0"/>
    <s v="Female"/>
    <x v="5"/>
    <n v="46.31"/>
    <n v="5"/>
    <x v="0"/>
    <x v="40"/>
    <n v="231.55"/>
    <n v="11.577500000000001"/>
    <x v="2"/>
  </r>
  <r>
    <x v="12"/>
    <x v="0"/>
    <x v="0"/>
    <s v="Female"/>
    <x v="5"/>
    <n v="28.75"/>
    <n v="5"/>
    <x v="2"/>
    <x v="48"/>
    <n v="143.75"/>
    <n v="7.1875"/>
    <x v="1"/>
  </r>
  <r>
    <x v="12"/>
    <x v="1"/>
    <x v="0"/>
    <s v="Female"/>
    <x v="0"/>
    <n v="7.86"/>
    <n v="9"/>
    <x v="1"/>
    <x v="44"/>
    <n v="70.740000000000009"/>
    <n v="3.5370000000000008"/>
    <x v="2"/>
  </r>
  <r>
    <x v="12"/>
    <x v="0"/>
    <x v="1"/>
    <s v="Male"/>
    <x v="2"/>
    <n v="69.08"/>
    <n v="1"/>
    <x v="0"/>
    <x v="70"/>
    <n v="69.08"/>
    <n v="3.4540000000000002"/>
    <x v="2"/>
  </r>
  <r>
    <x v="12"/>
    <x v="1"/>
    <x v="0"/>
    <s v="Female"/>
    <x v="5"/>
    <n v="26.16"/>
    <n v="4"/>
    <x v="0"/>
    <x v="8"/>
    <n v="104.64"/>
    <n v="5.2320000000000002"/>
    <x v="1"/>
  </r>
  <r>
    <x v="12"/>
    <x v="0"/>
    <x v="0"/>
    <s v="Female"/>
    <x v="1"/>
    <n v="71.27"/>
    <n v="4"/>
    <x v="2"/>
    <x v="50"/>
    <n v="285.08"/>
    <n v="14.254"/>
    <x v="2"/>
  </r>
  <r>
    <x v="12"/>
    <x v="2"/>
    <x v="0"/>
    <s v="Male"/>
    <x v="2"/>
    <n v="65.16"/>
    <n v="7"/>
    <x v="1"/>
    <x v="3"/>
    <n v="456.12"/>
    <n v="22.806000000000001"/>
    <x v="1"/>
  </r>
  <r>
    <x v="12"/>
    <x v="1"/>
    <x v="0"/>
    <s v="Male"/>
    <x v="1"/>
    <n v="78.44"/>
    <n v="6"/>
    <x v="0"/>
    <x v="22"/>
    <n v="470.64"/>
    <n v="23.532"/>
    <x v="1"/>
  </r>
  <r>
    <x v="12"/>
    <x v="2"/>
    <x v="1"/>
    <s v="Female"/>
    <x v="4"/>
    <n v="54.67"/>
    <n v="4"/>
    <x v="1"/>
    <x v="53"/>
    <n v="218.68"/>
    <n v="10.934000000000001"/>
    <x v="0"/>
  </r>
  <r>
    <x v="12"/>
    <x v="0"/>
    <x v="0"/>
    <s v="Male"/>
    <x v="5"/>
    <n v="33.49"/>
    <n v="6"/>
    <x v="0"/>
    <x v="66"/>
    <n v="200.94"/>
    <n v="10.047000000000001"/>
    <x v="2"/>
  </r>
  <r>
    <x v="12"/>
    <x v="0"/>
    <x v="1"/>
    <s v="Female"/>
    <x v="0"/>
    <n v="5.71"/>
    <n v="2"/>
    <x v="1"/>
    <x v="23"/>
    <n v="11.42"/>
    <n v="0.57100000000000006"/>
    <x v="2"/>
  </r>
  <r>
    <x v="12"/>
    <x v="1"/>
    <x v="0"/>
    <s v="Male"/>
    <x v="5"/>
    <n v="45.08"/>
    <n v="6"/>
    <x v="1"/>
    <x v="68"/>
    <n v="270.48"/>
    <n v="13.524000000000001"/>
    <x v="2"/>
  </r>
  <r>
    <x v="12"/>
    <x v="2"/>
    <x v="0"/>
    <s v="Female"/>
    <x v="0"/>
    <n v="7.42"/>
    <n v="5"/>
    <x v="1"/>
    <x v="67"/>
    <n v="37.1"/>
    <n v="1.8550000000000002"/>
    <x v="2"/>
  </r>
  <r>
    <x v="12"/>
    <x v="2"/>
    <x v="0"/>
    <s v="Male"/>
    <x v="0"/>
    <n v="5.7"/>
    <n v="3"/>
    <x v="1"/>
    <x v="62"/>
    <n v="17.100000000000001"/>
    <n v="0.85500000000000009"/>
    <x v="2"/>
  </r>
  <r>
    <x v="12"/>
    <x v="0"/>
    <x v="0"/>
    <s v="Male"/>
    <x v="2"/>
    <n v="74.709999999999994"/>
    <n v="6"/>
    <x v="2"/>
    <x v="26"/>
    <n v="448.26"/>
    <n v="22.413"/>
    <x v="1"/>
  </r>
  <r>
    <x v="12"/>
    <x v="1"/>
    <x v="0"/>
    <s v="Female"/>
    <x v="5"/>
    <n v="20.65"/>
    <n v="2"/>
    <x v="1"/>
    <x v="19"/>
    <n v="41.3"/>
    <n v="2.0649999999999999"/>
    <x v="0"/>
  </r>
  <r>
    <x v="12"/>
    <x v="0"/>
    <x v="1"/>
    <s v="Male"/>
    <x v="0"/>
    <n v="2.98"/>
    <n v="8"/>
    <x v="1"/>
    <x v="23"/>
    <n v="23.84"/>
    <n v="1.1919999999999999"/>
    <x v="2"/>
  </r>
  <r>
    <x v="12"/>
    <x v="1"/>
    <x v="1"/>
    <s v="Female"/>
    <x v="5"/>
    <n v="20.88"/>
    <n v="7"/>
    <x v="1"/>
    <x v="49"/>
    <n v="146.16"/>
    <n v="7.3079999999999998"/>
    <x v="2"/>
  </r>
  <r>
    <x v="12"/>
    <x v="2"/>
    <x v="1"/>
    <s v="Female"/>
    <x v="2"/>
    <n v="76.5"/>
    <n v="1"/>
    <x v="2"/>
    <x v="48"/>
    <n v="76.5"/>
    <n v="3.8250000000000002"/>
    <x v="1"/>
  </r>
  <r>
    <x v="12"/>
    <x v="2"/>
    <x v="1"/>
    <s v="Female"/>
    <x v="0"/>
    <n v="9.06"/>
    <n v="8"/>
    <x v="1"/>
    <x v="68"/>
    <n v="72.48"/>
    <n v="3.6240000000000006"/>
    <x v="2"/>
  </r>
  <r>
    <x v="12"/>
    <x v="2"/>
    <x v="0"/>
    <s v="Male"/>
    <x v="0"/>
    <n v="7.05"/>
    <n v="9"/>
    <x v="1"/>
    <x v="18"/>
    <n v="63.449999999999996"/>
    <n v="3.1724999999999999"/>
    <x v="0"/>
  </r>
  <r>
    <x v="12"/>
    <x v="2"/>
    <x v="1"/>
    <s v="Female"/>
    <x v="4"/>
    <n v="56.88"/>
    <n v="10"/>
    <x v="2"/>
    <x v="40"/>
    <n v="568.80000000000007"/>
    <n v="28.440000000000005"/>
    <x v="2"/>
  </r>
  <r>
    <x v="12"/>
    <x v="0"/>
    <x v="0"/>
    <s v="Female"/>
    <x v="0"/>
    <n v="2.23"/>
    <n v="5"/>
    <x v="1"/>
    <x v="1"/>
    <n v="11.15"/>
    <n v="0.5575"/>
    <x v="0"/>
  </r>
  <r>
    <x v="12"/>
    <x v="2"/>
    <x v="0"/>
    <s v="Male"/>
    <x v="0"/>
    <n v="2.8"/>
    <n v="4"/>
    <x v="0"/>
    <x v="43"/>
    <n v="11.2"/>
    <n v="0.55999999999999994"/>
    <x v="1"/>
  </r>
  <r>
    <x v="12"/>
    <x v="1"/>
    <x v="0"/>
    <s v="Male"/>
    <x v="4"/>
    <n v="61.51"/>
    <n v="7"/>
    <x v="0"/>
    <x v="52"/>
    <n v="430.57"/>
    <n v="21.528500000000001"/>
    <x v="0"/>
  </r>
  <r>
    <x v="12"/>
    <x v="0"/>
    <x v="0"/>
    <s v="Male"/>
    <x v="2"/>
    <n v="67.78"/>
    <n v="6"/>
    <x v="2"/>
    <x v="67"/>
    <n v="406.68"/>
    <n v="20.334000000000003"/>
    <x v="2"/>
  </r>
  <r>
    <x v="12"/>
    <x v="1"/>
    <x v="0"/>
    <s v="Male"/>
    <x v="4"/>
    <n v="66.73"/>
    <n v="8"/>
    <x v="2"/>
    <x v="10"/>
    <n v="533.84"/>
    <n v="26.692000000000004"/>
    <x v="2"/>
  </r>
  <r>
    <x v="12"/>
    <x v="0"/>
    <x v="0"/>
    <s v="Male"/>
    <x v="0"/>
    <n v="6.81"/>
    <n v="1"/>
    <x v="2"/>
    <x v="8"/>
    <n v="6.81"/>
    <n v="0.34050000000000002"/>
    <x v="1"/>
  </r>
  <r>
    <x v="12"/>
    <x v="1"/>
    <x v="0"/>
    <s v="Male"/>
    <x v="0"/>
    <n v="4.7300000000000004"/>
    <n v="3"/>
    <x v="0"/>
    <x v="61"/>
    <n v="14.190000000000001"/>
    <n v="0.70950000000000013"/>
    <x v="2"/>
  </r>
  <r>
    <x v="12"/>
    <x v="1"/>
    <x v="0"/>
    <s v="Male"/>
    <x v="3"/>
    <n v="17.239999999999998"/>
    <n v="6"/>
    <x v="1"/>
    <x v="16"/>
    <n v="103.44"/>
    <n v="5.1720000000000006"/>
    <x v="2"/>
  </r>
  <r>
    <x v="12"/>
    <x v="2"/>
    <x v="1"/>
    <s v="Male"/>
    <x v="2"/>
    <n v="59.05"/>
    <n v="3"/>
    <x v="1"/>
    <x v="42"/>
    <n v="177.14999999999998"/>
    <n v="8.8574999999999999"/>
    <x v="0"/>
  </r>
  <r>
    <x v="12"/>
    <x v="1"/>
    <x v="1"/>
    <s v="Female"/>
    <x v="0"/>
    <n v="3.39"/>
    <n v="9"/>
    <x v="2"/>
    <x v="0"/>
    <n v="30.51"/>
    <n v="1.5255000000000001"/>
    <x v="0"/>
  </r>
  <r>
    <x v="12"/>
    <x v="2"/>
    <x v="0"/>
    <s v="Male"/>
    <x v="5"/>
    <n v="31.35"/>
    <n v="5"/>
    <x v="1"/>
    <x v="28"/>
    <n v="156.75"/>
    <n v="7.8375000000000004"/>
    <x v="2"/>
  </r>
  <r>
    <x v="12"/>
    <x v="1"/>
    <x v="0"/>
    <s v="Female"/>
    <x v="1"/>
    <n v="75.27"/>
    <n v="6"/>
    <x v="2"/>
    <x v="36"/>
    <n v="451.62"/>
    <n v="22.581000000000003"/>
    <x v="2"/>
  </r>
  <r>
    <x v="12"/>
    <x v="2"/>
    <x v="1"/>
    <s v="Male"/>
    <x v="5"/>
    <n v="42.36"/>
    <n v="4"/>
    <x v="0"/>
    <x v="18"/>
    <n v="169.44"/>
    <n v="8.4719999999999995"/>
    <x v="0"/>
  </r>
  <r>
    <x v="12"/>
    <x v="0"/>
    <x v="1"/>
    <s v="Female"/>
    <x v="3"/>
    <n v="2.21"/>
    <n v="4"/>
    <x v="1"/>
    <x v="5"/>
    <n v="8.84"/>
    <n v="0.442"/>
    <x v="1"/>
  </r>
  <r>
    <x v="12"/>
    <x v="0"/>
    <x v="0"/>
    <s v="Male"/>
    <x v="0"/>
    <n v="5.09"/>
    <n v="7"/>
    <x v="1"/>
    <x v="0"/>
    <n v="35.629999999999995"/>
    <n v="1.7814999999999999"/>
    <x v="0"/>
  </r>
  <r>
    <x v="12"/>
    <x v="2"/>
    <x v="1"/>
    <s v="Female"/>
    <x v="0"/>
    <n v="2.81"/>
    <n v="8"/>
    <x v="2"/>
    <x v="51"/>
    <n v="22.48"/>
    <n v="1.1240000000000001"/>
    <x v="1"/>
  </r>
  <r>
    <x v="12"/>
    <x v="0"/>
    <x v="0"/>
    <s v="Female"/>
    <x v="5"/>
    <n v="43.98"/>
    <n v="1"/>
    <x v="0"/>
    <x v="62"/>
    <n v="43.98"/>
    <n v="2.1989999999999998"/>
    <x v="2"/>
  </r>
  <r>
    <x v="12"/>
    <x v="0"/>
    <x v="1"/>
    <s v="Male"/>
    <x v="0"/>
    <n v="3.36"/>
    <n v="7"/>
    <x v="1"/>
    <x v="42"/>
    <n v="23.52"/>
    <n v="1.1759999999999999"/>
    <x v="0"/>
  </r>
  <r>
    <x v="12"/>
    <x v="0"/>
    <x v="1"/>
    <s v="Female"/>
    <x v="5"/>
    <n v="41.14"/>
    <n v="7"/>
    <x v="2"/>
    <x v="23"/>
    <n v="287.98"/>
    <n v="14.399000000000001"/>
    <x v="2"/>
  </r>
  <r>
    <x v="12"/>
    <x v="0"/>
    <x v="0"/>
    <s v="Male"/>
    <x v="2"/>
    <n v="59.93"/>
    <n v="4"/>
    <x v="0"/>
    <x v="5"/>
    <n v="239.72"/>
    <n v="11.986000000000001"/>
    <x v="1"/>
  </r>
  <r>
    <x v="12"/>
    <x v="1"/>
    <x v="1"/>
    <s v="Female"/>
    <x v="4"/>
    <n v="55.95"/>
    <n v="2"/>
    <x v="1"/>
    <x v="6"/>
    <n v="111.9"/>
    <n v="5.5950000000000006"/>
    <x v="2"/>
  </r>
  <r>
    <x v="12"/>
    <x v="2"/>
    <x v="0"/>
    <s v="Male"/>
    <x v="5"/>
    <n v="30.82"/>
    <n v="7"/>
    <x v="1"/>
    <x v="7"/>
    <n v="215.74"/>
    <n v="10.787000000000001"/>
    <x v="2"/>
  </r>
  <r>
    <x v="12"/>
    <x v="1"/>
    <x v="0"/>
    <s v="Female"/>
    <x v="5"/>
    <n v="22.91"/>
    <n v="4"/>
    <x v="1"/>
    <x v="26"/>
    <n v="91.64"/>
    <n v="4.5819999999999999"/>
    <x v="1"/>
  </r>
  <r>
    <x v="12"/>
    <x v="2"/>
    <x v="1"/>
    <s v="Male"/>
    <x v="2"/>
    <n v="73.55"/>
    <n v="8"/>
    <x v="0"/>
    <x v="19"/>
    <n v="588.4"/>
    <n v="29.42"/>
    <x v="0"/>
  </r>
  <r>
    <x v="12"/>
    <x v="1"/>
    <x v="0"/>
    <s v="Female"/>
    <x v="0"/>
    <n v="4.97"/>
    <n v="7"/>
    <x v="0"/>
    <x v="9"/>
    <n v="34.79"/>
    <n v="1.7395"/>
    <x v="2"/>
  </r>
  <r>
    <x v="12"/>
    <x v="2"/>
    <x v="1"/>
    <s v="Female"/>
    <x v="1"/>
    <n v="76.55"/>
    <n v="5"/>
    <x v="2"/>
    <x v="61"/>
    <n v="382.75"/>
    <n v="19.137499999999999"/>
    <x v="2"/>
  </r>
  <r>
    <x v="12"/>
    <x v="1"/>
    <x v="0"/>
    <s v="Male"/>
    <x v="4"/>
    <n v="63.36"/>
    <n v="9"/>
    <x v="0"/>
    <x v="15"/>
    <n v="570.24"/>
    <n v="28.512"/>
    <x v="0"/>
  </r>
  <r>
    <x v="12"/>
    <x v="1"/>
    <x v="1"/>
    <s v="Male"/>
    <x v="5"/>
    <n v="44.55"/>
    <n v="7"/>
    <x v="2"/>
    <x v="5"/>
    <n v="311.84999999999997"/>
    <n v="15.592499999999999"/>
    <x v="1"/>
  </r>
  <r>
    <x v="12"/>
    <x v="1"/>
    <x v="1"/>
    <s v="Male"/>
    <x v="2"/>
    <n v="58.97"/>
    <n v="7"/>
    <x v="2"/>
    <x v="67"/>
    <n v="412.78999999999996"/>
    <n v="20.639499999999998"/>
    <x v="2"/>
  </r>
  <r>
    <x v="12"/>
    <x v="1"/>
    <x v="0"/>
    <s v="Male"/>
    <x v="5"/>
    <n v="48.48"/>
    <n v="8"/>
    <x v="1"/>
    <x v="41"/>
    <n v="387.84"/>
    <n v="19.391999999999999"/>
    <x v="0"/>
  </r>
  <r>
    <x v="12"/>
    <x v="0"/>
    <x v="0"/>
    <s v="Male"/>
    <x v="3"/>
    <n v="2.77"/>
    <n v="2"/>
    <x v="2"/>
    <x v="35"/>
    <n v="5.54"/>
    <n v="0.27700000000000002"/>
    <x v="1"/>
  </r>
  <r>
    <x v="12"/>
    <x v="1"/>
    <x v="1"/>
    <s v="Male"/>
    <x v="2"/>
    <n v="59.59"/>
    <n v="2"/>
    <x v="1"/>
    <x v="11"/>
    <n v="119.18"/>
    <n v="5.9590000000000005"/>
    <x v="2"/>
  </r>
  <r>
    <x v="12"/>
    <x v="2"/>
    <x v="1"/>
    <s v="Female"/>
    <x v="0"/>
    <n v="9.34"/>
    <n v="1"/>
    <x v="2"/>
    <x v="48"/>
    <n v="9.34"/>
    <n v="0.46700000000000003"/>
    <x v="1"/>
  </r>
  <r>
    <x v="12"/>
    <x v="2"/>
    <x v="1"/>
    <s v="Male"/>
    <x v="5"/>
    <n v="24.49"/>
    <n v="10"/>
    <x v="2"/>
    <x v="3"/>
    <n v="244.89999999999998"/>
    <n v="12.244999999999999"/>
    <x v="1"/>
  </r>
  <r>
    <x v="12"/>
    <x v="0"/>
    <x v="0"/>
    <s v="Male"/>
    <x v="2"/>
    <n v="73.569999999999993"/>
    <n v="9"/>
    <x v="0"/>
    <x v="0"/>
    <n v="662.12999999999988"/>
    <n v="33.106499999999997"/>
    <x v="0"/>
  </r>
  <r>
    <x v="12"/>
    <x v="1"/>
    <x v="1"/>
    <s v="Female"/>
    <x v="0"/>
    <n v="2.2999999999999998"/>
    <n v="5"/>
    <x v="0"/>
    <x v="44"/>
    <n v="11.5"/>
    <n v="0.57500000000000007"/>
    <x v="2"/>
  </r>
  <r>
    <x v="12"/>
    <x v="1"/>
    <x v="0"/>
    <s v="Female"/>
    <x v="5"/>
    <n v="31.87"/>
    <n v="6"/>
    <x v="2"/>
    <x v="56"/>
    <n v="191.22"/>
    <n v="9.5609999999999999"/>
    <x v="2"/>
  </r>
  <r>
    <x v="12"/>
    <x v="2"/>
    <x v="0"/>
    <s v="Female"/>
    <x v="4"/>
    <n v="56.76"/>
    <n v="5"/>
    <x v="0"/>
    <x v="47"/>
    <n v="283.8"/>
    <n v="14.190000000000001"/>
    <x v="2"/>
  </r>
  <r>
    <x v="12"/>
    <x v="1"/>
    <x v="0"/>
    <s v="Male"/>
    <x v="0"/>
    <n v="3.08"/>
    <n v="8"/>
    <x v="0"/>
    <x v="57"/>
    <n v="24.64"/>
    <n v="1.2320000000000002"/>
    <x v="2"/>
  </r>
  <r>
    <x v="12"/>
    <x v="1"/>
    <x v="0"/>
    <s v="Male"/>
    <x v="0"/>
    <n v="5.53"/>
    <n v="7"/>
    <x v="2"/>
    <x v="8"/>
    <n v="38.71"/>
    <n v="1.9355000000000002"/>
    <x v="1"/>
  </r>
  <r>
    <x v="12"/>
    <x v="2"/>
    <x v="0"/>
    <s v="Male"/>
    <x v="5"/>
    <n v="21.97"/>
    <n v="9"/>
    <x v="0"/>
    <x v="63"/>
    <n v="197.73"/>
    <n v="9.8864999999999998"/>
    <x v="2"/>
  </r>
  <r>
    <x v="12"/>
    <x v="1"/>
    <x v="0"/>
    <s v="Male"/>
    <x v="2"/>
    <n v="55.78"/>
    <n v="4"/>
    <x v="1"/>
    <x v="45"/>
    <n v="223.12"/>
    <n v="11.156000000000001"/>
    <x v="2"/>
  </r>
  <r>
    <x v="12"/>
    <x v="2"/>
    <x v="1"/>
    <s v="Male"/>
    <x v="0"/>
    <n v="4.95"/>
    <n v="8"/>
    <x v="2"/>
    <x v="6"/>
    <n v="39.6"/>
    <n v="1.9800000000000002"/>
    <x v="2"/>
  </r>
  <r>
    <x v="12"/>
    <x v="1"/>
    <x v="0"/>
    <s v="Male"/>
    <x v="2"/>
    <n v="61.17"/>
    <n v="10"/>
    <x v="0"/>
    <x v="28"/>
    <n v="611.70000000000005"/>
    <n v="30.585000000000004"/>
    <x v="2"/>
  </r>
  <r>
    <x v="12"/>
    <x v="1"/>
    <x v="1"/>
    <s v="Female"/>
    <x v="2"/>
    <n v="54.91"/>
    <n v="5"/>
    <x v="2"/>
    <x v="46"/>
    <n v="274.54999999999995"/>
    <n v="13.727499999999999"/>
    <x v="0"/>
  </r>
  <r>
    <x v="12"/>
    <x v="0"/>
    <x v="0"/>
    <s v="Female"/>
    <x v="1"/>
    <n v="74.72"/>
    <n v="10"/>
    <x v="1"/>
    <x v="34"/>
    <n v="747.2"/>
    <n v="37.360000000000007"/>
    <x v="0"/>
  </r>
  <r>
    <x v="12"/>
    <x v="1"/>
    <x v="1"/>
    <s v="Male"/>
    <x v="5"/>
    <n v="39.549999999999997"/>
    <n v="9"/>
    <x v="1"/>
    <x v="30"/>
    <n v="355.95"/>
    <n v="17.797499999999999"/>
    <x v="0"/>
  </r>
  <r>
    <x v="12"/>
    <x v="1"/>
    <x v="1"/>
    <s v="Male"/>
    <x v="2"/>
    <n v="77.349999999999994"/>
    <n v="3"/>
    <x v="2"/>
    <x v="58"/>
    <n v="232.04999999999998"/>
    <n v="11.602499999999999"/>
    <x v="0"/>
  </r>
  <r>
    <x v="12"/>
    <x v="1"/>
    <x v="1"/>
    <s v="Female"/>
    <x v="0"/>
    <n v="5.39"/>
    <n v="7"/>
    <x v="0"/>
    <x v="24"/>
    <n v="37.729999999999997"/>
    <n v="1.8864999999999998"/>
    <x v="1"/>
  </r>
  <r>
    <x v="12"/>
    <x v="2"/>
    <x v="0"/>
    <s v="Female"/>
    <x v="0"/>
    <n v="2.06"/>
    <n v="6"/>
    <x v="2"/>
    <x v="51"/>
    <n v="12.36"/>
    <n v="0.61799999999999999"/>
    <x v="1"/>
  </r>
  <r>
    <x v="12"/>
    <x v="2"/>
    <x v="1"/>
    <s v="Male"/>
    <x v="5"/>
    <n v="21.92"/>
    <n v="5"/>
    <x v="2"/>
    <x v="40"/>
    <n v="109.60000000000001"/>
    <n v="5.48"/>
    <x v="2"/>
  </r>
  <r>
    <x v="12"/>
    <x v="1"/>
    <x v="0"/>
    <s v="Female"/>
    <x v="0"/>
    <n v="3.2"/>
    <n v="4"/>
    <x v="1"/>
    <x v="1"/>
    <n v="12.8"/>
    <n v="0.64000000000000012"/>
    <x v="0"/>
  </r>
  <r>
    <x v="12"/>
    <x v="1"/>
    <x v="1"/>
    <s v="Female"/>
    <x v="2"/>
    <n v="70.42"/>
    <n v="1"/>
    <x v="2"/>
    <x v="38"/>
    <n v="70.42"/>
    <n v="3.5210000000000004"/>
    <x v="1"/>
  </r>
  <r>
    <x v="12"/>
    <x v="2"/>
    <x v="1"/>
    <s v="Female"/>
    <x v="0"/>
    <n v="7.89"/>
    <n v="10"/>
    <x v="2"/>
    <x v="13"/>
    <n v="78.899999999999991"/>
    <n v="3.9449999999999998"/>
    <x v="0"/>
  </r>
  <r>
    <x v="12"/>
    <x v="2"/>
    <x v="1"/>
    <s v="Male"/>
    <x v="2"/>
    <n v="77.2"/>
    <n v="6"/>
    <x v="2"/>
    <x v="7"/>
    <n v="463.20000000000005"/>
    <n v="23.160000000000004"/>
    <x v="2"/>
  </r>
  <r>
    <x v="12"/>
    <x v="1"/>
    <x v="1"/>
    <s v="Male"/>
    <x v="3"/>
    <n v="3.76"/>
    <n v="3"/>
    <x v="2"/>
    <x v="57"/>
    <n v="11.28"/>
    <n v="0.56399999999999995"/>
    <x v="2"/>
  </r>
  <r>
    <x v="12"/>
    <x v="0"/>
    <x v="0"/>
    <s v="Female"/>
    <x v="2"/>
    <n v="56.67"/>
    <n v="4"/>
    <x v="2"/>
    <x v="30"/>
    <n v="226.68"/>
    <n v="11.334000000000001"/>
    <x v="0"/>
  </r>
  <r>
    <x v="12"/>
    <x v="2"/>
    <x v="1"/>
    <s v="Female"/>
    <x v="0"/>
    <n v="6.68"/>
    <n v="8"/>
    <x v="1"/>
    <x v="20"/>
    <n v="53.44"/>
    <n v="2.6720000000000002"/>
    <x v="1"/>
  </r>
  <r>
    <x v="12"/>
    <x v="1"/>
    <x v="1"/>
    <s v="Male"/>
    <x v="2"/>
    <n v="76.680000000000007"/>
    <n v="9"/>
    <x v="1"/>
    <x v="30"/>
    <n v="690.12000000000012"/>
    <n v="34.506000000000007"/>
    <x v="0"/>
  </r>
  <r>
    <x v="12"/>
    <x v="2"/>
    <x v="0"/>
    <s v="Female"/>
    <x v="0"/>
    <n v="8.9700000000000006"/>
    <n v="3"/>
    <x v="1"/>
    <x v="18"/>
    <n v="26.910000000000004"/>
    <n v="1.3455000000000004"/>
    <x v="0"/>
  </r>
  <r>
    <x v="12"/>
    <x v="1"/>
    <x v="0"/>
    <s v="Female"/>
    <x v="0"/>
    <n v="4.53"/>
    <n v="3"/>
    <x v="1"/>
    <x v="8"/>
    <n v="13.59"/>
    <n v="0.67949999999999999"/>
    <x v="1"/>
  </r>
  <r>
    <x v="12"/>
    <x v="0"/>
    <x v="0"/>
    <s v="Female"/>
    <x v="5"/>
    <n v="20.14"/>
    <n v="5"/>
    <x v="1"/>
    <x v="59"/>
    <n v="100.7"/>
    <n v="5.0350000000000001"/>
    <x v="0"/>
  </r>
  <r>
    <x v="12"/>
    <x v="0"/>
    <x v="0"/>
    <s v="Female"/>
    <x v="3"/>
    <n v="4.33"/>
    <n v="7"/>
    <x v="2"/>
    <x v="37"/>
    <n v="30.310000000000002"/>
    <n v="1.5155000000000003"/>
    <x v="2"/>
  </r>
  <r>
    <x v="12"/>
    <x v="2"/>
    <x v="0"/>
    <s v="Female"/>
    <x v="0"/>
    <n v="2.2999999999999998"/>
    <n v="4"/>
    <x v="2"/>
    <x v="16"/>
    <n v="9.1999999999999993"/>
    <n v="0.45999999999999996"/>
    <x v="2"/>
  </r>
  <r>
    <x v="12"/>
    <x v="2"/>
    <x v="0"/>
    <s v="Male"/>
    <x v="1"/>
    <n v="89.59"/>
    <n v="4"/>
    <x v="1"/>
    <x v="5"/>
    <n v="358.36"/>
    <n v="17.918000000000003"/>
    <x v="1"/>
  </r>
  <r>
    <x v="12"/>
    <x v="0"/>
    <x v="1"/>
    <s v="Male"/>
    <x v="0"/>
    <n v="6.03"/>
    <n v="5"/>
    <x v="1"/>
    <x v="61"/>
    <n v="30.150000000000002"/>
    <n v="1.5075000000000003"/>
    <x v="2"/>
  </r>
  <r>
    <x v="12"/>
    <x v="2"/>
    <x v="1"/>
    <s v="Female"/>
    <x v="1"/>
    <n v="82.55"/>
    <n v="3"/>
    <x v="0"/>
    <x v="13"/>
    <n v="247.64999999999998"/>
    <n v="12.3825"/>
    <x v="0"/>
  </r>
  <r>
    <x v="12"/>
    <x v="0"/>
    <x v="1"/>
    <s v="Male"/>
    <x v="0"/>
    <n v="2.15"/>
    <n v="4"/>
    <x v="2"/>
    <x v="18"/>
    <n v="8.6"/>
    <n v="0.43"/>
    <x v="0"/>
  </r>
  <r>
    <x v="12"/>
    <x v="0"/>
    <x v="0"/>
    <s v="Male"/>
    <x v="0"/>
    <n v="4.93"/>
    <n v="1"/>
    <x v="0"/>
    <x v="0"/>
    <n v="4.93"/>
    <n v="0.2465"/>
    <x v="0"/>
  </r>
  <r>
    <x v="12"/>
    <x v="1"/>
    <x v="0"/>
    <s v="Male"/>
    <x v="0"/>
    <n v="7.3"/>
    <n v="1"/>
    <x v="1"/>
    <x v="5"/>
    <n v="7.3"/>
    <n v="0.36499999999999999"/>
    <x v="1"/>
  </r>
  <r>
    <x v="12"/>
    <x v="2"/>
    <x v="1"/>
    <s v="Male"/>
    <x v="0"/>
    <n v="5.8"/>
    <n v="3"/>
    <x v="1"/>
    <x v="5"/>
    <n v="17.399999999999999"/>
    <n v="0.87"/>
    <x v="1"/>
  </r>
  <r>
    <x v="12"/>
    <x v="2"/>
    <x v="0"/>
    <s v="Female"/>
    <x v="5"/>
    <n v="39.869999999999997"/>
    <n v="5"/>
    <x v="2"/>
    <x v="14"/>
    <n v="199.35"/>
    <n v="9.9675000000000011"/>
    <x v="1"/>
  </r>
  <r>
    <x v="12"/>
    <x v="0"/>
    <x v="1"/>
    <s v="Male"/>
    <x v="3"/>
    <n v="4.05"/>
    <n v="2"/>
    <x v="0"/>
    <x v="21"/>
    <n v="8.1"/>
    <n v="0.40500000000000003"/>
    <x v="2"/>
  </r>
  <r>
    <x v="12"/>
    <x v="2"/>
    <x v="1"/>
    <s v="Male"/>
    <x v="3"/>
    <n v="14.66"/>
    <n v="5"/>
    <x v="1"/>
    <x v="64"/>
    <n v="73.3"/>
    <n v="3.665"/>
    <x v="2"/>
  </r>
  <r>
    <x v="12"/>
    <x v="0"/>
    <x v="1"/>
    <s v="Female"/>
    <x v="0"/>
    <n v="3.88"/>
    <n v="1"/>
    <x v="2"/>
    <x v="68"/>
    <n v="3.88"/>
    <n v="0.19400000000000001"/>
    <x v="2"/>
  </r>
  <r>
    <x v="12"/>
    <x v="1"/>
    <x v="0"/>
    <s v="Female"/>
    <x v="3"/>
    <n v="19.09"/>
    <n v="9"/>
    <x v="1"/>
    <x v="17"/>
    <n v="171.81"/>
    <n v="8.5905000000000005"/>
    <x v="1"/>
  </r>
  <r>
    <x v="12"/>
    <x v="2"/>
    <x v="1"/>
    <s v="Male"/>
    <x v="3"/>
    <n v="19.8"/>
    <n v="5"/>
    <x v="0"/>
    <x v="20"/>
    <n v="99"/>
    <n v="4.95"/>
    <x v="1"/>
  </r>
  <r>
    <x v="12"/>
    <x v="0"/>
    <x v="1"/>
    <s v="Male"/>
    <x v="1"/>
    <n v="80.430000000000007"/>
    <n v="6"/>
    <x v="0"/>
    <x v="42"/>
    <n v="482.58000000000004"/>
    <n v="24.129000000000005"/>
    <x v="0"/>
  </r>
  <r>
    <x v="12"/>
    <x v="0"/>
    <x v="0"/>
    <s v="Male"/>
    <x v="1"/>
    <n v="89.2"/>
    <n v="3"/>
    <x v="0"/>
    <x v="49"/>
    <n v="267.60000000000002"/>
    <n v="13.380000000000003"/>
    <x v="2"/>
  </r>
  <r>
    <x v="12"/>
    <x v="1"/>
    <x v="0"/>
    <s v="Female"/>
    <x v="0"/>
    <n v="4.9800000000000004"/>
    <n v="6"/>
    <x v="1"/>
    <x v="66"/>
    <n v="29.880000000000003"/>
    <n v="1.4940000000000002"/>
    <x v="2"/>
  </r>
  <r>
    <x v="12"/>
    <x v="2"/>
    <x v="1"/>
    <s v="Female"/>
    <x v="0"/>
    <n v="7.52"/>
    <n v="8"/>
    <x v="0"/>
    <x v="51"/>
    <n v="60.16"/>
    <n v="3.008"/>
    <x v="1"/>
  </r>
  <r>
    <x v="12"/>
    <x v="0"/>
    <x v="0"/>
    <s v="Male"/>
    <x v="4"/>
    <n v="69.63"/>
    <n v="3"/>
    <x v="1"/>
    <x v="50"/>
    <n v="208.89"/>
    <n v="10.4445"/>
    <x v="2"/>
  </r>
  <r>
    <x v="12"/>
    <x v="1"/>
    <x v="0"/>
    <s v="Female"/>
    <x v="5"/>
    <n v="38.340000000000003"/>
    <n v="6"/>
    <x v="2"/>
    <x v="67"/>
    <n v="230.04000000000002"/>
    <n v="11.502000000000002"/>
    <x v="2"/>
  </r>
  <r>
    <x v="12"/>
    <x v="1"/>
    <x v="1"/>
    <s v="Male"/>
    <x v="5"/>
    <n v="47.61"/>
    <n v="2"/>
    <x v="0"/>
    <x v="35"/>
    <n v="95.22"/>
    <n v="4.7610000000000001"/>
    <x v="1"/>
  </r>
  <r>
    <x v="12"/>
    <x v="1"/>
    <x v="0"/>
    <s v="Female"/>
    <x v="1"/>
    <n v="90.4"/>
    <n v="9"/>
    <x v="2"/>
    <x v="4"/>
    <n v="813.6"/>
    <n v="40.680000000000007"/>
    <x v="1"/>
  </r>
  <r>
    <x v="12"/>
    <x v="1"/>
    <x v="0"/>
    <s v="Female"/>
    <x v="5"/>
    <n v="32.99"/>
    <n v="4"/>
    <x v="0"/>
    <x v="49"/>
    <n v="131.96"/>
    <n v="6.5980000000000008"/>
    <x v="2"/>
  </r>
  <r>
    <x v="12"/>
    <x v="2"/>
    <x v="0"/>
    <s v="Male"/>
    <x v="5"/>
    <n v="20.350000000000001"/>
    <n v="3"/>
    <x v="2"/>
    <x v="34"/>
    <n v="61.050000000000004"/>
    <n v="3.0525000000000002"/>
    <x v="0"/>
  </r>
  <r>
    <x v="12"/>
    <x v="0"/>
    <x v="1"/>
    <s v="Male"/>
    <x v="2"/>
    <n v="59.62"/>
    <n v="6"/>
    <x v="0"/>
    <x v="64"/>
    <n v="357.71999999999997"/>
    <n v="17.885999999999999"/>
    <x v="2"/>
  </r>
  <r>
    <x v="12"/>
    <x v="1"/>
    <x v="1"/>
    <s v="Female"/>
    <x v="0"/>
    <n v="8.5399999999999991"/>
    <n v="2"/>
    <x v="0"/>
    <x v="35"/>
    <n v="17.079999999999998"/>
    <n v="0.85399999999999998"/>
    <x v="1"/>
  </r>
  <r>
    <x v="12"/>
    <x v="0"/>
    <x v="1"/>
    <s v="Female"/>
    <x v="5"/>
    <n v="29.48"/>
    <n v="8"/>
    <x v="2"/>
    <x v="51"/>
    <n v="235.84"/>
    <n v="11.792000000000002"/>
    <x v="1"/>
  </r>
  <r>
    <x v="12"/>
    <x v="2"/>
    <x v="0"/>
    <s v="Male"/>
    <x v="3"/>
    <n v="16.87"/>
    <n v="10"/>
    <x v="2"/>
    <x v="26"/>
    <n v="168.70000000000002"/>
    <n v="8.4350000000000005"/>
    <x v="1"/>
  </r>
  <r>
    <x v="12"/>
    <x v="1"/>
    <x v="1"/>
    <s v="Male"/>
    <x v="2"/>
    <n v="78.510000000000005"/>
    <n v="6"/>
    <x v="1"/>
    <x v="46"/>
    <n v="471.06000000000006"/>
    <n v="23.553000000000004"/>
    <x v="0"/>
  </r>
  <r>
    <x v="12"/>
    <x v="2"/>
    <x v="1"/>
    <s v="Female"/>
    <x v="2"/>
    <n v="71.48"/>
    <n v="2"/>
    <x v="1"/>
    <x v="59"/>
    <n v="142.96"/>
    <n v="7.1480000000000006"/>
    <x v="0"/>
  </r>
  <r>
    <x v="12"/>
    <x v="2"/>
    <x v="1"/>
    <s v="Female"/>
    <x v="0"/>
    <n v="6.38"/>
    <n v="6"/>
    <x v="2"/>
    <x v="65"/>
    <n v="38.28"/>
    <n v="1.9140000000000001"/>
    <x v="2"/>
  </r>
  <r>
    <x v="12"/>
    <x v="2"/>
    <x v="1"/>
    <s v="Male"/>
    <x v="2"/>
    <n v="53.21"/>
    <n v="10"/>
    <x v="1"/>
    <x v="9"/>
    <n v="532.1"/>
    <n v="26.605000000000004"/>
    <x v="2"/>
  </r>
  <r>
    <x v="12"/>
    <x v="2"/>
    <x v="1"/>
    <s v="Male"/>
    <x v="2"/>
    <n v="74.739999999999995"/>
    <n v="4"/>
    <x v="2"/>
    <x v="54"/>
    <n v="298.95999999999998"/>
    <n v="14.948"/>
    <x v="2"/>
  </r>
  <r>
    <x v="12"/>
    <x v="0"/>
    <x v="1"/>
    <s v="Male"/>
    <x v="4"/>
    <n v="59.15"/>
    <n v="10"/>
    <x v="2"/>
    <x v="63"/>
    <n v="591.5"/>
    <n v="29.575000000000003"/>
    <x v="2"/>
  </r>
  <r>
    <x v="12"/>
    <x v="1"/>
    <x v="1"/>
    <s v="Male"/>
    <x v="0"/>
    <n v="8.7100000000000009"/>
    <n v="8"/>
    <x v="2"/>
    <x v="53"/>
    <n v="69.680000000000007"/>
    <n v="3.4840000000000004"/>
    <x v="0"/>
  </r>
  <r>
    <x v="12"/>
    <x v="1"/>
    <x v="0"/>
    <s v="Male"/>
    <x v="2"/>
    <n v="53.11"/>
    <n v="10"/>
    <x v="2"/>
    <x v="0"/>
    <n v="531.1"/>
    <n v="26.555000000000003"/>
    <x v="0"/>
  </r>
  <r>
    <x v="12"/>
    <x v="2"/>
    <x v="0"/>
    <s v="Female"/>
    <x v="5"/>
    <n v="28.21"/>
    <n v="6"/>
    <x v="0"/>
    <x v="24"/>
    <n v="169.26"/>
    <n v="8.4629999999999992"/>
    <x v="1"/>
  </r>
  <r>
    <x v="12"/>
    <x v="2"/>
    <x v="1"/>
    <s v="Female"/>
    <x v="3"/>
    <n v="14.81"/>
    <n v="9"/>
    <x v="2"/>
    <x v="36"/>
    <n v="133.29"/>
    <n v="6.6645000000000003"/>
    <x v="2"/>
  </r>
  <r>
    <x v="12"/>
    <x v="1"/>
    <x v="1"/>
    <s v="Female"/>
    <x v="0"/>
    <n v="9.3699999999999992"/>
    <n v="3"/>
    <x v="2"/>
    <x v="51"/>
    <n v="28.11"/>
    <n v="1.4055"/>
    <x v="1"/>
  </r>
  <r>
    <x v="12"/>
    <x v="1"/>
    <x v="0"/>
    <s v="Female"/>
    <x v="2"/>
    <n v="72.819999999999993"/>
    <n v="9"/>
    <x v="0"/>
    <x v="3"/>
    <n v="655.37999999999988"/>
    <n v="32.768999999999998"/>
    <x v="1"/>
  </r>
  <r>
    <x v="12"/>
    <x v="1"/>
    <x v="1"/>
    <s v="Female"/>
    <x v="2"/>
    <n v="76.319999999999993"/>
    <n v="7"/>
    <x v="1"/>
    <x v="43"/>
    <n v="534.24"/>
    <n v="26.712000000000003"/>
    <x v="1"/>
  </r>
  <r>
    <x v="12"/>
    <x v="0"/>
    <x v="0"/>
    <s v="Male"/>
    <x v="1"/>
    <n v="75.790000000000006"/>
    <n v="3"/>
    <x v="0"/>
    <x v="12"/>
    <n v="227.37"/>
    <n v="11.368500000000001"/>
    <x v="1"/>
  </r>
  <r>
    <x v="12"/>
    <x v="0"/>
    <x v="0"/>
    <s v="Female"/>
    <x v="3"/>
    <n v="15.56"/>
    <n v="1"/>
    <x v="0"/>
    <x v="1"/>
    <n v="15.56"/>
    <n v="0.77800000000000002"/>
    <x v="0"/>
  </r>
  <r>
    <x v="12"/>
    <x v="1"/>
    <x v="1"/>
    <s v="Male"/>
    <x v="3"/>
    <n v="6.28"/>
    <n v="5"/>
    <x v="2"/>
    <x v="27"/>
    <n v="31.400000000000002"/>
    <n v="1.5700000000000003"/>
    <x v="1"/>
  </r>
  <r>
    <x v="12"/>
    <x v="2"/>
    <x v="1"/>
    <s v="Female"/>
    <x v="2"/>
    <n v="78.97"/>
    <n v="1"/>
    <x v="1"/>
    <x v="55"/>
    <n v="78.97"/>
    <n v="3.9485000000000001"/>
    <x v="0"/>
  </r>
  <r>
    <x v="12"/>
    <x v="2"/>
    <x v="1"/>
    <s v="Male"/>
    <x v="0"/>
    <n v="8.0399999999999991"/>
    <n v="9"/>
    <x v="2"/>
    <x v="14"/>
    <n v="72.359999999999985"/>
    <n v="3.6179999999999994"/>
    <x v="1"/>
  </r>
  <r>
    <x v="12"/>
    <x v="0"/>
    <x v="1"/>
    <s v="Female"/>
    <x v="4"/>
    <n v="53.55"/>
    <n v="2"/>
    <x v="1"/>
    <x v="41"/>
    <n v="107.1"/>
    <n v="5.3550000000000004"/>
    <x v="0"/>
  </r>
  <r>
    <x v="12"/>
    <x v="0"/>
    <x v="0"/>
    <s v="Female"/>
    <x v="4"/>
    <n v="58.57"/>
    <n v="9"/>
    <x v="0"/>
    <x v="63"/>
    <n v="527.13"/>
    <n v="26.3565"/>
    <x v="2"/>
  </r>
  <r>
    <x v="12"/>
    <x v="2"/>
    <x v="1"/>
    <s v="Male"/>
    <x v="5"/>
    <n v="33.99"/>
    <n v="3"/>
    <x v="1"/>
    <x v="44"/>
    <n v="101.97"/>
    <n v="5.0985000000000005"/>
    <x v="2"/>
  </r>
  <r>
    <x v="12"/>
    <x v="0"/>
    <x v="1"/>
    <s v="Female"/>
    <x v="0"/>
    <n v="8.32"/>
    <n v="9"/>
    <x v="0"/>
    <x v="69"/>
    <n v="74.88"/>
    <n v="3.7439999999999998"/>
    <x v="2"/>
  </r>
  <r>
    <x v="12"/>
    <x v="1"/>
    <x v="0"/>
    <s v="Male"/>
    <x v="4"/>
    <n v="60.41"/>
    <n v="9"/>
    <x v="1"/>
    <x v="50"/>
    <n v="543.68999999999994"/>
    <n v="27.1845"/>
    <x v="2"/>
  </r>
  <r>
    <x v="12"/>
    <x v="0"/>
    <x v="0"/>
    <s v="Female"/>
    <x v="5"/>
    <n v="46.5"/>
    <n v="6"/>
    <x v="0"/>
    <x v="16"/>
    <n v="279"/>
    <n v="13.950000000000001"/>
    <x v="2"/>
  </r>
  <r>
    <x v="12"/>
    <x v="1"/>
    <x v="0"/>
    <s v="Female"/>
    <x v="0"/>
    <n v="2.92"/>
    <n v="6"/>
    <x v="0"/>
    <x v="56"/>
    <n v="17.52"/>
    <n v="0.876"/>
    <x v="2"/>
  </r>
  <r>
    <x v="12"/>
    <x v="1"/>
    <x v="0"/>
    <s v="Male"/>
    <x v="5"/>
    <n v="40.479999999999997"/>
    <n v="6"/>
    <x v="0"/>
    <x v="25"/>
    <n v="242.88"/>
    <n v="12.144"/>
    <x v="0"/>
  </r>
  <r>
    <x v="12"/>
    <x v="2"/>
    <x v="1"/>
    <s v="Female"/>
    <x v="2"/>
    <n v="50.74"/>
    <n v="9"/>
    <x v="0"/>
    <x v="29"/>
    <n v="456.66"/>
    <n v="22.833000000000002"/>
    <x v="1"/>
  </r>
  <r>
    <x v="12"/>
    <x v="2"/>
    <x v="1"/>
    <s v="Male"/>
    <x v="5"/>
    <n v="46.95"/>
    <n v="4"/>
    <x v="0"/>
    <x v="29"/>
    <n v="187.8"/>
    <n v="9.39"/>
    <x v="1"/>
  </r>
  <r>
    <x v="12"/>
    <x v="0"/>
    <x v="0"/>
    <s v="Male"/>
    <x v="2"/>
    <n v="56.32"/>
    <n v="4"/>
    <x v="2"/>
    <x v="37"/>
    <n v="225.28"/>
    <n v="11.264000000000001"/>
    <x v="2"/>
  </r>
  <r>
    <x v="12"/>
    <x v="1"/>
    <x v="0"/>
    <s v="Female"/>
    <x v="3"/>
    <n v="15.44"/>
    <n v="3"/>
    <x v="1"/>
    <x v="24"/>
    <n v="46.32"/>
    <n v="2.3160000000000003"/>
    <x v="1"/>
  </r>
  <r>
    <x v="12"/>
    <x v="0"/>
    <x v="0"/>
    <s v="Male"/>
    <x v="0"/>
    <n v="3.42"/>
    <n v="5"/>
    <x v="2"/>
    <x v="69"/>
    <n v="17.100000000000001"/>
    <n v="0.85500000000000009"/>
    <x v="2"/>
  </r>
  <r>
    <x v="12"/>
    <x v="2"/>
    <x v="1"/>
    <s v="Female"/>
    <x v="2"/>
    <n v="63.53"/>
    <n v="7"/>
    <x v="0"/>
    <x v="40"/>
    <n v="444.71000000000004"/>
    <n v="22.235500000000002"/>
    <x v="2"/>
  </r>
  <r>
    <x v="12"/>
    <x v="0"/>
    <x v="0"/>
    <s v="Male"/>
    <x v="0"/>
    <n v="8.0500000000000007"/>
    <n v="10"/>
    <x v="1"/>
    <x v="22"/>
    <n v="80.5"/>
    <n v="4.0250000000000004"/>
    <x v="1"/>
  </r>
  <r>
    <x v="12"/>
    <x v="1"/>
    <x v="1"/>
    <s v="Male"/>
    <x v="1"/>
    <n v="92.78"/>
    <n v="5"/>
    <x v="2"/>
    <x v="68"/>
    <n v="463.9"/>
    <n v="23.195"/>
    <x v="2"/>
  </r>
  <r>
    <x v="12"/>
    <x v="2"/>
    <x v="1"/>
    <s v="Female"/>
    <x v="4"/>
    <n v="66.44"/>
    <n v="1"/>
    <x v="0"/>
    <x v="23"/>
    <n v="66.44"/>
    <n v="3.3220000000000001"/>
    <x v="2"/>
  </r>
  <r>
    <x v="12"/>
    <x v="1"/>
    <x v="1"/>
    <s v="Female"/>
    <x v="0"/>
    <n v="9.68"/>
    <n v="3"/>
    <x v="0"/>
    <x v="12"/>
    <n v="29.04"/>
    <n v="1.452"/>
    <x v="1"/>
  </r>
  <r>
    <x v="12"/>
    <x v="1"/>
    <x v="0"/>
    <s v="Female"/>
    <x v="2"/>
    <n v="66.61"/>
    <n v="9"/>
    <x v="1"/>
    <x v="66"/>
    <n v="599.49"/>
    <n v="29.974500000000003"/>
    <x v="2"/>
  </r>
  <r>
    <x v="12"/>
    <x v="1"/>
    <x v="0"/>
    <s v="Female"/>
    <x v="1"/>
    <n v="78.819999999999993"/>
    <n v="6"/>
    <x v="1"/>
    <x v="50"/>
    <n v="472.91999999999996"/>
    <n v="23.646000000000001"/>
    <x v="2"/>
  </r>
  <r>
    <x v="12"/>
    <x v="1"/>
    <x v="0"/>
    <s v="Male"/>
    <x v="5"/>
    <n v="25.52"/>
    <n v="10"/>
    <x v="0"/>
    <x v="9"/>
    <n v="255.2"/>
    <n v="12.76"/>
    <x v="2"/>
  </r>
  <r>
    <x v="12"/>
    <x v="1"/>
    <x v="1"/>
    <s v="Male"/>
    <x v="3"/>
    <n v="13.6"/>
    <n v="2"/>
    <x v="0"/>
    <x v="12"/>
    <n v="27.2"/>
    <n v="1.36"/>
    <x v="1"/>
  </r>
  <r>
    <x v="12"/>
    <x v="0"/>
    <x v="1"/>
    <s v="Female"/>
    <x v="0"/>
    <n v="4.8600000000000003"/>
    <n v="4"/>
    <x v="1"/>
    <x v="47"/>
    <n v="19.440000000000001"/>
    <n v="0.97200000000000009"/>
    <x v="2"/>
  </r>
  <r>
    <x v="12"/>
    <x v="0"/>
    <x v="1"/>
    <s v="Female"/>
    <x v="1"/>
    <n v="83.05"/>
    <n v="10"/>
    <x v="2"/>
    <x v="10"/>
    <n v="830.5"/>
    <n v="41.525000000000006"/>
    <x v="2"/>
  </r>
  <r>
    <x v="12"/>
    <x v="1"/>
    <x v="1"/>
    <s v="Female"/>
    <x v="5"/>
    <n v="48.76"/>
    <n v="3"/>
    <x v="1"/>
    <x v="10"/>
    <n v="146.28"/>
    <n v="7.3140000000000001"/>
    <x v="2"/>
  </r>
  <r>
    <x v="12"/>
    <x v="1"/>
    <x v="1"/>
    <s v="Female"/>
    <x v="4"/>
    <n v="66.8"/>
    <n v="3"/>
    <x v="2"/>
    <x v="42"/>
    <n v="200.39999999999998"/>
    <n v="10.02"/>
    <x v="0"/>
  </r>
  <r>
    <x v="12"/>
    <x v="2"/>
    <x v="1"/>
    <s v="Female"/>
    <x v="2"/>
    <n v="73.239999999999995"/>
    <n v="8"/>
    <x v="2"/>
    <x v="65"/>
    <n v="585.91999999999996"/>
    <n v="29.295999999999999"/>
    <x v="2"/>
  </r>
  <r>
    <x v="12"/>
    <x v="0"/>
    <x v="0"/>
    <s v="Female"/>
    <x v="5"/>
    <n v="46.74"/>
    <n v="4"/>
    <x v="0"/>
    <x v="42"/>
    <n v="186.96"/>
    <n v="9.3480000000000008"/>
    <x v="0"/>
  </r>
  <r>
    <x v="12"/>
    <x v="1"/>
    <x v="0"/>
    <s v="Male"/>
    <x v="5"/>
    <n v="45.49"/>
    <n v="1"/>
    <x v="2"/>
    <x v="4"/>
    <n v="45.49"/>
    <n v="2.2745000000000002"/>
    <x v="1"/>
  </r>
  <r>
    <x v="12"/>
    <x v="0"/>
    <x v="1"/>
    <s v="Male"/>
    <x v="4"/>
    <n v="60.87"/>
    <n v="9"/>
    <x v="0"/>
    <x v="51"/>
    <n v="547.82999999999993"/>
    <n v="27.391499999999997"/>
    <x v="1"/>
  </r>
  <r>
    <x v="12"/>
    <x v="2"/>
    <x v="1"/>
    <s v="Male"/>
    <x v="3"/>
    <n v="4.41"/>
    <n v="9"/>
    <x v="2"/>
    <x v="68"/>
    <n v="39.69"/>
    <n v="1.9844999999999999"/>
    <x v="2"/>
  </r>
  <r>
    <x v="12"/>
    <x v="0"/>
    <x v="0"/>
    <s v="Male"/>
    <x v="0"/>
    <n v="8.06"/>
    <n v="3"/>
    <x v="0"/>
    <x v="23"/>
    <n v="24.18"/>
    <n v="1.2090000000000001"/>
    <x v="2"/>
  </r>
  <r>
    <x v="12"/>
    <x v="1"/>
    <x v="1"/>
    <s v="Male"/>
    <x v="5"/>
    <n v="48.18"/>
    <n v="1"/>
    <x v="1"/>
    <x v="59"/>
    <n v="48.18"/>
    <n v="2.4090000000000003"/>
    <x v="0"/>
  </r>
  <r>
    <x v="12"/>
    <x v="2"/>
    <x v="0"/>
    <s v="Female"/>
    <x v="0"/>
    <n v="2.34"/>
    <n v="4"/>
    <x v="2"/>
    <x v="25"/>
    <n v="9.36"/>
    <n v="0.46799999999999997"/>
    <x v="0"/>
  </r>
  <r>
    <x v="12"/>
    <x v="2"/>
    <x v="0"/>
    <s v="Female"/>
    <x v="0"/>
    <n v="2.3199999999999998"/>
    <n v="6"/>
    <x v="1"/>
    <x v="22"/>
    <n v="13.919999999999998"/>
    <n v="0.69599999999999995"/>
    <x v="1"/>
  </r>
  <r>
    <x v="12"/>
    <x v="2"/>
    <x v="0"/>
    <s v="Female"/>
    <x v="5"/>
    <n v="31.3"/>
    <n v="7"/>
    <x v="0"/>
    <x v="3"/>
    <n v="219.1"/>
    <n v="10.955"/>
    <x v="1"/>
  </r>
  <r>
    <x v="12"/>
    <x v="0"/>
    <x v="1"/>
    <s v="Female"/>
    <x v="2"/>
    <n v="79.180000000000007"/>
    <n v="4"/>
    <x v="2"/>
    <x v="50"/>
    <n v="316.72000000000003"/>
    <n v="15.836000000000002"/>
    <x v="2"/>
  </r>
  <r>
    <x v="12"/>
    <x v="2"/>
    <x v="1"/>
    <s v="Female"/>
    <x v="2"/>
    <n v="76.62"/>
    <n v="1"/>
    <x v="2"/>
    <x v="0"/>
    <n v="76.62"/>
    <n v="3.8310000000000004"/>
    <x v="0"/>
  </r>
  <r>
    <x v="12"/>
    <x v="0"/>
    <x v="1"/>
    <s v="Male"/>
    <x v="0"/>
    <n v="3.69"/>
    <n v="3"/>
    <x v="1"/>
    <x v="16"/>
    <n v="11.07"/>
    <n v="0.55349999999999999"/>
    <x v="2"/>
  </r>
  <r>
    <x v="12"/>
    <x v="0"/>
    <x v="1"/>
    <s v="Male"/>
    <x v="4"/>
    <n v="66.22"/>
    <n v="2"/>
    <x v="0"/>
    <x v="12"/>
    <n v="132.44"/>
    <n v="6.6219999999999999"/>
    <x v="1"/>
  </r>
  <r>
    <x v="12"/>
    <x v="1"/>
    <x v="1"/>
    <s v="Male"/>
    <x v="0"/>
    <n v="2.1800000000000002"/>
    <n v="1"/>
    <x v="1"/>
    <x v="4"/>
    <n v="2.1800000000000002"/>
    <n v="0.10900000000000001"/>
    <x v="1"/>
  </r>
  <r>
    <x v="12"/>
    <x v="1"/>
    <x v="0"/>
    <s v="Male"/>
    <x v="3"/>
    <n v="3.01"/>
    <n v="5"/>
    <x v="1"/>
    <x v="29"/>
    <n v="15.049999999999999"/>
    <n v="0.75249999999999995"/>
    <x v="1"/>
  </r>
  <r>
    <x v="12"/>
    <x v="1"/>
    <x v="1"/>
    <s v="Male"/>
    <x v="0"/>
    <n v="9.58"/>
    <n v="4"/>
    <x v="0"/>
    <x v="14"/>
    <n v="38.32"/>
    <n v="1.9160000000000001"/>
    <x v="1"/>
  </r>
  <r>
    <x v="12"/>
    <x v="2"/>
    <x v="0"/>
    <s v="Male"/>
    <x v="0"/>
    <n v="8.64"/>
    <n v="10"/>
    <x v="1"/>
    <x v="58"/>
    <n v="86.4"/>
    <n v="4.32"/>
    <x v="0"/>
  </r>
  <r>
    <x v="12"/>
    <x v="0"/>
    <x v="0"/>
    <s v="Female"/>
    <x v="2"/>
    <n v="71.73"/>
    <n v="6"/>
    <x v="0"/>
    <x v="14"/>
    <n v="430.38"/>
    <n v="21.519000000000002"/>
    <x v="1"/>
  </r>
  <r>
    <x v="12"/>
    <x v="2"/>
    <x v="0"/>
    <s v="Female"/>
    <x v="1"/>
    <n v="73.14"/>
    <n v="4"/>
    <x v="2"/>
    <x v="34"/>
    <n v="292.56"/>
    <n v="14.628"/>
    <x v="0"/>
  </r>
  <r>
    <x v="12"/>
    <x v="2"/>
    <x v="0"/>
    <s v="Male"/>
    <x v="5"/>
    <n v="25.32"/>
    <n v="10"/>
    <x v="2"/>
    <x v="64"/>
    <n v="253.2"/>
    <n v="12.66"/>
    <x v="2"/>
  </r>
  <r>
    <x v="12"/>
    <x v="1"/>
    <x v="0"/>
    <s v="Male"/>
    <x v="4"/>
    <n v="59.64"/>
    <n v="3"/>
    <x v="2"/>
    <x v="2"/>
    <n v="178.92000000000002"/>
    <n v="8.9460000000000015"/>
    <x v="1"/>
  </r>
  <r>
    <x v="12"/>
    <x v="1"/>
    <x v="1"/>
    <s v="Female"/>
    <x v="1"/>
    <n v="80.72"/>
    <n v="1"/>
    <x v="2"/>
    <x v="43"/>
    <n v="80.72"/>
    <n v="4.0360000000000005"/>
    <x v="1"/>
  </r>
  <r>
    <x v="12"/>
    <x v="2"/>
    <x v="1"/>
    <s v="Female"/>
    <x v="0"/>
    <n v="6.71"/>
    <n v="10"/>
    <x v="1"/>
    <x v="37"/>
    <n v="67.099999999999994"/>
    <n v="3.355"/>
    <x v="2"/>
  </r>
  <r>
    <x v="12"/>
    <x v="0"/>
    <x v="1"/>
    <s v="Male"/>
    <x v="0"/>
    <n v="6.79"/>
    <n v="9"/>
    <x v="0"/>
    <x v="57"/>
    <n v="61.11"/>
    <n v="3.0555000000000003"/>
    <x v="2"/>
  </r>
  <r>
    <x v="12"/>
    <x v="1"/>
    <x v="0"/>
    <s v="Male"/>
    <x v="1"/>
    <n v="85.05"/>
    <n v="7"/>
    <x v="2"/>
    <x v="21"/>
    <n v="595.35"/>
    <n v="29.767500000000002"/>
    <x v="2"/>
  </r>
  <r>
    <x v="12"/>
    <x v="2"/>
    <x v="0"/>
    <s v="Female"/>
    <x v="2"/>
    <n v="54.64"/>
    <n v="10"/>
    <x v="0"/>
    <x v="57"/>
    <n v="546.4"/>
    <n v="27.32"/>
    <x v="2"/>
  </r>
  <r>
    <x v="12"/>
    <x v="1"/>
    <x v="1"/>
    <s v="Female"/>
    <x v="5"/>
    <n v="49.75"/>
    <n v="7"/>
    <x v="1"/>
    <x v="50"/>
    <n v="348.25"/>
    <n v="17.412500000000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92D33-A0F9-4CBB-91F7-6D57BA9348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4">
    <pivotField axis="axisRow"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showAll="0"/>
    <pivotField showAll="0"/>
    <pivotField showAll="0"/>
    <pivotField showAll="0"/>
    <pivotField showAll="0"/>
    <pivotField showAll="0">
      <items count="4">
        <item x="1"/>
        <item x="0"/>
        <item x="2"/>
        <item t="default"/>
      </items>
    </pivotField>
    <pivotField showAll="0"/>
    <pivotField dataField="1" showAll="0"/>
    <pivotField showAll="0"/>
    <pivotField showAll="0">
      <items count="4">
        <item h="1" x="1"/>
        <item x="0"/>
        <item h="1"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14">
    <i>
      <x/>
    </i>
    <i>
      <x v="1"/>
    </i>
    <i>
      <x v="2"/>
    </i>
    <i>
      <x v="3"/>
    </i>
    <i>
      <x v="4"/>
    </i>
    <i>
      <x v="5"/>
    </i>
    <i>
      <x v="6"/>
    </i>
    <i>
      <x v="7"/>
    </i>
    <i>
      <x v="8"/>
    </i>
    <i>
      <x v="9"/>
    </i>
    <i>
      <x v="10"/>
    </i>
    <i>
      <x v="11"/>
    </i>
    <i>
      <x v="1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200EB-BD34-4558-A0F9-5BB91AE995D3}" name="PivotTable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showAll="0">
      <items count="3">
        <item x="0"/>
        <item x="1"/>
        <item t="default"/>
      </items>
    </pivotField>
    <pivotField showAll="0"/>
    <pivotField axis="axisRow" showAll="0">
      <items count="7">
        <item x="1"/>
        <item x="3"/>
        <item x="0"/>
        <item x="5"/>
        <item x="4"/>
        <item x="2"/>
        <item t="default"/>
      </items>
    </pivotField>
    <pivotField showAll="0"/>
    <pivotField dataField="1" showAll="0"/>
    <pivotField showAll="0"/>
    <pivotField showAll="0"/>
    <pivotField dataField="1" showAll="0"/>
    <pivotField showAll="0"/>
    <pivotField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Total sales" fld="9"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77B5AB-6643-45BE-98C6-3595BD5C6A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rowHeaderCaption="Branch">
  <location ref="A3:B7" firstHeaderRow="1"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dataField="1" showAll="0"/>
    <pivotField showAll="0"/>
    <pivotField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sales" fld="9" baseField="0" baseItem="0"/>
  </dataFields>
  <formats count="6">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s>
  <chartFormats count="7">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1" count="1" selected="0">
            <x v="0"/>
          </reference>
        </references>
      </pivotArea>
    </chartFormat>
    <chartFormat chart="48" format="6">
      <pivotArea type="data" outline="0" fieldPosition="0">
        <references count="2">
          <reference field="4294967294" count="1" selected="0">
            <x v="0"/>
          </reference>
          <reference field="1" count="1" selected="0">
            <x v="2"/>
          </reference>
        </references>
      </pivotArea>
    </chartFormat>
    <chartFormat chart="48" format="7">
      <pivotArea type="data" outline="0" fieldPosition="0">
        <references count="2">
          <reference field="4294967294" count="1" selected="0">
            <x v="0"/>
          </reference>
          <reference field="1"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E142DB-E0DA-4153-AC1C-FC3AC0D1E4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Product">
  <location ref="A3:C10" firstHeaderRow="0"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showAll="0">
      <items count="3">
        <item x="0"/>
        <item x="1"/>
        <item t="default"/>
      </items>
    </pivotField>
    <pivotField showAll="0"/>
    <pivotField axis="axisRow" showAll="0">
      <items count="7">
        <item x="1"/>
        <item x="3"/>
        <item x="0"/>
        <item x="5"/>
        <item x="4"/>
        <item x="2"/>
        <item t="default"/>
      </items>
    </pivotField>
    <pivotField showAll="0"/>
    <pivotField dataField="1" showAll="0"/>
    <pivotField showAll="0">
      <items count="4">
        <item x="1"/>
        <item x="0"/>
        <item x="2"/>
        <item t="default"/>
      </items>
    </pivotField>
    <pivotField showAll="0"/>
    <pivotField dataField="1" showAll="0"/>
    <pivotField showAll="0"/>
    <pivotField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Total sales" fld="9"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1" format="8" series="1">
      <pivotArea type="data" outline="0" fieldPosition="0">
        <references count="1">
          <reference field="4294967294" count="1" selected="0">
            <x v="0"/>
          </reference>
        </references>
      </pivotArea>
    </chartFormat>
    <chartFormat chart="61" format="9"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E10B2-E179-4341-84E8-999E20A4A6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ustomer">
  <location ref="A3:B6" firstHeaderRow="1"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items count="4">
        <item x="1"/>
        <item x="0"/>
        <item x="2"/>
        <item t="default"/>
      </items>
    </pivotField>
    <pivotField showAll="0"/>
    <pivotField dataField="1" showAll="0"/>
    <pivotField showAll="0"/>
    <pivotField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2" count="1" selected="0">
            <x v="1"/>
          </reference>
        </references>
      </pivotArea>
    </chartFormat>
    <chartFormat chart="25" format="12">
      <pivotArea type="data" outline="0" fieldPosition="0">
        <references count="2">
          <reference field="4294967294" count="1" selected="0">
            <x v="0"/>
          </reference>
          <reference field="2"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FC7537-156D-4DCD-8B0F-B91D3D5E90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ayment method">
  <location ref="A3:B7" firstHeaderRow="1"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axis="axisRow" dataField="1" showAll="0">
      <items count="4">
        <item x="1"/>
        <item x="0"/>
        <item x="2"/>
        <item t="default"/>
      </items>
    </pivotField>
    <pivotField showAll="0"/>
    <pivotField showAll="0"/>
    <pivotField showAll="0"/>
    <pivotField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Payment" fld="7" subtotal="count" baseField="0" baseItem="0"/>
  </dataFields>
  <chartFormats count="8">
    <chartFormat chart="16" format="1"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6" format="6">
      <pivotArea type="data" outline="0" fieldPosition="0">
        <references count="2">
          <reference field="4294967294" count="1" selected="0">
            <x v="0"/>
          </reference>
          <reference field="7" count="1" selected="0">
            <x v="1"/>
          </reference>
        </references>
      </pivotArea>
    </chartFormat>
    <chartFormat chart="16" format="7">
      <pivotArea type="data" outline="0" fieldPosition="0">
        <references count="2">
          <reference field="4294967294" count="1" selected="0">
            <x v="0"/>
          </reference>
          <reference field="7" count="1" selected="0">
            <x v="2"/>
          </reference>
        </references>
      </pivotArea>
    </chartFormat>
    <chartFormat chart="28" format="30" series="1">
      <pivotArea type="data" outline="0" fieldPosition="0">
        <references count="1">
          <reference field="4294967294" count="1" selected="0">
            <x v="0"/>
          </reference>
        </references>
      </pivotArea>
    </chartFormat>
    <chartFormat chart="28" format="31">
      <pivotArea type="data" outline="0" fieldPosition="0">
        <references count="2">
          <reference field="4294967294" count="1" selected="0">
            <x v="0"/>
          </reference>
          <reference field="7" count="1" selected="0">
            <x v="0"/>
          </reference>
        </references>
      </pivotArea>
    </chartFormat>
    <chartFormat chart="28" format="32">
      <pivotArea type="data" outline="0" fieldPosition="0">
        <references count="2">
          <reference field="4294967294" count="1" selected="0">
            <x v="0"/>
          </reference>
          <reference field="7" count="1" selected="0">
            <x v="1"/>
          </reference>
        </references>
      </pivotArea>
    </chartFormat>
    <chartFormat chart="28" format="33">
      <pivotArea type="data" outline="0" fieldPosition="0">
        <references count="2">
          <reference field="4294967294" count="1" selected="0">
            <x v="0"/>
          </reference>
          <reference field="7"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181F66-2130-42B8-8CF1-FA5D4D84B3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ating">
  <location ref="A3:A5" firstHeaderRow="1" firstDataRow="1" firstDataCol="1"/>
  <pivotFields count="14">
    <pivotField showAll="0">
      <items count="146">
        <item x="0"/>
        <item x="13"/>
        <item x="25"/>
        <item x="37"/>
        <item x="49"/>
        <item x="61"/>
        <item x="73"/>
        <item x="85"/>
        <item x="97"/>
        <item x="109"/>
        <item x="121"/>
        <item x="133"/>
        <item x="1"/>
        <item x="14"/>
        <item x="26"/>
        <item x="38"/>
        <item x="50"/>
        <item x="62"/>
        <item x="74"/>
        <item x="86"/>
        <item x="98"/>
        <item x="110"/>
        <item x="122"/>
        <item x="134"/>
        <item x="2"/>
        <item x="15"/>
        <item x="27"/>
        <item x="39"/>
        <item x="51"/>
        <item x="63"/>
        <item x="75"/>
        <item x="87"/>
        <item x="99"/>
        <item x="111"/>
        <item x="123"/>
        <item x="135"/>
        <item x="3"/>
        <item x="16"/>
        <item x="28"/>
        <item x="40"/>
        <item x="52"/>
        <item x="64"/>
        <item x="76"/>
        <item x="88"/>
        <item x="100"/>
        <item x="112"/>
        <item x="124"/>
        <item x="136"/>
        <item x="4"/>
        <item x="17"/>
        <item x="29"/>
        <item x="41"/>
        <item x="53"/>
        <item x="65"/>
        <item x="77"/>
        <item x="89"/>
        <item x="101"/>
        <item x="113"/>
        <item x="125"/>
        <item x="137"/>
        <item x="5"/>
        <item x="18"/>
        <item x="30"/>
        <item x="42"/>
        <item x="54"/>
        <item x="66"/>
        <item x="78"/>
        <item x="90"/>
        <item x="102"/>
        <item x="114"/>
        <item x="126"/>
        <item x="138"/>
        <item x="6"/>
        <item x="19"/>
        <item x="31"/>
        <item x="43"/>
        <item x="55"/>
        <item x="67"/>
        <item x="79"/>
        <item x="91"/>
        <item x="103"/>
        <item x="115"/>
        <item x="127"/>
        <item x="139"/>
        <item x="7"/>
        <item x="20"/>
        <item x="32"/>
        <item x="44"/>
        <item x="56"/>
        <item x="68"/>
        <item x="80"/>
        <item x="92"/>
        <item x="104"/>
        <item x="116"/>
        <item x="128"/>
        <item x="140"/>
        <item x="8"/>
        <item x="21"/>
        <item x="33"/>
        <item x="45"/>
        <item x="57"/>
        <item x="69"/>
        <item x="81"/>
        <item x="93"/>
        <item x="105"/>
        <item x="117"/>
        <item x="129"/>
        <item x="141"/>
        <item x="9"/>
        <item x="22"/>
        <item x="34"/>
        <item x="46"/>
        <item x="58"/>
        <item x="70"/>
        <item x="82"/>
        <item x="94"/>
        <item x="106"/>
        <item x="118"/>
        <item x="130"/>
        <item x="142"/>
        <item x="10"/>
        <item x="23"/>
        <item x="35"/>
        <item x="47"/>
        <item x="59"/>
        <item x="71"/>
        <item x="83"/>
        <item x="95"/>
        <item x="107"/>
        <item x="119"/>
        <item x="131"/>
        <item x="143"/>
        <item x="11"/>
        <item x="24"/>
        <item x="36"/>
        <item x="48"/>
        <item x="60"/>
        <item x="72"/>
        <item x="84"/>
        <item x="96"/>
        <item x="108"/>
        <item x="120"/>
        <item x="132"/>
        <item x="144"/>
        <item x="12"/>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4">
        <item h="1" x="1"/>
        <item x="0"/>
        <item h="1"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2">
    <i>
      <x v="1"/>
    </i>
    <i t="grand">
      <x/>
    </i>
  </rowItems>
  <colItems count="1">
    <i/>
  </colItem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B24AF6-73A1-46CE-81DF-76933CF2CC19}" autoFormatId="16" applyNumberFormats="0" applyBorderFormats="0" applyFontFormats="0" applyPatternFormats="0" applyAlignmentFormats="0" applyWidthHeightFormats="0">
  <queryTableRefresh nextId="13">
    <queryTableFields count="12">
      <queryTableField id="1" name="Date" tableColumnId="1"/>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Payment" tableColumnId="8"/>
      <queryTableField id="9" name="Rating" tableColumnId="9"/>
      <queryTableField id="10" name="Total sales" tableColumnId="10"/>
      <queryTableField id="11" name="Tax amount" tableColumnId="11"/>
      <queryTableField id="12" name="Rating Catego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B455F2A-3390-4FD5-A3BA-12D3BB4A646C}" sourceName="Branch">
  <pivotTables>
    <pivotTable tabId="7" name="PivotTable1"/>
    <pivotTable tabId="15" name="PivotTableh"/>
    <pivotTable tabId="9" name="PivotTable3"/>
    <pivotTable tabId="10" name="PivotTable4"/>
    <pivotTable tabId="8" name="PivotTable2"/>
    <pivotTable tabId="11" name="PivotTable5"/>
  </pivotTables>
  <data>
    <tabular pivotCacheId="113087693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10F293B-BC62-4042-AEDB-6D7039148594}" sourceName="Customer type">
  <pivotTables>
    <pivotTable tabId="7" name="PivotTable1"/>
    <pivotTable tabId="15" name="PivotTableh"/>
    <pivotTable tabId="9" name="PivotTable3"/>
    <pivotTable tabId="10" name="PivotTable4"/>
    <pivotTable tabId="8" name="PivotTable2"/>
    <pivotTable tabId="11" name="PivotTable5"/>
  </pivotTables>
  <data>
    <tabular pivotCacheId="113087693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F693D41-15F7-4510-8A4C-A6B36BBD9B47}" sourceName="Payment">
  <pivotTables>
    <pivotTable tabId="7" name="PivotTable1"/>
    <pivotTable tabId="9" name="PivotTable3"/>
    <pivotTable tabId="10" name="PivotTable4"/>
    <pivotTable tabId="8" name="PivotTable2"/>
    <pivotTable tabId="11" name="PivotTable5"/>
    <pivotTable tabId="18" name="PivotTable1"/>
  </pivotTables>
  <data>
    <tabular pivotCacheId="11308769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BB438EB8-D500-4626-911F-212400298222}" cache="Slicer_Branch" caption="BRANCH" rowHeight="3312000"/>
  <slicer name="Customer type 1" xr10:uid="{8E097941-A660-41C1-BBC2-EC360CB203C7}" cache="Slicer_Customer_type" caption="Customer type" rowHeight="2432050"/>
  <slicer name="Payment 1" xr10:uid="{60BDE853-7294-4D90-925B-54EBE3A4F63F}" cache="Slicer_Payment" caption="Payment" rowHeight="2432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A964661-9BE1-4272-A54C-0E8145169B8D}" cache="Slicer_Branch" caption="Branch" style="SlicerStyleLight5" rowHeight="987425"/>
  <slicer name="Customer type" xr10:uid="{7F558118-5A83-4BB1-BC6E-5DB89B8E3355}" cache="Slicer_Customer_type" caption="Customer type" rowHeight="2432050"/>
  <slicer name="Payment" xr10:uid="{47D321FB-E02D-4608-BCF7-DF3885114323}" cache="Slicer_Payment" caption="Payment" rowHeight="2432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D2B2AA-515D-42FC-9D99-E49EF0389F04}" name="Table2_1" displayName="Table2_1" ref="A1:L5054" tableType="queryTable" totalsRowShown="0">
  <autoFilter ref="A1:L5054" xr:uid="{30D2B2AA-515D-42FC-9D99-E49EF0389F04}"/>
  <tableColumns count="12">
    <tableColumn id="1" xr3:uid="{6F99D792-453B-487C-BA0E-2F5773C53C52}" uniqueName="1" name="Date" queryTableFieldId="1" dataDxfId="14"/>
    <tableColumn id="2" xr3:uid="{FB7FB86F-FA02-4B21-8B30-EA1E9401AC11}" uniqueName="2" name="Branch" queryTableFieldId="2" dataDxfId="13"/>
    <tableColumn id="3" xr3:uid="{FE430EBE-2EAB-4873-AA9A-650357BEA308}" uniqueName="3" name="Customer type" queryTableFieldId="3" dataDxfId="12"/>
    <tableColumn id="4" xr3:uid="{4F21BDA5-57E2-4845-BF22-6DAB0EFEFA8C}" uniqueName="4" name="Gender" queryTableFieldId="4" dataDxfId="11"/>
    <tableColumn id="5" xr3:uid="{CDB13F51-B69D-46A8-9DB0-C5A9BFF26046}" uniqueName="5" name="Product line" queryTableFieldId="5" dataDxfId="10"/>
    <tableColumn id="6" xr3:uid="{643FBF72-4036-44A0-8A14-184DA8C02D9E}" uniqueName="6" name="Unit price" queryTableFieldId="6"/>
    <tableColumn id="7" xr3:uid="{3A80390C-9B16-434F-8B4A-3BC7C9E1FAFC}" uniqueName="7" name="Quantity" queryTableFieldId="7"/>
    <tableColumn id="8" xr3:uid="{CD0E8CD6-3BD7-49E8-AA67-EE4D3A0F1D77}" uniqueName="8" name="Payment" queryTableFieldId="8" dataDxfId="9"/>
    <tableColumn id="9" xr3:uid="{19D1F777-42E5-4874-8598-BAB22A943240}" uniqueName="9" name="Rating" queryTableFieldId="9"/>
    <tableColumn id="10" xr3:uid="{43FD6A17-F2EB-411A-9028-4BBDCD9A0A81}" uniqueName="10" name="Total sales" queryTableFieldId="10"/>
    <tableColumn id="11" xr3:uid="{5D945FA8-9A75-4B7A-A399-A3DEC42275A2}" uniqueName="11" name="Tax amount" queryTableFieldId="11"/>
    <tableColumn id="12" xr3:uid="{D6AC1262-1CCA-4E1F-8975-58B10D6E9F36}" uniqueName="12" name="Rating Category" queryTableFieldId="12"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F5D34E-0847-48BE-BD90-4DAD70B44419}">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A4D2-2EA5-4B07-AD15-BE223EED1946}">
  <dimension ref="A1:O5054"/>
  <sheetViews>
    <sheetView zoomScaleNormal="100" workbookViewId="0">
      <selection activeCell="L2" sqref="L2"/>
    </sheetView>
  </sheetViews>
  <sheetFormatPr defaultRowHeight="15" x14ac:dyDescent="0.25"/>
  <cols>
    <col min="1" max="1" width="10.7109375" style="1" bestFit="1" customWidth="1"/>
    <col min="2" max="2" width="10.5703125" bestFit="1" customWidth="1"/>
    <col min="3" max="3" width="16.140625" customWidth="1"/>
    <col min="4" max="4" width="9.85546875" customWidth="1"/>
    <col min="5" max="5" width="17" bestFit="1" customWidth="1"/>
    <col min="6" max="6" width="11.85546875" customWidth="1"/>
    <col min="7" max="7" width="10.85546875" customWidth="1"/>
    <col min="8" max="8" width="11" customWidth="1"/>
    <col min="9" max="9" width="9.7109375" style="21" customWidth="1"/>
    <col min="10" max="10" width="12.42578125" customWidth="1"/>
    <col min="11" max="11" width="14.28515625" customWidth="1"/>
    <col min="12" max="12" width="17" customWidth="1"/>
  </cols>
  <sheetData>
    <row r="1" spans="1:15" x14ac:dyDescent="0.25">
      <c r="A1" s="1" t="s">
        <v>0</v>
      </c>
      <c r="B1" t="s">
        <v>1</v>
      </c>
      <c r="C1" t="s">
        <v>2</v>
      </c>
      <c r="D1" t="s">
        <v>3</v>
      </c>
      <c r="E1" t="s">
        <v>4</v>
      </c>
      <c r="F1" t="s">
        <v>5</v>
      </c>
      <c r="G1" t="s">
        <v>6</v>
      </c>
      <c r="H1" t="s">
        <v>7</v>
      </c>
      <c r="I1" s="21" t="s">
        <v>8</v>
      </c>
      <c r="J1" t="s">
        <v>246</v>
      </c>
      <c r="K1" t="s">
        <v>248</v>
      </c>
      <c r="L1" t="s">
        <v>247</v>
      </c>
      <c r="M1" s="37">
        <f>AVERAGE(I2:I5054)</f>
        <v>6.8840292895309627</v>
      </c>
    </row>
    <row r="2" spans="1:15" x14ac:dyDescent="0.25">
      <c r="A2" s="1">
        <v>45292</v>
      </c>
      <c r="B2" t="s">
        <v>9</v>
      </c>
      <c r="C2" t="s">
        <v>10</v>
      </c>
      <c r="D2" t="s">
        <v>11</v>
      </c>
      <c r="E2" t="s">
        <v>12</v>
      </c>
      <c r="F2">
        <v>84.63</v>
      </c>
      <c r="G2">
        <v>10</v>
      </c>
      <c r="H2" t="s">
        <v>13</v>
      </c>
      <c r="I2" s="21">
        <v>9</v>
      </c>
      <c r="J2">
        <f>F2*G2</f>
        <v>846.3</v>
      </c>
      <c r="K2">
        <f>J2*5%</f>
        <v>42.314999999999998</v>
      </c>
      <c r="L2" t="str" cm="1">
        <f t="array" ref="L2">_xlfn.IFS(I2&gt;=9,"Good",I2&gt;=6,"Average",I2&lt;6,"Poor")</f>
        <v>Good</v>
      </c>
    </row>
    <row r="3" spans="1:15" ht="15.75" x14ac:dyDescent="0.25">
      <c r="A3" s="1">
        <v>45292</v>
      </c>
      <c r="B3" t="s">
        <v>14</v>
      </c>
      <c r="C3" t="s">
        <v>15</v>
      </c>
      <c r="D3" t="s">
        <v>11</v>
      </c>
      <c r="E3" t="s">
        <v>16</v>
      </c>
      <c r="F3">
        <v>63.22</v>
      </c>
      <c r="G3">
        <v>2</v>
      </c>
      <c r="H3" t="s">
        <v>17</v>
      </c>
      <c r="I3" s="21">
        <v>8.5</v>
      </c>
      <c r="J3">
        <f t="shared" ref="J3:J66" si="0">F3*G3</f>
        <v>126.44</v>
      </c>
      <c r="K3">
        <f t="shared" ref="K3:K66" si="1">J3*5%</f>
        <v>6.3220000000000001</v>
      </c>
      <c r="L3" t="str" cm="1">
        <f t="array" ref="L3">_xlfn.IFS(I3&gt;=9,"Good",I3&gt;=6,"Average",I3&lt;6,"Poor")</f>
        <v>Average</v>
      </c>
      <c r="N3" s="31" t="s">
        <v>273</v>
      </c>
      <c r="O3" s="31"/>
    </row>
    <row r="4" spans="1:15" x14ac:dyDescent="0.25">
      <c r="A4" s="1">
        <v>45292</v>
      </c>
      <c r="B4" t="s">
        <v>9</v>
      </c>
      <c r="C4" t="s">
        <v>15</v>
      </c>
      <c r="D4" t="s">
        <v>11</v>
      </c>
      <c r="E4" t="s">
        <v>16</v>
      </c>
      <c r="F4">
        <v>74.709999999999994</v>
      </c>
      <c r="G4">
        <v>6</v>
      </c>
      <c r="H4" t="s">
        <v>17</v>
      </c>
      <c r="I4" s="21">
        <v>6.7</v>
      </c>
      <c r="J4">
        <f t="shared" si="0"/>
        <v>448.26</v>
      </c>
      <c r="K4">
        <f t="shared" si="1"/>
        <v>22.413</v>
      </c>
      <c r="L4" t="str" cm="1">
        <f t="array" ref="L4">_xlfn.IFS(I4&gt;=9,"Good",I4&gt;=6,"Average",I4&lt;6,"Poor")</f>
        <v>Average</v>
      </c>
      <c r="N4" s="32">
        <v>0.05</v>
      </c>
      <c r="O4" s="32"/>
    </row>
    <row r="5" spans="1:15" x14ac:dyDescent="0.25">
      <c r="A5" s="1">
        <v>45292</v>
      </c>
      <c r="B5" t="s">
        <v>14</v>
      </c>
      <c r="C5" t="s">
        <v>10</v>
      </c>
      <c r="D5" t="s">
        <v>11</v>
      </c>
      <c r="E5" t="s">
        <v>18</v>
      </c>
      <c r="F5">
        <v>36.979999999999997</v>
      </c>
      <c r="G5">
        <v>10</v>
      </c>
      <c r="H5" t="s">
        <v>13</v>
      </c>
      <c r="I5" s="21">
        <v>7</v>
      </c>
      <c r="J5">
        <f t="shared" si="0"/>
        <v>369.79999999999995</v>
      </c>
      <c r="K5">
        <f t="shared" si="1"/>
        <v>18.489999999999998</v>
      </c>
      <c r="L5" t="str" cm="1">
        <f t="array" ref="L5">_xlfn.IFS(I5&gt;=9,"Good",I5&gt;=6,"Average",I5&lt;6,"Poor")</f>
        <v>Average</v>
      </c>
    </row>
    <row r="6" spans="1:15" x14ac:dyDescent="0.25">
      <c r="A6" s="1">
        <v>45292</v>
      </c>
      <c r="B6" t="s">
        <v>19</v>
      </c>
      <c r="C6" t="s">
        <v>10</v>
      </c>
      <c r="D6" t="s">
        <v>11</v>
      </c>
      <c r="E6" t="s">
        <v>18</v>
      </c>
      <c r="F6">
        <v>27.04</v>
      </c>
      <c r="G6">
        <v>4</v>
      </c>
      <c r="H6" t="s">
        <v>20</v>
      </c>
      <c r="I6" s="21">
        <v>6.9</v>
      </c>
      <c r="J6">
        <f t="shared" si="0"/>
        <v>108.16</v>
      </c>
      <c r="K6">
        <f t="shared" si="1"/>
        <v>5.4080000000000004</v>
      </c>
      <c r="L6" t="str" cm="1">
        <f t="array" ref="L6">_xlfn.IFS(I6&gt;=9,"Good",I6&gt;=6,"Average",I6&lt;6,"Poor")</f>
        <v>Average</v>
      </c>
    </row>
    <row r="7" spans="1:15" x14ac:dyDescent="0.25">
      <c r="A7" s="1">
        <v>45292</v>
      </c>
      <c r="B7" t="s">
        <v>19</v>
      </c>
      <c r="C7" t="s">
        <v>15</v>
      </c>
      <c r="D7" t="s">
        <v>11</v>
      </c>
      <c r="E7" t="s">
        <v>21</v>
      </c>
      <c r="F7">
        <v>65.739999999999995</v>
      </c>
      <c r="G7">
        <v>9</v>
      </c>
      <c r="H7" t="s">
        <v>17</v>
      </c>
      <c r="I7" s="21">
        <v>7.7</v>
      </c>
      <c r="J7">
        <f t="shared" si="0"/>
        <v>591.66</v>
      </c>
      <c r="K7">
        <f t="shared" si="1"/>
        <v>29.582999999999998</v>
      </c>
      <c r="L7" t="str" cm="1">
        <f t="array" ref="L7">_xlfn.IFS(I7&gt;=9,"Good",I7&gt;=6,"Average",I7&lt;6,"Poor")</f>
        <v>Average</v>
      </c>
    </row>
    <row r="8" spans="1:15" x14ac:dyDescent="0.25">
      <c r="A8" s="1">
        <v>45292</v>
      </c>
      <c r="B8" t="s">
        <v>19</v>
      </c>
      <c r="C8" t="s">
        <v>10</v>
      </c>
      <c r="D8" t="s">
        <v>22</v>
      </c>
      <c r="E8" t="s">
        <v>23</v>
      </c>
      <c r="F8">
        <v>47.59</v>
      </c>
      <c r="G8">
        <v>8</v>
      </c>
      <c r="H8" t="s">
        <v>17</v>
      </c>
      <c r="I8" s="21">
        <v>5.7</v>
      </c>
      <c r="J8">
        <f t="shared" si="0"/>
        <v>380.72</v>
      </c>
      <c r="K8">
        <f t="shared" si="1"/>
        <v>19.036000000000001</v>
      </c>
      <c r="L8" t="str" cm="1">
        <f t="array" ref="L8">_xlfn.IFS(I8&gt;=9,"Good",I8&gt;=6,"Average",I8&lt;6,"Poor")</f>
        <v>Poor</v>
      </c>
    </row>
    <row r="9" spans="1:15" x14ac:dyDescent="0.25">
      <c r="A9" s="1">
        <v>45292</v>
      </c>
      <c r="B9" t="s">
        <v>19</v>
      </c>
      <c r="C9" t="s">
        <v>15</v>
      </c>
      <c r="D9" t="s">
        <v>22</v>
      </c>
      <c r="E9" t="s">
        <v>18</v>
      </c>
      <c r="F9">
        <v>72.61</v>
      </c>
      <c r="G9">
        <v>6</v>
      </c>
      <c r="H9" t="s">
        <v>13</v>
      </c>
      <c r="I9" s="21">
        <v>6.9</v>
      </c>
      <c r="J9">
        <f t="shared" si="0"/>
        <v>435.65999999999997</v>
      </c>
      <c r="K9">
        <f t="shared" si="1"/>
        <v>21.783000000000001</v>
      </c>
      <c r="L9" t="str" cm="1">
        <f t="array" ref="L9">_xlfn.IFS(I9&gt;=9,"Good",I9&gt;=6,"Average",I9&lt;6,"Poor")</f>
        <v>Average</v>
      </c>
    </row>
    <row r="10" spans="1:15" x14ac:dyDescent="0.25">
      <c r="A10" s="1">
        <v>45292</v>
      </c>
      <c r="B10" t="s">
        <v>14</v>
      </c>
      <c r="C10" t="s">
        <v>15</v>
      </c>
      <c r="D10" t="s">
        <v>22</v>
      </c>
      <c r="E10" t="s">
        <v>24</v>
      </c>
      <c r="F10">
        <v>62.87</v>
      </c>
      <c r="G10">
        <v>2</v>
      </c>
      <c r="H10" t="s">
        <v>17</v>
      </c>
      <c r="I10" s="21">
        <v>5</v>
      </c>
      <c r="J10">
        <f t="shared" si="0"/>
        <v>125.74</v>
      </c>
      <c r="K10">
        <f t="shared" si="1"/>
        <v>6.2869999999999999</v>
      </c>
      <c r="L10" t="str" cm="1">
        <f t="array" ref="L10">_xlfn.IFS(I10&gt;=9,"Good",I10&gt;=6,"Average",I10&lt;6,"Poor")</f>
        <v>Poor</v>
      </c>
    </row>
    <row r="11" spans="1:15" x14ac:dyDescent="0.25">
      <c r="A11" s="1">
        <v>45292</v>
      </c>
      <c r="B11" t="s">
        <v>9</v>
      </c>
      <c r="C11" t="s">
        <v>15</v>
      </c>
      <c r="D11" t="s">
        <v>22</v>
      </c>
      <c r="E11" t="s">
        <v>12</v>
      </c>
      <c r="F11">
        <v>21.12</v>
      </c>
      <c r="G11">
        <v>8</v>
      </c>
      <c r="H11" t="s">
        <v>17</v>
      </c>
      <c r="I11" s="21">
        <v>6.3</v>
      </c>
      <c r="J11">
        <f t="shared" si="0"/>
        <v>168.96</v>
      </c>
      <c r="K11">
        <f t="shared" si="1"/>
        <v>8.4480000000000004</v>
      </c>
      <c r="L11" t="str" cm="1">
        <f t="array" ref="L11">_xlfn.IFS(I11&gt;=9,"Good",I11&gt;=6,"Average",I11&lt;6,"Poor")</f>
        <v>Average</v>
      </c>
    </row>
    <row r="12" spans="1:15" x14ac:dyDescent="0.25">
      <c r="A12" s="1">
        <v>45292</v>
      </c>
      <c r="B12" t="s">
        <v>14</v>
      </c>
      <c r="C12" t="s">
        <v>10</v>
      </c>
      <c r="D12" t="s">
        <v>11</v>
      </c>
      <c r="E12" t="s">
        <v>18</v>
      </c>
      <c r="F12">
        <v>29.22</v>
      </c>
      <c r="G12">
        <v>6</v>
      </c>
      <c r="H12" t="s">
        <v>20</v>
      </c>
      <c r="I12" s="21">
        <v>5</v>
      </c>
      <c r="J12">
        <f t="shared" si="0"/>
        <v>175.32</v>
      </c>
      <c r="K12">
        <f t="shared" si="1"/>
        <v>8.766</v>
      </c>
      <c r="L12" t="str" cm="1">
        <f t="array" ref="L12">_xlfn.IFS(I12&gt;=9,"Good",I12&gt;=6,"Average",I12&lt;6,"Poor")</f>
        <v>Poor</v>
      </c>
    </row>
    <row r="13" spans="1:15" x14ac:dyDescent="0.25">
      <c r="A13" s="1">
        <v>45292</v>
      </c>
      <c r="B13" t="s">
        <v>19</v>
      </c>
      <c r="C13" t="s">
        <v>10</v>
      </c>
      <c r="D13" t="s">
        <v>11</v>
      </c>
      <c r="E13" t="s">
        <v>16</v>
      </c>
      <c r="F13">
        <v>74.22</v>
      </c>
      <c r="G13">
        <v>10</v>
      </c>
      <c r="H13" t="s">
        <v>13</v>
      </c>
      <c r="I13" s="21">
        <v>4.3</v>
      </c>
      <c r="J13">
        <f t="shared" si="0"/>
        <v>742.2</v>
      </c>
      <c r="K13">
        <f t="shared" si="1"/>
        <v>37.110000000000007</v>
      </c>
      <c r="L13" t="str" cm="1">
        <f t="array" ref="L13">_xlfn.IFS(I13&gt;=9,"Good",I13&gt;=6,"Average",I13&lt;6,"Poor")</f>
        <v>Poor</v>
      </c>
    </row>
    <row r="14" spans="1:15" x14ac:dyDescent="0.25">
      <c r="A14" s="1">
        <v>45323</v>
      </c>
      <c r="B14" t="s">
        <v>19</v>
      </c>
      <c r="C14" t="s">
        <v>15</v>
      </c>
      <c r="D14" t="s">
        <v>22</v>
      </c>
      <c r="E14" t="s">
        <v>18</v>
      </c>
      <c r="F14">
        <v>42.47</v>
      </c>
      <c r="G14">
        <v>1</v>
      </c>
      <c r="H14" t="s">
        <v>17</v>
      </c>
      <c r="I14" s="21">
        <v>5.7</v>
      </c>
      <c r="J14">
        <f t="shared" si="0"/>
        <v>42.47</v>
      </c>
      <c r="K14">
        <f t="shared" si="1"/>
        <v>2.1234999999999999</v>
      </c>
      <c r="L14" t="str" cm="1">
        <f t="array" ref="L14">_xlfn.IFS(I14&gt;=9,"Good",I14&gt;=6,"Average",I14&lt;6,"Poor")</f>
        <v>Poor</v>
      </c>
    </row>
    <row r="15" spans="1:15" x14ac:dyDescent="0.25">
      <c r="A15" s="1">
        <v>45323</v>
      </c>
      <c r="B15" t="s">
        <v>9</v>
      </c>
      <c r="C15" t="s">
        <v>10</v>
      </c>
      <c r="D15" t="s">
        <v>22</v>
      </c>
      <c r="E15" t="s">
        <v>21</v>
      </c>
      <c r="F15">
        <v>40.61</v>
      </c>
      <c r="G15">
        <v>9</v>
      </c>
      <c r="H15" t="s">
        <v>17</v>
      </c>
      <c r="I15" s="21">
        <v>7</v>
      </c>
      <c r="J15">
        <f t="shared" si="0"/>
        <v>365.49</v>
      </c>
      <c r="K15">
        <f t="shared" si="1"/>
        <v>18.2745</v>
      </c>
      <c r="L15" t="str" cm="1">
        <f t="array" ref="L15">_xlfn.IFS(I15&gt;=9,"Good",I15&gt;=6,"Average",I15&lt;6,"Poor")</f>
        <v>Average</v>
      </c>
    </row>
    <row r="16" spans="1:15" x14ac:dyDescent="0.25">
      <c r="A16" s="1">
        <v>45323</v>
      </c>
      <c r="B16" t="s">
        <v>9</v>
      </c>
      <c r="C16" t="s">
        <v>15</v>
      </c>
      <c r="D16" t="s">
        <v>22</v>
      </c>
      <c r="E16" t="s">
        <v>18</v>
      </c>
      <c r="F16">
        <v>44.63</v>
      </c>
      <c r="G16">
        <v>6</v>
      </c>
      <c r="H16" t="s">
        <v>13</v>
      </c>
      <c r="I16" s="21">
        <v>5.0999999999999996</v>
      </c>
      <c r="J16">
        <f t="shared" si="0"/>
        <v>267.78000000000003</v>
      </c>
      <c r="K16">
        <f t="shared" si="1"/>
        <v>13.389000000000003</v>
      </c>
      <c r="L16" t="str" cm="1">
        <f t="array" ref="L16">_xlfn.IFS(I16&gt;=9,"Good",I16&gt;=6,"Average",I16&lt;6,"Poor")</f>
        <v>Poor</v>
      </c>
    </row>
    <row r="17" spans="1:12" x14ac:dyDescent="0.25">
      <c r="A17" s="1">
        <v>45323</v>
      </c>
      <c r="B17" t="s">
        <v>19</v>
      </c>
      <c r="C17" t="s">
        <v>10</v>
      </c>
      <c r="D17" t="s">
        <v>22</v>
      </c>
      <c r="E17" t="s">
        <v>12</v>
      </c>
      <c r="F17">
        <v>41.66</v>
      </c>
      <c r="G17">
        <v>6</v>
      </c>
      <c r="H17" t="s">
        <v>20</v>
      </c>
      <c r="I17" s="21">
        <v>5.6</v>
      </c>
      <c r="J17">
        <f t="shared" si="0"/>
        <v>249.95999999999998</v>
      </c>
      <c r="K17">
        <f t="shared" si="1"/>
        <v>12.497999999999999</v>
      </c>
      <c r="L17" t="str" cm="1">
        <f t="array" ref="L17">_xlfn.IFS(I17&gt;=9,"Good",I17&gt;=6,"Average",I17&lt;6,"Poor")</f>
        <v>Poor</v>
      </c>
    </row>
    <row r="18" spans="1:12" x14ac:dyDescent="0.25">
      <c r="A18" s="1">
        <v>45323</v>
      </c>
      <c r="B18" t="s">
        <v>14</v>
      </c>
      <c r="C18" t="s">
        <v>10</v>
      </c>
      <c r="D18" t="s">
        <v>11</v>
      </c>
      <c r="E18" t="s">
        <v>18</v>
      </c>
      <c r="F18">
        <v>31.67</v>
      </c>
      <c r="G18">
        <v>8</v>
      </c>
      <c r="H18" t="s">
        <v>13</v>
      </c>
      <c r="I18" s="21">
        <v>5.6</v>
      </c>
      <c r="J18">
        <f t="shared" si="0"/>
        <v>253.36</v>
      </c>
      <c r="K18">
        <f t="shared" si="1"/>
        <v>12.668000000000001</v>
      </c>
      <c r="L18" t="str" cm="1">
        <f t="array" ref="L18">_xlfn.IFS(I18&gt;=9,"Good",I18&gt;=6,"Average",I18&lt;6,"Poor")</f>
        <v>Poor</v>
      </c>
    </row>
    <row r="19" spans="1:12" x14ac:dyDescent="0.25">
      <c r="A19" s="1">
        <v>45323</v>
      </c>
      <c r="B19" t="s">
        <v>9</v>
      </c>
      <c r="C19" t="s">
        <v>15</v>
      </c>
      <c r="D19" t="s">
        <v>11</v>
      </c>
      <c r="E19" t="s">
        <v>24</v>
      </c>
      <c r="F19">
        <v>34.21</v>
      </c>
      <c r="G19">
        <v>10</v>
      </c>
      <c r="H19" t="s">
        <v>17</v>
      </c>
      <c r="I19" s="21">
        <v>5.0999999999999996</v>
      </c>
      <c r="J19">
        <f t="shared" si="0"/>
        <v>342.1</v>
      </c>
      <c r="K19">
        <f t="shared" si="1"/>
        <v>17.105</v>
      </c>
      <c r="L19" t="str" cm="1">
        <f t="array" ref="L19">_xlfn.IFS(I19&gt;=9,"Good",I19&gt;=6,"Average",I19&lt;6,"Poor")</f>
        <v>Poor</v>
      </c>
    </row>
    <row r="20" spans="1:12" x14ac:dyDescent="0.25">
      <c r="A20" s="1">
        <v>45323</v>
      </c>
      <c r="B20" t="s">
        <v>9</v>
      </c>
      <c r="C20" t="s">
        <v>15</v>
      </c>
      <c r="D20" t="s">
        <v>22</v>
      </c>
      <c r="E20" t="s">
        <v>16</v>
      </c>
      <c r="F20">
        <v>22.01</v>
      </c>
      <c r="G20">
        <v>6</v>
      </c>
      <c r="H20" t="s">
        <v>17</v>
      </c>
      <c r="I20" s="21">
        <v>7.6</v>
      </c>
      <c r="J20">
        <f t="shared" si="0"/>
        <v>132.06</v>
      </c>
      <c r="K20">
        <f t="shared" si="1"/>
        <v>6.6030000000000006</v>
      </c>
      <c r="L20" t="str" cm="1">
        <f t="array" ref="L20">_xlfn.IFS(I20&gt;=9,"Good",I20&gt;=6,"Average",I20&lt;6,"Poor")</f>
        <v>Average</v>
      </c>
    </row>
    <row r="21" spans="1:12" x14ac:dyDescent="0.25">
      <c r="A21" s="1">
        <v>45323</v>
      </c>
      <c r="B21" t="s">
        <v>14</v>
      </c>
      <c r="C21" t="s">
        <v>15</v>
      </c>
      <c r="D21" t="s">
        <v>22</v>
      </c>
      <c r="E21" t="s">
        <v>21</v>
      </c>
      <c r="F21">
        <v>99.82</v>
      </c>
      <c r="G21">
        <v>2</v>
      </c>
      <c r="H21" t="s">
        <v>13</v>
      </c>
      <c r="I21" s="21">
        <v>6.7</v>
      </c>
      <c r="J21">
        <f t="shared" si="0"/>
        <v>199.64</v>
      </c>
      <c r="K21">
        <f t="shared" si="1"/>
        <v>9.9819999999999993</v>
      </c>
      <c r="L21" t="str" cm="1">
        <f t="array" ref="L21">_xlfn.IFS(I21&gt;=9,"Good",I21&gt;=6,"Average",I21&lt;6,"Poor")</f>
        <v>Average</v>
      </c>
    </row>
    <row r="22" spans="1:12" x14ac:dyDescent="0.25">
      <c r="A22" s="1">
        <v>45352</v>
      </c>
      <c r="B22" t="s">
        <v>9</v>
      </c>
      <c r="C22" t="s">
        <v>15</v>
      </c>
      <c r="D22" t="s">
        <v>11</v>
      </c>
      <c r="E22" t="s">
        <v>23</v>
      </c>
      <c r="F22">
        <v>63.15</v>
      </c>
      <c r="G22">
        <v>6</v>
      </c>
      <c r="H22" t="s">
        <v>20</v>
      </c>
      <c r="I22" s="21">
        <v>9.8000000000000007</v>
      </c>
      <c r="J22">
        <f t="shared" si="0"/>
        <v>378.9</v>
      </c>
      <c r="K22">
        <f t="shared" si="1"/>
        <v>18.945</v>
      </c>
      <c r="L22" t="str" cm="1">
        <f t="array" ref="L22">_xlfn.IFS(I22&gt;=9,"Good",I22&gt;=6,"Average",I22&lt;6,"Poor")</f>
        <v>Good</v>
      </c>
    </row>
    <row r="23" spans="1:12" x14ac:dyDescent="0.25">
      <c r="A23" s="1">
        <v>45352</v>
      </c>
      <c r="B23" t="s">
        <v>14</v>
      </c>
      <c r="C23" t="s">
        <v>10</v>
      </c>
      <c r="D23" t="s">
        <v>22</v>
      </c>
      <c r="E23" t="s">
        <v>24</v>
      </c>
      <c r="F23">
        <v>75.88</v>
      </c>
      <c r="G23">
        <v>1</v>
      </c>
      <c r="H23" t="s">
        <v>13</v>
      </c>
      <c r="I23" s="21">
        <v>7.1</v>
      </c>
      <c r="J23">
        <f t="shared" si="0"/>
        <v>75.88</v>
      </c>
      <c r="K23">
        <f t="shared" si="1"/>
        <v>3.794</v>
      </c>
      <c r="L23" t="str" cm="1">
        <f t="array" ref="L23">_xlfn.IFS(I23&gt;=9,"Good",I23&gt;=6,"Average",I23&lt;6,"Poor")</f>
        <v>Average</v>
      </c>
    </row>
    <row r="24" spans="1:12" x14ac:dyDescent="0.25">
      <c r="A24" s="1">
        <v>45352</v>
      </c>
      <c r="B24" t="s">
        <v>9</v>
      </c>
      <c r="C24" t="s">
        <v>15</v>
      </c>
      <c r="D24" t="s">
        <v>22</v>
      </c>
      <c r="E24" t="s">
        <v>18</v>
      </c>
      <c r="F24">
        <v>93.38</v>
      </c>
      <c r="G24">
        <v>1</v>
      </c>
      <c r="H24" t="s">
        <v>17</v>
      </c>
      <c r="I24" s="21">
        <v>9.6</v>
      </c>
      <c r="J24">
        <f t="shared" si="0"/>
        <v>93.38</v>
      </c>
      <c r="K24">
        <f t="shared" si="1"/>
        <v>4.6689999999999996</v>
      </c>
      <c r="L24" t="str" cm="1">
        <f t="array" ref="L24">_xlfn.IFS(I24&gt;=9,"Good",I24&gt;=6,"Average",I24&lt;6,"Poor")</f>
        <v>Good</v>
      </c>
    </row>
    <row r="25" spans="1:12" x14ac:dyDescent="0.25">
      <c r="A25" s="1">
        <v>45352</v>
      </c>
      <c r="B25" t="s">
        <v>19</v>
      </c>
      <c r="C25" t="s">
        <v>15</v>
      </c>
      <c r="D25" t="s">
        <v>22</v>
      </c>
      <c r="E25" t="s">
        <v>24</v>
      </c>
      <c r="F25">
        <v>70.010000000000005</v>
      </c>
      <c r="G25">
        <v>5</v>
      </c>
      <c r="H25" t="s">
        <v>20</v>
      </c>
      <c r="I25" s="21">
        <v>5.5</v>
      </c>
      <c r="J25">
        <f t="shared" si="0"/>
        <v>350.05</v>
      </c>
      <c r="K25">
        <f t="shared" si="1"/>
        <v>17.502500000000001</v>
      </c>
      <c r="L25" t="str" cm="1">
        <f t="array" ref="L25">_xlfn.IFS(I25&gt;=9,"Good",I25&gt;=6,"Average",I25&lt;6,"Poor")</f>
        <v>Poor</v>
      </c>
    </row>
    <row r="26" spans="1:12" x14ac:dyDescent="0.25">
      <c r="A26" s="1">
        <v>45352</v>
      </c>
      <c r="B26" t="s">
        <v>19</v>
      </c>
      <c r="C26" t="s">
        <v>15</v>
      </c>
      <c r="D26" t="s">
        <v>11</v>
      </c>
      <c r="E26" t="s">
        <v>24</v>
      </c>
      <c r="F26">
        <v>23.03</v>
      </c>
      <c r="G26">
        <v>9</v>
      </c>
      <c r="H26" t="s">
        <v>20</v>
      </c>
      <c r="I26" s="21">
        <v>7.9</v>
      </c>
      <c r="J26">
        <f t="shared" si="0"/>
        <v>207.27</v>
      </c>
      <c r="K26">
        <f t="shared" si="1"/>
        <v>10.363500000000002</v>
      </c>
      <c r="L26" t="str" cm="1">
        <f t="array" ref="L26">_xlfn.IFS(I26&gt;=9,"Good",I26&gt;=6,"Average",I26&lt;6,"Poor")</f>
        <v>Average</v>
      </c>
    </row>
    <row r="27" spans="1:12" x14ac:dyDescent="0.25">
      <c r="A27" s="1">
        <v>45352</v>
      </c>
      <c r="B27" t="s">
        <v>14</v>
      </c>
      <c r="C27" t="s">
        <v>10</v>
      </c>
      <c r="D27" t="s">
        <v>11</v>
      </c>
      <c r="E27" t="s">
        <v>24</v>
      </c>
      <c r="F27">
        <v>21.12</v>
      </c>
      <c r="G27">
        <v>2</v>
      </c>
      <c r="H27" t="s">
        <v>17</v>
      </c>
      <c r="I27" s="21">
        <v>9.6999999999999993</v>
      </c>
      <c r="J27">
        <f t="shared" si="0"/>
        <v>42.24</v>
      </c>
      <c r="K27">
        <f t="shared" si="1"/>
        <v>2.1120000000000001</v>
      </c>
      <c r="L27" t="str" cm="1">
        <f t="array" ref="L27">_xlfn.IFS(I27&gt;=9,"Good",I27&gt;=6,"Average",I27&lt;6,"Poor")</f>
        <v>Good</v>
      </c>
    </row>
    <row r="28" spans="1:12" x14ac:dyDescent="0.25">
      <c r="A28" s="1">
        <v>45352</v>
      </c>
      <c r="B28" t="s">
        <v>19</v>
      </c>
      <c r="C28" t="s">
        <v>15</v>
      </c>
      <c r="D28" t="s">
        <v>11</v>
      </c>
      <c r="E28" t="s">
        <v>23</v>
      </c>
      <c r="F28">
        <v>67.09</v>
      </c>
      <c r="G28">
        <v>5</v>
      </c>
      <c r="H28" t="s">
        <v>13</v>
      </c>
      <c r="I28" s="21">
        <v>9.1</v>
      </c>
      <c r="J28">
        <f t="shared" si="0"/>
        <v>335.45000000000005</v>
      </c>
      <c r="K28">
        <f t="shared" si="1"/>
        <v>16.772500000000004</v>
      </c>
      <c r="L28" t="str" cm="1">
        <f t="array" ref="L28">_xlfn.IFS(I28&gt;=9,"Good",I28&gt;=6,"Average",I28&lt;6,"Poor")</f>
        <v>Good</v>
      </c>
    </row>
    <row r="29" spans="1:12" x14ac:dyDescent="0.25">
      <c r="A29" s="1">
        <v>45352</v>
      </c>
      <c r="B29" t="s">
        <v>9</v>
      </c>
      <c r="C29" t="s">
        <v>10</v>
      </c>
      <c r="D29" t="s">
        <v>22</v>
      </c>
      <c r="E29" t="s">
        <v>24</v>
      </c>
      <c r="F29">
        <v>62</v>
      </c>
      <c r="G29">
        <v>8</v>
      </c>
      <c r="H29" t="s">
        <v>13</v>
      </c>
      <c r="I29" s="21">
        <v>6.2</v>
      </c>
      <c r="J29">
        <f t="shared" si="0"/>
        <v>496</v>
      </c>
      <c r="K29">
        <f t="shared" si="1"/>
        <v>24.8</v>
      </c>
      <c r="L29" t="str" cm="1">
        <f t="array" ref="L29">_xlfn.IFS(I29&gt;=9,"Good",I29&gt;=6,"Average",I29&lt;6,"Poor")</f>
        <v>Average</v>
      </c>
    </row>
    <row r="30" spans="1:12" x14ac:dyDescent="0.25">
      <c r="A30" s="1">
        <v>45383</v>
      </c>
      <c r="B30" t="s">
        <v>9</v>
      </c>
      <c r="C30" t="s">
        <v>15</v>
      </c>
      <c r="D30" t="s">
        <v>22</v>
      </c>
      <c r="E30" t="s">
        <v>18</v>
      </c>
      <c r="F30">
        <v>46.42</v>
      </c>
      <c r="G30">
        <v>3</v>
      </c>
      <c r="H30" t="s">
        <v>13</v>
      </c>
      <c r="I30" s="21">
        <v>4.4000000000000004</v>
      </c>
      <c r="J30">
        <f t="shared" si="0"/>
        <v>139.26</v>
      </c>
      <c r="K30">
        <f t="shared" si="1"/>
        <v>6.9630000000000001</v>
      </c>
      <c r="L30" t="str" cm="1">
        <f t="array" ref="L30">_xlfn.IFS(I30&gt;=9,"Good",I30&gt;=6,"Average",I30&lt;6,"Poor")</f>
        <v>Poor</v>
      </c>
    </row>
    <row r="31" spans="1:12" x14ac:dyDescent="0.25">
      <c r="A31" s="1">
        <v>45383</v>
      </c>
      <c r="B31" t="s">
        <v>19</v>
      </c>
      <c r="C31" t="s">
        <v>10</v>
      </c>
      <c r="D31" t="s">
        <v>22</v>
      </c>
      <c r="E31" t="s">
        <v>24</v>
      </c>
      <c r="F31">
        <v>20.97</v>
      </c>
      <c r="G31">
        <v>5</v>
      </c>
      <c r="H31" t="s">
        <v>17</v>
      </c>
      <c r="I31" s="21">
        <v>7.8</v>
      </c>
      <c r="J31">
        <f t="shared" si="0"/>
        <v>104.85</v>
      </c>
      <c r="K31">
        <f t="shared" si="1"/>
        <v>5.2424999999999997</v>
      </c>
      <c r="L31" t="str" cm="1">
        <f t="array" ref="L31">_xlfn.IFS(I31&gt;=9,"Good",I31&gt;=6,"Average",I31&lt;6,"Poor")</f>
        <v>Average</v>
      </c>
    </row>
    <row r="32" spans="1:12" x14ac:dyDescent="0.25">
      <c r="A32" s="1">
        <v>45383</v>
      </c>
      <c r="B32" t="s">
        <v>14</v>
      </c>
      <c r="C32" t="s">
        <v>10</v>
      </c>
      <c r="D32" t="s">
        <v>11</v>
      </c>
      <c r="E32" t="s">
        <v>16</v>
      </c>
      <c r="F32">
        <v>66.650000000000006</v>
      </c>
      <c r="G32">
        <v>9</v>
      </c>
      <c r="H32" t="s">
        <v>13</v>
      </c>
      <c r="I32" s="21">
        <v>9.6999999999999993</v>
      </c>
      <c r="J32">
        <f t="shared" si="0"/>
        <v>599.85</v>
      </c>
      <c r="K32">
        <f t="shared" si="1"/>
        <v>29.992500000000003</v>
      </c>
      <c r="L32" t="str" cm="1">
        <f t="array" ref="L32">_xlfn.IFS(I32&gt;=9,"Good",I32&gt;=6,"Average",I32&lt;6,"Poor")</f>
        <v>Good</v>
      </c>
    </row>
    <row r="33" spans="1:12" x14ac:dyDescent="0.25">
      <c r="A33" s="1">
        <v>45383</v>
      </c>
      <c r="B33" t="s">
        <v>19</v>
      </c>
      <c r="C33" t="s">
        <v>10</v>
      </c>
      <c r="D33" t="s">
        <v>11</v>
      </c>
      <c r="E33" t="s">
        <v>23</v>
      </c>
      <c r="F33">
        <v>35.54</v>
      </c>
      <c r="G33">
        <v>10</v>
      </c>
      <c r="H33" t="s">
        <v>20</v>
      </c>
      <c r="I33" s="21">
        <v>7</v>
      </c>
      <c r="J33">
        <f t="shared" si="0"/>
        <v>355.4</v>
      </c>
      <c r="K33">
        <f t="shared" si="1"/>
        <v>17.77</v>
      </c>
      <c r="L33" t="str" cm="1">
        <f t="array" ref="L33">_xlfn.IFS(I33&gt;=9,"Good",I33&gt;=6,"Average",I33&lt;6,"Poor")</f>
        <v>Average</v>
      </c>
    </row>
    <row r="34" spans="1:12" x14ac:dyDescent="0.25">
      <c r="A34" s="1">
        <v>45383</v>
      </c>
      <c r="B34" t="s">
        <v>9</v>
      </c>
      <c r="C34" t="s">
        <v>10</v>
      </c>
      <c r="D34" t="s">
        <v>11</v>
      </c>
      <c r="E34" t="s">
        <v>21</v>
      </c>
      <c r="F34">
        <v>68.709999999999994</v>
      </c>
      <c r="G34">
        <v>4</v>
      </c>
      <c r="H34" t="s">
        <v>17</v>
      </c>
      <c r="I34" s="21">
        <v>4.0999999999999996</v>
      </c>
      <c r="J34">
        <f t="shared" si="0"/>
        <v>274.83999999999997</v>
      </c>
      <c r="K34">
        <f t="shared" si="1"/>
        <v>13.741999999999999</v>
      </c>
      <c r="L34" t="str" cm="1">
        <f t="array" ref="L34">_xlfn.IFS(I34&gt;=9,"Good",I34&gt;=6,"Average",I34&lt;6,"Poor")</f>
        <v>Poor</v>
      </c>
    </row>
    <row r="35" spans="1:12" x14ac:dyDescent="0.25">
      <c r="A35" s="1">
        <v>45383</v>
      </c>
      <c r="B35" t="s">
        <v>9</v>
      </c>
      <c r="C35" t="s">
        <v>10</v>
      </c>
      <c r="D35" t="s">
        <v>22</v>
      </c>
      <c r="E35" t="s">
        <v>16</v>
      </c>
      <c r="F35">
        <v>72.17</v>
      </c>
      <c r="G35">
        <v>1</v>
      </c>
      <c r="H35" t="s">
        <v>17</v>
      </c>
      <c r="I35" s="21">
        <v>6.1</v>
      </c>
      <c r="J35">
        <f t="shared" si="0"/>
        <v>72.17</v>
      </c>
      <c r="K35">
        <f t="shared" si="1"/>
        <v>3.6085000000000003</v>
      </c>
      <c r="L35" t="str" cm="1">
        <f t="array" ref="L35">_xlfn.IFS(I35&gt;=9,"Good",I35&gt;=6,"Average",I35&lt;6,"Poor")</f>
        <v>Average</v>
      </c>
    </row>
    <row r="36" spans="1:12" x14ac:dyDescent="0.25">
      <c r="A36" s="1">
        <v>45413</v>
      </c>
      <c r="B36" t="s">
        <v>14</v>
      </c>
      <c r="C36" t="s">
        <v>10</v>
      </c>
      <c r="D36" t="s">
        <v>11</v>
      </c>
      <c r="E36" t="s">
        <v>21</v>
      </c>
      <c r="F36">
        <v>31.9</v>
      </c>
      <c r="G36">
        <v>1</v>
      </c>
      <c r="H36" t="s">
        <v>20</v>
      </c>
      <c r="I36" s="21">
        <v>9.1</v>
      </c>
      <c r="J36">
        <f t="shared" si="0"/>
        <v>31.9</v>
      </c>
      <c r="K36">
        <f t="shared" si="1"/>
        <v>1.595</v>
      </c>
      <c r="L36" t="str" cm="1">
        <f t="array" ref="L36">_xlfn.IFS(I36&gt;=9,"Good",I36&gt;=6,"Average",I36&lt;6,"Poor")</f>
        <v>Good</v>
      </c>
    </row>
    <row r="37" spans="1:12" x14ac:dyDescent="0.25">
      <c r="A37" s="1">
        <v>45413</v>
      </c>
      <c r="B37" t="s">
        <v>14</v>
      </c>
      <c r="C37" t="s">
        <v>15</v>
      </c>
      <c r="D37" t="s">
        <v>22</v>
      </c>
      <c r="E37" t="s">
        <v>21</v>
      </c>
      <c r="F37">
        <v>27.38</v>
      </c>
      <c r="G37">
        <v>6</v>
      </c>
      <c r="H37" t="s">
        <v>13</v>
      </c>
      <c r="I37" s="21">
        <v>7.9</v>
      </c>
      <c r="J37">
        <f t="shared" si="0"/>
        <v>164.28</v>
      </c>
      <c r="K37">
        <f t="shared" si="1"/>
        <v>8.2140000000000004</v>
      </c>
      <c r="L37" t="str" cm="1">
        <f t="array" ref="L37">_xlfn.IFS(I37&gt;=9,"Good",I37&gt;=6,"Average",I37&lt;6,"Poor")</f>
        <v>Average</v>
      </c>
    </row>
    <row r="38" spans="1:12" x14ac:dyDescent="0.25">
      <c r="A38" s="1">
        <v>45413</v>
      </c>
      <c r="B38" t="s">
        <v>9</v>
      </c>
      <c r="C38" t="s">
        <v>10</v>
      </c>
      <c r="D38" t="s">
        <v>11</v>
      </c>
      <c r="E38" t="s">
        <v>23</v>
      </c>
      <c r="F38">
        <v>35.380000000000003</v>
      </c>
      <c r="G38">
        <v>9</v>
      </c>
      <c r="H38" t="s">
        <v>13</v>
      </c>
      <c r="I38" s="21">
        <v>9.6</v>
      </c>
      <c r="J38">
        <f t="shared" si="0"/>
        <v>318.42</v>
      </c>
      <c r="K38">
        <f t="shared" si="1"/>
        <v>15.921000000000001</v>
      </c>
      <c r="L38" t="str" cm="1">
        <f t="array" ref="L38">_xlfn.IFS(I38&gt;=9,"Good",I38&gt;=6,"Average",I38&lt;6,"Poor")</f>
        <v>Good</v>
      </c>
    </row>
    <row r="39" spans="1:12" x14ac:dyDescent="0.25">
      <c r="A39" s="1">
        <v>45413</v>
      </c>
      <c r="B39" t="s">
        <v>14</v>
      </c>
      <c r="C39" t="s">
        <v>15</v>
      </c>
      <c r="D39" t="s">
        <v>11</v>
      </c>
      <c r="E39" t="s">
        <v>21</v>
      </c>
      <c r="F39">
        <v>76.06</v>
      </c>
      <c r="G39">
        <v>3</v>
      </c>
      <c r="H39" t="s">
        <v>13</v>
      </c>
      <c r="I39" s="21">
        <v>9.8000000000000007</v>
      </c>
      <c r="J39">
        <f t="shared" si="0"/>
        <v>228.18</v>
      </c>
      <c r="K39">
        <f t="shared" si="1"/>
        <v>11.409000000000001</v>
      </c>
      <c r="L39" t="str" cm="1">
        <f t="array" ref="L39">_xlfn.IFS(I39&gt;=9,"Good",I39&gt;=6,"Average",I39&lt;6,"Poor")</f>
        <v>Good</v>
      </c>
    </row>
    <row r="40" spans="1:12" x14ac:dyDescent="0.25">
      <c r="A40" s="1">
        <v>45413</v>
      </c>
      <c r="B40" t="s">
        <v>19</v>
      </c>
      <c r="C40" t="s">
        <v>10</v>
      </c>
      <c r="D40" t="s">
        <v>11</v>
      </c>
      <c r="E40" t="s">
        <v>24</v>
      </c>
      <c r="F40">
        <v>74.69</v>
      </c>
      <c r="G40">
        <v>7</v>
      </c>
      <c r="H40" t="s">
        <v>20</v>
      </c>
      <c r="I40" s="21">
        <v>9.1</v>
      </c>
      <c r="J40">
        <f t="shared" si="0"/>
        <v>522.82999999999993</v>
      </c>
      <c r="K40">
        <f t="shared" si="1"/>
        <v>26.141499999999997</v>
      </c>
      <c r="L40" t="str" cm="1">
        <f t="array" ref="L40">_xlfn.IFS(I40&gt;=9,"Good",I40&gt;=6,"Average",I40&lt;6,"Poor")</f>
        <v>Good</v>
      </c>
    </row>
    <row r="41" spans="1:12" x14ac:dyDescent="0.25">
      <c r="A41" s="1">
        <v>45413</v>
      </c>
      <c r="B41" t="s">
        <v>9</v>
      </c>
      <c r="C41" t="s">
        <v>15</v>
      </c>
      <c r="D41" t="s">
        <v>11</v>
      </c>
      <c r="E41" t="s">
        <v>12</v>
      </c>
      <c r="F41">
        <v>71.2</v>
      </c>
      <c r="G41">
        <v>1</v>
      </c>
      <c r="H41" t="s">
        <v>13</v>
      </c>
      <c r="I41" s="21">
        <v>9.1999999999999993</v>
      </c>
      <c r="J41">
        <f t="shared" si="0"/>
        <v>71.2</v>
      </c>
      <c r="K41">
        <f t="shared" si="1"/>
        <v>3.5600000000000005</v>
      </c>
      <c r="L41" t="str" cm="1">
        <f t="array" ref="L41">_xlfn.IFS(I41&gt;=9,"Good",I41&gt;=6,"Average",I41&lt;6,"Poor")</f>
        <v>Good</v>
      </c>
    </row>
    <row r="42" spans="1:12" x14ac:dyDescent="0.25">
      <c r="A42" s="1">
        <v>45413</v>
      </c>
      <c r="B42" t="s">
        <v>19</v>
      </c>
      <c r="C42" t="s">
        <v>10</v>
      </c>
      <c r="D42" t="s">
        <v>22</v>
      </c>
      <c r="E42" t="s">
        <v>23</v>
      </c>
      <c r="F42">
        <v>70.739999999999995</v>
      </c>
      <c r="G42">
        <v>4</v>
      </c>
      <c r="H42" t="s">
        <v>13</v>
      </c>
      <c r="I42" s="21">
        <v>4.4000000000000004</v>
      </c>
      <c r="J42">
        <f t="shared" si="0"/>
        <v>282.95999999999998</v>
      </c>
      <c r="K42">
        <f t="shared" si="1"/>
        <v>14.148</v>
      </c>
      <c r="L42" t="str" cm="1">
        <f t="array" ref="L42">_xlfn.IFS(I42&gt;=9,"Good",I42&gt;=6,"Average",I42&lt;6,"Poor")</f>
        <v>Poor</v>
      </c>
    </row>
    <row r="43" spans="1:12" x14ac:dyDescent="0.25">
      <c r="A43" s="1">
        <v>45413</v>
      </c>
      <c r="B43" t="s">
        <v>19</v>
      </c>
      <c r="C43" t="s">
        <v>15</v>
      </c>
      <c r="D43" t="s">
        <v>11</v>
      </c>
      <c r="E43" t="s">
        <v>16</v>
      </c>
      <c r="F43">
        <v>93.88</v>
      </c>
      <c r="G43">
        <v>7</v>
      </c>
      <c r="H43" t="s">
        <v>13</v>
      </c>
      <c r="I43" s="21">
        <v>7.3</v>
      </c>
      <c r="J43">
        <f t="shared" si="0"/>
        <v>657.16</v>
      </c>
      <c r="K43">
        <f t="shared" si="1"/>
        <v>32.857999999999997</v>
      </c>
      <c r="L43" t="str" cm="1">
        <f t="array" ref="L43">_xlfn.IFS(I43&gt;=9,"Good",I43&gt;=6,"Average",I43&lt;6,"Poor")</f>
        <v>Average</v>
      </c>
    </row>
    <row r="44" spans="1:12" x14ac:dyDescent="0.25">
      <c r="A44" s="1">
        <v>45413</v>
      </c>
      <c r="B44" t="s">
        <v>14</v>
      </c>
      <c r="C44" t="s">
        <v>15</v>
      </c>
      <c r="D44" t="s">
        <v>11</v>
      </c>
      <c r="E44" t="s">
        <v>24</v>
      </c>
      <c r="F44">
        <v>78.89</v>
      </c>
      <c r="G44">
        <v>7</v>
      </c>
      <c r="H44" t="s">
        <v>20</v>
      </c>
      <c r="I44" s="21">
        <v>7.5</v>
      </c>
      <c r="J44">
        <f t="shared" si="0"/>
        <v>552.23</v>
      </c>
      <c r="K44">
        <f t="shared" si="1"/>
        <v>27.611500000000003</v>
      </c>
      <c r="L44" t="str" cm="1">
        <f t="array" ref="L44">_xlfn.IFS(I44&gt;=9,"Good",I44&gt;=6,"Average",I44&lt;6,"Poor")</f>
        <v>Average</v>
      </c>
    </row>
    <row r="45" spans="1:12" x14ac:dyDescent="0.25">
      <c r="A45" s="1">
        <v>45413</v>
      </c>
      <c r="B45" t="s">
        <v>9</v>
      </c>
      <c r="C45" t="s">
        <v>10</v>
      </c>
      <c r="D45" t="s">
        <v>11</v>
      </c>
      <c r="E45" t="s">
        <v>21</v>
      </c>
      <c r="F45">
        <v>73.959999999999994</v>
      </c>
      <c r="G45">
        <v>1</v>
      </c>
      <c r="H45" t="s">
        <v>13</v>
      </c>
      <c r="I45" s="21">
        <v>5</v>
      </c>
      <c r="J45">
        <f t="shared" si="0"/>
        <v>73.959999999999994</v>
      </c>
      <c r="K45">
        <f t="shared" si="1"/>
        <v>3.698</v>
      </c>
      <c r="L45" t="str" cm="1">
        <f t="array" ref="L45">_xlfn.IFS(I45&gt;=9,"Good",I45&gt;=6,"Average",I45&lt;6,"Poor")</f>
        <v>Poor</v>
      </c>
    </row>
    <row r="46" spans="1:12" x14ac:dyDescent="0.25">
      <c r="A46" s="1">
        <v>45413</v>
      </c>
      <c r="B46" t="s">
        <v>19</v>
      </c>
      <c r="C46" t="s">
        <v>10</v>
      </c>
      <c r="D46" t="s">
        <v>22</v>
      </c>
      <c r="E46" t="s">
        <v>23</v>
      </c>
      <c r="F46">
        <v>62.65</v>
      </c>
      <c r="G46">
        <v>4</v>
      </c>
      <c r="H46" t="s">
        <v>17</v>
      </c>
      <c r="I46" s="21">
        <v>4.2</v>
      </c>
      <c r="J46">
        <f t="shared" si="0"/>
        <v>250.6</v>
      </c>
      <c r="K46">
        <f t="shared" si="1"/>
        <v>12.530000000000001</v>
      </c>
      <c r="L46" t="str" cm="1">
        <f t="array" ref="L46">_xlfn.IFS(I46&gt;=9,"Good",I46&gt;=6,"Average",I46&lt;6,"Poor")</f>
        <v>Poor</v>
      </c>
    </row>
    <row r="47" spans="1:12" x14ac:dyDescent="0.25">
      <c r="A47" s="1">
        <v>45413</v>
      </c>
      <c r="B47" t="s">
        <v>19</v>
      </c>
      <c r="C47" t="s">
        <v>15</v>
      </c>
      <c r="D47" t="s">
        <v>11</v>
      </c>
      <c r="E47" t="s">
        <v>23</v>
      </c>
      <c r="F47">
        <v>42.91</v>
      </c>
      <c r="G47">
        <v>5</v>
      </c>
      <c r="H47" t="s">
        <v>20</v>
      </c>
      <c r="I47" s="21">
        <v>6.1</v>
      </c>
      <c r="J47">
        <f t="shared" si="0"/>
        <v>214.54999999999998</v>
      </c>
      <c r="K47">
        <f t="shared" si="1"/>
        <v>10.727499999999999</v>
      </c>
      <c r="L47" t="str" cm="1">
        <f t="array" ref="L47">_xlfn.IFS(I47&gt;=9,"Good",I47&gt;=6,"Average",I47&lt;6,"Poor")</f>
        <v>Average</v>
      </c>
    </row>
    <row r="48" spans="1:12" x14ac:dyDescent="0.25">
      <c r="A48" s="1">
        <v>45444</v>
      </c>
      <c r="B48" t="s">
        <v>9</v>
      </c>
      <c r="C48" t="s">
        <v>15</v>
      </c>
      <c r="D48" t="s">
        <v>22</v>
      </c>
      <c r="E48" t="s">
        <v>23</v>
      </c>
      <c r="F48">
        <v>62.19</v>
      </c>
      <c r="G48">
        <v>4</v>
      </c>
      <c r="H48" t="s">
        <v>20</v>
      </c>
      <c r="I48" s="21">
        <v>4.3</v>
      </c>
      <c r="J48">
        <f t="shared" si="0"/>
        <v>248.76</v>
      </c>
      <c r="K48">
        <f t="shared" si="1"/>
        <v>12.438000000000001</v>
      </c>
      <c r="L48" t="str" cm="1">
        <f t="array" ref="L48">_xlfn.IFS(I48&gt;=9,"Good",I48&gt;=6,"Average",I48&lt;6,"Poor")</f>
        <v>Poor</v>
      </c>
    </row>
    <row r="49" spans="1:12" x14ac:dyDescent="0.25">
      <c r="A49" s="1">
        <v>45444</v>
      </c>
      <c r="B49" t="s">
        <v>14</v>
      </c>
      <c r="C49" t="s">
        <v>15</v>
      </c>
      <c r="D49" t="s">
        <v>22</v>
      </c>
      <c r="E49" t="s">
        <v>12</v>
      </c>
      <c r="F49">
        <v>89.48</v>
      </c>
      <c r="G49">
        <v>10</v>
      </c>
      <c r="H49" t="s">
        <v>13</v>
      </c>
      <c r="I49" s="21">
        <v>9.6</v>
      </c>
      <c r="J49">
        <f t="shared" si="0"/>
        <v>894.80000000000007</v>
      </c>
      <c r="K49">
        <f t="shared" si="1"/>
        <v>44.740000000000009</v>
      </c>
      <c r="L49" t="str" cm="1">
        <f t="array" ref="L49">_xlfn.IFS(I49&gt;=9,"Good",I49&gt;=6,"Average",I49&lt;6,"Poor")</f>
        <v>Good</v>
      </c>
    </row>
    <row r="50" spans="1:12" x14ac:dyDescent="0.25">
      <c r="A50" s="1">
        <v>45444</v>
      </c>
      <c r="B50" t="s">
        <v>19</v>
      </c>
      <c r="C50" t="s">
        <v>15</v>
      </c>
      <c r="D50" t="s">
        <v>11</v>
      </c>
      <c r="E50" t="s">
        <v>18</v>
      </c>
      <c r="F50">
        <v>15.34</v>
      </c>
      <c r="G50">
        <v>1</v>
      </c>
      <c r="H50" t="s">
        <v>17</v>
      </c>
      <c r="I50" s="21">
        <v>6.5</v>
      </c>
      <c r="J50">
        <f t="shared" si="0"/>
        <v>15.34</v>
      </c>
      <c r="K50">
        <f t="shared" si="1"/>
        <v>0.76700000000000002</v>
      </c>
      <c r="L50" t="str" cm="1">
        <f t="array" ref="L50">_xlfn.IFS(I50&gt;=9,"Good",I50&gt;=6,"Average",I50&lt;6,"Poor")</f>
        <v>Average</v>
      </c>
    </row>
    <row r="51" spans="1:12" x14ac:dyDescent="0.25">
      <c r="A51" s="1">
        <v>45444</v>
      </c>
      <c r="B51" t="s">
        <v>9</v>
      </c>
      <c r="C51" t="s">
        <v>10</v>
      </c>
      <c r="D51" t="s">
        <v>22</v>
      </c>
      <c r="E51" t="s">
        <v>24</v>
      </c>
      <c r="F51">
        <v>80.47</v>
      </c>
      <c r="G51">
        <v>9</v>
      </c>
      <c r="H51" t="s">
        <v>17</v>
      </c>
      <c r="I51" s="21">
        <v>9.1999999999999993</v>
      </c>
      <c r="J51">
        <f t="shared" si="0"/>
        <v>724.23</v>
      </c>
      <c r="K51">
        <f t="shared" si="1"/>
        <v>36.211500000000001</v>
      </c>
      <c r="L51" t="str" cm="1">
        <f t="array" ref="L51">_xlfn.IFS(I51&gt;=9,"Good",I51&gt;=6,"Average",I51&lt;6,"Poor")</f>
        <v>Good</v>
      </c>
    </row>
    <row r="52" spans="1:12" x14ac:dyDescent="0.25">
      <c r="A52" s="1">
        <v>45444</v>
      </c>
      <c r="B52" t="s">
        <v>19</v>
      </c>
      <c r="C52" t="s">
        <v>10</v>
      </c>
      <c r="D52" t="s">
        <v>22</v>
      </c>
      <c r="E52" t="s">
        <v>23</v>
      </c>
      <c r="F52">
        <v>58.9</v>
      </c>
      <c r="G52">
        <v>8</v>
      </c>
      <c r="H52" t="s">
        <v>17</v>
      </c>
      <c r="I52" s="21">
        <v>8.9</v>
      </c>
      <c r="J52">
        <f t="shared" si="0"/>
        <v>471.2</v>
      </c>
      <c r="K52">
        <f t="shared" si="1"/>
        <v>23.560000000000002</v>
      </c>
      <c r="L52" t="str" cm="1">
        <f t="array" ref="L52">_xlfn.IFS(I52&gt;=9,"Good",I52&gt;=6,"Average",I52&lt;6,"Poor")</f>
        <v>Average</v>
      </c>
    </row>
    <row r="53" spans="1:12" x14ac:dyDescent="0.25">
      <c r="A53" s="1">
        <v>45444</v>
      </c>
      <c r="B53" t="s">
        <v>14</v>
      </c>
      <c r="C53" t="s">
        <v>15</v>
      </c>
      <c r="D53" t="s">
        <v>11</v>
      </c>
      <c r="E53" t="s">
        <v>21</v>
      </c>
      <c r="F53">
        <v>81.680000000000007</v>
      </c>
      <c r="G53">
        <v>4</v>
      </c>
      <c r="H53" t="s">
        <v>17</v>
      </c>
      <c r="I53" s="21">
        <v>9.1</v>
      </c>
      <c r="J53">
        <f t="shared" si="0"/>
        <v>326.72000000000003</v>
      </c>
      <c r="K53">
        <f t="shared" si="1"/>
        <v>16.336000000000002</v>
      </c>
      <c r="L53" t="str" cm="1">
        <f t="array" ref="L53">_xlfn.IFS(I53&gt;=9,"Good",I53&gt;=6,"Average",I53&lt;6,"Poor")</f>
        <v>Good</v>
      </c>
    </row>
    <row r="54" spans="1:12" x14ac:dyDescent="0.25">
      <c r="A54" s="1">
        <v>45444</v>
      </c>
      <c r="B54" t="s">
        <v>19</v>
      </c>
      <c r="C54" t="s">
        <v>15</v>
      </c>
      <c r="D54" t="s">
        <v>11</v>
      </c>
      <c r="E54" t="s">
        <v>12</v>
      </c>
      <c r="F54">
        <v>40.94</v>
      </c>
      <c r="G54">
        <v>5</v>
      </c>
      <c r="H54" t="s">
        <v>20</v>
      </c>
      <c r="I54" s="21">
        <v>9.9</v>
      </c>
      <c r="J54">
        <f t="shared" si="0"/>
        <v>204.7</v>
      </c>
      <c r="K54">
        <f t="shared" si="1"/>
        <v>10.234999999999999</v>
      </c>
      <c r="L54" t="str" cm="1">
        <f t="array" ref="L54">_xlfn.IFS(I54&gt;=9,"Good",I54&gt;=6,"Average",I54&lt;6,"Poor")</f>
        <v>Good</v>
      </c>
    </row>
    <row r="55" spans="1:12" x14ac:dyDescent="0.25">
      <c r="A55" s="1">
        <v>45444</v>
      </c>
      <c r="B55" t="s">
        <v>19</v>
      </c>
      <c r="C55" t="s">
        <v>15</v>
      </c>
      <c r="D55" t="s">
        <v>22</v>
      </c>
      <c r="E55" t="s">
        <v>18</v>
      </c>
      <c r="F55">
        <v>64.59</v>
      </c>
      <c r="G55">
        <v>4</v>
      </c>
      <c r="H55" t="s">
        <v>20</v>
      </c>
      <c r="I55" s="21">
        <v>9.3000000000000007</v>
      </c>
      <c r="J55">
        <f t="shared" si="0"/>
        <v>258.36</v>
      </c>
      <c r="K55">
        <f t="shared" si="1"/>
        <v>12.918000000000001</v>
      </c>
      <c r="L55" t="str" cm="1">
        <f t="array" ref="L55">_xlfn.IFS(I55&gt;=9,"Good",I55&gt;=6,"Average",I55&lt;6,"Poor")</f>
        <v>Good</v>
      </c>
    </row>
    <row r="56" spans="1:12" x14ac:dyDescent="0.25">
      <c r="A56" s="1">
        <v>45444</v>
      </c>
      <c r="B56" t="s">
        <v>19</v>
      </c>
      <c r="C56" t="s">
        <v>15</v>
      </c>
      <c r="D56" t="s">
        <v>11</v>
      </c>
      <c r="E56" t="s">
        <v>21</v>
      </c>
      <c r="F56">
        <v>42.57</v>
      </c>
      <c r="G56">
        <v>7</v>
      </c>
      <c r="H56" t="s">
        <v>17</v>
      </c>
      <c r="I56" s="21">
        <v>6.8</v>
      </c>
      <c r="J56">
        <f t="shared" si="0"/>
        <v>297.99</v>
      </c>
      <c r="K56">
        <f t="shared" si="1"/>
        <v>14.899500000000002</v>
      </c>
      <c r="L56" t="str" cm="1">
        <f t="array" ref="L56">_xlfn.IFS(I56&gt;=9,"Good",I56&gt;=6,"Average",I56&lt;6,"Poor")</f>
        <v>Average</v>
      </c>
    </row>
    <row r="57" spans="1:12" x14ac:dyDescent="0.25">
      <c r="A57" s="1">
        <v>45474</v>
      </c>
      <c r="B57" t="s">
        <v>9</v>
      </c>
      <c r="C57" t="s">
        <v>15</v>
      </c>
      <c r="D57" t="s">
        <v>22</v>
      </c>
      <c r="E57" t="s">
        <v>21</v>
      </c>
      <c r="F57">
        <v>47.97</v>
      </c>
      <c r="G57">
        <v>7</v>
      </c>
      <c r="H57" t="s">
        <v>17</v>
      </c>
      <c r="I57" s="21">
        <v>6.2</v>
      </c>
      <c r="J57">
        <f t="shared" si="0"/>
        <v>335.78999999999996</v>
      </c>
      <c r="K57">
        <f t="shared" si="1"/>
        <v>16.7895</v>
      </c>
      <c r="L57" t="str" cm="1">
        <f t="array" ref="L57">_xlfn.IFS(I57&gt;=9,"Good",I57&gt;=6,"Average",I57&lt;6,"Poor")</f>
        <v>Average</v>
      </c>
    </row>
    <row r="58" spans="1:12" x14ac:dyDescent="0.25">
      <c r="A58" s="1">
        <v>45474</v>
      </c>
      <c r="B58" t="s">
        <v>14</v>
      </c>
      <c r="C58" t="s">
        <v>10</v>
      </c>
      <c r="D58" t="s">
        <v>11</v>
      </c>
      <c r="E58" t="s">
        <v>23</v>
      </c>
      <c r="F58">
        <v>21.82</v>
      </c>
      <c r="G58">
        <v>10</v>
      </c>
      <c r="H58" t="s">
        <v>17</v>
      </c>
      <c r="I58" s="21">
        <v>7.1</v>
      </c>
      <c r="J58">
        <f t="shared" si="0"/>
        <v>218.2</v>
      </c>
      <c r="K58">
        <f t="shared" si="1"/>
        <v>10.91</v>
      </c>
      <c r="L58" t="str" cm="1">
        <f t="array" ref="L58">_xlfn.IFS(I58&gt;=9,"Good",I58&gt;=6,"Average",I58&lt;6,"Poor")</f>
        <v>Average</v>
      </c>
    </row>
    <row r="59" spans="1:12" x14ac:dyDescent="0.25">
      <c r="A59" s="1">
        <v>45474</v>
      </c>
      <c r="B59" t="s">
        <v>14</v>
      </c>
      <c r="C59" t="s">
        <v>15</v>
      </c>
      <c r="D59" t="s">
        <v>22</v>
      </c>
      <c r="E59" t="s">
        <v>12</v>
      </c>
      <c r="F59">
        <v>27.22</v>
      </c>
      <c r="G59">
        <v>3</v>
      </c>
      <c r="H59" t="s">
        <v>17</v>
      </c>
      <c r="I59" s="21">
        <v>7.3</v>
      </c>
      <c r="J59">
        <f t="shared" si="0"/>
        <v>81.66</v>
      </c>
      <c r="K59">
        <f t="shared" si="1"/>
        <v>4.0830000000000002</v>
      </c>
      <c r="L59" t="str" cm="1">
        <f t="array" ref="L59">_xlfn.IFS(I59&gt;=9,"Good",I59&gt;=6,"Average",I59&lt;6,"Poor")</f>
        <v>Average</v>
      </c>
    </row>
    <row r="60" spans="1:12" x14ac:dyDescent="0.25">
      <c r="A60" s="1">
        <v>45474</v>
      </c>
      <c r="B60" t="s">
        <v>14</v>
      </c>
      <c r="C60" t="s">
        <v>10</v>
      </c>
      <c r="D60" t="s">
        <v>11</v>
      </c>
      <c r="E60" t="s">
        <v>18</v>
      </c>
      <c r="F60">
        <v>68.12</v>
      </c>
      <c r="G60">
        <v>1</v>
      </c>
      <c r="H60" t="s">
        <v>20</v>
      </c>
      <c r="I60" s="21">
        <v>6.8</v>
      </c>
      <c r="J60">
        <f t="shared" si="0"/>
        <v>68.12</v>
      </c>
      <c r="K60">
        <f t="shared" si="1"/>
        <v>3.4060000000000006</v>
      </c>
      <c r="L60" t="str" cm="1">
        <f t="array" ref="L60">_xlfn.IFS(I60&gt;=9,"Good",I60&gt;=6,"Average",I60&lt;6,"Poor")</f>
        <v>Average</v>
      </c>
    </row>
    <row r="61" spans="1:12" x14ac:dyDescent="0.25">
      <c r="A61" s="1">
        <v>45474</v>
      </c>
      <c r="B61" t="s">
        <v>19</v>
      </c>
      <c r="C61" t="s">
        <v>10</v>
      </c>
      <c r="D61" t="s">
        <v>22</v>
      </c>
      <c r="E61" t="s">
        <v>16</v>
      </c>
      <c r="F61">
        <v>77.72</v>
      </c>
      <c r="G61">
        <v>4</v>
      </c>
      <c r="H61" t="s">
        <v>13</v>
      </c>
      <c r="I61" s="21">
        <v>8.8000000000000007</v>
      </c>
      <c r="J61">
        <f t="shared" si="0"/>
        <v>310.88</v>
      </c>
      <c r="K61">
        <f t="shared" si="1"/>
        <v>15.544</v>
      </c>
      <c r="L61" t="str" cm="1">
        <f t="array" ref="L61">_xlfn.IFS(I61&gt;=9,"Good",I61&gt;=6,"Average",I61&lt;6,"Poor")</f>
        <v>Average</v>
      </c>
    </row>
    <row r="62" spans="1:12" x14ac:dyDescent="0.25">
      <c r="A62" s="1">
        <v>45474</v>
      </c>
      <c r="B62" t="s">
        <v>19</v>
      </c>
      <c r="C62" t="s">
        <v>10</v>
      </c>
      <c r="D62" t="s">
        <v>11</v>
      </c>
      <c r="E62" t="s">
        <v>23</v>
      </c>
      <c r="F62">
        <v>21.54</v>
      </c>
      <c r="G62">
        <v>9</v>
      </c>
      <c r="H62" t="s">
        <v>13</v>
      </c>
      <c r="I62" s="21">
        <v>8.8000000000000007</v>
      </c>
      <c r="J62">
        <f t="shared" si="0"/>
        <v>193.85999999999999</v>
      </c>
      <c r="K62">
        <f t="shared" si="1"/>
        <v>9.6929999999999996</v>
      </c>
      <c r="L62" t="str" cm="1">
        <f t="array" ref="L62">_xlfn.IFS(I62&gt;=9,"Good",I62&gt;=6,"Average",I62&lt;6,"Poor")</f>
        <v>Average</v>
      </c>
    </row>
    <row r="63" spans="1:12" x14ac:dyDescent="0.25">
      <c r="A63" s="1">
        <v>45474</v>
      </c>
      <c r="B63" t="s">
        <v>9</v>
      </c>
      <c r="C63" t="s">
        <v>10</v>
      </c>
      <c r="D63" t="s">
        <v>11</v>
      </c>
      <c r="E63" t="s">
        <v>21</v>
      </c>
      <c r="F63">
        <v>97.61</v>
      </c>
      <c r="G63">
        <v>6</v>
      </c>
      <c r="H63" t="s">
        <v>20</v>
      </c>
      <c r="I63" s="21">
        <v>9.9</v>
      </c>
      <c r="J63">
        <f t="shared" si="0"/>
        <v>585.66</v>
      </c>
      <c r="K63">
        <f t="shared" si="1"/>
        <v>29.283000000000001</v>
      </c>
      <c r="L63" t="str" cm="1">
        <f t="array" ref="L63">_xlfn.IFS(I63&gt;=9,"Good",I63&gt;=6,"Average",I63&lt;6,"Poor")</f>
        <v>Good</v>
      </c>
    </row>
    <row r="64" spans="1:12" x14ac:dyDescent="0.25">
      <c r="A64" s="1">
        <v>45474</v>
      </c>
      <c r="B64" t="s">
        <v>19</v>
      </c>
      <c r="C64" t="s">
        <v>15</v>
      </c>
      <c r="D64" t="s">
        <v>22</v>
      </c>
      <c r="E64" t="s">
        <v>18</v>
      </c>
      <c r="F64">
        <v>60.95</v>
      </c>
      <c r="G64">
        <v>9</v>
      </c>
      <c r="H64" t="s">
        <v>13</v>
      </c>
      <c r="I64" s="21">
        <v>6</v>
      </c>
      <c r="J64">
        <f t="shared" si="0"/>
        <v>548.55000000000007</v>
      </c>
      <c r="K64">
        <f t="shared" si="1"/>
        <v>27.427500000000006</v>
      </c>
      <c r="L64" t="str" cm="1">
        <f t="array" ref="L64">_xlfn.IFS(I64&gt;=9,"Good",I64&gt;=6,"Average",I64&lt;6,"Poor")</f>
        <v>Average</v>
      </c>
    </row>
    <row r="65" spans="1:12" x14ac:dyDescent="0.25">
      <c r="A65" s="1">
        <v>45474</v>
      </c>
      <c r="B65" t="s">
        <v>9</v>
      </c>
      <c r="C65" t="s">
        <v>10</v>
      </c>
      <c r="D65" t="s">
        <v>11</v>
      </c>
      <c r="E65" t="s">
        <v>12</v>
      </c>
      <c r="F65">
        <v>89.14</v>
      </c>
      <c r="G65">
        <v>4</v>
      </c>
      <c r="H65" t="s">
        <v>13</v>
      </c>
      <c r="I65" s="21">
        <v>7.8</v>
      </c>
      <c r="J65">
        <f t="shared" si="0"/>
        <v>356.56</v>
      </c>
      <c r="K65">
        <f t="shared" si="1"/>
        <v>17.827999999999999</v>
      </c>
      <c r="L65" t="str" cm="1">
        <f t="array" ref="L65">_xlfn.IFS(I65&gt;=9,"Good",I65&gt;=6,"Average",I65&lt;6,"Poor")</f>
        <v>Average</v>
      </c>
    </row>
    <row r="66" spans="1:12" x14ac:dyDescent="0.25">
      <c r="A66" s="1">
        <v>45505</v>
      </c>
      <c r="B66" t="s">
        <v>14</v>
      </c>
      <c r="C66" t="s">
        <v>10</v>
      </c>
      <c r="D66" t="s">
        <v>11</v>
      </c>
      <c r="E66" t="s">
        <v>21</v>
      </c>
      <c r="F66">
        <v>51.89</v>
      </c>
      <c r="G66">
        <v>7</v>
      </c>
      <c r="H66" t="s">
        <v>17</v>
      </c>
      <c r="I66" s="21">
        <v>4.5</v>
      </c>
      <c r="J66">
        <f t="shared" si="0"/>
        <v>363.23</v>
      </c>
      <c r="K66">
        <f t="shared" si="1"/>
        <v>18.1615</v>
      </c>
      <c r="L66" t="str" cm="1">
        <f t="array" ref="L66">_xlfn.IFS(I66&gt;=9,"Good",I66&gt;=6,"Average",I66&lt;6,"Poor")</f>
        <v>Poor</v>
      </c>
    </row>
    <row r="67" spans="1:12" x14ac:dyDescent="0.25">
      <c r="A67" s="1">
        <v>45505</v>
      </c>
      <c r="B67" t="s">
        <v>9</v>
      </c>
      <c r="C67" t="s">
        <v>10</v>
      </c>
      <c r="D67" t="s">
        <v>11</v>
      </c>
      <c r="E67" t="s">
        <v>12</v>
      </c>
      <c r="F67">
        <v>33.21</v>
      </c>
      <c r="G67">
        <v>10</v>
      </c>
      <c r="H67" t="s">
        <v>20</v>
      </c>
      <c r="I67" s="21">
        <v>6</v>
      </c>
      <c r="J67">
        <f t="shared" ref="J67:J130" si="2">F67*G67</f>
        <v>332.1</v>
      </c>
      <c r="K67">
        <f t="shared" ref="K67:K130" si="3">J67*5%</f>
        <v>16.605</v>
      </c>
      <c r="L67" t="str" cm="1">
        <f t="array" ref="L67">_xlfn.IFS(I67&gt;=9,"Good",I67&gt;=6,"Average",I67&lt;6,"Poor")</f>
        <v>Average</v>
      </c>
    </row>
    <row r="68" spans="1:12" x14ac:dyDescent="0.25">
      <c r="A68" s="1">
        <v>45505</v>
      </c>
      <c r="B68" t="s">
        <v>14</v>
      </c>
      <c r="C68" t="s">
        <v>15</v>
      </c>
      <c r="D68" t="s">
        <v>11</v>
      </c>
      <c r="E68" t="s">
        <v>21</v>
      </c>
      <c r="F68">
        <v>31.73</v>
      </c>
      <c r="G68">
        <v>9</v>
      </c>
      <c r="H68" t="s">
        <v>13</v>
      </c>
      <c r="I68" s="21">
        <v>5.9</v>
      </c>
      <c r="J68">
        <f t="shared" si="2"/>
        <v>285.57</v>
      </c>
      <c r="K68">
        <f t="shared" si="3"/>
        <v>14.278500000000001</v>
      </c>
      <c r="L68" t="str" cm="1">
        <f t="array" ref="L68">_xlfn.IFS(I68&gt;=9,"Good",I68&gt;=6,"Average",I68&lt;6,"Poor")</f>
        <v>Poor</v>
      </c>
    </row>
    <row r="69" spans="1:12" x14ac:dyDescent="0.25">
      <c r="A69" s="1">
        <v>45505</v>
      </c>
      <c r="B69" t="s">
        <v>9</v>
      </c>
      <c r="C69" t="s">
        <v>10</v>
      </c>
      <c r="D69" t="s">
        <v>11</v>
      </c>
      <c r="E69" t="s">
        <v>23</v>
      </c>
      <c r="F69">
        <v>49.1</v>
      </c>
      <c r="G69">
        <v>2</v>
      </c>
      <c r="H69" t="s">
        <v>13</v>
      </c>
      <c r="I69" s="21">
        <v>6.4</v>
      </c>
      <c r="J69">
        <f t="shared" si="2"/>
        <v>98.2</v>
      </c>
      <c r="K69">
        <f t="shared" si="3"/>
        <v>4.91</v>
      </c>
      <c r="L69" t="str" cm="1">
        <f t="array" ref="L69">_xlfn.IFS(I69&gt;=9,"Good",I69&gt;=6,"Average",I69&lt;6,"Poor")</f>
        <v>Average</v>
      </c>
    </row>
    <row r="70" spans="1:12" x14ac:dyDescent="0.25">
      <c r="A70" s="1">
        <v>45505</v>
      </c>
      <c r="B70" t="s">
        <v>14</v>
      </c>
      <c r="C70" t="s">
        <v>15</v>
      </c>
      <c r="D70" t="s">
        <v>11</v>
      </c>
      <c r="E70" t="s">
        <v>23</v>
      </c>
      <c r="F70">
        <v>45.38</v>
      </c>
      <c r="G70">
        <v>4</v>
      </c>
      <c r="H70" t="s">
        <v>13</v>
      </c>
      <c r="I70" s="21">
        <v>8.6999999999999993</v>
      </c>
      <c r="J70">
        <f t="shared" si="2"/>
        <v>181.52</v>
      </c>
      <c r="K70">
        <f t="shared" si="3"/>
        <v>9.0760000000000005</v>
      </c>
      <c r="L70" t="str" cm="1">
        <f t="array" ref="L70">_xlfn.IFS(I70&gt;=9,"Good",I70&gt;=6,"Average",I70&lt;6,"Poor")</f>
        <v>Average</v>
      </c>
    </row>
    <row r="71" spans="1:12" x14ac:dyDescent="0.25">
      <c r="A71" s="1">
        <v>45505</v>
      </c>
      <c r="B71" t="s">
        <v>14</v>
      </c>
      <c r="C71" t="s">
        <v>10</v>
      </c>
      <c r="D71" t="s">
        <v>22</v>
      </c>
      <c r="E71" t="s">
        <v>23</v>
      </c>
      <c r="F71">
        <v>55.57</v>
      </c>
      <c r="G71">
        <v>3</v>
      </c>
      <c r="H71" t="s">
        <v>13</v>
      </c>
      <c r="I71" s="21">
        <v>5.9</v>
      </c>
      <c r="J71">
        <f t="shared" si="2"/>
        <v>166.71</v>
      </c>
      <c r="K71">
        <f t="shared" si="3"/>
        <v>8.3355000000000015</v>
      </c>
      <c r="L71" t="str" cm="1">
        <f t="array" ref="L71">_xlfn.IFS(I71&gt;=9,"Good",I71&gt;=6,"Average",I71&lt;6,"Poor")</f>
        <v>Poor</v>
      </c>
    </row>
    <row r="72" spans="1:12" x14ac:dyDescent="0.25">
      <c r="A72" s="1">
        <v>45505</v>
      </c>
      <c r="B72" t="s">
        <v>14</v>
      </c>
      <c r="C72" t="s">
        <v>10</v>
      </c>
      <c r="D72" t="s">
        <v>11</v>
      </c>
      <c r="E72" t="s">
        <v>12</v>
      </c>
      <c r="F72">
        <v>68.540000000000006</v>
      </c>
      <c r="G72">
        <v>8</v>
      </c>
      <c r="H72" t="s">
        <v>20</v>
      </c>
      <c r="I72" s="21">
        <v>8.5</v>
      </c>
      <c r="J72">
        <f t="shared" si="2"/>
        <v>548.32000000000005</v>
      </c>
      <c r="K72">
        <f t="shared" si="3"/>
        <v>27.416000000000004</v>
      </c>
      <c r="L72" t="str" cm="1">
        <f t="array" ref="L72">_xlfn.IFS(I72&gt;=9,"Good",I72&gt;=6,"Average",I72&lt;6,"Poor")</f>
        <v>Average</v>
      </c>
    </row>
    <row r="73" spans="1:12" x14ac:dyDescent="0.25">
      <c r="A73" s="1">
        <v>45505</v>
      </c>
      <c r="B73" t="s">
        <v>9</v>
      </c>
      <c r="C73" t="s">
        <v>10</v>
      </c>
      <c r="D73" t="s">
        <v>22</v>
      </c>
      <c r="E73" t="s">
        <v>21</v>
      </c>
      <c r="F73">
        <v>65.23</v>
      </c>
      <c r="G73">
        <v>10</v>
      </c>
      <c r="H73" t="s">
        <v>13</v>
      </c>
      <c r="I73" s="21">
        <v>5.2</v>
      </c>
      <c r="J73">
        <f t="shared" si="2"/>
        <v>652.30000000000007</v>
      </c>
      <c r="K73">
        <f t="shared" si="3"/>
        <v>32.615000000000002</v>
      </c>
      <c r="L73" t="str" cm="1">
        <f t="array" ref="L73">_xlfn.IFS(I73&gt;=9,"Good",I73&gt;=6,"Average",I73&lt;6,"Poor")</f>
        <v>Poor</v>
      </c>
    </row>
    <row r="74" spans="1:12" x14ac:dyDescent="0.25">
      <c r="A74" s="1">
        <v>45505</v>
      </c>
      <c r="B74" t="s">
        <v>14</v>
      </c>
      <c r="C74" t="s">
        <v>15</v>
      </c>
      <c r="D74" t="s">
        <v>22</v>
      </c>
      <c r="E74" t="s">
        <v>21</v>
      </c>
      <c r="F74">
        <v>12.78</v>
      </c>
      <c r="G74">
        <v>1</v>
      </c>
      <c r="H74" t="s">
        <v>20</v>
      </c>
      <c r="I74" s="21">
        <v>9.5</v>
      </c>
      <c r="J74">
        <f t="shared" si="2"/>
        <v>12.78</v>
      </c>
      <c r="K74">
        <f t="shared" si="3"/>
        <v>0.63900000000000001</v>
      </c>
      <c r="L74" t="str" cm="1">
        <f t="array" ref="L74">_xlfn.IFS(I74&gt;=9,"Good",I74&gt;=6,"Average",I74&lt;6,"Poor")</f>
        <v>Good</v>
      </c>
    </row>
    <row r="75" spans="1:12" x14ac:dyDescent="0.25">
      <c r="A75" s="1">
        <v>45505</v>
      </c>
      <c r="B75" t="s">
        <v>9</v>
      </c>
      <c r="C75" t="s">
        <v>10</v>
      </c>
      <c r="D75" t="s">
        <v>11</v>
      </c>
      <c r="E75" t="s">
        <v>12</v>
      </c>
      <c r="F75">
        <v>74.599999999999994</v>
      </c>
      <c r="G75">
        <v>10</v>
      </c>
      <c r="H75" t="s">
        <v>17</v>
      </c>
      <c r="I75" s="21">
        <v>9.5</v>
      </c>
      <c r="J75">
        <f t="shared" si="2"/>
        <v>746</v>
      </c>
      <c r="K75">
        <f t="shared" si="3"/>
        <v>37.300000000000004</v>
      </c>
      <c r="L75" t="str" cm="1">
        <f t="array" ref="L75">_xlfn.IFS(I75&gt;=9,"Good",I75&gt;=6,"Average",I75&lt;6,"Poor")</f>
        <v>Good</v>
      </c>
    </row>
    <row r="76" spans="1:12" x14ac:dyDescent="0.25">
      <c r="A76" s="1">
        <v>45505</v>
      </c>
      <c r="B76" t="s">
        <v>9</v>
      </c>
      <c r="C76" t="s">
        <v>10</v>
      </c>
      <c r="D76" t="s">
        <v>11</v>
      </c>
      <c r="E76" t="s">
        <v>18</v>
      </c>
      <c r="F76">
        <v>64.83</v>
      </c>
      <c r="G76">
        <v>2</v>
      </c>
      <c r="H76" t="s">
        <v>13</v>
      </c>
      <c r="I76" s="21">
        <v>8</v>
      </c>
      <c r="J76">
        <f t="shared" si="2"/>
        <v>129.66</v>
      </c>
      <c r="K76">
        <f t="shared" si="3"/>
        <v>6.4830000000000005</v>
      </c>
      <c r="L76" t="str" cm="1">
        <f t="array" ref="L76">_xlfn.IFS(I76&gt;=9,"Good",I76&gt;=6,"Average",I76&lt;6,"Poor")</f>
        <v>Average</v>
      </c>
    </row>
    <row r="77" spans="1:12" x14ac:dyDescent="0.25">
      <c r="A77" s="1">
        <v>45505</v>
      </c>
      <c r="B77" t="s">
        <v>19</v>
      </c>
      <c r="C77" t="s">
        <v>15</v>
      </c>
      <c r="D77" t="s">
        <v>22</v>
      </c>
      <c r="E77" t="s">
        <v>18</v>
      </c>
      <c r="F77">
        <v>37.14</v>
      </c>
      <c r="G77">
        <v>5</v>
      </c>
      <c r="H77" t="s">
        <v>20</v>
      </c>
      <c r="I77" s="21">
        <v>5</v>
      </c>
      <c r="J77">
        <f t="shared" si="2"/>
        <v>185.7</v>
      </c>
      <c r="K77">
        <f t="shared" si="3"/>
        <v>9.2850000000000001</v>
      </c>
      <c r="L77" t="str" cm="1">
        <f t="array" ref="L77">_xlfn.IFS(I77&gt;=9,"Good",I77&gt;=6,"Average",I77&lt;6,"Poor")</f>
        <v>Poor</v>
      </c>
    </row>
    <row r="78" spans="1:12" x14ac:dyDescent="0.25">
      <c r="A78" s="1">
        <v>45505</v>
      </c>
      <c r="B78" t="s">
        <v>19</v>
      </c>
      <c r="C78" t="s">
        <v>15</v>
      </c>
      <c r="D78" t="s">
        <v>11</v>
      </c>
      <c r="E78" t="s">
        <v>16</v>
      </c>
      <c r="F78">
        <v>50.23</v>
      </c>
      <c r="G78">
        <v>4</v>
      </c>
      <c r="H78" t="s">
        <v>17</v>
      </c>
      <c r="I78" s="21">
        <v>9</v>
      </c>
      <c r="J78">
        <f t="shared" si="2"/>
        <v>200.92</v>
      </c>
      <c r="K78">
        <f t="shared" si="3"/>
        <v>10.045999999999999</v>
      </c>
      <c r="L78" t="str" cm="1">
        <f t="array" ref="L78">_xlfn.IFS(I78&gt;=9,"Good",I78&gt;=6,"Average",I78&lt;6,"Poor")</f>
        <v>Good</v>
      </c>
    </row>
    <row r="79" spans="1:12" x14ac:dyDescent="0.25">
      <c r="A79" s="1">
        <v>45505</v>
      </c>
      <c r="B79" t="s">
        <v>19</v>
      </c>
      <c r="C79" t="s">
        <v>10</v>
      </c>
      <c r="D79" t="s">
        <v>22</v>
      </c>
      <c r="E79" t="s">
        <v>18</v>
      </c>
      <c r="F79">
        <v>12.76</v>
      </c>
      <c r="G79">
        <v>2</v>
      </c>
      <c r="H79" t="s">
        <v>20</v>
      </c>
      <c r="I79" s="21">
        <v>7.8</v>
      </c>
      <c r="J79">
        <f t="shared" si="2"/>
        <v>25.52</v>
      </c>
      <c r="K79">
        <f t="shared" si="3"/>
        <v>1.276</v>
      </c>
      <c r="L79" t="str" cm="1">
        <f t="array" ref="L79">_xlfn.IFS(I79&gt;=9,"Good",I79&gt;=6,"Average",I79&lt;6,"Poor")</f>
        <v>Average</v>
      </c>
    </row>
    <row r="80" spans="1:12" x14ac:dyDescent="0.25">
      <c r="A80" s="1">
        <v>45505</v>
      </c>
      <c r="B80" t="s">
        <v>19</v>
      </c>
      <c r="C80" t="s">
        <v>10</v>
      </c>
      <c r="D80" t="s">
        <v>11</v>
      </c>
      <c r="E80" t="s">
        <v>16</v>
      </c>
      <c r="F80">
        <v>79.59</v>
      </c>
      <c r="G80">
        <v>3</v>
      </c>
      <c r="H80" t="s">
        <v>17</v>
      </c>
      <c r="I80" s="21">
        <v>6.6</v>
      </c>
      <c r="J80">
        <f t="shared" si="2"/>
        <v>238.77</v>
      </c>
      <c r="K80">
        <f t="shared" si="3"/>
        <v>11.938500000000001</v>
      </c>
      <c r="L80" t="str" cm="1">
        <f t="array" ref="L80">_xlfn.IFS(I80&gt;=9,"Good",I80&gt;=6,"Average",I80&lt;6,"Poor")</f>
        <v>Average</v>
      </c>
    </row>
    <row r="81" spans="1:12" x14ac:dyDescent="0.25">
      <c r="A81" s="1">
        <v>45505</v>
      </c>
      <c r="B81" t="s">
        <v>9</v>
      </c>
      <c r="C81" t="s">
        <v>10</v>
      </c>
      <c r="D81" t="s">
        <v>11</v>
      </c>
      <c r="E81" t="s">
        <v>18</v>
      </c>
      <c r="F81">
        <v>48.5</v>
      </c>
      <c r="G81">
        <v>3</v>
      </c>
      <c r="H81" t="s">
        <v>17</v>
      </c>
      <c r="I81" s="21">
        <v>6.7</v>
      </c>
      <c r="J81">
        <f t="shared" si="2"/>
        <v>145.5</v>
      </c>
      <c r="K81">
        <f t="shared" si="3"/>
        <v>7.2750000000000004</v>
      </c>
      <c r="L81" t="str" cm="1">
        <f t="array" ref="L81">_xlfn.IFS(I81&gt;=9,"Good",I81&gt;=6,"Average",I81&lt;6,"Poor")</f>
        <v>Average</v>
      </c>
    </row>
    <row r="82" spans="1:12" x14ac:dyDescent="0.25">
      <c r="A82" s="1">
        <v>45505</v>
      </c>
      <c r="B82" t="s">
        <v>14</v>
      </c>
      <c r="C82" t="s">
        <v>10</v>
      </c>
      <c r="D82" t="s">
        <v>22</v>
      </c>
      <c r="E82" t="s">
        <v>12</v>
      </c>
      <c r="F82">
        <v>24.31</v>
      </c>
      <c r="G82">
        <v>3</v>
      </c>
      <c r="H82" t="s">
        <v>13</v>
      </c>
      <c r="I82" s="21">
        <v>4.3</v>
      </c>
      <c r="J82">
        <f t="shared" si="2"/>
        <v>72.929999999999993</v>
      </c>
      <c r="K82">
        <f t="shared" si="3"/>
        <v>3.6464999999999996</v>
      </c>
      <c r="L82" t="str" cm="1">
        <f t="array" ref="L82">_xlfn.IFS(I82&gt;=9,"Good",I82&gt;=6,"Average",I82&lt;6,"Poor")</f>
        <v>Poor</v>
      </c>
    </row>
    <row r="83" spans="1:12" x14ac:dyDescent="0.25">
      <c r="A83" s="1">
        <v>45505</v>
      </c>
      <c r="B83" t="s">
        <v>14</v>
      </c>
      <c r="C83" t="s">
        <v>10</v>
      </c>
      <c r="D83" t="s">
        <v>11</v>
      </c>
      <c r="E83" t="s">
        <v>12</v>
      </c>
      <c r="F83">
        <v>72.88</v>
      </c>
      <c r="G83">
        <v>9</v>
      </c>
      <c r="H83" t="s">
        <v>17</v>
      </c>
      <c r="I83" s="21">
        <v>4</v>
      </c>
      <c r="J83">
        <f t="shared" si="2"/>
        <v>655.92</v>
      </c>
      <c r="K83">
        <f t="shared" si="3"/>
        <v>32.795999999999999</v>
      </c>
      <c r="L83" t="str" cm="1">
        <f t="array" ref="L83">_xlfn.IFS(I83&gt;=9,"Good",I83&gt;=6,"Average",I83&lt;6,"Poor")</f>
        <v>Poor</v>
      </c>
    </row>
    <row r="84" spans="1:12" x14ac:dyDescent="0.25">
      <c r="A84" s="1">
        <v>45536</v>
      </c>
      <c r="B84" t="s">
        <v>9</v>
      </c>
      <c r="C84" t="s">
        <v>10</v>
      </c>
      <c r="D84" t="s">
        <v>11</v>
      </c>
      <c r="E84" t="s">
        <v>18</v>
      </c>
      <c r="F84">
        <v>11.85</v>
      </c>
      <c r="G84">
        <v>8</v>
      </c>
      <c r="H84" t="s">
        <v>17</v>
      </c>
      <c r="I84" s="21">
        <v>4.0999999999999996</v>
      </c>
      <c r="J84">
        <f t="shared" si="2"/>
        <v>94.8</v>
      </c>
      <c r="K84">
        <f t="shared" si="3"/>
        <v>4.74</v>
      </c>
      <c r="L84" t="str" cm="1">
        <f t="array" ref="L84">_xlfn.IFS(I84&gt;=9,"Good",I84&gt;=6,"Average",I84&lt;6,"Poor")</f>
        <v>Poor</v>
      </c>
    </row>
    <row r="85" spans="1:12" x14ac:dyDescent="0.25">
      <c r="A85" s="1">
        <v>45536</v>
      </c>
      <c r="B85" t="s">
        <v>14</v>
      </c>
      <c r="C85" t="s">
        <v>15</v>
      </c>
      <c r="D85" t="s">
        <v>22</v>
      </c>
      <c r="E85" t="s">
        <v>16</v>
      </c>
      <c r="F85">
        <v>96.37</v>
      </c>
      <c r="G85">
        <v>7</v>
      </c>
      <c r="H85" t="s">
        <v>17</v>
      </c>
      <c r="I85" s="21">
        <v>6</v>
      </c>
      <c r="J85">
        <f t="shared" si="2"/>
        <v>674.59</v>
      </c>
      <c r="K85">
        <f t="shared" si="3"/>
        <v>33.729500000000002</v>
      </c>
      <c r="L85" t="str" cm="1">
        <f t="array" ref="L85">_xlfn.IFS(I85&gt;=9,"Good",I85&gt;=6,"Average",I85&lt;6,"Poor")</f>
        <v>Average</v>
      </c>
    </row>
    <row r="86" spans="1:12" x14ac:dyDescent="0.25">
      <c r="A86" s="1">
        <v>45536</v>
      </c>
      <c r="B86" t="s">
        <v>14</v>
      </c>
      <c r="C86" t="s">
        <v>15</v>
      </c>
      <c r="D86" t="s">
        <v>11</v>
      </c>
      <c r="E86" t="s">
        <v>21</v>
      </c>
      <c r="F86">
        <v>49.32</v>
      </c>
      <c r="G86">
        <v>6</v>
      </c>
      <c r="H86" t="s">
        <v>20</v>
      </c>
      <c r="I86" s="21">
        <v>7.1</v>
      </c>
      <c r="J86">
        <f t="shared" si="2"/>
        <v>295.92</v>
      </c>
      <c r="K86">
        <f t="shared" si="3"/>
        <v>14.796000000000001</v>
      </c>
      <c r="L86" t="str" cm="1">
        <f t="array" ref="L86">_xlfn.IFS(I86&gt;=9,"Good",I86&gt;=6,"Average",I86&lt;6,"Poor")</f>
        <v>Average</v>
      </c>
    </row>
    <row r="87" spans="1:12" x14ac:dyDescent="0.25">
      <c r="A87" s="1">
        <v>45536</v>
      </c>
      <c r="B87" t="s">
        <v>9</v>
      </c>
      <c r="C87" t="s">
        <v>10</v>
      </c>
      <c r="D87" t="s">
        <v>11</v>
      </c>
      <c r="E87" t="s">
        <v>23</v>
      </c>
      <c r="F87">
        <v>21.9</v>
      </c>
      <c r="G87">
        <v>3</v>
      </c>
      <c r="H87" t="s">
        <v>20</v>
      </c>
      <c r="I87" s="21">
        <v>4.7</v>
      </c>
      <c r="J87">
        <f t="shared" si="2"/>
        <v>65.699999999999989</v>
      </c>
      <c r="K87">
        <f t="shared" si="3"/>
        <v>3.2849999999999997</v>
      </c>
      <c r="L87" t="str" cm="1">
        <f t="array" ref="L87">_xlfn.IFS(I87&gt;=9,"Good",I87&gt;=6,"Average",I87&lt;6,"Poor")</f>
        <v>Poor</v>
      </c>
    </row>
    <row r="88" spans="1:12" x14ac:dyDescent="0.25">
      <c r="A88" s="1">
        <v>45536</v>
      </c>
      <c r="B88" t="s">
        <v>19</v>
      </c>
      <c r="C88" t="s">
        <v>10</v>
      </c>
      <c r="D88" t="s">
        <v>22</v>
      </c>
      <c r="E88" t="s">
        <v>21</v>
      </c>
      <c r="F88">
        <v>38.54</v>
      </c>
      <c r="G88">
        <v>5</v>
      </c>
      <c r="H88" t="s">
        <v>20</v>
      </c>
      <c r="I88" s="21">
        <v>5.6</v>
      </c>
      <c r="J88">
        <f t="shared" si="2"/>
        <v>192.7</v>
      </c>
      <c r="K88">
        <f t="shared" si="3"/>
        <v>9.6349999999999998</v>
      </c>
      <c r="L88" t="str" cm="1">
        <f t="array" ref="L88">_xlfn.IFS(I88&gt;=9,"Good",I88&gt;=6,"Average",I88&lt;6,"Poor")</f>
        <v>Poor</v>
      </c>
    </row>
    <row r="89" spans="1:12" x14ac:dyDescent="0.25">
      <c r="A89" s="1">
        <v>45536</v>
      </c>
      <c r="B89" t="s">
        <v>14</v>
      </c>
      <c r="C89" t="s">
        <v>10</v>
      </c>
      <c r="D89" t="s">
        <v>22</v>
      </c>
      <c r="E89" t="s">
        <v>21</v>
      </c>
      <c r="F89">
        <v>49.04</v>
      </c>
      <c r="G89">
        <v>9</v>
      </c>
      <c r="H89" t="s">
        <v>13</v>
      </c>
      <c r="I89" s="21">
        <v>8.6</v>
      </c>
      <c r="J89">
        <f t="shared" si="2"/>
        <v>441.36</v>
      </c>
      <c r="K89">
        <f t="shared" si="3"/>
        <v>22.068000000000001</v>
      </c>
      <c r="L89" t="str" cm="1">
        <f t="array" ref="L89">_xlfn.IFS(I89&gt;=9,"Good",I89&gt;=6,"Average",I89&lt;6,"Poor")</f>
        <v>Average</v>
      </c>
    </row>
    <row r="90" spans="1:12" x14ac:dyDescent="0.25">
      <c r="A90" s="1">
        <v>45536</v>
      </c>
      <c r="B90" t="s">
        <v>14</v>
      </c>
      <c r="C90" t="s">
        <v>15</v>
      </c>
      <c r="D90" t="s">
        <v>11</v>
      </c>
      <c r="E90" t="s">
        <v>23</v>
      </c>
      <c r="F90">
        <v>15.8</v>
      </c>
      <c r="G90">
        <v>10</v>
      </c>
      <c r="H90" t="s">
        <v>17</v>
      </c>
      <c r="I90" s="21">
        <v>7.8</v>
      </c>
      <c r="J90">
        <f t="shared" si="2"/>
        <v>158</v>
      </c>
      <c r="K90">
        <f t="shared" si="3"/>
        <v>7.9</v>
      </c>
      <c r="L90" t="str" cm="1">
        <f t="array" ref="L90">_xlfn.IFS(I90&gt;=9,"Good",I90&gt;=6,"Average",I90&lt;6,"Poor")</f>
        <v>Average</v>
      </c>
    </row>
    <row r="91" spans="1:12" x14ac:dyDescent="0.25">
      <c r="A91" s="1">
        <v>45536</v>
      </c>
      <c r="B91" t="s">
        <v>14</v>
      </c>
      <c r="C91" t="s">
        <v>15</v>
      </c>
      <c r="D91" t="s">
        <v>11</v>
      </c>
      <c r="E91" t="s">
        <v>18</v>
      </c>
      <c r="F91">
        <v>95.44</v>
      </c>
      <c r="G91">
        <v>10</v>
      </c>
      <c r="H91" t="s">
        <v>17</v>
      </c>
      <c r="I91" s="21">
        <v>5.2</v>
      </c>
      <c r="J91">
        <f t="shared" si="2"/>
        <v>954.4</v>
      </c>
      <c r="K91">
        <f t="shared" si="3"/>
        <v>47.72</v>
      </c>
      <c r="L91" t="str" cm="1">
        <f t="array" ref="L91">_xlfn.IFS(I91&gt;=9,"Good",I91&gt;=6,"Average",I91&lt;6,"Poor")</f>
        <v>Poor</v>
      </c>
    </row>
    <row r="92" spans="1:12" x14ac:dyDescent="0.25">
      <c r="A92" s="1">
        <v>45566</v>
      </c>
      <c r="B92" t="s">
        <v>9</v>
      </c>
      <c r="C92" t="s">
        <v>15</v>
      </c>
      <c r="D92" t="s">
        <v>11</v>
      </c>
      <c r="E92" t="s">
        <v>21</v>
      </c>
      <c r="F92">
        <v>79.86</v>
      </c>
      <c r="G92">
        <v>7</v>
      </c>
      <c r="H92" t="s">
        <v>13</v>
      </c>
      <c r="I92" s="21">
        <v>5.5</v>
      </c>
      <c r="J92">
        <f t="shared" si="2"/>
        <v>559.02</v>
      </c>
      <c r="K92">
        <f t="shared" si="3"/>
        <v>27.951000000000001</v>
      </c>
      <c r="L92" t="str" cm="1">
        <f t="array" ref="L92">_xlfn.IFS(I92&gt;=9,"Good",I92&gt;=6,"Average",I92&lt;6,"Poor")</f>
        <v>Poor</v>
      </c>
    </row>
    <row r="93" spans="1:12" x14ac:dyDescent="0.25">
      <c r="A93" s="1">
        <v>45566</v>
      </c>
      <c r="B93" t="s">
        <v>14</v>
      </c>
      <c r="C93" t="s">
        <v>10</v>
      </c>
      <c r="D93" t="s">
        <v>22</v>
      </c>
      <c r="E93" t="s">
        <v>16</v>
      </c>
      <c r="F93">
        <v>74.790000000000006</v>
      </c>
      <c r="G93">
        <v>5</v>
      </c>
      <c r="H93" t="s">
        <v>17</v>
      </c>
      <c r="I93" s="21">
        <v>4.9000000000000004</v>
      </c>
      <c r="J93">
        <f t="shared" si="2"/>
        <v>373.95000000000005</v>
      </c>
      <c r="K93">
        <f t="shared" si="3"/>
        <v>18.697500000000002</v>
      </c>
      <c r="L93" t="str" cm="1">
        <f t="array" ref="L93">_xlfn.IFS(I93&gt;=9,"Good",I93&gt;=6,"Average",I93&lt;6,"Poor")</f>
        <v>Poor</v>
      </c>
    </row>
    <row r="94" spans="1:12" x14ac:dyDescent="0.25">
      <c r="A94" s="1">
        <v>45566</v>
      </c>
      <c r="B94" t="s">
        <v>19</v>
      </c>
      <c r="C94" t="s">
        <v>10</v>
      </c>
      <c r="D94" t="s">
        <v>11</v>
      </c>
      <c r="E94" t="s">
        <v>24</v>
      </c>
      <c r="F94">
        <v>36.26</v>
      </c>
      <c r="G94">
        <v>2</v>
      </c>
      <c r="H94" t="s">
        <v>13</v>
      </c>
      <c r="I94" s="21">
        <v>7.2</v>
      </c>
      <c r="J94">
        <f t="shared" si="2"/>
        <v>72.52</v>
      </c>
      <c r="K94">
        <f t="shared" si="3"/>
        <v>3.6259999999999999</v>
      </c>
      <c r="L94" t="str" cm="1">
        <f t="array" ref="L94">_xlfn.IFS(I94&gt;=9,"Good",I94&gt;=6,"Average",I94&lt;6,"Poor")</f>
        <v>Average</v>
      </c>
    </row>
    <row r="95" spans="1:12" x14ac:dyDescent="0.25">
      <c r="A95" s="1">
        <v>45566</v>
      </c>
      <c r="B95" t="s">
        <v>9</v>
      </c>
      <c r="C95" t="s">
        <v>15</v>
      </c>
      <c r="D95" t="s">
        <v>11</v>
      </c>
      <c r="E95" t="s">
        <v>16</v>
      </c>
      <c r="F95">
        <v>13.78</v>
      </c>
      <c r="G95">
        <v>4</v>
      </c>
      <c r="H95" t="s">
        <v>20</v>
      </c>
      <c r="I95" s="21">
        <v>9</v>
      </c>
      <c r="J95">
        <f t="shared" si="2"/>
        <v>55.12</v>
      </c>
      <c r="K95">
        <f t="shared" si="3"/>
        <v>2.7560000000000002</v>
      </c>
      <c r="L95" t="str" cm="1">
        <f t="array" ref="L95">_xlfn.IFS(I95&gt;=9,"Good",I95&gt;=6,"Average",I95&lt;6,"Poor")</f>
        <v>Good</v>
      </c>
    </row>
    <row r="96" spans="1:12" x14ac:dyDescent="0.25">
      <c r="A96" s="1">
        <v>45566</v>
      </c>
      <c r="B96" t="s">
        <v>14</v>
      </c>
      <c r="C96" t="s">
        <v>10</v>
      </c>
      <c r="D96" t="s">
        <v>22</v>
      </c>
      <c r="E96" t="s">
        <v>12</v>
      </c>
      <c r="F96">
        <v>50.49</v>
      </c>
      <c r="G96">
        <v>9</v>
      </c>
      <c r="H96" t="s">
        <v>17</v>
      </c>
      <c r="I96" s="21">
        <v>5.4</v>
      </c>
      <c r="J96">
        <f t="shared" si="2"/>
        <v>454.41</v>
      </c>
      <c r="K96">
        <f t="shared" si="3"/>
        <v>22.720500000000001</v>
      </c>
      <c r="L96" t="str" cm="1">
        <f t="array" ref="L96">_xlfn.IFS(I96&gt;=9,"Good",I96&gt;=6,"Average",I96&lt;6,"Poor")</f>
        <v>Poor</v>
      </c>
    </row>
    <row r="97" spans="1:12" x14ac:dyDescent="0.25">
      <c r="A97" s="1">
        <v>45566</v>
      </c>
      <c r="B97" t="s">
        <v>19</v>
      </c>
      <c r="C97" t="s">
        <v>10</v>
      </c>
      <c r="D97" t="s">
        <v>22</v>
      </c>
      <c r="E97" t="s">
        <v>23</v>
      </c>
      <c r="F97">
        <v>78.38</v>
      </c>
      <c r="G97">
        <v>6</v>
      </c>
      <c r="H97" t="s">
        <v>20</v>
      </c>
      <c r="I97" s="21">
        <v>5.8</v>
      </c>
      <c r="J97">
        <f t="shared" si="2"/>
        <v>470.28</v>
      </c>
      <c r="K97">
        <f t="shared" si="3"/>
        <v>23.513999999999999</v>
      </c>
      <c r="L97" t="str" cm="1">
        <f t="array" ref="L97">_xlfn.IFS(I97&gt;=9,"Good",I97&gt;=6,"Average",I97&lt;6,"Poor")</f>
        <v>Poor</v>
      </c>
    </row>
    <row r="98" spans="1:12" x14ac:dyDescent="0.25">
      <c r="A98" s="1">
        <v>45566</v>
      </c>
      <c r="B98" t="s">
        <v>19</v>
      </c>
      <c r="C98" t="s">
        <v>10</v>
      </c>
      <c r="D98" t="s">
        <v>11</v>
      </c>
      <c r="E98" t="s">
        <v>18</v>
      </c>
      <c r="F98">
        <v>21.98</v>
      </c>
      <c r="G98">
        <v>7</v>
      </c>
      <c r="H98" t="s">
        <v>20</v>
      </c>
      <c r="I98" s="21">
        <v>5.0999999999999996</v>
      </c>
      <c r="J98">
        <f t="shared" si="2"/>
        <v>153.86000000000001</v>
      </c>
      <c r="K98">
        <f t="shared" si="3"/>
        <v>7.6930000000000014</v>
      </c>
      <c r="L98" t="str" cm="1">
        <f t="array" ref="L98">_xlfn.IFS(I98&gt;=9,"Good",I98&gt;=6,"Average",I98&lt;6,"Poor")</f>
        <v>Poor</v>
      </c>
    </row>
    <row r="99" spans="1:12" x14ac:dyDescent="0.25">
      <c r="A99" s="1">
        <v>45566</v>
      </c>
      <c r="B99" t="s">
        <v>14</v>
      </c>
      <c r="C99" t="s">
        <v>15</v>
      </c>
      <c r="D99" t="s">
        <v>11</v>
      </c>
      <c r="E99" t="s">
        <v>18</v>
      </c>
      <c r="F99">
        <v>83.14</v>
      </c>
      <c r="G99">
        <v>7</v>
      </c>
      <c r="H99" t="s">
        <v>13</v>
      </c>
      <c r="I99" s="21">
        <v>6.6</v>
      </c>
      <c r="J99">
        <f t="shared" si="2"/>
        <v>581.98</v>
      </c>
      <c r="K99">
        <f t="shared" si="3"/>
        <v>29.099000000000004</v>
      </c>
      <c r="L99" t="str" cm="1">
        <f t="array" ref="L99">_xlfn.IFS(I99&gt;=9,"Good",I99&gt;=6,"Average",I99&lt;6,"Poor")</f>
        <v>Average</v>
      </c>
    </row>
    <row r="100" spans="1:12" x14ac:dyDescent="0.25">
      <c r="A100" s="1">
        <v>45566</v>
      </c>
      <c r="B100" t="s">
        <v>9</v>
      </c>
      <c r="C100" t="s">
        <v>15</v>
      </c>
      <c r="D100" t="s">
        <v>22</v>
      </c>
      <c r="E100" t="s">
        <v>18</v>
      </c>
      <c r="F100">
        <v>83.78</v>
      </c>
      <c r="G100">
        <v>8</v>
      </c>
      <c r="H100" t="s">
        <v>17</v>
      </c>
      <c r="I100" s="21">
        <v>5.0999999999999996</v>
      </c>
      <c r="J100">
        <f t="shared" si="2"/>
        <v>670.24</v>
      </c>
      <c r="K100">
        <f t="shared" si="3"/>
        <v>33.512</v>
      </c>
      <c r="L100" t="str" cm="1">
        <f t="array" ref="L100">_xlfn.IFS(I100&gt;=9,"Good",I100&gt;=6,"Average",I100&lt;6,"Poor")</f>
        <v>Poor</v>
      </c>
    </row>
    <row r="101" spans="1:12" x14ac:dyDescent="0.25">
      <c r="A101" s="1">
        <v>45597</v>
      </c>
      <c r="B101" t="s">
        <v>19</v>
      </c>
      <c r="C101" t="s">
        <v>15</v>
      </c>
      <c r="D101" t="s">
        <v>22</v>
      </c>
      <c r="E101" t="s">
        <v>12</v>
      </c>
      <c r="F101">
        <v>24.94</v>
      </c>
      <c r="G101">
        <v>9</v>
      </c>
      <c r="H101" t="s">
        <v>13</v>
      </c>
      <c r="I101" s="21">
        <v>5.6</v>
      </c>
      <c r="J101">
        <f t="shared" si="2"/>
        <v>224.46</v>
      </c>
      <c r="K101">
        <f t="shared" si="3"/>
        <v>11.223000000000001</v>
      </c>
      <c r="L101" t="str" cm="1">
        <f t="array" ref="L101">_xlfn.IFS(I101&gt;=9,"Good",I101&gt;=6,"Average",I101&lt;6,"Poor")</f>
        <v>Poor</v>
      </c>
    </row>
    <row r="102" spans="1:12" x14ac:dyDescent="0.25">
      <c r="A102" s="1">
        <v>45597</v>
      </c>
      <c r="B102" t="s">
        <v>19</v>
      </c>
      <c r="C102" t="s">
        <v>15</v>
      </c>
      <c r="D102" t="s">
        <v>22</v>
      </c>
      <c r="E102" t="s">
        <v>21</v>
      </c>
      <c r="F102">
        <v>89.69</v>
      </c>
      <c r="G102">
        <v>1</v>
      </c>
      <c r="H102" t="s">
        <v>20</v>
      </c>
      <c r="I102" s="21">
        <v>4.9000000000000004</v>
      </c>
      <c r="J102">
        <f t="shared" si="2"/>
        <v>89.69</v>
      </c>
      <c r="K102">
        <f t="shared" si="3"/>
        <v>4.4844999999999997</v>
      </c>
      <c r="L102" t="str" cm="1">
        <f t="array" ref="L102">_xlfn.IFS(I102&gt;=9,"Good",I102&gt;=6,"Average",I102&lt;6,"Poor")</f>
        <v>Poor</v>
      </c>
    </row>
    <row r="103" spans="1:12" x14ac:dyDescent="0.25">
      <c r="A103" s="1">
        <v>45597</v>
      </c>
      <c r="B103" t="s">
        <v>14</v>
      </c>
      <c r="C103" t="s">
        <v>10</v>
      </c>
      <c r="D103" t="s">
        <v>11</v>
      </c>
      <c r="E103" t="s">
        <v>12</v>
      </c>
      <c r="F103">
        <v>36.770000000000003</v>
      </c>
      <c r="G103">
        <v>7</v>
      </c>
      <c r="H103" t="s">
        <v>17</v>
      </c>
      <c r="I103" s="21">
        <v>7.4</v>
      </c>
      <c r="J103">
        <f t="shared" si="2"/>
        <v>257.39000000000004</v>
      </c>
      <c r="K103">
        <f t="shared" si="3"/>
        <v>12.869500000000002</v>
      </c>
      <c r="L103" t="str" cm="1">
        <f t="array" ref="L103">_xlfn.IFS(I103&gt;=9,"Good",I103&gt;=6,"Average",I103&lt;6,"Poor")</f>
        <v>Average</v>
      </c>
    </row>
    <row r="104" spans="1:12" x14ac:dyDescent="0.25">
      <c r="A104" s="1">
        <v>45597</v>
      </c>
      <c r="B104" t="s">
        <v>19</v>
      </c>
      <c r="C104" t="s">
        <v>10</v>
      </c>
      <c r="D104" t="s">
        <v>22</v>
      </c>
      <c r="E104" t="s">
        <v>18</v>
      </c>
      <c r="F104">
        <v>82.33</v>
      </c>
      <c r="G104">
        <v>4</v>
      </c>
      <c r="H104" t="s">
        <v>13</v>
      </c>
      <c r="I104" s="21">
        <v>7.5</v>
      </c>
      <c r="J104">
        <f t="shared" si="2"/>
        <v>329.32</v>
      </c>
      <c r="K104">
        <f t="shared" si="3"/>
        <v>16.466000000000001</v>
      </c>
      <c r="L104" t="str" cm="1">
        <f t="array" ref="L104">_xlfn.IFS(I104&gt;=9,"Good",I104&gt;=6,"Average",I104&lt;6,"Poor")</f>
        <v>Average</v>
      </c>
    </row>
    <row r="105" spans="1:12" x14ac:dyDescent="0.25">
      <c r="A105" s="1">
        <v>45597</v>
      </c>
      <c r="B105" t="s">
        <v>14</v>
      </c>
      <c r="C105" t="s">
        <v>10</v>
      </c>
      <c r="D105" t="s">
        <v>11</v>
      </c>
      <c r="E105" t="s">
        <v>18</v>
      </c>
      <c r="F105">
        <v>87.16</v>
      </c>
      <c r="G105">
        <v>2</v>
      </c>
      <c r="H105" t="s">
        <v>13</v>
      </c>
      <c r="I105" s="21">
        <v>9.6999999999999993</v>
      </c>
      <c r="J105">
        <f t="shared" si="2"/>
        <v>174.32</v>
      </c>
      <c r="K105">
        <f t="shared" si="3"/>
        <v>8.7159999999999993</v>
      </c>
      <c r="L105" t="str" cm="1">
        <f t="array" ref="L105">_xlfn.IFS(I105&gt;=9,"Good",I105&gt;=6,"Average",I105&lt;6,"Poor")</f>
        <v>Good</v>
      </c>
    </row>
    <row r="106" spans="1:12" x14ac:dyDescent="0.25">
      <c r="A106" s="1">
        <v>45597</v>
      </c>
      <c r="B106" t="s">
        <v>19</v>
      </c>
      <c r="C106" t="s">
        <v>10</v>
      </c>
      <c r="D106" t="s">
        <v>22</v>
      </c>
      <c r="E106" t="s">
        <v>12</v>
      </c>
      <c r="F106">
        <v>48.5</v>
      </c>
      <c r="G106">
        <v>6</v>
      </c>
      <c r="H106" t="s">
        <v>20</v>
      </c>
      <c r="I106" s="21">
        <v>9.4</v>
      </c>
      <c r="J106">
        <f t="shared" si="2"/>
        <v>291</v>
      </c>
      <c r="K106">
        <f t="shared" si="3"/>
        <v>14.55</v>
      </c>
      <c r="L106" t="str" cm="1">
        <f t="array" ref="L106">_xlfn.IFS(I106&gt;=9,"Good",I106&gt;=6,"Average",I106&lt;6,"Poor")</f>
        <v>Good</v>
      </c>
    </row>
    <row r="107" spans="1:12" x14ac:dyDescent="0.25">
      <c r="A107" s="1">
        <v>45597</v>
      </c>
      <c r="B107" t="s">
        <v>19</v>
      </c>
      <c r="C107" t="s">
        <v>15</v>
      </c>
      <c r="D107" t="s">
        <v>11</v>
      </c>
      <c r="E107" t="s">
        <v>23</v>
      </c>
      <c r="F107">
        <v>96.52</v>
      </c>
      <c r="G107">
        <v>6</v>
      </c>
      <c r="H107" t="s">
        <v>17</v>
      </c>
      <c r="I107" s="21">
        <v>4.5</v>
      </c>
      <c r="J107">
        <f t="shared" si="2"/>
        <v>579.12</v>
      </c>
      <c r="K107">
        <f t="shared" si="3"/>
        <v>28.956000000000003</v>
      </c>
      <c r="L107" t="str" cm="1">
        <f t="array" ref="L107">_xlfn.IFS(I107&gt;=9,"Good",I107&gt;=6,"Average",I107&lt;6,"Poor")</f>
        <v>Poor</v>
      </c>
    </row>
    <row r="108" spans="1:12" x14ac:dyDescent="0.25">
      <c r="A108" s="1">
        <v>45597</v>
      </c>
      <c r="B108" t="s">
        <v>19</v>
      </c>
      <c r="C108" t="s">
        <v>15</v>
      </c>
      <c r="D108" t="s">
        <v>22</v>
      </c>
      <c r="E108" t="s">
        <v>12</v>
      </c>
      <c r="F108">
        <v>13.79</v>
      </c>
      <c r="G108">
        <v>5</v>
      </c>
      <c r="H108" t="s">
        <v>13</v>
      </c>
      <c r="I108" s="21">
        <v>7.8</v>
      </c>
      <c r="J108">
        <f t="shared" si="2"/>
        <v>68.949999999999989</v>
      </c>
      <c r="K108">
        <f t="shared" si="3"/>
        <v>3.4474999999999998</v>
      </c>
      <c r="L108" t="str" cm="1">
        <f t="array" ref="L108">_xlfn.IFS(I108&gt;=9,"Good",I108&gt;=6,"Average",I108&lt;6,"Poor")</f>
        <v>Average</v>
      </c>
    </row>
    <row r="109" spans="1:12" x14ac:dyDescent="0.25">
      <c r="A109" s="1">
        <v>45627</v>
      </c>
      <c r="B109" t="s">
        <v>14</v>
      </c>
      <c r="C109" t="s">
        <v>10</v>
      </c>
      <c r="D109" t="s">
        <v>22</v>
      </c>
      <c r="E109" t="s">
        <v>18</v>
      </c>
      <c r="F109">
        <v>57.12</v>
      </c>
      <c r="G109">
        <v>7</v>
      </c>
      <c r="H109" t="s">
        <v>13</v>
      </c>
      <c r="I109" s="21">
        <v>6.5</v>
      </c>
      <c r="J109">
        <f t="shared" si="2"/>
        <v>399.84</v>
      </c>
      <c r="K109">
        <f t="shared" si="3"/>
        <v>19.992000000000001</v>
      </c>
      <c r="L109" t="str" cm="1">
        <f t="array" ref="L109">_xlfn.IFS(I109&gt;=9,"Good",I109&gt;=6,"Average",I109&lt;6,"Poor")</f>
        <v>Average</v>
      </c>
    </row>
    <row r="110" spans="1:12" x14ac:dyDescent="0.25">
      <c r="A110" s="1">
        <v>45627</v>
      </c>
      <c r="B110" t="s">
        <v>9</v>
      </c>
      <c r="C110" t="s">
        <v>15</v>
      </c>
      <c r="D110" t="s">
        <v>11</v>
      </c>
      <c r="E110" t="s">
        <v>24</v>
      </c>
      <c r="F110">
        <v>57.22</v>
      </c>
      <c r="G110">
        <v>2</v>
      </c>
      <c r="H110" t="s">
        <v>20</v>
      </c>
      <c r="I110" s="21">
        <v>8.3000000000000007</v>
      </c>
      <c r="J110">
        <f t="shared" si="2"/>
        <v>114.44</v>
      </c>
      <c r="K110">
        <f t="shared" si="3"/>
        <v>5.7220000000000004</v>
      </c>
      <c r="L110" t="str" cm="1">
        <f t="array" ref="L110">_xlfn.IFS(I110&gt;=9,"Good",I110&gt;=6,"Average",I110&lt;6,"Poor")</f>
        <v>Average</v>
      </c>
    </row>
    <row r="111" spans="1:12" x14ac:dyDescent="0.25">
      <c r="A111" s="1">
        <v>45627</v>
      </c>
      <c r="B111" t="s">
        <v>9</v>
      </c>
      <c r="C111" t="s">
        <v>10</v>
      </c>
      <c r="D111" t="s">
        <v>22</v>
      </c>
      <c r="E111" t="s">
        <v>16</v>
      </c>
      <c r="F111">
        <v>91.56</v>
      </c>
      <c r="G111">
        <v>8</v>
      </c>
      <c r="H111" t="s">
        <v>20</v>
      </c>
      <c r="I111" s="21">
        <v>6</v>
      </c>
      <c r="J111">
        <f t="shared" si="2"/>
        <v>732.48</v>
      </c>
      <c r="K111">
        <f t="shared" si="3"/>
        <v>36.624000000000002</v>
      </c>
      <c r="L111" t="str" cm="1">
        <f t="array" ref="L111">_xlfn.IFS(I111&gt;=9,"Good",I111&gt;=6,"Average",I111&lt;6,"Poor")</f>
        <v>Average</v>
      </c>
    </row>
    <row r="112" spans="1:12" x14ac:dyDescent="0.25">
      <c r="A112" s="1">
        <v>45627</v>
      </c>
      <c r="B112" t="s">
        <v>9</v>
      </c>
      <c r="C112" t="s">
        <v>10</v>
      </c>
      <c r="D112" t="s">
        <v>11</v>
      </c>
      <c r="E112" t="s">
        <v>24</v>
      </c>
      <c r="F112">
        <v>27.07</v>
      </c>
      <c r="G112">
        <v>1</v>
      </c>
      <c r="H112" t="s">
        <v>13</v>
      </c>
      <c r="I112" s="21">
        <v>5.3</v>
      </c>
      <c r="J112">
        <f t="shared" si="2"/>
        <v>27.07</v>
      </c>
      <c r="K112">
        <f t="shared" si="3"/>
        <v>1.3535000000000001</v>
      </c>
      <c r="L112" t="str" cm="1">
        <f t="array" ref="L112">_xlfn.IFS(I112&gt;=9,"Good",I112&gt;=6,"Average",I112&lt;6,"Poor")</f>
        <v>Poor</v>
      </c>
    </row>
    <row r="113" spans="1:12" x14ac:dyDescent="0.25">
      <c r="A113" s="1">
        <v>45627</v>
      </c>
      <c r="B113" t="s">
        <v>9</v>
      </c>
      <c r="C113" t="s">
        <v>15</v>
      </c>
      <c r="D113" t="s">
        <v>11</v>
      </c>
      <c r="E113" t="s">
        <v>21</v>
      </c>
      <c r="F113">
        <v>83.25</v>
      </c>
      <c r="G113">
        <v>10</v>
      </c>
      <c r="H113" t="s">
        <v>13</v>
      </c>
      <c r="I113" s="21">
        <v>4.4000000000000004</v>
      </c>
      <c r="J113">
        <f t="shared" si="2"/>
        <v>832.5</v>
      </c>
      <c r="K113">
        <f t="shared" si="3"/>
        <v>41.625</v>
      </c>
      <c r="L113" t="str" cm="1">
        <f t="array" ref="L113">_xlfn.IFS(I113&gt;=9,"Good",I113&gt;=6,"Average",I113&lt;6,"Poor")</f>
        <v>Poor</v>
      </c>
    </row>
    <row r="114" spans="1:12" x14ac:dyDescent="0.25">
      <c r="A114" s="1">
        <v>45627</v>
      </c>
      <c r="B114" t="s">
        <v>19</v>
      </c>
      <c r="C114" t="s">
        <v>10</v>
      </c>
      <c r="D114" t="s">
        <v>22</v>
      </c>
      <c r="E114" t="s">
        <v>16</v>
      </c>
      <c r="F114">
        <v>88.67</v>
      </c>
      <c r="G114">
        <v>10</v>
      </c>
      <c r="H114" t="s">
        <v>20</v>
      </c>
      <c r="I114" s="21">
        <v>7.3</v>
      </c>
      <c r="J114">
        <f t="shared" si="2"/>
        <v>886.7</v>
      </c>
      <c r="K114">
        <f t="shared" si="3"/>
        <v>44.335000000000008</v>
      </c>
      <c r="L114" t="str" cm="1">
        <f t="array" ref="L114">_xlfn.IFS(I114&gt;=9,"Good",I114&gt;=6,"Average",I114&lt;6,"Poor")</f>
        <v>Average</v>
      </c>
    </row>
    <row r="115" spans="1:12" x14ac:dyDescent="0.25">
      <c r="A115" s="1">
        <v>45627</v>
      </c>
      <c r="B115" t="s">
        <v>19</v>
      </c>
      <c r="C115" t="s">
        <v>15</v>
      </c>
      <c r="D115" t="s">
        <v>11</v>
      </c>
      <c r="E115" t="s">
        <v>21</v>
      </c>
      <c r="F115">
        <v>29.42</v>
      </c>
      <c r="G115">
        <v>10</v>
      </c>
      <c r="H115" t="s">
        <v>20</v>
      </c>
      <c r="I115" s="21">
        <v>8.9</v>
      </c>
      <c r="J115">
        <f t="shared" si="2"/>
        <v>294.20000000000005</v>
      </c>
      <c r="K115">
        <f t="shared" si="3"/>
        <v>14.710000000000003</v>
      </c>
      <c r="L115" t="str" cm="1">
        <f t="array" ref="L115">_xlfn.IFS(I115&gt;=9,"Good",I115&gt;=6,"Average",I115&lt;6,"Poor")</f>
        <v>Average</v>
      </c>
    </row>
    <row r="116" spans="1:12" x14ac:dyDescent="0.25">
      <c r="A116" s="1">
        <v>45627</v>
      </c>
      <c r="B116" t="s">
        <v>19</v>
      </c>
      <c r="C116" t="s">
        <v>10</v>
      </c>
      <c r="D116" t="s">
        <v>11</v>
      </c>
      <c r="E116" t="s">
        <v>21</v>
      </c>
      <c r="F116">
        <v>20.010000000000002</v>
      </c>
      <c r="G116">
        <v>9</v>
      </c>
      <c r="H116" t="s">
        <v>13</v>
      </c>
      <c r="I116" s="21">
        <v>5.7</v>
      </c>
      <c r="J116">
        <f t="shared" si="2"/>
        <v>180.09</v>
      </c>
      <c r="K116">
        <f t="shared" si="3"/>
        <v>9.0045000000000002</v>
      </c>
      <c r="L116" t="str" cm="1">
        <f t="array" ref="L116">_xlfn.IFS(I116&gt;=9,"Good",I116&gt;=6,"Average",I116&lt;6,"Poor")</f>
        <v>Poor</v>
      </c>
    </row>
    <row r="117" spans="1:12" x14ac:dyDescent="0.25">
      <c r="A117" s="1">
        <v>45627</v>
      </c>
      <c r="B117" t="s">
        <v>9</v>
      </c>
      <c r="C117" t="s">
        <v>15</v>
      </c>
      <c r="D117" t="s">
        <v>22</v>
      </c>
      <c r="E117" t="s">
        <v>18</v>
      </c>
      <c r="F117">
        <v>23.01</v>
      </c>
      <c r="G117">
        <v>6</v>
      </c>
      <c r="H117" t="s">
        <v>20</v>
      </c>
      <c r="I117" s="21">
        <v>7.9</v>
      </c>
      <c r="J117">
        <f t="shared" si="2"/>
        <v>138.06</v>
      </c>
      <c r="K117">
        <f t="shared" si="3"/>
        <v>6.9030000000000005</v>
      </c>
      <c r="L117" t="str" cm="1">
        <f t="array" ref="L117">_xlfn.IFS(I117&gt;=9,"Good",I117&gt;=6,"Average",I117&lt;6,"Poor")</f>
        <v>Average</v>
      </c>
    </row>
    <row r="118" spans="1:12" x14ac:dyDescent="0.25">
      <c r="A118" s="1">
        <v>45627</v>
      </c>
      <c r="B118" t="s">
        <v>14</v>
      </c>
      <c r="C118" t="s">
        <v>15</v>
      </c>
      <c r="D118" t="s">
        <v>22</v>
      </c>
      <c r="E118" t="s">
        <v>23</v>
      </c>
      <c r="F118">
        <v>97.5</v>
      </c>
      <c r="G118">
        <v>10</v>
      </c>
      <c r="H118" t="s">
        <v>20</v>
      </c>
      <c r="I118" s="21">
        <v>8</v>
      </c>
      <c r="J118">
        <f t="shared" si="2"/>
        <v>975</v>
      </c>
      <c r="K118">
        <f t="shared" si="3"/>
        <v>48.75</v>
      </c>
      <c r="L118" t="str" cm="1">
        <f t="array" ref="L118">_xlfn.IFS(I118&gt;=9,"Good",I118&gt;=6,"Average",I118&lt;6,"Poor")</f>
        <v>Average</v>
      </c>
    </row>
    <row r="119" spans="1:12" x14ac:dyDescent="0.25">
      <c r="A119" s="1">
        <v>45627</v>
      </c>
      <c r="B119" t="s">
        <v>9</v>
      </c>
      <c r="C119" t="s">
        <v>15</v>
      </c>
      <c r="D119" t="s">
        <v>11</v>
      </c>
      <c r="E119" t="s">
        <v>23</v>
      </c>
      <c r="F119">
        <v>51.07</v>
      </c>
      <c r="G119">
        <v>7</v>
      </c>
      <c r="H119" t="s">
        <v>17</v>
      </c>
      <c r="I119" s="21">
        <v>7</v>
      </c>
      <c r="J119">
        <f t="shared" si="2"/>
        <v>357.49</v>
      </c>
      <c r="K119">
        <f t="shared" si="3"/>
        <v>17.874500000000001</v>
      </c>
      <c r="L119" t="str" cm="1">
        <f t="array" ref="L119">_xlfn.IFS(I119&gt;=9,"Good",I119&gt;=6,"Average",I119&lt;6,"Poor")</f>
        <v>Average</v>
      </c>
    </row>
    <row r="120" spans="1:12" x14ac:dyDescent="0.25">
      <c r="A120" s="1" t="s">
        <v>25</v>
      </c>
      <c r="B120" t="s">
        <v>9</v>
      </c>
      <c r="C120" t="s">
        <v>10</v>
      </c>
      <c r="D120" t="s">
        <v>22</v>
      </c>
      <c r="E120" t="s">
        <v>18</v>
      </c>
      <c r="F120">
        <v>72.599999999999994</v>
      </c>
      <c r="G120">
        <v>6</v>
      </c>
      <c r="H120" t="s">
        <v>17</v>
      </c>
      <c r="I120" s="21">
        <v>6.9</v>
      </c>
      <c r="J120">
        <f t="shared" si="2"/>
        <v>435.59999999999997</v>
      </c>
      <c r="K120">
        <f t="shared" si="3"/>
        <v>21.78</v>
      </c>
      <c r="L120" t="str" cm="1">
        <f t="array" ref="L120">_xlfn.IFS(I120&gt;=9,"Good",I120&gt;=6,"Average",I120&lt;6,"Poor")</f>
        <v>Average</v>
      </c>
    </row>
    <row r="121" spans="1:12" x14ac:dyDescent="0.25">
      <c r="A121" s="1" t="s">
        <v>25</v>
      </c>
      <c r="B121" t="s">
        <v>19</v>
      </c>
      <c r="C121" t="s">
        <v>10</v>
      </c>
      <c r="D121" t="s">
        <v>22</v>
      </c>
      <c r="E121" t="s">
        <v>23</v>
      </c>
      <c r="F121">
        <v>81.010000000000005</v>
      </c>
      <c r="G121">
        <v>3</v>
      </c>
      <c r="H121" t="s">
        <v>13</v>
      </c>
      <c r="I121" s="21">
        <v>9.3000000000000007</v>
      </c>
      <c r="J121">
        <f t="shared" si="2"/>
        <v>243.03000000000003</v>
      </c>
      <c r="K121">
        <f t="shared" si="3"/>
        <v>12.151500000000002</v>
      </c>
      <c r="L121" t="str" cm="1">
        <f t="array" ref="L121">_xlfn.IFS(I121&gt;=9,"Good",I121&gt;=6,"Average",I121&lt;6,"Poor")</f>
        <v>Good</v>
      </c>
    </row>
    <row r="122" spans="1:12" x14ac:dyDescent="0.25">
      <c r="A122" s="1" t="s">
        <v>25</v>
      </c>
      <c r="B122" t="s">
        <v>14</v>
      </c>
      <c r="C122" t="s">
        <v>10</v>
      </c>
      <c r="D122" t="s">
        <v>11</v>
      </c>
      <c r="E122" t="s">
        <v>21</v>
      </c>
      <c r="F122">
        <v>74.290000000000006</v>
      </c>
      <c r="G122">
        <v>1</v>
      </c>
      <c r="H122" t="s">
        <v>17</v>
      </c>
      <c r="I122" s="21">
        <v>5</v>
      </c>
      <c r="J122">
        <f t="shared" si="2"/>
        <v>74.290000000000006</v>
      </c>
      <c r="K122">
        <f t="shared" si="3"/>
        <v>3.7145000000000006</v>
      </c>
      <c r="L122" t="str" cm="1">
        <f t="array" ref="L122">_xlfn.IFS(I122&gt;=9,"Good",I122&gt;=6,"Average",I122&lt;6,"Poor")</f>
        <v>Poor</v>
      </c>
    </row>
    <row r="123" spans="1:12" x14ac:dyDescent="0.25">
      <c r="A123" s="1" t="s">
        <v>25</v>
      </c>
      <c r="B123" t="s">
        <v>19</v>
      </c>
      <c r="C123" t="s">
        <v>15</v>
      </c>
      <c r="D123" t="s">
        <v>11</v>
      </c>
      <c r="E123" t="s">
        <v>16</v>
      </c>
      <c r="F123">
        <v>23.46</v>
      </c>
      <c r="G123">
        <v>6</v>
      </c>
      <c r="H123" t="s">
        <v>20</v>
      </c>
      <c r="I123" s="21">
        <v>6.4</v>
      </c>
      <c r="J123">
        <f t="shared" si="2"/>
        <v>140.76</v>
      </c>
      <c r="K123">
        <f t="shared" si="3"/>
        <v>7.0380000000000003</v>
      </c>
      <c r="L123" t="str" cm="1">
        <f t="array" ref="L123">_xlfn.IFS(I123&gt;=9,"Good",I123&gt;=6,"Average",I123&lt;6,"Poor")</f>
        <v>Average</v>
      </c>
    </row>
    <row r="124" spans="1:12" x14ac:dyDescent="0.25">
      <c r="A124" s="1" t="s">
        <v>25</v>
      </c>
      <c r="B124" t="s">
        <v>19</v>
      </c>
      <c r="C124" t="s">
        <v>10</v>
      </c>
      <c r="D124" t="s">
        <v>11</v>
      </c>
      <c r="E124" t="s">
        <v>24</v>
      </c>
      <c r="F124">
        <v>39.619999999999997</v>
      </c>
      <c r="G124">
        <v>9</v>
      </c>
      <c r="H124" t="s">
        <v>13</v>
      </c>
      <c r="I124" s="21">
        <v>6.8</v>
      </c>
      <c r="J124">
        <f t="shared" si="2"/>
        <v>356.58</v>
      </c>
      <c r="K124">
        <f t="shared" si="3"/>
        <v>17.829000000000001</v>
      </c>
      <c r="L124" t="str" cm="1">
        <f t="array" ref="L124">_xlfn.IFS(I124&gt;=9,"Good",I124&gt;=6,"Average",I124&lt;6,"Poor")</f>
        <v>Average</v>
      </c>
    </row>
    <row r="125" spans="1:12" x14ac:dyDescent="0.25">
      <c r="A125" s="1" t="s">
        <v>25</v>
      </c>
      <c r="B125" t="s">
        <v>14</v>
      </c>
      <c r="C125" t="s">
        <v>10</v>
      </c>
      <c r="D125" t="s">
        <v>11</v>
      </c>
      <c r="E125" t="s">
        <v>12</v>
      </c>
      <c r="F125">
        <v>21.04</v>
      </c>
      <c r="G125">
        <v>4</v>
      </c>
      <c r="H125" t="s">
        <v>17</v>
      </c>
      <c r="I125" s="21">
        <v>7.6</v>
      </c>
      <c r="J125">
        <f t="shared" si="2"/>
        <v>84.16</v>
      </c>
      <c r="K125">
        <f t="shared" si="3"/>
        <v>4.2080000000000002</v>
      </c>
      <c r="L125" t="str" cm="1">
        <f t="array" ref="L125">_xlfn.IFS(I125&gt;=9,"Good",I125&gt;=6,"Average",I125&lt;6,"Poor")</f>
        <v>Average</v>
      </c>
    </row>
    <row r="126" spans="1:12" x14ac:dyDescent="0.25">
      <c r="A126" s="1" t="s">
        <v>25</v>
      </c>
      <c r="B126" t="s">
        <v>9</v>
      </c>
      <c r="C126" t="s">
        <v>10</v>
      </c>
      <c r="D126" t="s">
        <v>22</v>
      </c>
      <c r="E126" t="s">
        <v>21</v>
      </c>
      <c r="F126">
        <v>59.86</v>
      </c>
      <c r="G126">
        <v>2</v>
      </c>
      <c r="H126" t="s">
        <v>20</v>
      </c>
      <c r="I126" s="21">
        <v>6.7</v>
      </c>
      <c r="J126">
        <f t="shared" si="2"/>
        <v>119.72</v>
      </c>
      <c r="K126">
        <f t="shared" si="3"/>
        <v>5.9860000000000007</v>
      </c>
      <c r="L126" t="str" cm="1">
        <f t="array" ref="L126">_xlfn.IFS(I126&gt;=9,"Good",I126&gt;=6,"Average",I126&lt;6,"Poor")</f>
        <v>Average</v>
      </c>
    </row>
    <row r="127" spans="1:12" x14ac:dyDescent="0.25">
      <c r="A127" s="1" t="s">
        <v>25</v>
      </c>
      <c r="B127" t="s">
        <v>9</v>
      </c>
      <c r="C127" t="s">
        <v>15</v>
      </c>
      <c r="D127" t="s">
        <v>22</v>
      </c>
      <c r="E127" t="s">
        <v>12</v>
      </c>
      <c r="F127">
        <v>72.39</v>
      </c>
      <c r="G127">
        <v>2</v>
      </c>
      <c r="H127" t="s">
        <v>13</v>
      </c>
      <c r="I127" s="21">
        <v>8.1</v>
      </c>
      <c r="J127">
        <f t="shared" si="2"/>
        <v>144.78</v>
      </c>
      <c r="K127">
        <f t="shared" si="3"/>
        <v>7.2390000000000008</v>
      </c>
      <c r="L127" t="str" cm="1">
        <f t="array" ref="L127">_xlfn.IFS(I127&gt;=9,"Good",I127&gt;=6,"Average",I127&lt;6,"Poor")</f>
        <v>Average</v>
      </c>
    </row>
    <row r="128" spans="1:12" x14ac:dyDescent="0.25">
      <c r="A128" s="1" t="s">
        <v>25</v>
      </c>
      <c r="B128" t="s">
        <v>19</v>
      </c>
      <c r="C128" t="s">
        <v>15</v>
      </c>
      <c r="D128" t="s">
        <v>22</v>
      </c>
      <c r="E128" t="s">
        <v>18</v>
      </c>
      <c r="F128">
        <v>45.58</v>
      </c>
      <c r="G128">
        <v>7</v>
      </c>
      <c r="H128" t="s">
        <v>17</v>
      </c>
      <c r="I128" s="21">
        <v>5</v>
      </c>
      <c r="J128">
        <f t="shared" si="2"/>
        <v>319.06</v>
      </c>
      <c r="K128">
        <f t="shared" si="3"/>
        <v>15.953000000000001</v>
      </c>
      <c r="L128" t="str" cm="1">
        <f t="array" ref="L128">_xlfn.IFS(I128&gt;=9,"Good",I128&gt;=6,"Average",I128&lt;6,"Poor")</f>
        <v>Poor</v>
      </c>
    </row>
    <row r="129" spans="1:12" x14ac:dyDescent="0.25">
      <c r="A129" s="1" t="s">
        <v>25</v>
      </c>
      <c r="B129" t="s">
        <v>14</v>
      </c>
      <c r="C129" t="s">
        <v>15</v>
      </c>
      <c r="D129" t="s">
        <v>11</v>
      </c>
      <c r="E129" t="s">
        <v>16</v>
      </c>
      <c r="F129">
        <v>41.65</v>
      </c>
      <c r="G129">
        <v>10</v>
      </c>
      <c r="H129" t="s">
        <v>13</v>
      </c>
      <c r="I129" s="21">
        <v>5.4</v>
      </c>
      <c r="J129">
        <f t="shared" si="2"/>
        <v>416.5</v>
      </c>
      <c r="K129">
        <f t="shared" si="3"/>
        <v>20.825000000000003</v>
      </c>
      <c r="L129" t="str" cm="1">
        <f t="array" ref="L129">_xlfn.IFS(I129&gt;=9,"Good",I129&gt;=6,"Average",I129&lt;6,"Poor")</f>
        <v>Poor</v>
      </c>
    </row>
    <row r="130" spans="1:12" x14ac:dyDescent="0.25">
      <c r="A130" s="1" t="s">
        <v>26</v>
      </c>
      <c r="B130" t="s">
        <v>14</v>
      </c>
      <c r="C130" t="s">
        <v>10</v>
      </c>
      <c r="D130" t="s">
        <v>22</v>
      </c>
      <c r="E130" t="s">
        <v>24</v>
      </c>
      <c r="F130">
        <v>60.47</v>
      </c>
      <c r="G130">
        <v>3</v>
      </c>
      <c r="H130" t="s">
        <v>13</v>
      </c>
      <c r="I130" s="21">
        <v>5.6</v>
      </c>
      <c r="J130">
        <f t="shared" si="2"/>
        <v>181.41</v>
      </c>
      <c r="K130">
        <f t="shared" si="3"/>
        <v>9.0705000000000009</v>
      </c>
      <c r="L130" t="str" cm="1">
        <f t="array" ref="L130">_xlfn.IFS(I130&gt;=9,"Good",I130&gt;=6,"Average",I130&lt;6,"Poor")</f>
        <v>Poor</v>
      </c>
    </row>
    <row r="131" spans="1:12" x14ac:dyDescent="0.25">
      <c r="A131" s="1" t="s">
        <v>26</v>
      </c>
      <c r="B131" t="s">
        <v>9</v>
      </c>
      <c r="C131" t="s">
        <v>15</v>
      </c>
      <c r="D131" t="s">
        <v>11</v>
      </c>
      <c r="E131" t="s">
        <v>18</v>
      </c>
      <c r="F131">
        <v>34.81</v>
      </c>
      <c r="G131">
        <v>1</v>
      </c>
      <c r="H131" t="s">
        <v>13</v>
      </c>
      <c r="I131" s="21">
        <v>7</v>
      </c>
      <c r="J131">
        <f t="shared" ref="J131:J194" si="4">F131*G131</f>
        <v>34.81</v>
      </c>
      <c r="K131">
        <f t="shared" ref="K131:K194" si="5">J131*5%</f>
        <v>1.7405000000000002</v>
      </c>
      <c r="L131" t="str" cm="1">
        <f t="array" ref="L131">_xlfn.IFS(I131&gt;=9,"Good",I131&gt;=6,"Average",I131&lt;6,"Poor")</f>
        <v>Average</v>
      </c>
    </row>
    <row r="132" spans="1:12" x14ac:dyDescent="0.25">
      <c r="A132" s="1" t="s">
        <v>26</v>
      </c>
      <c r="B132" t="s">
        <v>9</v>
      </c>
      <c r="C132" t="s">
        <v>10</v>
      </c>
      <c r="D132" t="s">
        <v>11</v>
      </c>
      <c r="E132" t="s">
        <v>21</v>
      </c>
      <c r="F132">
        <v>18.079999999999998</v>
      </c>
      <c r="G132">
        <v>4</v>
      </c>
      <c r="H132" t="s">
        <v>13</v>
      </c>
      <c r="I132" s="21">
        <v>9.5</v>
      </c>
      <c r="J132">
        <f t="shared" si="4"/>
        <v>72.319999999999993</v>
      </c>
      <c r="K132">
        <f t="shared" si="5"/>
        <v>3.6159999999999997</v>
      </c>
      <c r="L132" t="str" cm="1">
        <f t="array" ref="L132">_xlfn.IFS(I132&gt;=9,"Good",I132&gt;=6,"Average",I132&lt;6,"Poor")</f>
        <v>Good</v>
      </c>
    </row>
    <row r="133" spans="1:12" x14ac:dyDescent="0.25">
      <c r="A133" s="1" t="s">
        <v>26</v>
      </c>
      <c r="B133" t="s">
        <v>19</v>
      </c>
      <c r="C133" t="s">
        <v>10</v>
      </c>
      <c r="D133" t="s">
        <v>11</v>
      </c>
      <c r="E133" t="s">
        <v>21</v>
      </c>
      <c r="F133">
        <v>96.7</v>
      </c>
      <c r="G133">
        <v>5</v>
      </c>
      <c r="H133" t="s">
        <v>20</v>
      </c>
      <c r="I133" s="21">
        <v>7</v>
      </c>
      <c r="J133">
        <f t="shared" si="4"/>
        <v>483.5</v>
      </c>
      <c r="K133">
        <f t="shared" si="5"/>
        <v>24.175000000000001</v>
      </c>
      <c r="L133" t="str" cm="1">
        <f t="array" ref="L133">_xlfn.IFS(I133&gt;=9,"Good",I133&gt;=6,"Average",I133&lt;6,"Poor")</f>
        <v>Average</v>
      </c>
    </row>
    <row r="134" spans="1:12" x14ac:dyDescent="0.25">
      <c r="A134" s="1" t="s">
        <v>26</v>
      </c>
      <c r="B134" t="s">
        <v>9</v>
      </c>
      <c r="C134" t="s">
        <v>15</v>
      </c>
      <c r="D134" t="s">
        <v>11</v>
      </c>
      <c r="E134" t="s">
        <v>12</v>
      </c>
      <c r="F134">
        <v>99.69</v>
      </c>
      <c r="G134">
        <v>5</v>
      </c>
      <c r="H134" t="s">
        <v>17</v>
      </c>
      <c r="I134" s="21">
        <v>9.9</v>
      </c>
      <c r="J134">
        <f t="shared" si="4"/>
        <v>498.45</v>
      </c>
      <c r="K134">
        <f t="shared" si="5"/>
        <v>24.922499999999999</v>
      </c>
      <c r="L134" t="str" cm="1">
        <f t="array" ref="L134">_xlfn.IFS(I134&gt;=9,"Good",I134&gt;=6,"Average",I134&lt;6,"Poor")</f>
        <v>Good</v>
      </c>
    </row>
    <row r="135" spans="1:12" x14ac:dyDescent="0.25">
      <c r="A135" s="1" t="s">
        <v>26</v>
      </c>
      <c r="B135" t="s">
        <v>9</v>
      </c>
      <c r="C135" t="s">
        <v>15</v>
      </c>
      <c r="D135" t="s">
        <v>11</v>
      </c>
      <c r="E135" t="s">
        <v>24</v>
      </c>
      <c r="F135">
        <v>17.75</v>
      </c>
      <c r="G135">
        <v>1</v>
      </c>
      <c r="H135" t="s">
        <v>17</v>
      </c>
      <c r="I135" s="21">
        <v>8.6</v>
      </c>
      <c r="J135">
        <f t="shared" si="4"/>
        <v>17.75</v>
      </c>
      <c r="K135">
        <f t="shared" si="5"/>
        <v>0.88750000000000007</v>
      </c>
      <c r="L135" t="str" cm="1">
        <f t="array" ref="L135">_xlfn.IFS(I135&gt;=9,"Good",I135&gt;=6,"Average",I135&lt;6,"Poor")</f>
        <v>Average</v>
      </c>
    </row>
    <row r="136" spans="1:12" x14ac:dyDescent="0.25">
      <c r="A136" s="1" t="s">
        <v>26</v>
      </c>
      <c r="B136" t="s">
        <v>14</v>
      </c>
      <c r="C136" t="s">
        <v>15</v>
      </c>
      <c r="D136" t="s">
        <v>22</v>
      </c>
      <c r="E136" t="s">
        <v>12</v>
      </c>
      <c r="F136">
        <v>84.83</v>
      </c>
      <c r="G136">
        <v>1</v>
      </c>
      <c r="H136" t="s">
        <v>20</v>
      </c>
      <c r="I136" s="21">
        <v>8.8000000000000007</v>
      </c>
      <c r="J136">
        <f t="shared" si="4"/>
        <v>84.83</v>
      </c>
      <c r="K136">
        <f t="shared" si="5"/>
        <v>4.2415000000000003</v>
      </c>
      <c r="L136" t="str" cm="1">
        <f t="array" ref="L136">_xlfn.IFS(I136&gt;=9,"Good",I136&gt;=6,"Average",I136&lt;6,"Poor")</f>
        <v>Average</v>
      </c>
    </row>
    <row r="137" spans="1:12" x14ac:dyDescent="0.25">
      <c r="A137" s="1" t="s">
        <v>26</v>
      </c>
      <c r="B137" t="s">
        <v>14</v>
      </c>
      <c r="C137" t="s">
        <v>15</v>
      </c>
      <c r="D137" t="s">
        <v>22</v>
      </c>
      <c r="E137" t="s">
        <v>24</v>
      </c>
      <c r="F137">
        <v>53.19</v>
      </c>
      <c r="G137">
        <v>7</v>
      </c>
      <c r="H137" t="s">
        <v>20</v>
      </c>
      <c r="I137" s="21">
        <v>5</v>
      </c>
      <c r="J137">
        <f t="shared" si="4"/>
        <v>372.33</v>
      </c>
      <c r="K137">
        <f t="shared" si="5"/>
        <v>18.616499999999998</v>
      </c>
      <c r="L137" t="str" cm="1">
        <f t="array" ref="L137">_xlfn.IFS(I137&gt;=9,"Good",I137&gt;=6,"Average",I137&lt;6,"Poor")</f>
        <v>Poor</v>
      </c>
    </row>
    <row r="138" spans="1:12" x14ac:dyDescent="0.25">
      <c r="A138" s="1" t="s">
        <v>26</v>
      </c>
      <c r="B138" t="s">
        <v>9</v>
      </c>
      <c r="C138" t="s">
        <v>15</v>
      </c>
      <c r="D138" t="s">
        <v>22</v>
      </c>
      <c r="E138" t="s">
        <v>12</v>
      </c>
      <c r="F138">
        <v>73.06</v>
      </c>
      <c r="G138">
        <v>7</v>
      </c>
      <c r="H138" t="s">
        <v>13</v>
      </c>
      <c r="I138" s="21">
        <v>4.2</v>
      </c>
      <c r="J138">
        <f t="shared" si="4"/>
        <v>511.42</v>
      </c>
      <c r="K138">
        <f t="shared" si="5"/>
        <v>25.571000000000002</v>
      </c>
      <c r="L138" t="str" cm="1">
        <f t="array" ref="L138">_xlfn.IFS(I138&gt;=9,"Good",I138&gt;=6,"Average",I138&lt;6,"Poor")</f>
        <v>Poor</v>
      </c>
    </row>
    <row r="139" spans="1:12" x14ac:dyDescent="0.25">
      <c r="A139" s="1" t="s">
        <v>26</v>
      </c>
      <c r="B139" t="s">
        <v>14</v>
      </c>
      <c r="C139" t="s">
        <v>15</v>
      </c>
      <c r="D139" t="s">
        <v>22</v>
      </c>
      <c r="E139" t="s">
        <v>12</v>
      </c>
      <c r="F139">
        <v>31.77</v>
      </c>
      <c r="G139">
        <v>4</v>
      </c>
      <c r="H139" t="s">
        <v>20</v>
      </c>
      <c r="I139" s="21">
        <v>6.2</v>
      </c>
      <c r="J139">
        <f t="shared" si="4"/>
        <v>127.08</v>
      </c>
      <c r="K139">
        <f t="shared" si="5"/>
        <v>6.3540000000000001</v>
      </c>
      <c r="L139" t="str" cm="1">
        <f t="array" ref="L139">_xlfn.IFS(I139&gt;=9,"Good",I139&gt;=6,"Average",I139&lt;6,"Poor")</f>
        <v>Average</v>
      </c>
    </row>
    <row r="140" spans="1:12" x14ac:dyDescent="0.25">
      <c r="A140" s="1" t="s">
        <v>26</v>
      </c>
      <c r="B140" t="s">
        <v>14</v>
      </c>
      <c r="C140" t="s">
        <v>10</v>
      </c>
      <c r="D140" t="s">
        <v>11</v>
      </c>
      <c r="E140" t="s">
        <v>16</v>
      </c>
      <c r="F140">
        <v>44.84</v>
      </c>
      <c r="G140">
        <v>9</v>
      </c>
      <c r="H140" t="s">
        <v>13</v>
      </c>
      <c r="I140" s="21">
        <v>7.5</v>
      </c>
      <c r="J140">
        <f t="shared" si="4"/>
        <v>403.56000000000006</v>
      </c>
      <c r="K140">
        <f t="shared" si="5"/>
        <v>20.178000000000004</v>
      </c>
      <c r="L140" t="str" cm="1">
        <f t="array" ref="L140">_xlfn.IFS(I140&gt;=9,"Good",I140&gt;=6,"Average",I140&lt;6,"Poor")</f>
        <v>Average</v>
      </c>
    </row>
    <row r="141" spans="1:12" x14ac:dyDescent="0.25">
      <c r="A141" s="1" t="s">
        <v>26</v>
      </c>
      <c r="B141" t="s">
        <v>19</v>
      </c>
      <c r="C141" t="s">
        <v>10</v>
      </c>
      <c r="D141" t="s">
        <v>22</v>
      </c>
      <c r="E141" t="s">
        <v>21</v>
      </c>
      <c r="F141">
        <v>56.04</v>
      </c>
      <c r="G141">
        <v>10</v>
      </c>
      <c r="H141" t="s">
        <v>20</v>
      </c>
      <c r="I141" s="21">
        <v>4.4000000000000004</v>
      </c>
      <c r="J141">
        <f t="shared" si="4"/>
        <v>560.4</v>
      </c>
      <c r="K141">
        <f t="shared" si="5"/>
        <v>28.02</v>
      </c>
      <c r="L141" t="str" cm="1">
        <f t="array" ref="L141">_xlfn.IFS(I141&gt;=9,"Good",I141&gt;=6,"Average",I141&lt;6,"Poor")</f>
        <v>Poor</v>
      </c>
    </row>
    <row r="142" spans="1:12" x14ac:dyDescent="0.25">
      <c r="A142" s="1" t="s">
        <v>26</v>
      </c>
      <c r="B142" t="s">
        <v>14</v>
      </c>
      <c r="C142" t="s">
        <v>15</v>
      </c>
      <c r="D142" t="s">
        <v>22</v>
      </c>
      <c r="E142" t="s">
        <v>16</v>
      </c>
      <c r="F142">
        <v>61.41</v>
      </c>
      <c r="G142">
        <v>7</v>
      </c>
      <c r="H142" t="s">
        <v>17</v>
      </c>
      <c r="I142" s="21">
        <v>9.8000000000000007</v>
      </c>
      <c r="J142">
        <f t="shared" si="4"/>
        <v>429.87</v>
      </c>
      <c r="K142">
        <f t="shared" si="5"/>
        <v>21.493500000000001</v>
      </c>
      <c r="L142" t="str" cm="1">
        <f t="array" ref="L142">_xlfn.IFS(I142&gt;=9,"Good",I142&gt;=6,"Average",I142&lt;6,"Poor")</f>
        <v>Good</v>
      </c>
    </row>
    <row r="143" spans="1:12" x14ac:dyDescent="0.25">
      <c r="A143" s="1" t="s">
        <v>27</v>
      </c>
      <c r="B143" t="s">
        <v>19</v>
      </c>
      <c r="C143" t="s">
        <v>10</v>
      </c>
      <c r="D143" t="s">
        <v>11</v>
      </c>
      <c r="E143" t="s">
        <v>23</v>
      </c>
      <c r="F143">
        <v>89.21</v>
      </c>
      <c r="G143">
        <v>9</v>
      </c>
      <c r="H143" t="s">
        <v>13</v>
      </c>
      <c r="I143" s="21">
        <v>6.5</v>
      </c>
      <c r="J143">
        <f t="shared" si="4"/>
        <v>802.89</v>
      </c>
      <c r="K143">
        <f t="shared" si="5"/>
        <v>40.144500000000001</v>
      </c>
      <c r="L143" t="str" cm="1">
        <f t="array" ref="L143">_xlfn.IFS(I143&gt;=9,"Good",I143&gt;=6,"Average",I143&lt;6,"Poor")</f>
        <v>Average</v>
      </c>
    </row>
    <row r="144" spans="1:12" x14ac:dyDescent="0.25">
      <c r="A144" s="1" t="s">
        <v>27</v>
      </c>
      <c r="B144" t="s">
        <v>9</v>
      </c>
      <c r="C144" t="s">
        <v>15</v>
      </c>
      <c r="D144" t="s">
        <v>22</v>
      </c>
      <c r="E144" t="s">
        <v>16</v>
      </c>
      <c r="F144">
        <v>75.66</v>
      </c>
      <c r="G144">
        <v>5</v>
      </c>
      <c r="H144" t="s">
        <v>20</v>
      </c>
      <c r="I144" s="21">
        <v>7.8</v>
      </c>
      <c r="J144">
        <f t="shared" si="4"/>
        <v>378.29999999999995</v>
      </c>
      <c r="K144">
        <f t="shared" si="5"/>
        <v>18.914999999999999</v>
      </c>
      <c r="L144" t="str" cm="1">
        <f t="array" ref="L144">_xlfn.IFS(I144&gt;=9,"Good",I144&gt;=6,"Average",I144&lt;6,"Poor")</f>
        <v>Average</v>
      </c>
    </row>
    <row r="145" spans="1:12" x14ac:dyDescent="0.25">
      <c r="A145" s="1" t="s">
        <v>27</v>
      </c>
      <c r="B145" t="s">
        <v>9</v>
      </c>
      <c r="C145" t="s">
        <v>15</v>
      </c>
      <c r="D145" t="s">
        <v>11</v>
      </c>
      <c r="E145" t="s">
        <v>23</v>
      </c>
      <c r="F145">
        <v>97.37</v>
      </c>
      <c r="G145">
        <v>10</v>
      </c>
      <c r="H145" t="s">
        <v>13</v>
      </c>
      <c r="I145" s="21">
        <v>4.9000000000000004</v>
      </c>
      <c r="J145">
        <f t="shared" si="4"/>
        <v>973.7</v>
      </c>
      <c r="K145">
        <f t="shared" si="5"/>
        <v>48.685000000000002</v>
      </c>
      <c r="L145" t="str" cm="1">
        <f t="array" ref="L145">_xlfn.IFS(I145&gt;=9,"Good",I145&gt;=6,"Average",I145&lt;6,"Poor")</f>
        <v>Poor</v>
      </c>
    </row>
    <row r="146" spans="1:12" x14ac:dyDescent="0.25">
      <c r="A146" s="1" t="s">
        <v>27</v>
      </c>
      <c r="B146" t="s">
        <v>19</v>
      </c>
      <c r="C146" t="s">
        <v>15</v>
      </c>
      <c r="D146" t="s">
        <v>11</v>
      </c>
      <c r="E146" t="s">
        <v>18</v>
      </c>
      <c r="F146">
        <v>19.100000000000001</v>
      </c>
      <c r="G146">
        <v>7</v>
      </c>
      <c r="H146" t="s">
        <v>17</v>
      </c>
      <c r="I146" s="21">
        <v>9.6999999999999993</v>
      </c>
      <c r="J146">
        <f t="shared" si="4"/>
        <v>133.70000000000002</v>
      </c>
      <c r="K146">
        <f t="shared" si="5"/>
        <v>6.6850000000000014</v>
      </c>
      <c r="L146" t="str" cm="1">
        <f t="array" ref="L146">_xlfn.IFS(I146&gt;=9,"Good",I146&gt;=6,"Average",I146&lt;6,"Poor")</f>
        <v>Good</v>
      </c>
    </row>
    <row r="147" spans="1:12" x14ac:dyDescent="0.25">
      <c r="A147" s="1" t="s">
        <v>27</v>
      </c>
      <c r="B147" t="s">
        <v>19</v>
      </c>
      <c r="C147" t="s">
        <v>10</v>
      </c>
      <c r="D147" t="s">
        <v>22</v>
      </c>
      <c r="E147" t="s">
        <v>12</v>
      </c>
      <c r="F147">
        <v>83.77</v>
      </c>
      <c r="G147">
        <v>2</v>
      </c>
      <c r="H147" t="s">
        <v>13</v>
      </c>
      <c r="I147" s="21">
        <v>7</v>
      </c>
      <c r="J147">
        <f t="shared" si="4"/>
        <v>167.54</v>
      </c>
      <c r="K147">
        <f t="shared" si="5"/>
        <v>8.3770000000000007</v>
      </c>
      <c r="L147" t="str" cm="1">
        <f t="array" ref="L147">_xlfn.IFS(I147&gt;=9,"Good",I147&gt;=6,"Average",I147&lt;6,"Poor")</f>
        <v>Average</v>
      </c>
    </row>
    <row r="148" spans="1:12" x14ac:dyDescent="0.25">
      <c r="A148" s="1" t="s">
        <v>27</v>
      </c>
      <c r="B148" t="s">
        <v>14</v>
      </c>
      <c r="C148" t="s">
        <v>15</v>
      </c>
      <c r="D148" t="s">
        <v>22</v>
      </c>
      <c r="E148" t="s">
        <v>16</v>
      </c>
      <c r="F148">
        <v>55.87</v>
      </c>
      <c r="G148">
        <v>10</v>
      </c>
      <c r="H148" t="s">
        <v>17</v>
      </c>
      <c r="I148" s="21">
        <v>5.8</v>
      </c>
      <c r="J148">
        <f t="shared" si="4"/>
        <v>558.69999999999993</v>
      </c>
      <c r="K148">
        <f t="shared" si="5"/>
        <v>27.934999999999999</v>
      </c>
      <c r="L148" t="str" cm="1">
        <f t="array" ref="L148">_xlfn.IFS(I148&gt;=9,"Good",I148&gt;=6,"Average",I148&lt;6,"Poor")</f>
        <v>Poor</v>
      </c>
    </row>
    <row r="149" spans="1:12" x14ac:dyDescent="0.25">
      <c r="A149" s="1" t="s">
        <v>27</v>
      </c>
      <c r="B149" t="s">
        <v>9</v>
      </c>
      <c r="C149" t="s">
        <v>10</v>
      </c>
      <c r="D149" t="s">
        <v>22</v>
      </c>
      <c r="E149" t="s">
        <v>24</v>
      </c>
      <c r="F149">
        <v>66.47</v>
      </c>
      <c r="G149">
        <v>10</v>
      </c>
      <c r="H149" t="s">
        <v>13</v>
      </c>
      <c r="I149" s="21">
        <v>5</v>
      </c>
      <c r="J149">
        <f t="shared" si="4"/>
        <v>664.7</v>
      </c>
      <c r="K149">
        <f t="shared" si="5"/>
        <v>33.235000000000007</v>
      </c>
      <c r="L149" t="str" cm="1">
        <f t="array" ref="L149">_xlfn.IFS(I149&gt;=9,"Good",I149&gt;=6,"Average",I149&lt;6,"Poor")</f>
        <v>Poor</v>
      </c>
    </row>
    <row r="150" spans="1:12" x14ac:dyDescent="0.25">
      <c r="A150" s="1" t="s">
        <v>27</v>
      </c>
      <c r="B150" t="s">
        <v>9</v>
      </c>
      <c r="C150" t="s">
        <v>10</v>
      </c>
      <c r="D150" t="s">
        <v>11</v>
      </c>
      <c r="E150" t="s">
        <v>18</v>
      </c>
      <c r="F150">
        <v>93.72</v>
      </c>
      <c r="G150">
        <v>6</v>
      </c>
      <c r="H150" t="s">
        <v>17</v>
      </c>
      <c r="I150" s="21">
        <v>4.5</v>
      </c>
      <c r="J150">
        <f t="shared" si="4"/>
        <v>562.31999999999994</v>
      </c>
      <c r="K150">
        <f t="shared" si="5"/>
        <v>28.116</v>
      </c>
      <c r="L150" t="str" cm="1">
        <f t="array" ref="L150">_xlfn.IFS(I150&gt;=9,"Good",I150&gt;=6,"Average",I150&lt;6,"Poor")</f>
        <v>Poor</v>
      </c>
    </row>
    <row r="151" spans="1:12" x14ac:dyDescent="0.25">
      <c r="A151" s="1" t="s">
        <v>27</v>
      </c>
      <c r="B151" t="s">
        <v>19</v>
      </c>
      <c r="C151" t="s">
        <v>15</v>
      </c>
      <c r="D151" t="s">
        <v>11</v>
      </c>
      <c r="E151" t="s">
        <v>23</v>
      </c>
      <c r="F151">
        <v>11.43</v>
      </c>
      <c r="G151">
        <v>6</v>
      </c>
      <c r="H151" t="s">
        <v>17</v>
      </c>
      <c r="I151" s="21">
        <v>7.7</v>
      </c>
      <c r="J151">
        <f t="shared" si="4"/>
        <v>68.58</v>
      </c>
      <c r="K151">
        <f t="shared" si="5"/>
        <v>3.4290000000000003</v>
      </c>
      <c r="L151" t="str" cm="1">
        <f t="array" ref="L151">_xlfn.IFS(I151&gt;=9,"Good",I151&gt;=6,"Average",I151&lt;6,"Poor")</f>
        <v>Average</v>
      </c>
    </row>
    <row r="152" spans="1:12" x14ac:dyDescent="0.25">
      <c r="A152" s="1" t="s">
        <v>27</v>
      </c>
      <c r="B152" t="s">
        <v>9</v>
      </c>
      <c r="C152" t="s">
        <v>15</v>
      </c>
      <c r="D152" t="s">
        <v>11</v>
      </c>
      <c r="E152" t="s">
        <v>21</v>
      </c>
      <c r="F152">
        <v>73.52</v>
      </c>
      <c r="G152">
        <v>2</v>
      </c>
      <c r="H152" t="s">
        <v>20</v>
      </c>
      <c r="I152" s="21">
        <v>4.5999999999999996</v>
      </c>
      <c r="J152">
        <f t="shared" si="4"/>
        <v>147.04</v>
      </c>
      <c r="K152">
        <f t="shared" si="5"/>
        <v>7.3520000000000003</v>
      </c>
      <c r="L152" t="str" cm="1">
        <f t="array" ref="L152">_xlfn.IFS(I152&gt;=9,"Good",I152&gt;=6,"Average",I152&lt;6,"Poor")</f>
        <v>Poor</v>
      </c>
    </row>
    <row r="153" spans="1:12" x14ac:dyDescent="0.25">
      <c r="A153" s="1" t="s">
        <v>27</v>
      </c>
      <c r="B153" t="s">
        <v>14</v>
      </c>
      <c r="C153" t="s">
        <v>10</v>
      </c>
      <c r="D153" t="s">
        <v>22</v>
      </c>
      <c r="E153" t="s">
        <v>24</v>
      </c>
      <c r="F153">
        <v>81.23</v>
      </c>
      <c r="G153">
        <v>7</v>
      </c>
      <c r="H153" t="s">
        <v>17</v>
      </c>
      <c r="I153" s="21">
        <v>9</v>
      </c>
      <c r="J153">
        <f t="shared" si="4"/>
        <v>568.61</v>
      </c>
      <c r="K153">
        <f t="shared" si="5"/>
        <v>28.430500000000002</v>
      </c>
      <c r="L153" t="str" cm="1">
        <f t="array" ref="L153">_xlfn.IFS(I153&gt;=9,"Good",I153&gt;=6,"Average",I153&lt;6,"Poor")</f>
        <v>Good</v>
      </c>
    </row>
    <row r="154" spans="1:12" x14ac:dyDescent="0.25">
      <c r="A154" s="1" t="s">
        <v>27</v>
      </c>
      <c r="B154" t="s">
        <v>14</v>
      </c>
      <c r="C154" t="s">
        <v>10</v>
      </c>
      <c r="D154" t="s">
        <v>22</v>
      </c>
      <c r="E154" t="s">
        <v>12</v>
      </c>
      <c r="F154">
        <v>17.440000000000001</v>
      </c>
      <c r="G154">
        <v>5</v>
      </c>
      <c r="H154" t="s">
        <v>17</v>
      </c>
      <c r="I154" s="21">
        <v>8.1</v>
      </c>
      <c r="J154">
        <f t="shared" si="4"/>
        <v>87.2</v>
      </c>
      <c r="K154">
        <f t="shared" si="5"/>
        <v>4.3600000000000003</v>
      </c>
      <c r="L154" t="str" cm="1">
        <f t="array" ref="L154">_xlfn.IFS(I154&gt;=9,"Good",I154&gt;=6,"Average",I154&lt;6,"Poor")</f>
        <v>Average</v>
      </c>
    </row>
    <row r="155" spans="1:12" x14ac:dyDescent="0.25">
      <c r="A155" s="1" t="s">
        <v>27</v>
      </c>
      <c r="B155" t="s">
        <v>19</v>
      </c>
      <c r="C155" t="s">
        <v>15</v>
      </c>
      <c r="D155" t="s">
        <v>11</v>
      </c>
      <c r="E155" t="s">
        <v>16</v>
      </c>
      <c r="F155">
        <v>60.88</v>
      </c>
      <c r="G155">
        <v>9</v>
      </c>
      <c r="H155" t="s">
        <v>20</v>
      </c>
      <c r="I155" s="21">
        <v>4.7</v>
      </c>
      <c r="J155">
        <f t="shared" si="4"/>
        <v>547.92000000000007</v>
      </c>
      <c r="K155">
        <f t="shared" si="5"/>
        <v>27.396000000000004</v>
      </c>
      <c r="L155" t="str" cm="1">
        <f t="array" ref="L155">_xlfn.IFS(I155&gt;=9,"Good",I155&gt;=6,"Average",I155&lt;6,"Poor")</f>
        <v>Poor</v>
      </c>
    </row>
    <row r="156" spans="1:12" x14ac:dyDescent="0.25">
      <c r="A156" s="1" t="s">
        <v>28</v>
      </c>
      <c r="B156" t="s">
        <v>14</v>
      </c>
      <c r="C156" t="s">
        <v>15</v>
      </c>
      <c r="D156" t="s">
        <v>22</v>
      </c>
      <c r="E156" t="s">
        <v>23</v>
      </c>
      <c r="F156">
        <v>95.58</v>
      </c>
      <c r="G156">
        <v>10</v>
      </c>
      <c r="H156" t="s">
        <v>17</v>
      </c>
      <c r="I156" s="21">
        <v>4.8</v>
      </c>
      <c r="J156">
        <f t="shared" si="4"/>
        <v>955.8</v>
      </c>
      <c r="K156">
        <f t="shared" si="5"/>
        <v>47.79</v>
      </c>
      <c r="L156" t="str" cm="1">
        <f t="array" ref="L156">_xlfn.IFS(I156&gt;=9,"Good",I156&gt;=6,"Average",I156&lt;6,"Poor")</f>
        <v>Poor</v>
      </c>
    </row>
    <row r="157" spans="1:12" x14ac:dyDescent="0.25">
      <c r="A157" s="1" t="s">
        <v>28</v>
      </c>
      <c r="B157" t="s">
        <v>9</v>
      </c>
      <c r="C157" t="s">
        <v>10</v>
      </c>
      <c r="D157" t="s">
        <v>11</v>
      </c>
      <c r="E157" t="s">
        <v>18</v>
      </c>
      <c r="F157">
        <v>90.74</v>
      </c>
      <c r="G157">
        <v>7</v>
      </c>
      <c r="H157" t="s">
        <v>13</v>
      </c>
      <c r="I157" s="21">
        <v>6.2</v>
      </c>
      <c r="J157">
        <f t="shared" si="4"/>
        <v>635.17999999999995</v>
      </c>
      <c r="K157">
        <f t="shared" si="5"/>
        <v>31.759</v>
      </c>
      <c r="L157" t="str" cm="1">
        <f t="array" ref="L157">_xlfn.IFS(I157&gt;=9,"Good",I157&gt;=6,"Average",I157&lt;6,"Poor")</f>
        <v>Average</v>
      </c>
    </row>
    <row r="158" spans="1:12" x14ac:dyDescent="0.25">
      <c r="A158" s="1" t="s">
        <v>28</v>
      </c>
      <c r="B158" t="s">
        <v>14</v>
      </c>
      <c r="C158" t="s">
        <v>15</v>
      </c>
      <c r="D158" t="s">
        <v>11</v>
      </c>
      <c r="E158" t="s">
        <v>12</v>
      </c>
      <c r="F158">
        <v>93.26</v>
      </c>
      <c r="G158">
        <v>9</v>
      </c>
      <c r="H158" t="s">
        <v>17</v>
      </c>
      <c r="I158" s="21">
        <v>8.8000000000000007</v>
      </c>
      <c r="J158">
        <f t="shared" si="4"/>
        <v>839.34</v>
      </c>
      <c r="K158">
        <f t="shared" si="5"/>
        <v>41.967000000000006</v>
      </c>
      <c r="L158" t="str" cm="1">
        <f t="array" ref="L158">_xlfn.IFS(I158&gt;=9,"Good",I158&gt;=6,"Average",I158&lt;6,"Poor")</f>
        <v>Average</v>
      </c>
    </row>
    <row r="159" spans="1:12" x14ac:dyDescent="0.25">
      <c r="A159" s="1" t="s">
        <v>28</v>
      </c>
      <c r="B159" t="s">
        <v>14</v>
      </c>
      <c r="C159" t="s">
        <v>10</v>
      </c>
      <c r="D159" t="s">
        <v>22</v>
      </c>
      <c r="E159" t="s">
        <v>18</v>
      </c>
      <c r="F159">
        <v>17.14</v>
      </c>
      <c r="G159">
        <v>7</v>
      </c>
      <c r="H159" t="s">
        <v>13</v>
      </c>
      <c r="I159" s="21">
        <v>7.9</v>
      </c>
      <c r="J159">
        <f t="shared" si="4"/>
        <v>119.98</v>
      </c>
      <c r="K159">
        <f t="shared" si="5"/>
        <v>5.9990000000000006</v>
      </c>
      <c r="L159" t="str" cm="1">
        <f t="array" ref="L159">_xlfn.IFS(I159&gt;=9,"Good",I159&gt;=6,"Average",I159&lt;6,"Poor")</f>
        <v>Average</v>
      </c>
    </row>
    <row r="160" spans="1:12" x14ac:dyDescent="0.25">
      <c r="A160" s="1" t="s">
        <v>28</v>
      </c>
      <c r="B160" t="s">
        <v>9</v>
      </c>
      <c r="C160" t="s">
        <v>15</v>
      </c>
      <c r="D160" t="s">
        <v>22</v>
      </c>
      <c r="E160" t="s">
        <v>21</v>
      </c>
      <c r="F160">
        <v>39.21</v>
      </c>
      <c r="G160">
        <v>4</v>
      </c>
      <c r="H160" t="s">
        <v>13</v>
      </c>
      <c r="I160" s="21">
        <v>9</v>
      </c>
      <c r="J160">
        <f t="shared" si="4"/>
        <v>156.84</v>
      </c>
      <c r="K160">
        <f t="shared" si="5"/>
        <v>7.8420000000000005</v>
      </c>
      <c r="L160" t="str" cm="1">
        <f t="array" ref="L160">_xlfn.IFS(I160&gt;=9,"Good",I160&gt;=6,"Average",I160&lt;6,"Poor")</f>
        <v>Good</v>
      </c>
    </row>
    <row r="161" spans="1:12" x14ac:dyDescent="0.25">
      <c r="A161" s="1" t="s">
        <v>28</v>
      </c>
      <c r="B161" t="s">
        <v>19</v>
      </c>
      <c r="C161" t="s">
        <v>10</v>
      </c>
      <c r="D161" t="s">
        <v>22</v>
      </c>
      <c r="E161" t="s">
        <v>23</v>
      </c>
      <c r="F161">
        <v>63.56</v>
      </c>
      <c r="G161">
        <v>10</v>
      </c>
      <c r="H161" t="s">
        <v>17</v>
      </c>
      <c r="I161" s="21">
        <v>4.3</v>
      </c>
      <c r="J161">
        <f t="shared" si="4"/>
        <v>635.6</v>
      </c>
      <c r="K161">
        <f t="shared" si="5"/>
        <v>31.78</v>
      </c>
      <c r="L161" t="str" cm="1">
        <f t="array" ref="L161">_xlfn.IFS(I161&gt;=9,"Good",I161&gt;=6,"Average",I161&lt;6,"Poor")</f>
        <v>Poor</v>
      </c>
    </row>
    <row r="162" spans="1:12" x14ac:dyDescent="0.25">
      <c r="A162" s="1" t="s">
        <v>28</v>
      </c>
      <c r="B162" t="s">
        <v>14</v>
      </c>
      <c r="C162" t="s">
        <v>10</v>
      </c>
      <c r="D162" t="s">
        <v>11</v>
      </c>
      <c r="E162" t="s">
        <v>18</v>
      </c>
      <c r="F162">
        <v>15.49</v>
      </c>
      <c r="G162">
        <v>2</v>
      </c>
      <c r="H162" t="s">
        <v>17</v>
      </c>
      <c r="I162" s="21">
        <v>6.3</v>
      </c>
      <c r="J162">
        <f t="shared" si="4"/>
        <v>30.98</v>
      </c>
      <c r="K162">
        <f t="shared" si="5"/>
        <v>1.5490000000000002</v>
      </c>
      <c r="L162" t="str" cm="1">
        <f t="array" ref="L162">_xlfn.IFS(I162&gt;=9,"Good",I162&gt;=6,"Average",I162&lt;6,"Poor")</f>
        <v>Average</v>
      </c>
    </row>
    <row r="163" spans="1:12" x14ac:dyDescent="0.25">
      <c r="A163" s="1" t="s">
        <v>28</v>
      </c>
      <c r="B163" t="s">
        <v>9</v>
      </c>
      <c r="C163" t="s">
        <v>10</v>
      </c>
      <c r="D163" t="s">
        <v>22</v>
      </c>
      <c r="E163" t="s">
        <v>21</v>
      </c>
      <c r="F163">
        <v>51.36</v>
      </c>
      <c r="G163">
        <v>1</v>
      </c>
      <c r="H163" t="s">
        <v>20</v>
      </c>
      <c r="I163" s="21">
        <v>5.2</v>
      </c>
      <c r="J163">
        <f t="shared" si="4"/>
        <v>51.36</v>
      </c>
      <c r="K163">
        <f t="shared" si="5"/>
        <v>2.5680000000000001</v>
      </c>
      <c r="L163" t="str" cm="1">
        <f t="array" ref="L163">_xlfn.IFS(I163&gt;=9,"Good",I163&gt;=6,"Average",I163&lt;6,"Poor")</f>
        <v>Poor</v>
      </c>
    </row>
    <row r="164" spans="1:12" x14ac:dyDescent="0.25">
      <c r="A164" s="1" t="s">
        <v>28</v>
      </c>
      <c r="B164" t="s">
        <v>19</v>
      </c>
      <c r="C164" t="s">
        <v>15</v>
      </c>
      <c r="D164" t="s">
        <v>11</v>
      </c>
      <c r="E164" t="s">
        <v>18</v>
      </c>
      <c r="F164">
        <v>93.18</v>
      </c>
      <c r="G164">
        <v>2</v>
      </c>
      <c r="H164" t="s">
        <v>13</v>
      </c>
      <c r="I164" s="21">
        <v>8.5</v>
      </c>
      <c r="J164">
        <f t="shared" si="4"/>
        <v>186.36</v>
      </c>
      <c r="K164">
        <f t="shared" si="5"/>
        <v>9.3180000000000014</v>
      </c>
      <c r="L164" t="str" cm="1">
        <f t="array" ref="L164">_xlfn.IFS(I164&gt;=9,"Good",I164&gt;=6,"Average",I164&lt;6,"Poor")</f>
        <v>Average</v>
      </c>
    </row>
    <row r="165" spans="1:12" x14ac:dyDescent="0.25">
      <c r="A165" s="1" t="s">
        <v>28</v>
      </c>
      <c r="B165" t="s">
        <v>14</v>
      </c>
      <c r="C165" t="s">
        <v>15</v>
      </c>
      <c r="D165" t="s">
        <v>11</v>
      </c>
      <c r="E165" t="s">
        <v>12</v>
      </c>
      <c r="F165">
        <v>52.6</v>
      </c>
      <c r="G165">
        <v>9</v>
      </c>
      <c r="H165" t="s">
        <v>17</v>
      </c>
      <c r="I165" s="21">
        <v>7.6</v>
      </c>
      <c r="J165">
        <f t="shared" si="4"/>
        <v>473.40000000000003</v>
      </c>
      <c r="K165">
        <f t="shared" si="5"/>
        <v>23.67</v>
      </c>
      <c r="L165" t="str" cm="1">
        <f t="array" ref="L165">_xlfn.IFS(I165&gt;=9,"Good",I165&gt;=6,"Average",I165&lt;6,"Poor")</f>
        <v>Average</v>
      </c>
    </row>
    <row r="166" spans="1:12" x14ac:dyDescent="0.25">
      <c r="A166" s="1" t="s">
        <v>29</v>
      </c>
      <c r="B166" t="s">
        <v>9</v>
      </c>
      <c r="C166" t="s">
        <v>15</v>
      </c>
      <c r="D166" t="s">
        <v>11</v>
      </c>
      <c r="E166" t="s">
        <v>18</v>
      </c>
      <c r="F166">
        <v>40.619999999999997</v>
      </c>
      <c r="G166">
        <v>2</v>
      </c>
      <c r="H166" t="s">
        <v>13</v>
      </c>
      <c r="I166" s="21">
        <v>4.0999999999999996</v>
      </c>
      <c r="J166">
        <f t="shared" si="4"/>
        <v>81.239999999999995</v>
      </c>
      <c r="K166">
        <f t="shared" si="5"/>
        <v>4.0620000000000003</v>
      </c>
      <c r="L166" t="str" cm="1">
        <f t="array" ref="L166">_xlfn.IFS(I166&gt;=9,"Good",I166&gt;=6,"Average",I166&lt;6,"Poor")</f>
        <v>Poor</v>
      </c>
    </row>
    <row r="167" spans="1:12" x14ac:dyDescent="0.25">
      <c r="A167" s="1" t="s">
        <v>29</v>
      </c>
      <c r="B167" t="s">
        <v>19</v>
      </c>
      <c r="C167" t="s">
        <v>15</v>
      </c>
      <c r="D167" t="s">
        <v>11</v>
      </c>
      <c r="E167" t="s">
        <v>12</v>
      </c>
      <c r="F167">
        <v>81.209999999999994</v>
      </c>
      <c r="G167">
        <v>10</v>
      </c>
      <c r="H167" t="s">
        <v>13</v>
      </c>
      <c r="I167" s="21">
        <v>6.3</v>
      </c>
      <c r="J167">
        <f t="shared" si="4"/>
        <v>812.09999999999991</v>
      </c>
      <c r="K167">
        <f t="shared" si="5"/>
        <v>40.604999999999997</v>
      </c>
      <c r="L167" t="str" cm="1">
        <f t="array" ref="L167">_xlfn.IFS(I167&gt;=9,"Good",I167&gt;=6,"Average",I167&lt;6,"Poor")</f>
        <v>Average</v>
      </c>
    </row>
    <row r="168" spans="1:12" x14ac:dyDescent="0.25">
      <c r="A168" s="1" t="s">
        <v>29</v>
      </c>
      <c r="B168" t="s">
        <v>9</v>
      </c>
      <c r="C168" t="s">
        <v>10</v>
      </c>
      <c r="D168" t="s">
        <v>22</v>
      </c>
      <c r="E168" t="s">
        <v>12</v>
      </c>
      <c r="F168">
        <v>57.89</v>
      </c>
      <c r="G168">
        <v>2</v>
      </c>
      <c r="H168" t="s">
        <v>20</v>
      </c>
      <c r="I168" s="21">
        <v>8.9</v>
      </c>
      <c r="J168">
        <f t="shared" si="4"/>
        <v>115.78</v>
      </c>
      <c r="K168">
        <f t="shared" si="5"/>
        <v>5.7890000000000006</v>
      </c>
      <c r="L168" t="str" cm="1">
        <f t="array" ref="L168">_xlfn.IFS(I168&gt;=9,"Good",I168&gt;=6,"Average",I168&lt;6,"Poor")</f>
        <v>Average</v>
      </c>
    </row>
    <row r="169" spans="1:12" x14ac:dyDescent="0.25">
      <c r="A169" s="1" t="s">
        <v>29</v>
      </c>
      <c r="B169" t="s">
        <v>19</v>
      </c>
      <c r="C169" t="s">
        <v>15</v>
      </c>
      <c r="D169" t="s">
        <v>22</v>
      </c>
      <c r="E169" t="s">
        <v>23</v>
      </c>
      <c r="F169">
        <v>21.52</v>
      </c>
      <c r="G169">
        <v>6</v>
      </c>
      <c r="H169" t="s">
        <v>13</v>
      </c>
      <c r="I169" s="21">
        <v>9.4</v>
      </c>
      <c r="J169">
        <f t="shared" si="4"/>
        <v>129.12</v>
      </c>
      <c r="K169">
        <f t="shared" si="5"/>
        <v>6.4560000000000004</v>
      </c>
      <c r="L169" t="str" cm="1">
        <f t="array" ref="L169">_xlfn.IFS(I169&gt;=9,"Good",I169&gt;=6,"Average",I169&lt;6,"Poor")</f>
        <v>Good</v>
      </c>
    </row>
    <row r="170" spans="1:12" x14ac:dyDescent="0.25">
      <c r="A170" s="1" t="s">
        <v>29</v>
      </c>
      <c r="B170" t="s">
        <v>9</v>
      </c>
      <c r="C170" t="s">
        <v>10</v>
      </c>
      <c r="D170" t="s">
        <v>11</v>
      </c>
      <c r="E170" t="s">
        <v>23</v>
      </c>
      <c r="F170">
        <v>94.59</v>
      </c>
      <c r="G170">
        <v>7</v>
      </c>
      <c r="H170" t="s">
        <v>13</v>
      </c>
      <c r="I170" s="21">
        <v>4.9000000000000004</v>
      </c>
      <c r="J170">
        <f t="shared" si="4"/>
        <v>662.13</v>
      </c>
      <c r="K170">
        <f t="shared" si="5"/>
        <v>33.106500000000004</v>
      </c>
      <c r="L170" t="str" cm="1">
        <f t="array" ref="L170">_xlfn.IFS(I170&gt;=9,"Good",I170&gt;=6,"Average",I170&lt;6,"Poor")</f>
        <v>Poor</v>
      </c>
    </row>
    <row r="171" spans="1:12" x14ac:dyDescent="0.25">
      <c r="A171" s="1" t="s">
        <v>29</v>
      </c>
      <c r="B171" t="s">
        <v>14</v>
      </c>
      <c r="C171" t="s">
        <v>10</v>
      </c>
      <c r="D171" t="s">
        <v>11</v>
      </c>
      <c r="E171" t="s">
        <v>24</v>
      </c>
      <c r="F171">
        <v>62.82</v>
      </c>
      <c r="G171">
        <v>2</v>
      </c>
      <c r="H171" t="s">
        <v>20</v>
      </c>
      <c r="I171" s="21">
        <v>4.9000000000000004</v>
      </c>
      <c r="J171">
        <f t="shared" si="4"/>
        <v>125.64</v>
      </c>
      <c r="K171">
        <f t="shared" si="5"/>
        <v>6.282</v>
      </c>
      <c r="L171" t="str" cm="1">
        <f t="array" ref="L171">_xlfn.IFS(I171&gt;=9,"Good",I171&gt;=6,"Average",I171&lt;6,"Poor")</f>
        <v>Poor</v>
      </c>
    </row>
    <row r="172" spans="1:12" x14ac:dyDescent="0.25">
      <c r="A172" s="1" t="s">
        <v>29</v>
      </c>
      <c r="B172" t="s">
        <v>14</v>
      </c>
      <c r="C172" t="s">
        <v>10</v>
      </c>
      <c r="D172" t="s">
        <v>22</v>
      </c>
      <c r="E172" t="s">
        <v>12</v>
      </c>
      <c r="F172">
        <v>65.650000000000006</v>
      </c>
      <c r="G172">
        <v>2</v>
      </c>
      <c r="H172" t="s">
        <v>17</v>
      </c>
      <c r="I172" s="21">
        <v>6</v>
      </c>
      <c r="J172">
        <f t="shared" si="4"/>
        <v>131.30000000000001</v>
      </c>
      <c r="K172">
        <f t="shared" si="5"/>
        <v>6.5650000000000013</v>
      </c>
      <c r="L172" t="str" cm="1">
        <f t="array" ref="L172">_xlfn.IFS(I172&gt;=9,"Good",I172&gt;=6,"Average",I172&lt;6,"Poor")</f>
        <v>Average</v>
      </c>
    </row>
    <row r="173" spans="1:12" x14ac:dyDescent="0.25">
      <c r="A173" s="1" t="s">
        <v>29</v>
      </c>
      <c r="B173" t="s">
        <v>14</v>
      </c>
      <c r="C173" t="s">
        <v>10</v>
      </c>
      <c r="D173" t="s">
        <v>22</v>
      </c>
      <c r="E173" t="s">
        <v>18</v>
      </c>
      <c r="F173">
        <v>71.92</v>
      </c>
      <c r="G173">
        <v>5</v>
      </c>
      <c r="H173" t="s">
        <v>13</v>
      </c>
      <c r="I173" s="21">
        <v>4.3</v>
      </c>
      <c r="J173">
        <f t="shared" si="4"/>
        <v>359.6</v>
      </c>
      <c r="K173">
        <f t="shared" si="5"/>
        <v>17.98</v>
      </c>
      <c r="L173" t="str" cm="1">
        <f t="array" ref="L173">_xlfn.IFS(I173&gt;=9,"Good",I173&gt;=6,"Average",I173&lt;6,"Poor")</f>
        <v>Poor</v>
      </c>
    </row>
    <row r="174" spans="1:12" x14ac:dyDescent="0.25">
      <c r="A174" s="1" t="s">
        <v>29</v>
      </c>
      <c r="B174" t="s">
        <v>19</v>
      </c>
      <c r="C174" t="s">
        <v>15</v>
      </c>
      <c r="D174" t="s">
        <v>22</v>
      </c>
      <c r="E174" t="s">
        <v>18</v>
      </c>
      <c r="F174">
        <v>25.7</v>
      </c>
      <c r="G174">
        <v>3</v>
      </c>
      <c r="H174" t="s">
        <v>20</v>
      </c>
      <c r="I174" s="21">
        <v>6.1</v>
      </c>
      <c r="J174">
        <f t="shared" si="4"/>
        <v>77.099999999999994</v>
      </c>
      <c r="K174">
        <f t="shared" si="5"/>
        <v>3.855</v>
      </c>
      <c r="L174" t="str" cm="1">
        <f t="array" ref="L174">_xlfn.IFS(I174&gt;=9,"Good",I174&gt;=6,"Average",I174&lt;6,"Poor")</f>
        <v>Average</v>
      </c>
    </row>
    <row r="175" spans="1:12" x14ac:dyDescent="0.25">
      <c r="A175" s="1" t="s">
        <v>29</v>
      </c>
      <c r="B175" t="s">
        <v>9</v>
      </c>
      <c r="C175" t="s">
        <v>10</v>
      </c>
      <c r="D175" t="s">
        <v>11</v>
      </c>
      <c r="E175" t="s">
        <v>23</v>
      </c>
      <c r="F175">
        <v>86.72</v>
      </c>
      <c r="G175">
        <v>1</v>
      </c>
      <c r="H175" t="s">
        <v>20</v>
      </c>
      <c r="I175" s="21">
        <v>7.9</v>
      </c>
      <c r="J175">
        <f t="shared" si="4"/>
        <v>86.72</v>
      </c>
      <c r="K175">
        <f t="shared" si="5"/>
        <v>4.3360000000000003</v>
      </c>
      <c r="L175" t="str" cm="1">
        <f t="array" ref="L175">_xlfn.IFS(I175&gt;=9,"Good",I175&gt;=6,"Average",I175&lt;6,"Poor")</f>
        <v>Average</v>
      </c>
    </row>
    <row r="176" spans="1:12" x14ac:dyDescent="0.25">
      <c r="A176" s="1" t="s">
        <v>29</v>
      </c>
      <c r="B176" t="s">
        <v>19</v>
      </c>
      <c r="C176" t="s">
        <v>15</v>
      </c>
      <c r="D176" t="s">
        <v>22</v>
      </c>
      <c r="E176" t="s">
        <v>18</v>
      </c>
      <c r="F176">
        <v>58.91</v>
      </c>
      <c r="G176">
        <v>7</v>
      </c>
      <c r="H176" t="s">
        <v>20</v>
      </c>
      <c r="I176" s="21">
        <v>9.6999999999999993</v>
      </c>
      <c r="J176">
        <f t="shared" si="4"/>
        <v>412.37</v>
      </c>
      <c r="K176">
        <f t="shared" si="5"/>
        <v>20.618500000000001</v>
      </c>
      <c r="L176" t="str" cm="1">
        <f t="array" ref="L176">_xlfn.IFS(I176&gt;=9,"Good",I176&gt;=6,"Average",I176&lt;6,"Poor")</f>
        <v>Good</v>
      </c>
    </row>
    <row r="177" spans="1:12" x14ac:dyDescent="0.25">
      <c r="A177" s="1" t="s">
        <v>30</v>
      </c>
      <c r="B177" t="s">
        <v>19</v>
      </c>
      <c r="C177" t="s">
        <v>10</v>
      </c>
      <c r="D177" t="s">
        <v>11</v>
      </c>
      <c r="E177" t="s">
        <v>21</v>
      </c>
      <c r="F177">
        <v>88.15</v>
      </c>
      <c r="G177">
        <v>3</v>
      </c>
      <c r="H177" t="s">
        <v>20</v>
      </c>
      <c r="I177" s="21">
        <v>7.9</v>
      </c>
      <c r="J177">
        <f t="shared" si="4"/>
        <v>264.45000000000005</v>
      </c>
      <c r="K177">
        <f t="shared" si="5"/>
        <v>13.222500000000004</v>
      </c>
      <c r="L177" t="str" cm="1">
        <f t="array" ref="L177">_xlfn.IFS(I177&gt;=9,"Good",I177&gt;=6,"Average",I177&lt;6,"Poor")</f>
        <v>Average</v>
      </c>
    </row>
    <row r="178" spans="1:12" x14ac:dyDescent="0.25">
      <c r="A178" s="1" t="s">
        <v>30</v>
      </c>
      <c r="B178" t="s">
        <v>14</v>
      </c>
      <c r="C178" t="s">
        <v>15</v>
      </c>
      <c r="D178" t="s">
        <v>11</v>
      </c>
      <c r="E178" t="s">
        <v>24</v>
      </c>
      <c r="F178">
        <v>39.42</v>
      </c>
      <c r="G178">
        <v>1</v>
      </c>
      <c r="H178" t="s">
        <v>17</v>
      </c>
      <c r="I178" s="21">
        <v>8.4</v>
      </c>
      <c r="J178">
        <f t="shared" si="4"/>
        <v>39.42</v>
      </c>
      <c r="K178">
        <f t="shared" si="5"/>
        <v>1.9710000000000001</v>
      </c>
      <c r="L178" t="str" cm="1">
        <f t="array" ref="L178">_xlfn.IFS(I178&gt;=9,"Good",I178&gt;=6,"Average",I178&lt;6,"Poor")</f>
        <v>Average</v>
      </c>
    </row>
    <row r="179" spans="1:12" x14ac:dyDescent="0.25">
      <c r="A179" s="1" t="s">
        <v>30</v>
      </c>
      <c r="B179" t="s">
        <v>19</v>
      </c>
      <c r="C179" t="s">
        <v>15</v>
      </c>
      <c r="D179" t="s">
        <v>11</v>
      </c>
      <c r="E179" t="s">
        <v>16</v>
      </c>
      <c r="F179">
        <v>26.31</v>
      </c>
      <c r="G179">
        <v>5</v>
      </c>
      <c r="H179" t="s">
        <v>13</v>
      </c>
      <c r="I179" s="21">
        <v>8.8000000000000007</v>
      </c>
      <c r="J179">
        <f t="shared" si="4"/>
        <v>131.54999999999998</v>
      </c>
      <c r="K179">
        <f t="shared" si="5"/>
        <v>6.5774999999999997</v>
      </c>
      <c r="L179" t="str" cm="1">
        <f t="array" ref="L179">_xlfn.IFS(I179&gt;=9,"Good",I179&gt;=6,"Average",I179&lt;6,"Poor")</f>
        <v>Average</v>
      </c>
    </row>
    <row r="180" spans="1:12" x14ac:dyDescent="0.25">
      <c r="A180" s="1" t="s">
        <v>30</v>
      </c>
      <c r="B180" t="s">
        <v>14</v>
      </c>
      <c r="C180" t="s">
        <v>15</v>
      </c>
      <c r="D180" t="s">
        <v>22</v>
      </c>
      <c r="E180" t="s">
        <v>21</v>
      </c>
      <c r="F180">
        <v>60.74</v>
      </c>
      <c r="G180">
        <v>7</v>
      </c>
      <c r="H180" t="s">
        <v>20</v>
      </c>
      <c r="I180" s="21">
        <v>5</v>
      </c>
      <c r="J180">
        <f t="shared" si="4"/>
        <v>425.18</v>
      </c>
      <c r="K180">
        <f t="shared" si="5"/>
        <v>21.259</v>
      </c>
      <c r="L180" t="str" cm="1">
        <f t="array" ref="L180">_xlfn.IFS(I180&gt;=9,"Good",I180&gt;=6,"Average",I180&lt;6,"Poor")</f>
        <v>Poor</v>
      </c>
    </row>
    <row r="181" spans="1:12" x14ac:dyDescent="0.25">
      <c r="A181" s="1" t="s">
        <v>30</v>
      </c>
      <c r="B181" t="s">
        <v>9</v>
      </c>
      <c r="C181" t="s">
        <v>15</v>
      </c>
      <c r="D181" t="s">
        <v>22</v>
      </c>
      <c r="E181" t="s">
        <v>12</v>
      </c>
      <c r="F181">
        <v>19.79</v>
      </c>
      <c r="G181">
        <v>8</v>
      </c>
      <c r="H181" t="s">
        <v>20</v>
      </c>
      <c r="I181" s="21">
        <v>8.6999999999999993</v>
      </c>
      <c r="J181">
        <f t="shared" si="4"/>
        <v>158.32</v>
      </c>
      <c r="K181">
        <f t="shared" si="5"/>
        <v>7.9160000000000004</v>
      </c>
      <c r="L181" t="str" cm="1">
        <f t="array" ref="L181">_xlfn.IFS(I181&gt;=9,"Good",I181&gt;=6,"Average",I181&lt;6,"Poor")</f>
        <v>Average</v>
      </c>
    </row>
    <row r="182" spans="1:12" x14ac:dyDescent="0.25">
      <c r="A182" s="1" t="s">
        <v>30</v>
      </c>
      <c r="B182" t="s">
        <v>19</v>
      </c>
      <c r="C182" t="s">
        <v>10</v>
      </c>
      <c r="D182" t="s">
        <v>22</v>
      </c>
      <c r="E182" t="s">
        <v>23</v>
      </c>
      <c r="F182">
        <v>19.36</v>
      </c>
      <c r="G182">
        <v>9</v>
      </c>
      <c r="H182" t="s">
        <v>20</v>
      </c>
      <c r="I182" s="21">
        <v>8.6999999999999993</v>
      </c>
      <c r="J182">
        <f t="shared" si="4"/>
        <v>174.24</v>
      </c>
      <c r="K182">
        <f t="shared" si="5"/>
        <v>8.7120000000000015</v>
      </c>
      <c r="L182" t="str" cm="1">
        <f t="array" ref="L182">_xlfn.IFS(I182&gt;=9,"Good",I182&gt;=6,"Average",I182&lt;6,"Poor")</f>
        <v>Average</v>
      </c>
    </row>
    <row r="183" spans="1:12" x14ac:dyDescent="0.25">
      <c r="A183" s="1" t="s">
        <v>30</v>
      </c>
      <c r="B183" t="s">
        <v>19</v>
      </c>
      <c r="C183" t="s">
        <v>10</v>
      </c>
      <c r="D183" t="s">
        <v>22</v>
      </c>
      <c r="E183" t="s">
        <v>18</v>
      </c>
      <c r="F183">
        <v>89.06</v>
      </c>
      <c r="G183">
        <v>6</v>
      </c>
      <c r="H183" t="s">
        <v>17</v>
      </c>
      <c r="I183" s="21">
        <v>9.9</v>
      </c>
      <c r="J183">
        <f t="shared" si="4"/>
        <v>534.36</v>
      </c>
      <c r="K183">
        <f t="shared" si="5"/>
        <v>26.718000000000004</v>
      </c>
      <c r="L183" t="str" cm="1">
        <f t="array" ref="L183">_xlfn.IFS(I183&gt;=9,"Good",I183&gt;=6,"Average",I183&lt;6,"Poor")</f>
        <v>Good</v>
      </c>
    </row>
    <row r="184" spans="1:12" x14ac:dyDescent="0.25">
      <c r="A184" s="1" t="s">
        <v>30</v>
      </c>
      <c r="B184" t="s">
        <v>14</v>
      </c>
      <c r="C184" t="s">
        <v>10</v>
      </c>
      <c r="D184" t="s">
        <v>11</v>
      </c>
      <c r="E184" t="s">
        <v>18</v>
      </c>
      <c r="F184">
        <v>90.63</v>
      </c>
      <c r="G184">
        <v>9</v>
      </c>
      <c r="H184" t="s">
        <v>17</v>
      </c>
      <c r="I184" s="21">
        <v>5.0999999999999996</v>
      </c>
      <c r="J184">
        <f t="shared" si="4"/>
        <v>815.67</v>
      </c>
      <c r="K184">
        <f t="shared" si="5"/>
        <v>40.783500000000004</v>
      </c>
      <c r="L184" t="str" cm="1">
        <f t="array" ref="L184">_xlfn.IFS(I184&gt;=9,"Good",I184&gt;=6,"Average",I184&lt;6,"Poor")</f>
        <v>Poor</v>
      </c>
    </row>
    <row r="185" spans="1:12" x14ac:dyDescent="0.25">
      <c r="A185" s="1" t="s">
        <v>30</v>
      </c>
      <c r="B185" t="s">
        <v>9</v>
      </c>
      <c r="C185" t="s">
        <v>10</v>
      </c>
      <c r="D185" t="s">
        <v>11</v>
      </c>
      <c r="E185" t="s">
        <v>21</v>
      </c>
      <c r="F185">
        <v>17.48</v>
      </c>
      <c r="G185">
        <v>6</v>
      </c>
      <c r="H185" t="s">
        <v>13</v>
      </c>
      <c r="I185" s="21">
        <v>6.1</v>
      </c>
      <c r="J185">
        <f t="shared" si="4"/>
        <v>104.88</v>
      </c>
      <c r="K185">
        <f t="shared" si="5"/>
        <v>5.2439999999999998</v>
      </c>
      <c r="L185" t="str" cm="1">
        <f t="array" ref="L185">_xlfn.IFS(I185&gt;=9,"Good",I185&gt;=6,"Average",I185&lt;6,"Poor")</f>
        <v>Average</v>
      </c>
    </row>
    <row r="186" spans="1:12" x14ac:dyDescent="0.25">
      <c r="A186" s="1" t="s">
        <v>31</v>
      </c>
      <c r="B186" t="s">
        <v>9</v>
      </c>
      <c r="C186" t="s">
        <v>10</v>
      </c>
      <c r="D186" t="s">
        <v>11</v>
      </c>
      <c r="E186" t="s">
        <v>16</v>
      </c>
      <c r="F186">
        <v>12.1</v>
      </c>
      <c r="G186">
        <v>8</v>
      </c>
      <c r="H186" t="s">
        <v>20</v>
      </c>
      <c r="I186" s="21">
        <v>8.6</v>
      </c>
      <c r="J186">
        <f t="shared" si="4"/>
        <v>96.8</v>
      </c>
      <c r="K186">
        <f t="shared" si="5"/>
        <v>4.84</v>
      </c>
      <c r="L186" t="str" cm="1">
        <f t="array" ref="L186">_xlfn.IFS(I186&gt;=9,"Good",I186&gt;=6,"Average",I186&lt;6,"Poor")</f>
        <v>Average</v>
      </c>
    </row>
    <row r="187" spans="1:12" x14ac:dyDescent="0.25">
      <c r="A187" s="1" t="s">
        <v>31</v>
      </c>
      <c r="B187" t="s">
        <v>14</v>
      </c>
      <c r="C187" t="s">
        <v>10</v>
      </c>
      <c r="D187" t="s">
        <v>22</v>
      </c>
      <c r="E187" t="s">
        <v>18</v>
      </c>
      <c r="F187">
        <v>80.930000000000007</v>
      </c>
      <c r="G187">
        <v>1</v>
      </c>
      <c r="H187" t="s">
        <v>13</v>
      </c>
      <c r="I187" s="21">
        <v>9</v>
      </c>
      <c r="J187">
        <f t="shared" si="4"/>
        <v>80.930000000000007</v>
      </c>
      <c r="K187">
        <f t="shared" si="5"/>
        <v>4.0465000000000009</v>
      </c>
      <c r="L187" t="str" cm="1">
        <f t="array" ref="L187">_xlfn.IFS(I187&gt;=9,"Good",I187&gt;=6,"Average",I187&lt;6,"Poor")</f>
        <v>Good</v>
      </c>
    </row>
    <row r="188" spans="1:12" x14ac:dyDescent="0.25">
      <c r="A188" s="1" t="s">
        <v>31</v>
      </c>
      <c r="B188" t="s">
        <v>19</v>
      </c>
      <c r="C188" t="s">
        <v>15</v>
      </c>
      <c r="D188" t="s">
        <v>11</v>
      </c>
      <c r="E188" t="s">
        <v>21</v>
      </c>
      <c r="F188">
        <v>99.1</v>
      </c>
      <c r="G188">
        <v>6</v>
      </c>
      <c r="H188" t="s">
        <v>17</v>
      </c>
      <c r="I188" s="21">
        <v>4.2</v>
      </c>
      <c r="J188">
        <f t="shared" si="4"/>
        <v>594.59999999999991</v>
      </c>
      <c r="K188">
        <f t="shared" si="5"/>
        <v>29.729999999999997</v>
      </c>
      <c r="L188" t="str" cm="1">
        <f t="array" ref="L188">_xlfn.IFS(I188&gt;=9,"Good",I188&gt;=6,"Average",I188&lt;6,"Poor")</f>
        <v>Poor</v>
      </c>
    </row>
    <row r="189" spans="1:12" x14ac:dyDescent="0.25">
      <c r="A189" s="1" t="s">
        <v>31</v>
      </c>
      <c r="B189" t="s">
        <v>9</v>
      </c>
      <c r="C189" t="s">
        <v>15</v>
      </c>
      <c r="D189" t="s">
        <v>22</v>
      </c>
      <c r="E189" t="s">
        <v>18</v>
      </c>
      <c r="F189">
        <v>63.06</v>
      </c>
      <c r="G189">
        <v>3</v>
      </c>
      <c r="H189" t="s">
        <v>20</v>
      </c>
      <c r="I189" s="21">
        <v>7</v>
      </c>
      <c r="J189">
        <f t="shared" si="4"/>
        <v>189.18</v>
      </c>
      <c r="K189">
        <f t="shared" si="5"/>
        <v>9.4590000000000014</v>
      </c>
      <c r="L189" t="str" cm="1">
        <f t="array" ref="L189">_xlfn.IFS(I189&gt;=9,"Good",I189&gt;=6,"Average",I189&lt;6,"Poor")</f>
        <v>Average</v>
      </c>
    </row>
    <row r="190" spans="1:12" x14ac:dyDescent="0.25">
      <c r="A190" s="1" t="s">
        <v>31</v>
      </c>
      <c r="B190" t="s">
        <v>19</v>
      </c>
      <c r="C190" t="s">
        <v>15</v>
      </c>
      <c r="D190" t="s">
        <v>22</v>
      </c>
      <c r="E190" t="s">
        <v>18</v>
      </c>
      <c r="F190">
        <v>64.19</v>
      </c>
      <c r="G190">
        <v>10</v>
      </c>
      <c r="H190" t="s">
        <v>13</v>
      </c>
      <c r="I190" s="21">
        <v>6.7</v>
      </c>
      <c r="J190">
        <f t="shared" si="4"/>
        <v>641.9</v>
      </c>
      <c r="K190">
        <f t="shared" si="5"/>
        <v>32.094999999999999</v>
      </c>
      <c r="L190" t="str" cm="1">
        <f t="array" ref="L190">_xlfn.IFS(I190&gt;=9,"Good",I190&gt;=6,"Average",I190&lt;6,"Poor")</f>
        <v>Average</v>
      </c>
    </row>
    <row r="191" spans="1:12" x14ac:dyDescent="0.25">
      <c r="A191" s="1" t="s">
        <v>31</v>
      </c>
      <c r="B191" t="s">
        <v>19</v>
      </c>
      <c r="C191" t="s">
        <v>15</v>
      </c>
      <c r="D191" t="s">
        <v>11</v>
      </c>
      <c r="E191" t="s">
        <v>23</v>
      </c>
      <c r="F191">
        <v>45.68</v>
      </c>
      <c r="G191">
        <v>10</v>
      </c>
      <c r="H191" t="s">
        <v>20</v>
      </c>
      <c r="I191" s="21">
        <v>5.7</v>
      </c>
      <c r="J191">
        <f t="shared" si="4"/>
        <v>456.8</v>
      </c>
      <c r="K191">
        <f t="shared" si="5"/>
        <v>22.840000000000003</v>
      </c>
      <c r="L191" t="str" cm="1">
        <f t="array" ref="L191">_xlfn.IFS(I191&gt;=9,"Good",I191&gt;=6,"Average",I191&lt;6,"Poor")</f>
        <v>Poor</v>
      </c>
    </row>
    <row r="192" spans="1:12" x14ac:dyDescent="0.25">
      <c r="A192" s="1" t="s">
        <v>31</v>
      </c>
      <c r="B192" t="s">
        <v>14</v>
      </c>
      <c r="C192" t="s">
        <v>10</v>
      </c>
      <c r="D192" t="s">
        <v>22</v>
      </c>
      <c r="E192" t="s">
        <v>12</v>
      </c>
      <c r="F192">
        <v>59.59</v>
      </c>
      <c r="G192">
        <v>4</v>
      </c>
      <c r="H192" t="s">
        <v>17</v>
      </c>
      <c r="I192" s="21">
        <v>9.8000000000000007</v>
      </c>
      <c r="J192">
        <f t="shared" si="4"/>
        <v>238.36</v>
      </c>
      <c r="K192">
        <f t="shared" si="5"/>
        <v>11.918000000000001</v>
      </c>
      <c r="L192" t="str" cm="1">
        <f t="array" ref="L192">_xlfn.IFS(I192&gt;=9,"Good",I192&gt;=6,"Average",I192&lt;6,"Poor")</f>
        <v>Good</v>
      </c>
    </row>
    <row r="193" spans="1:12" x14ac:dyDescent="0.25">
      <c r="A193" s="1" t="s">
        <v>31</v>
      </c>
      <c r="B193" t="s">
        <v>19</v>
      </c>
      <c r="C193" t="s">
        <v>10</v>
      </c>
      <c r="D193" t="s">
        <v>22</v>
      </c>
      <c r="E193" t="s">
        <v>16</v>
      </c>
      <c r="F193">
        <v>11.94</v>
      </c>
      <c r="G193">
        <v>3</v>
      </c>
      <c r="H193" t="s">
        <v>13</v>
      </c>
      <c r="I193" s="21">
        <v>8.1</v>
      </c>
      <c r="J193">
        <f t="shared" si="4"/>
        <v>35.82</v>
      </c>
      <c r="K193">
        <f t="shared" si="5"/>
        <v>1.7910000000000001</v>
      </c>
      <c r="L193" t="str" cm="1">
        <f t="array" ref="L193">_xlfn.IFS(I193&gt;=9,"Good",I193&gt;=6,"Average",I193&lt;6,"Poor")</f>
        <v>Average</v>
      </c>
    </row>
    <row r="194" spans="1:12" x14ac:dyDescent="0.25">
      <c r="A194" s="1" t="s">
        <v>31</v>
      </c>
      <c r="B194" t="s">
        <v>14</v>
      </c>
      <c r="C194" t="s">
        <v>15</v>
      </c>
      <c r="D194" t="s">
        <v>11</v>
      </c>
      <c r="E194" t="s">
        <v>16</v>
      </c>
      <c r="F194">
        <v>56.13</v>
      </c>
      <c r="G194">
        <v>4</v>
      </c>
      <c r="H194" t="s">
        <v>20</v>
      </c>
      <c r="I194" s="21">
        <v>8.6</v>
      </c>
      <c r="J194">
        <f t="shared" si="4"/>
        <v>224.52</v>
      </c>
      <c r="K194">
        <f t="shared" si="5"/>
        <v>11.226000000000001</v>
      </c>
      <c r="L194" t="str" cm="1">
        <f t="array" ref="L194">_xlfn.IFS(I194&gt;=9,"Good",I194&gt;=6,"Average",I194&lt;6,"Poor")</f>
        <v>Average</v>
      </c>
    </row>
    <row r="195" spans="1:12" x14ac:dyDescent="0.25">
      <c r="A195" s="1" t="s">
        <v>31</v>
      </c>
      <c r="B195" t="s">
        <v>14</v>
      </c>
      <c r="C195" t="s">
        <v>15</v>
      </c>
      <c r="D195" t="s">
        <v>11</v>
      </c>
      <c r="E195" t="s">
        <v>12</v>
      </c>
      <c r="F195">
        <v>43.18</v>
      </c>
      <c r="G195">
        <v>8</v>
      </c>
      <c r="H195" t="s">
        <v>13</v>
      </c>
      <c r="I195" s="21">
        <v>8.3000000000000007</v>
      </c>
      <c r="J195">
        <f t="shared" ref="J195:J258" si="6">F195*G195</f>
        <v>345.44</v>
      </c>
      <c r="K195">
        <f t="shared" ref="K195:K258" si="7">J195*5%</f>
        <v>17.272000000000002</v>
      </c>
      <c r="L195" t="str" cm="1">
        <f t="array" ref="L195">_xlfn.IFS(I195&gt;=9,"Good",I195&gt;=6,"Average",I195&lt;6,"Poor")</f>
        <v>Average</v>
      </c>
    </row>
    <row r="196" spans="1:12" x14ac:dyDescent="0.25">
      <c r="A196" s="1" t="s">
        <v>31</v>
      </c>
      <c r="B196" t="s">
        <v>9</v>
      </c>
      <c r="C196" t="s">
        <v>10</v>
      </c>
      <c r="D196" t="s">
        <v>22</v>
      </c>
      <c r="E196" t="s">
        <v>16</v>
      </c>
      <c r="F196">
        <v>52.89</v>
      </c>
      <c r="G196">
        <v>6</v>
      </c>
      <c r="H196" t="s">
        <v>13</v>
      </c>
      <c r="I196" s="21">
        <v>9.8000000000000007</v>
      </c>
      <c r="J196">
        <f t="shared" si="6"/>
        <v>317.34000000000003</v>
      </c>
      <c r="K196">
        <f t="shared" si="7"/>
        <v>15.867000000000003</v>
      </c>
      <c r="L196" t="str" cm="1">
        <f t="array" ref="L196">_xlfn.IFS(I196&gt;=9,"Good",I196&gt;=6,"Average",I196&lt;6,"Poor")</f>
        <v>Good</v>
      </c>
    </row>
    <row r="197" spans="1:12" x14ac:dyDescent="0.25">
      <c r="A197" s="1" t="s">
        <v>31</v>
      </c>
      <c r="B197" t="s">
        <v>19</v>
      </c>
      <c r="C197" t="s">
        <v>15</v>
      </c>
      <c r="D197" t="s">
        <v>22</v>
      </c>
      <c r="E197" t="s">
        <v>12</v>
      </c>
      <c r="F197">
        <v>33.880000000000003</v>
      </c>
      <c r="G197">
        <v>8</v>
      </c>
      <c r="H197" t="s">
        <v>20</v>
      </c>
      <c r="I197" s="21">
        <v>9.6</v>
      </c>
      <c r="J197">
        <f t="shared" si="6"/>
        <v>271.04000000000002</v>
      </c>
      <c r="K197">
        <f t="shared" si="7"/>
        <v>13.552000000000001</v>
      </c>
      <c r="L197" t="str" cm="1">
        <f t="array" ref="L197">_xlfn.IFS(I197&gt;=9,"Good",I197&gt;=6,"Average",I197&lt;6,"Poor")</f>
        <v>Good</v>
      </c>
    </row>
    <row r="198" spans="1:12" x14ac:dyDescent="0.25">
      <c r="A198" s="1" t="s">
        <v>31</v>
      </c>
      <c r="B198" t="s">
        <v>19</v>
      </c>
      <c r="C198" t="s">
        <v>10</v>
      </c>
      <c r="D198" t="s">
        <v>22</v>
      </c>
      <c r="E198" t="s">
        <v>18</v>
      </c>
      <c r="F198">
        <v>67.260000000000005</v>
      </c>
      <c r="G198">
        <v>4</v>
      </c>
      <c r="H198" t="s">
        <v>13</v>
      </c>
      <c r="I198" s="21">
        <v>8</v>
      </c>
      <c r="J198">
        <f t="shared" si="6"/>
        <v>269.04000000000002</v>
      </c>
      <c r="K198">
        <f t="shared" si="7"/>
        <v>13.452000000000002</v>
      </c>
      <c r="L198" t="str" cm="1">
        <f t="array" ref="L198">_xlfn.IFS(I198&gt;=9,"Good",I198&gt;=6,"Average",I198&lt;6,"Poor")</f>
        <v>Average</v>
      </c>
    </row>
    <row r="199" spans="1:12" x14ac:dyDescent="0.25">
      <c r="A199" s="1" t="s">
        <v>31</v>
      </c>
      <c r="B199" t="s">
        <v>14</v>
      </c>
      <c r="C199" t="s">
        <v>10</v>
      </c>
      <c r="D199" t="s">
        <v>11</v>
      </c>
      <c r="E199" t="s">
        <v>23</v>
      </c>
      <c r="F199">
        <v>88.61</v>
      </c>
      <c r="G199">
        <v>1</v>
      </c>
      <c r="H199" t="s">
        <v>17</v>
      </c>
      <c r="I199" s="21">
        <v>7.7</v>
      </c>
      <c r="J199">
        <f t="shared" si="6"/>
        <v>88.61</v>
      </c>
      <c r="K199">
        <f t="shared" si="7"/>
        <v>4.4305000000000003</v>
      </c>
      <c r="L199" t="str" cm="1">
        <f t="array" ref="L199">_xlfn.IFS(I199&gt;=9,"Good",I199&gt;=6,"Average",I199&lt;6,"Poor")</f>
        <v>Average</v>
      </c>
    </row>
    <row r="200" spans="1:12" x14ac:dyDescent="0.25">
      <c r="A200" s="1" t="s">
        <v>31</v>
      </c>
      <c r="B200" t="s">
        <v>19</v>
      </c>
      <c r="C200" t="s">
        <v>10</v>
      </c>
      <c r="D200" t="s">
        <v>22</v>
      </c>
      <c r="E200" t="s">
        <v>23</v>
      </c>
      <c r="F200">
        <v>58.07</v>
      </c>
      <c r="G200">
        <v>9</v>
      </c>
      <c r="H200" t="s">
        <v>20</v>
      </c>
      <c r="I200" s="21">
        <v>4.3</v>
      </c>
      <c r="J200">
        <f t="shared" si="6"/>
        <v>522.63</v>
      </c>
      <c r="K200">
        <f t="shared" si="7"/>
        <v>26.131500000000003</v>
      </c>
      <c r="L200" t="str" cm="1">
        <f t="array" ref="L200">_xlfn.IFS(I200&gt;=9,"Good",I200&gt;=6,"Average",I200&lt;6,"Poor")</f>
        <v>Poor</v>
      </c>
    </row>
    <row r="201" spans="1:12" x14ac:dyDescent="0.25">
      <c r="A201" s="1" t="s">
        <v>31</v>
      </c>
      <c r="B201" t="s">
        <v>19</v>
      </c>
      <c r="C201" t="s">
        <v>15</v>
      </c>
      <c r="D201" t="s">
        <v>22</v>
      </c>
      <c r="E201" t="s">
        <v>12</v>
      </c>
      <c r="F201">
        <v>51.28</v>
      </c>
      <c r="G201">
        <v>6</v>
      </c>
      <c r="H201" t="s">
        <v>17</v>
      </c>
      <c r="I201" s="21">
        <v>6.5</v>
      </c>
      <c r="J201">
        <f t="shared" si="6"/>
        <v>307.68</v>
      </c>
      <c r="K201">
        <f t="shared" si="7"/>
        <v>15.384</v>
      </c>
      <c r="L201" t="str" cm="1">
        <f t="array" ref="L201">_xlfn.IFS(I201&gt;=9,"Good",I201&gt;=6,"Average",I201&lt;6,"Poor")</f>
        <v>Average</v>
      </c>
    </row>
    <row r="202" spans="1:12" x14ac:dyDescent="0.25">
      <c r="A202" s="1" t="s">
        <v>32</v>
      </c>
      <c r="B202" t="s">
        <v>14</v>
      </c>
      <c r="C202" t="s">
        <v>10</v>
      </c>
      <c r="D202" t="s">
        <v>22</v>
      </c>
      <c r="E202" t="s">
        <v>18</v>
      </c>
      <c r="F202">
        <v>82.93</v>
      </c>
      <c r="G202">
        <v>4</v>
      </c>
      <c r="H202" t="s">
        <v>20</v>
      </c>
      <c r="I202" s="21">
        <v>9.6</v>
      </c>
      <c r="J202">
        <f t="shared" si="6"/>
        <v>331.72</v>
      </c>
      <c r="K202">
        <f t="shared" si="7"/>
        <v>16.586000000000002</v>
      </c>
      <c r="L202" t="str" cm="1">
        <f t="array" ref="L202">_xlfn.IFS(I202&gt;=9,"Good",I202&gt;=6,"Average",I202&lt;6,"Poor")</f>
        <v>Good</v>
      </c>
    </row>
    <row r="203" spans="1:12" x14ac:dyDescent="0.25">
      <c r="A203" s="1" t="s">
        <v>32</v>
      </c>
      <c r="B203" t="s">
        <v>19</v>
      </c>
      <c r="C203" t="s">
        <v>10</v>
      </c>
      <c r="D203" t="s">
        <v>22</v>
      </c>
      <c r="E203" t="s">
        <v>24</v>
      </c>
      <c r="F203">
        <v>55.5</v>
      </c>
      <c r="G203">
        <v>4</v>
      </c>
      <c r="H203" t="s">
        <v>13</v>
      </c>
      <c r="I203" s="21">
        <v>6.6</v>
      </c>
      <c r="J203">
        <f t="shared" si="6"/>
        <v>222</v>
      </c>
      <c r="K203">
        <f t="shared" si="7"/>
        <v>11.100000000000001</v>
      </c>
      <c r="L203" t="str" cm="1">
        <f t="array" ref="L203">_xlfn.IFS(I203&gt;=9,"Good",I203&gt;=6,"Average",I203&lt;6,"Poor")</f>
        <v>Average</v>
      </c>
    </row>
    <row r="204" spans="1:12" x14ac:dyDescent="0.25">
      <c r="A204" s="1" t="s">
        <v>32</v>
      </c>
      <c r="B204" t="s">
        <v>19</v>
      </c>
      <c r="C204" t="s">
        <v>15</v>
      </c>
      <c r="D204" t="s">
        <v>11</v>
      </c>
      <c r="E204" t="s">
        <v>18</v>
      </c>
      <c r="F204">
        <v>93.14</v>
      </c>
      <c r="G204">
        <v>2</v>
      </c>
      <c r="H204" t="s">
        <v>20</v>
      </c>
      <c r="I204" s="21">
        <v>4.0999999999999996</v>
      </c>
      <c r="J204">
        <f t="shared" si="6"/>
        <v>186.28</v>
      </c>
      <c r="K204">
        <f t="shared" si="7"/>
        <v>9.3140000000000001</v>
      </c>
      <c r="L204" t="str" cm="1">
        <f t="array" ref="L204">_xlfn.IFS(I204&gt;=9,"Good",I204&gt;=6,"Average",I204&lt;6,"Poor")</f>
        <v>Poor</v>
      </c>
    </row>
    <row r="205" spans="1:12" x14ac:dyDescent="0.25">
      <c r="A205" s="1" t="s">
        <v>32</v>
      </c>
      <c r="B205" t="s">
        <v>9</v>
      </c>
      <c r="C205" t="s">
        <v>15</v>
      </c>
      <c r="D205" t="s">
        <v>22</v>
      </c>
      <c r="E205" t="s">
        <v>23</v>
      </c>
      <c r="F205">
        <v>53.44</v>
      </c>
      <c r="G205">
        <v>2</v>
      </c>
      <c r="H205" t="s">
        <v>20</v>
      </c>
      <c r="I205" s="21">
        <v>4.0999999999999996</v>
      </c>
      <c r="J205">
        <f t="shared" si="6"/>
        <v>106.88</v>
      </c>
      <c r="K205">
        <f t="shared" si="7"/>
        <v>5.3440000000000003</v>
      </c>
      <c r="L205" t="str" cm="1">
        <f t="array" ref="L205">_xlfn.IFS(I205&gt;=9,"Good",I205&gt;=6,"Average",I205&lt;6,"Poor")</f>
        <v>Poor</v>
      </c>
    </row>
    <row r="206" spans="1:12" x14ac:dyDescent="0.25">
      <c r="A206" s="1" t="s">
        <v>32</v>
      </c>
      <c r="B206" t="s">
        <v>9</v>
      </c>
      <c r="C206" t="s">
        <v>15</v>
      </c>
      <c r="D206" t="s">
        <v>22</v>
      </c>
      <c r="E206" t="s">
        <v>23</v>
      </c>
      <c r="F206">
        <v>37.479999999999997</v>
      </c>
      <c r="G206">
        <v>3</v>
      </c>
      <c r="H206" t="s">
        <v>13</v>
      </c>
      <c r="I206" s="21">
        <v>7.7</v>
      </c>
      <c r="J206">
        <f t="shared" si="6"/>
        <v>112.44</v>
      </c>
      <c r="K206">
        <f t="shared" si="7"/>
        <v>5.6219999999999999</v>
      </c>
      <c r="L206" t="str" cm="1">
        <f t="array" ref="L206">_xlfn.IFS(I206&gt;=9,"Good",I206&gt;=6,"Average",I206&lt;6,"Poor")</f>
        <v>Average</v>
      </c>
    </row>
    <row r="207" spans="1:12" x14ac:dyDescent="0.25">
      <c r="A207" s="1" t="s">
        <v>32</v>
      </c>
      <c r="B207" t="s">
        <v>14</v>
      </c>
      <c r="C207" t="s">
        <v>15</v>
      </c>
      <c r="D207" t="s">
        <v>22</v>
      </c>
      <c r="E207" t="s">
        <v>21</v>
      </c>
      <c r="F207">
        <v>15.62</v>
      </c>
      <c r="G207">
        <v>8</v>
      </c>
      <c r="H207" t="s">
        <v>20</v>
      </c>
      <c r="I207" s="21">
        <v>9.1</v>
      </c>
      <c r="J207">
        <f t="shared" si="6"/>
        <v>124.96</v>
      </c>
      <c r="K207">
        <f t="shared" si="7"/>
        <v>6.2480000000000002</v>
      </c>
      <c r="L207" t="str" cm="1">
        <f t="array" ref="L207">_xlfn.IFS(I207&gt;=9,"Good",I207&gt;=6,"Average",I207&lt;6,"Poor")</f>
        <v>Good</v>
      </c>
    </row>
    <row r="208" spans="1:12" x14ac:dyDescent="0.25">
      <c r="A208" s="1" t="s">
        <v>32</v>
      </c>
      <c r="B208" t="s">
        <v>19</v>
      </c>
      <c r="C208" t="s">
        <v>10</v>
      </c>
      <c r="D208" t="s">
        <v>11</v>
      </c>
      <c r="E208" t="s">
        <v>23</v>
      </c>
      <c r="F208">
        <v>72.349999999999994</v>
      </c>
      <c r="G208">
        <v>10</v>
      </c>
      <c r="H208" t="s">
        <v>17</v>
      </c>
      <c r="I208" s="21">
        <v>5.4</v>
      </c>
      <c r="J208">
        <f t="shared" si="6"/>
        <v>723.5</v>
      </c>
      <c r="K208">
        <f t="shared" si="7"/>
        <v>36.175000000000004</v>
      </c>
      <c r="L208" t="str" cm="1">
        <f t="array" ref="L208">_xlfn.IFS(I208&gt;=9,"Good",I208&gt;=6,"Average",I208&lt;6,"Poor")</f>
        <v>Poor</v>
      </c>
    </row>
    <row r="209" spans="1:12" x14ac:dyDescent="0.25">
      <c r="A209" s="1" t="s">
        <v>32</v>
      </c>
      <c r="B209" t="s">
        <v>14</v>
      </c>
      <c r="C209" t="s">
        <v>15</v>
      </c>
      <c r="D209" t="s">
        <v>22</v>
      </c>
      <c r="E209" t="s">
        <v>24</v>
      </c>
      <c r="F209">
        <v>64.08</v>
      </c>
      <c r="G209">
        <v>7</v>
      </c>
      <c r="H209" t="s">
        <v>20</v>
      </c>
      <c r="I209" s="21">
        <v>7.6</v>
      </c>
      <c r="J209">
        <f t="shared" si="6"/>
        <v>448.56</v>
      </c>
      <c r="K209">
        <f t="shared" si="7"/>
        <v>22.428000000000001</v>
      </c>
      <c r="L209" t="str" cm="1">
        <f t="array" ref="L209">_xlfn.IFS(I209&gt;=9,"Good",I209&gt;=6,"Average",I209&lt;6,"Poor")</f>
        <v>Average</v>
      </c>
    </row>
    <row r="210" spans="1:12" x14ac:dyDescent="0.25">
      <c r="A210" s="1" t="s">
        <v>32</v>
      </c>
      <c r="B210" t="s">
        <v>19</v>
      </c>
      <c r="C210" t="s">
        <v>10</v>
      </c>
      <c r="D210" t="s">
        <v>11</v>
      </c>
      <c r="E210" t="s">
        <v>21</v>
      </c>
      <c r="F210">
        <v>63.88</v>
      </c>
      <c r="G210">
        <v>8</v>
      </c>
      <c r="H210" t="s">
        <v>20</v>
      </c>
      <c r="I210" s="21">
        <v>9.9</v>
      </c>
      <c r="J210">
        <f t="shared" si="6"/>
        <v>511.04</v>
      </c>
      <c r="K210">
        <f t="shared" si="7"/>
        <v>25.552000000000003</v>
      </c>
      <c r="L210" t="str" cm="1">
        <f t="array" ref="L210">_xlfn.IFS(I210&gt;=9,"Good",I210&gt;=6,"Average",I210&lt;6,"Poor")</f>
        <v>Good</v>
      </c>
    </row>
    <row r="211" spans="1:12" x14ac:dyDescent="0.25">
      <c r="A211" s="1" t="s">
        <v>32</v>
      </c>
      <c r="B211" t="s">
        <v>14</v>
      </c>
      <c r="C211" t="s">
        <v>10</v>
      </c>
      <c r="D211" t="s">
        <v>11</v>
      </c>
      <c r="E211" t="s">
        <v>23</v>
      </c>
      <c r="F211">
        <v>89.25</v>
      </c>
      <c r="G211">
        <v>8</v>
      </c>
      <c r="H211" t="s">
        <v>17</v>
      </c>
      <c r="I211" s="21">
        <v>4.7</v>
      </c>
      <c r="J211">
        <f t="shared" si="6"/>
        <v>714</v>
      </c>
      <c r="K211">
        <f t="shared" si="7"/>
        <v>35.700000000000003</v>
      </c>
      <c r="L211" t="str" cm="1">
        <f t="array" ref="L211">_xlfn.IFS(I211&gt;=9,"Good",I211&gt;=6,"Average",I211&lt;6,"Poor")</f>
        <v>Poor</v>
      </c>
    </row>
    <row r="212" spans="1:12" x14ac:dyDescent="0.25">
      <c r="A212" s="1" t="s">
        <v>33</v>
      </c>
      <c r="B212" t="s">
        <v>19</v>
      </c>
      <c r="C212" t="s">
        <v>15</v>
      </c>
      <c r="D212" t="s">
        <v>22</v>
      </c>
      <c r="E212" t="s">
        <v>23</v>
      </c>
      <c r="F212">
        <v>73.22</v>
      </c>
      <c r="G212">
        <v>6</v>
      </c>
      <c r="H212" t="s">
        <v>17</v>
      </c>
      <c r="I212" s="21">
        <v>7.2</v>
      </c>
      <c r="J212">
        <f t="shared" si="6"/>
        <v>439.32</v>
      </c>
      <c r="K212">
        <f t="shared" si="7"/>
        <v>21.966000000000001</v>
      </c>
      <c r="L212" t="str" cm="1">
        <f t="array" ref="L212">_xlfn.IFS(I212&gt;=9,"Good",I212&gt;=6,"Average",I212&lt;6,"Poor")</f>
        <v>Average</v>
      </c>
    </row>
    <row r="213" spans="1:12" x14ac:dyDescent="0.25">
      <c r="A213" s="1" t="s">
        <v>33</v>
      </c>
      <c r="B213" t="s">
        <v>14</v>
      </c>
      <c r="C213" t="s">
        <v>15</v>
      </c>
      <c r="D213" t="s">
        <v>11</v>
      </c>
      <c r="E213" t="s">
        <v>24</v>
      </c>
      <c r="F213">
        <v>99.19</v>
      </c>
      <c r="G213">
        <v>6</v>
      </c>
      <c r="H213" t="s">
        <v>13</v>
      </c>
      <c r="I213" s="21">
        <v>5.5</v>
      </c>
      <c r="J213">
        <f t="shared" si="6"/>
        <v>595.14</v>
      </c>
      <c r="K213">
        <f t="shared" si="7"/>
        <v>29.757000000000001</v>
      </c>
      <c r="L213" t="str" cm="1">
        <f t="array" ref="L213">_xlfn.IFS(I213&gt;=9,"Good",I213&gt;=6,"Average",I213&lt;6,"Poor")</f>
        <v>Poor</v>
      </c>
    </row>
    <row r="214" spans="1:12" x14ac:dyDescent="0.25">
      <c r="A214" s="1" t="s">
        <v>33</v>
      </c>
      <c r="B214" t="s">
        <v>19</v>
      </c>
      <c r="C214" t="s">
        <v>10</v>
      </c>
      <c r="D214" t="s">
        <v>22</v>
      </c>
      <c r="E214" t="s">
        <v>24</v>
      </c>
      <c r="F214">
        <v>53.17</v>
      </c>
      <c r="G214">
        <v>7</v>
      </c>
      <c r="H214" t="s">
        <v>17</v>
      </c>
      <c r="I214" s="21">
        <v>8.9</v>
      </c>
      <c r="J214">
        <f t="shared" si="6"/>
        <v>372.19</v>
      </c>
      <c r="K214">
        <f t="shared" si="7"/>
        <v>18.609500000000001</v>
      </c>
      <c r="L214" t="str" cm="1">
        <f t="array" ref="L214">_xlfn.IFS(I214&gt;=9,"Good",I214&gt;=6,"Average",I214&lt;6,"Poor")</f>
        <v>Average</v>
      </c>
    </row>
    <row r="215" spans="1:12" x14ac:dyDescent="0.25">
      <c r="A215" s="1" t="s">
        <v>33</v>
      </c>
      <c r="B215" t="s">
        <v>9</v>
      </c>
      <c r="C215" t="s">
        <v>10</v>
      </c>
      <c r="D215" t="s">
        <v>11</v>
      </c>
      <c r="E215" t="s">
        <v>18</v>
      </c>
      <c r="F215">
        <v>98.13</v>
      </c>
      <c r="G215">
        <v>1</v>
      </c>
      <c r="H215" t="s">
        <v>17</v>
      </c>
      <c r="I215" s="21">
        <v>8.9</v>
      </c>
      <c r="J215">
        <f t="shared" si="6"/>
        <v>98.13</v>
      </c>
      <c r="K215">
        <f t="shared" si="7"/>
        <v>4.9065000000000003</v>
      </c>
      <c r="L215" t="str" cm="1">
        <f t="array" ref="L215">_xlfn.IFS(I215&gt;=9,"Good",I215&gt;=6,"Average",I215&lt;6,"Poor")</f>
        <v>Average</v>
      </c>
    </row>
    <row r="216" spans="1:12" x14ac:dyDescent="0.25">
      <c r="A216" s="1" t="s">
        <v>33</v>
      </c>
      <c r="B216" t="s">
        <v>19</v>
      </c>
      <c r="C216" t="s">
        <v>10</v>
      </c>
      <c r="D216" t="s">
        <v>11</v>
      </c>
      <c r="E216" t="s">
        <v>12</v>
      </c>
      <c r="F216">
        <v>36.36</v>
      </c>
      <c r="G216">
        <v>2</v>
      </c>
      <c r="H216" t="s">
        <v>17</v>
      </c>
      <c r="I216" s="21">
        <v>7.1</v>
      </c>
      <c r="J216">
        <f t="shared" si="6"/>
        <v>72.72</v>
      </c>
      <c r="K216">
        <f t="shared" si="7"/>
        <v>3.6360000000000001</v>
      </c>
      <c r="L216" t="str" cm="1">
        <f t="array" ref="L216">_xlfn.IFS(I216&gt;=9,"Good",I216&gt;=6,"Average",I216&lt;6,"Poor")</f>
        <v>Average</v>
      </c>
    </row>
    <row r="217" spans="1:12" x14ac:dyDescent="0.25">
      <c r="A217" s="1" t="s">
        <v>33</v>
      </c>
      <c r="B217" t="s">
        <v>19</v>
      </c>
      <c r="C217" t="s">
        <v>15</v>
      </c>
      <c r="D217" t="s">
        <v>11</v>
      </c>
      <c r="E217" t="s">
        <v>23</v>
      </c>
      <c r="F217">
        <v>77.95</v>
      </c>
      <c r="G217">
        <v>6</v>
      </c>
      <c r="H217" t="s">
        <v>20</v>
      </c>
      <c r="I217" s="21">
        <v>8</v>
      </c>
      <c r="J217">
        <f t="shared" si="6"/>
        <v>467.70000000000005</v>
      </c>
      <c r="K217">
        <f t="shared" si="7"/>
        <v>23.385000000000005</v>
      </c>
      <c r="L217" t="str" cm="1">
        <f t="array" ref="L217">_xlfn.IFS(I217&gt;=9,"Good",I217&gt;=6,"Average",I217&lt;6,"Poor")</f>
        <v>Average</v>
      </c>
    </row>
    <row r="218" spans="1:12" x14ac:dyDescent="0.25">
      <c r="A218" s="1" t="s">
        <v>33</v>
      </c>
      <c r="B218" t="s">
        <v>14</v>
      </c>
      <c r="C218" t="s">
        <v>10</v>
      </c>
      <c r="D218" t="s">
        <v>22</v>
      </c>
      <c r="E218" t="s">
        <v>12</v>
      </c>
      <c r="F218">
        <v>68.98</v>
      </c>
      <c r="G218">
        <v>1</v>
      </c>
      <c r="H218" t="s">
        <v>17</v>
      </c>
      <c r="I218" s="21">
        <v>4.8</v>
      </c>
      <c r="J218">
        <f t="shared" si="6"/>
        <v>68.98</v>
      </c>
      <c r="K218">
        <f t="shared" si="7"/>
        <v>3.4490000000000003</v>
      </c>
      <c r="L218" t="str" cm="1">
        <f t="array" ref="L218">_xlfn.IFS(I218&gt;=9,"Good",I218&gt;=6,"Average",I218&lt;6,"Poor")</f>
        <v>Poor</v>
      </c>
    </row>
    <row r="219" spans="1:12" x14ac:dyDescent="0.25">
      <c r="A219" s="1" t="s">
        <v>33</v>
      </c>
      <c r="B219" t="s">
        <v>19</v>
      </c>
      <c r="C219" t="s">
        <v>15</v>
      </c>
      <c r="D219" t="s">
        <v>22</v>
      </c>
      <c r="E219" t="s">
        <v>12</v>
      </c>
      <c r="F219">
        <v>54.67</v>
      </c>
      <c r="G219">
        <v>3</v>
      </c>
      <c r="H219" t="s">
        <v>13</v>
      </c>
      <c r="I219" s="21">
        <v>8.6</v>
      </c>
      <c r="J219">
        <f t="shared" si="6"/>
        <v>164.01</v>
      </c>
      <c r="K219">
        <f t="shared" si="7"/>
        <v>8.2004999999999999</v>
      </c>
      <c r="L219" t="str" cm="1">
        <f t="array" ref="L219">_xlfn.IFS(I219&gt;=9,"Good",I219&gt;=6,"Average",I219&lt;6,"Poor")</f>
        <v>Average</v>
      </c>
    </row>
    <row r="220" spans="1:12" x14ac:dyDescent="0.25">
      <c r="A220" s="1" t="s">
        <v>34</v>
      </c>
      <c r="B220" t="s">
        <v>14</v>
      </c>
      <c r="C220" t="s">
        <v>15</v>
      </c>
      <c r="D220" t="s">
        <v>11</v>
      </c>
      <c r="E220" t="s">
        <v>24</v>
      </c>
      <c r="F220">
        <v>20.38</v>
      </c>
      <c r="G220">
        <v>5</v>
      </c>
      <c r="H220" t="s">
        <v>17</v>
      </c>
      <c r="I220" s="21">
        <v>6</v>
      </c>
      <c r="J220">
        <f t="shared" si="6"/>
        <v>101.89999999999999</v>
      </c>
      <c r="K220">
        <f t="shared" si="7"/>
        <v>5.0949999999999998</v>
      </c>
      <c r="L220" t="str" cm="1">
        <f t="array" ref="L220">_xlfn.IFS(I220&gt;=9,"Good",I220&gt;=6,"Average",I220&lt;6,"Poor")</f>
        <v>Average</v>
      </c>
    </row>
    <row r="221" spans="1:12" x14ac:dyDescent="0.25">
      <c r="A221" s="1" t="s">
        <v>34</v>
      </c>
      <c r="B221" t="s">
        <v>14</v>
      </c>
      <c r="C221" t="s">
        <v>10</v>
      </c>
      <c r="D221" t="s">
        <v>11</v>
      </c>
      <c r="E221" t="s">
        <v>24</v>
      </c>
      <c r="F221">
        <v>81.510000000000005</v>
      </c>
      <c r="G221">
        <v>1</v>
      </c>
      <c r="H221" t="s">
        <v>20</v>
      </c>
      <c r="I221" s="21">
        <v>9.1999999999999993</v>
      </c>
      <c r="J221">
        <f t="shared" si="6"/>
        <v>81.510000000000005</v>
      </c>
      <c r="K221">
        <f t="shared" si="7"/>
        <v>4.0755000000000008</v>
      </c>
      <c r="L221" t="str" cm="1">
        <f t="array" ref="L221">_xlfn.IFS(I221&gt;=9,"Good",I221&gt;=6,"Average",I221&lt;6,"Poor")</f>
        <v>Good</v>
      </c>
    </row>
    <row r="222" spans="1:12" x14ac:dyDescent="0.25">
      <c r="A222" s="1" t="s">
        <v>34</v>
      </c>
      <c r="B222" t="s">
        <v>14</v>
      </c>
      <c r="C222" t="s">
        <v>10</v>
      </c>
      <c r="D222" t="s">
        <v>22</v>
      </c>
      <c r="E222" t="s">
        <v>23</v>
      </c>
      <c r="F222">
        <v>39.39</v>
      </c>
      <c r="G222">
        <v>5</v>
      </c>
      <c r="H222" t="s">
        <v>13</v>
      </c>
      <c r="I222" s="21">
        <v>8.6999999999999993</v>
      </c>
      <c r="J222">
        <f t="shared" si="6"/>
        <v>196.95</v>
      </c>
      <c r="K222">
        <f t="shared" si="7"/>
        <v>9.8475000000000001</v>
      </c>
      <c r="L222" t="str" cm="1">
        <f t="array" ref="L222">_xlfn.IFS(I222&gt;=9,"Good",I222&gt;=6,"Average",I222&lt;6,"Poor")</f>
        <v>Average</v>
      </c>
    </row>
    <row r="223" spans="1:12" x14ac:dyDescent="0.25">
      <c r="A223" s="1" t="s">
        <v>34</v>
      </c>
      <c r="B223" t="s">
        <v>9</v>
      </c>
      <c r="C223" t="s">
        <v>15</v>
      </c>
      <c r="D223" t="s">
        <v>11</v>
      </c>
      <c r="E223" t="s">
        <v>12</v>
      </c>
      <c r="F223">
        <v>28.86</v>
      </c>
      <c r="G223">
        <v>5</v>
      </c>
      <c r="H223" t="s">
        <v>13</v>
      </c>
      <c r="I223" s="21">
        <v>8</v>
      </c>
      <c r="J223">
        <f t="shared" si="6"/>
        <v>144.30000000000001</v>
      </c>
      <c r="K223">
        <f t="shared" si="7"/>
        <v>7.2150000000000007</v>
      </c>
      <c r="L223" t="str" cm="1">
        <f t="array" ref="L223">_xlfn.IFS(I223&gt;=9,"Good",I223&gt;=6,"Average",I223&lt;6,"Poor")</f>
        <v>Average</v>
      </c>
    </row>
    <row r="224" spans="1:12" x14ac:dyDescent="0.25">
      <c r="A224" s="1" t="s">
        <v>34</v>
      </c>
      <c r="B224" t="s">
        <v>19</v>
      </c>
      <c r="C224" t="s">
        <v>15</v>
      </c>
      <c r="D224" t="s">
        <v>22</v>
      </c>
      <c r="E224" t="s">
        <v>23</v>
      </c>
      <c r="F224">
        <v>30.68</v>
      </c>
      <c r="G224">
        <v>3</v>
      </c>
      <c r="H224" t="s">
        <v>20</v>
      </c>
      <c r="I224" s="21">
        <v>9.1</v>
      </c>
      <c r="J224">
        <f t="shared" si="6"/>
        <v>92.039999999999992</v>
      </c>
      <c r="K224">
        <f t="shared" si="7"/>
        <v>4.6019999999999994</v>
      </c>
      <c r="L224" t="str" cm="1">
        <f t="array" ref="L224">_xlfn.IFS(I224&gt;=9,"Good",I224&gt;=6,"Average",I224&lt;6,"Poor")</f>
        <v>Good</v>
      </c>
    </row>
    <row r="225" spans="1:12" x14ac:dyDescent="0.25">
      <c r="A225" s="1" t="s">
        <v>34</v>
      </c>
      <c r="B225" t="s">
        <v>9</v>
      </c>
      <c r="C225" t="s">
        <v>15</v>
      </c>
      <c r="D225" t="s">
        <v>11</v>
      </c>
      <c r="E225" t="s">
        <v>24</v>
      </c>
      <c r="F225">
        <v>55.81</v>
      </c>
      <c r="G225">
        <v>6</v>
      </c>
      <c r="H225" t="s">
        <v>17</v>
      </c>
      <c r="I225" s="21">
        <v>9.9</v>
      </c>
      <c r="J225">
        <f t="shared" si="6"/>
        <v>334.86</v>
      </c>
      <c r="K225">
        <f t="shared" si="7"/>
        <v>16.743000000000002</v>
      </c>
      <c r="L225" t="str" cm="1">
        <f t="array" ref="L225">_xlfn.IFS(I225&gt;=9,"Good",I225&gt;=6,"Average",I225&lt;6,"Poor")</f>
        <v>Good</v>
      </c>
    </row>
    <row r="226" spans="1:12" x14ac:dyDescent="0.25">
      <c r="A226" s="1" t="s">
        <v>34</v>
      </c>
      <c r="B226" t="s">
        <v>19</v>
      </c>
      <c r="C226" t="s">
        <v>15</v>
      </c>
      <c r="D226" t="s">
        <v>22</v>
      </c>
      <c r="E226" t="s">
        <v>23</v>
      </c>
      <c r="F226">
        <v>74.67</v>
      </c>
      <c r="G226">
        <v>9</v>
      </c>
      <c r="H226" t="s">
        <v>20</v>
      </c>
      <c r="I226" s="21">
        <v>9.4</v>
      </c>
      <c r="J226">
        <f t="shared" si="6"/>
        <v>672.03</v>
      </c>
      <c r="K226">
        <f t="shared" si="7"/>
        <v>33.601500000000001</v>
      </c>
      <c r="L226" t="str" cm="1">
        <f t="array" ref="L226">_xlfn.IFS(I226&gt;=9,"Good",I226&gt;=6,"Average",I226&lt;6,"Poor")</f>
        <v>Good</v>
      </c>
    </row>
    <row r="227" spans="1:12" x14ac:dyDescent="0.25">
      <c r="A227" s="1" t="s">
        <v>35</v>
      </c>
      <c r="B227" t="s">
        <v>19</v>
      </c>
      <c r="C227" t="s">
        <v>10</v>
      </c>
      <c r="D227" t="s">
        <v>11</v>
      </c>
      <c r="E227" t="s">
        <v>24</v>
      </c>
      <c r="F227">
        <v>95.95</v>
      </c>
      <c r="G227">
        <v>5</v>
      </c>
      <c r="H227" t="s">
        <v>20</v>
      </c>
      <c r="I227" s="21">
        <v>8.8000000000000007</v>
      </c>
      <c r="J227">
        <f t="shared" si="6"/>
        <v>479.75</v>
      </c>
      <c r="K227">
        <f t="shared" si="7"/>
        <v>23.987500000000001</v>
      </c>
      <c r="L227" t="str" cm="1">
        <f t="array" ref="L227">_xlfn.IFS(I227&gt;=9,"Good",I227&gt;=6,"Average",I227&lt;6,"Poor")</f>
        <v>Average</v>
      </c>
    </row>
    <row r="228" spans="1:12" x14ac:dyDescent="0.25">
      <c r="A228" s="1" t="s">
        <v>35</v>
      </c>
      <c r="B228" t="s">
        <v>14</v>
      </c>
      <c r="C228" t="s">
        <v>15</v>
      </c>
      <c r="D228" t="s">
        <v>11</v>
      </c>
      <c r="E228" t="s">
        <v>16</v>
      </c>
      <c r="F228">
        <v>84.05</v>
      </c>
      <c r="G228">
        <v>3</v>
      </c>
      <c r="H228" t="s">
        <v>17</v>
      </c>
      <c r="I228" s="21">
        <v>9.8000000000000007</v>
      </c>
      <c r="J228">
        <f t="shared" si="6"/>
        <v>252.14999999999998</v>
      </c>
      <c r="K228">
        <f t="shared" si="7"/>
        <v>12.6075</v>
      </c>
      <c r="L228" t="str" cm="1">
        <f t="array" ref="L228">_xlfn.IFS(I228&gt;=9,"Good",I228&gt;=6,"Average",I228&lt;6,"Poor")</f>
        <v>Good</v>
      </c>
    </row>
    <row r="229" spans="1:12" x14ac:dyDescent="0.25">
      <c r="A229" s="1" t="s">
        <v>35</v>
      </c>
      <c r="B229" t="s">
        <v>19</v>
      </c>
      <c r="C229" t="s">
        <v>10</v>
      </c>
      <c r="D229" t="s">
        <v>11</v>
      </c>
      <c r="E229" t="s">
        <v>12</v>
      </c>
      <c r="F229">
        <v>47.63</v>
      </c>
      <c r="G229">
        <v>9</v>
      </c>
      <c r="H229" t="s">
        <v>17</v>
      </c>
      <c r="I229" s="21">
        <v>5</v>
      </c>
      <c r="J229">
        <f t="shared" si="6"/>
        <v>428.67</v>
      </c>
      <c r="K229">
        <f t="shared" si="7"/>
        <v>21.433500000000002</v>
      </c>
      <c r="L229" t="str" cm="1">
        <f t="array" ref="L229">_xlfn.IFS(I229&gt;=9,"Good",I229&gt;=6,"Average",I229&lt;6,"Poor")</f>
        <v>Poor</v>
      </c>
    </row>
    <row r="230" spans="1:12" x14ac:dyDescent="0.25">
      <c r="A230" s="1" t="s">
        <v>35</v>
      </c>
      <c r="B230" t="s">
        <v>14</v>
      </c>
      <c r="C230" t="s">
        <v>10</v>
      </c>
      <c r="D230" t="s">
        <v>11</v>
      </c>
      <c r="E230" t="s">
        <v>18</v>
      </c>
      <c r="F230">
        <v>89.8</v>
      </c>
      <c r="G230">
        <v>10</v>
      </c>
      <c r="H230" t="s">
        <v>13</v>
      </c>
      <c r="I230" s="21">
        <v>5.4</v>
      </c>
      <c r="J230">
        <f t="shared" si="6"/>
        <v>898</v>
      </c>
      <c r="K230">
        <f t="shared" si="7"/>
        <v>44.900000000000006</v>
      </c>
      <c r="L230" t="str" cm="1">
        <f t="array" ref="L230">_xlfn.IFS(I230&gt;=9,"Good",I230&gt;=6,"Average",I230&lt;6,"Poor")</f>
        <v>Poor</v>
      </c>
    </row>
    <row r="231" spans="1:12" x14ac:dyDescent="0.25">
      <c r="A231" s="1" t="s">
        <v>35</v>
      </c>
      <c r="B231" t="s">
        <v>19</v>
      </c>
      <c r="C231" t="s">
        <v>15</v>
      </c>
      <c r="D231" t="s">
        <v>11</v>
      </c>
      <c r="E231" t="s">
        <v>16</v>
      </c>
      <c r="F231">
        <v>66.06</v>
      </c>
      <c r="G231">
        <v>6</v>
      </c>
      <c r="H231" t="s">
        <v>17</v>
      </c>
      <c r="I231" s="21">
        <v>7.3</v>
      </c>
      <c r="J231">
        <f t="shared" si="6"/>
        <v>396.36</v>
      </c>
      <c r="K231">
        <f t="shared" si="7"/>
        <v>19.818000000000001</v>
      </c>
      <c r="L231" t="str" cm="1">
        <f t="array" ref="L231">_xlfn.IFS(I231&gt;=9,"Good",I231&gt;=6,"Average",I231&lt;6,"Poor")</f>
        <v>Average</v>
      </c>
    </row>
    <row r="232" spans="1:12" x14ac:dyDescent="0.25">
      <c r="A232" s="1" t="s">
        <v>35</v>
      </c>
      <c r="B232" t="s">
        <v>14</v>
      </c>
      <c r="C232" t="s">
        <v>10</v>
      </c>
      <c r="D232" t="s">
        <v>11</v>
      </c>
      <c r="E232" t="s">
        <v>23</v>
      </c>
      <c r="F232">
        <v>83.77</v>
      </c>
      <c r="G232">
        <v>6</v>
      </c>
      <c r="H232" t="s">
        <v>20</v>
      </c>
      <c r="I232" s="21">
        <v>5.4</v>
      </c>
      <c r="J232">
        <f t="shared" si="6"/>
        <v>502.62</v>
      </c>
      <c r="K232">
        <f t="shared" si="7"/>
        <v>25.131</v>
      </c>
      <c r="L232" t="str" cm="1">
        <f t="array" ref="L232">_xlfn.IFS(I232&gt;=9,"Good",I232&gt;=6,"Average",I232&lt;6,"Poor")</f>
        <v>Poor</v>
      </c>
    </row>
    <row r="233" spans="1:12" x14ac:dyDescent="0.25">
      <c r="A233" s="1" t="s">
        <v>35</v>
      </c>
      <c r="B233" t="s">
        <v>14</v>
      </c>
      <c r="C233" t="s">
        <v>10</v>
      </c>
      <c r="D233" t="s">
        <v>11</v>
      </c>
      <c r="E233" t="s">
        <v>23</v>
      </c>
      <c r="F233">
        <v>47.38</v>
      </c>
      <c r="G233">
        <v>4</v>
      </c>
      <c r="H233" t="s">
        <v>17</v>
      </c>
      <c r="I233" s="21">
        <v>7.1</v>
      </c>
      <c r="J233">
        <f t="shared" si="6"/>
        <v>189.52</v>
      </c>
      <c r="K233">
        <f t="shared" si="7"/>
        <v>9.4760000000000009</v>
      </c>
      <c r="L233" t="str" cm="1">
        <f t="array" ref="L233">_xlfn.IFS(I233&gt;=9,"Good",I233&gt;=6,"Average",I233&lt;6,"Poor")</f>
        <v>Average</v>
      </c>
    </row>
    <row r="234" spans="1:12" x14ac:dyDescent="0.25">
      <c r="A234" s="1" t="s">
        <v>35</v>
      </c>
      <c r="B234" t="s">
        <v>19</v>
      </c>
      <c r="C234" t="s">
        <v>15</v>
      </c>
      <c r="D234" t="s">
        <v>22</v>
      </c>
      <c r="E234" t="s">
        <v>24</v>
      </c>
      <c r="F234">
        <v>58.15</v>
      </c>
      <c r="G234">
        <v>4</v>
      </c>
      <c r="H234" t="s">
        <v>17</v>
      </c>
      <c r="I234" s="21">
        <v>8.4</v>
      </c>
      <c r="J234">
        <f t="shared" si="6"/>
        <v>232.6</v>
      </c>
      <c r="K234">
        <f t="shared" si="7"/>
        <v>11.63</v>
      </c>
      <c r="L234" t="str" cm="1">
        <f t="array" ref="L234">_xlfn.IFS(I234&gt;=9,"Good",I234&gt;=6,"Average",I234&lt;6,"Poor")</f>
        <v>Average</v>
      </c>
    </row>
    <row r="235" spans="1:12" x14ac:dyDescent="0.25">
      <c r="A235" s="1" t="s">
        <v>35</v>
      </c>
      <c r="B235" t="s">
        <v>14</v>
      </c>
      <c r="C235" t="s">
        <v>15</v>
      </c>
      <c r="D235" t="s">
        <v>22</v>
      </c>
      <c r="E235" t="s">
        <v>24</v>
      </c>
      <c r="F235">
        <v>99.96</v>
      </c>
      <c r="G235">
        <v>7</v>
      </c>
      <c r="H235" t="s">
        <v>17</v>
      </c>
      <c r="I235" s="21">
        <v>6.1</v>
      </c>
      <c r="J235">
        <f t="shared" si="6"/>
        <v>699.71999999999991</v>
      </c>
      <c r="K235">
        <f t="shared" si="7"/>
        <v>34.985999999999997</v>
      </c>
      <c r="L235" t="str" cm="1">
        <f t="array" ref="L235">_xlfn.IFS(I235&gt;=9,"Good",I235&gt;=6,"Average",I235&lt;6,"Poor")</f>
        <v>Average</v>
      </c>
    </row>
    <row r="236" spans="1:12" x14ac:dyDescent="0.25">
      <c r="A236" s="1" t="s">
        <v>35</v>
      </c>
      <c r="B236" t="s">
        <v>19</v>
      </c>
      <c r="C236" t="s">
        <v>10</v>
      </c>
      <c r="D236" t="s">
        <v>22</v>
      </c>
      <c r="E236" t="s">
        <v>21</v>
      </c>
      <c r="F236">
        <v>17.940000000000001</v>
      </c>
      <c r="G236">
        <v>5</v>
      </c>
      <c r="H236" t="s">
        <v>20</v>
      </c>
      <c r="I236" s="21">
        <v>6.8</v>
      </c>
      <c r="J236">
        <f t="shared" si="6"/>
        <v>89.7</v>
      </c>
      <c r="K236">
        <f t="shared" si="7"/>
        <v>4.4850000000000003</v>
      </c>
      <c r="L236" t="str" cm="1">
        <f t="array" ref="L236">_xlfn.IFS(I236&gt;=9,"Good",I236&gt;=6,"Average",I236&lt;6,"Poor")</f>
        <v>Average</v>
      </c>
    </row>
    <row r="237" spans="1:12" x14ac:dyDescent="0.25">
      <c r="A237" s="1" t="s">
        <v>35</v>
      </c>
      <c r="B237" t="s">
        <v>14</v>
      </c>
      <c r="C237" t="s">
        <v>10</v>
      </c>
      <c r="D237" t="s">
        <v>22</v>
      </c>
      <c r="E237" t="s">
        <v>12</v>
      </c>
      <c r="F237">
        <v>38.47</v>
      </c>
      <c r="G237">
        <v>8</v>
      </c>
      <c r="H237" t="s">
        <v>17</v>
      </c>
      <c r="I237" s="21">
        <v>7.7</v>
      </c>
      <c r="J237">
        <f t="shared" si="6"/>
        <v>307.76</v>
      </c>
      <c r="K237">
        <f t="shared" si="7"/>
        <v>15.388</v>
      </c>
      <c r="L237" t="str" cm="1">
        <f t="array" ref="L237">_xlfn.IFS(I237&gt;=9,"Good",I237&gt;=6,"Average",I237&lt;6,"Poor")</f>
        <v>Average</v>
      </c>
    </row>
    <row r="238" spans="1:12" x14ac:dyDescent="0.25">
      <c r="A238" s="1" t="s">
        <v>35</v>
      </c>
      <c r="B238" t="s">
        <v>14</v>
      </c>
      <c r="C238" t="s">
        <v>15</v>
      </c>
      <c r="D238" t="s">
        <v>11</v>
      </c>
      <c r="E238" t="s">
        <v>21</v>
      </c>
      <c r="F238">
        <v>45.44</v>
      </c>
      <c r="G238">
        <v>7</v>
      </c>
      <c r="H238" t="s">
        <v>17</v>
      </c>
      <c r="I238" s="21">
        <v>9.1999999999999993</v>
      </c>
      <c r="J238">
        <f t="shared" si="6"/>
        <v>318.08</v>
      </c>
      <c r="K238">
        <f t="shared" si="7"/>
        <v>15.904</v>
      </c>
      <c r="L238" t="str" cm="1">
        <f t="array" ref="L238">_xlfn.IFS(I238&gt;=9,"Good",I238&gt;=6,"Average",I238&lt;6,"Poor")</f>
        <v>Good</v>
      </c>
    </row>
    <row r="239" spans="1:12" x14ac:dyDescent="0.25">
      <c r="A239" s="1" t="s">
        <v>35</v>
      </c>
      <c r="B239" t="s">
        <v>14</v>
      </c>
      <c r="C239" t="s">
        <v>15</v>
      </c>
      <c r="D239" t="s">
        <v>11</v>
      </c>
      <c r="E239" t="s">
        <v>24</v>
      </c>
      <c r="F239">
        <v>10.99</v>
      </c>
      <c r="G239">
        <v>5</v>
      </c>
      <c r="H239" t="s">
        <v>13</v>
      </c>
      <c r="I239" s="21">
        <v>9.3000000000000007</v>
      </c>
      <c r="J239">
        <f t="shared" si="6"/>
        <v>54.95</v>
      </c>
      <c r="K239">
        <f t="shared" si="7"/>
        <v>2.7475000000000005</v>
      </c>
      <c r="L239" t="str" cm="1">
        <f t="array" ref="L239">_xlfn.IFS(I239&gt;=9,"Good",I239&gt;=6,"Average",I239&lt;6,"Poor")</f>
        <v>Good</v>
      </c>
    </row>
    <row r="240" spans="1:12" x14ac:dyDescent="0.25">
      <c r="A240" s="1" t="s">
        <v>35</v>
      </c>
      <c r="B240" t="s">
        <v>19</v>
      </c>
      <c r="C240" t="s">
        <v>15</v>
      </c>
      <c r="D240" t="s">
        <v>22</v>
      </c>
      <c r="E240" t="s">
        <v>21</v>
      </c>
      <c r="F240">
        <v>30.61</v>
      </c>
      <c r="G240">
        <v>1</v>
      </c>
      <c r="H240" t="s">
        <v>20</v>
      </c>
      <c r="I240" s="21">
        <v>5.2</v>
      </c>
      <c r="J240">
        <f t="shared" si="6"/>
        <v>30.61</v>
      </c>
      <c r="K240">
        <f t="shared" si="7"/>
        <v>1.5305</v>
      </c>
      <c r="L240" t="str" cm="1">
        <f t="array" ref="L240">_xlfn.IFS(I240&gt;=9,"Good",I240&gt;=6,"Average",I240&lt;6,"Poor")</f>
        <v>Poor</v>
      </c>
    </row>
    <row r="241" spans="1:12" x14ac:dyDescent="0.25">
      <c r="A241" s="1" t="s">
        <v>35</v>
      </c>
      <c r="B241" t="s">
        <v>14</v>
      </c>
      <c r="C241" t="s">
        <v>15</v>
      </c>
      <c r="D241" t="s">
        <v>22</v>
      </c>
      <c r="E241" t="s">
        <v>16</v>
      </c>
      <c r="F241">
        <v>83.08</v>
      </c>
      <c r="G241">
        <v>1</v>
      </c>
      <c r="H241" t="s">
        <v>20</v>
      </c>
      <c r="I241" s="21">
        <v>6.4</v>
      </c>
      <c r="J241">
        <f t="shared" si="6"/>
        <v>83.08</v>
      </c>
      <c r="K241">
        <f t="shared" si="7"/>
        <v>4.1539999999999999</v>
      </c>
      <c r="L241" t="str" cm="1">
        <f t="array" ref="L241">_xlfn.IFS(I241&gt;=9,"Good",I241&gt;=6,"Average",I241&lt;6,"Poor")</f>
        <v>Average</v>
      </c>
    </row>
    <row r="242" spans="1:12" x14ac:dyDescent="0.25">
      <c r="A242" s="1" t="s">
        <v>35</v>
      </c>
      <c r="B242" t="s">
        <v>14</v>
      </c>
      <c r="C242" t="s">
        <v>15</v>
      </c>
      <c r="D242" t="s">
        <v>22</v>
      </c>
      <c r="E242" t="s">
        <v>12</v>
      </c>
      <c r="F242">
        <v>19.25</v>
      </c>
      <c r="G242">
        <v>8</v>
      </c>
      <c r="H242" t="s">
        <v>20</v>
      </c>
      <c r="I242" s="21">
        <v>6.6</v>
      </c>
      <c r="J242">
        <f t="shared" si="6"/>
        <v>154</v>
      </c>
      <c r="K242">
        <f t="shared" si="7"/>
        <v>7.7</v>
      </c>
      <c r="L242" t="str" cm="1">
        <f t="array" ref="L242">_xlfn.IFS(I242&gt;=9,"Good",I242&gt;=6,"Average",I242&lt;6,"Poor")</f>
        <v>Average</v>
      </c>
    </row>
    <row r="243" spans="1:12" x14ac:dyDescent="0.25">
      <c r="A243" s="1" t="s">
        <v>35</v>
      </c>
      <c r="B243" t="s">
        <v>19</v>
      </c>
      <c r="C243" t="s">
        <v>10</v>
      </c>
      <c r="D243" t="s">
        <v>22</v>
      </c>
      <c r="E243" t="s">
        <v>12</v>
      </c>
      <c r="F243">
        <v>98.53</v>
      </c>
      <c r="G243">
        <v>6</v>
      </c>
      <c r="H243" t="s">
        <v>13</v>
      </c>
      <c r="I243" s="21">
        <v>4</v>
      </c>
      <c r="J243">
        <f t="shared" si="6"/>
        <v>591.18000000000006</v>
      </c>
      <c r="K243">
        <f t="shared" si="7"/>
        <v>29.559000000000005</v>
      </c>
      <c r="L243" t="str" cm="1">
        <f t="array" ref="L243">_xlfn.IFS(I243&gt;=9,"Good",I243&gt;=6,"Average",I243&lt;6,"Poor")</f>
        <v>Poor</v>
      </c>
    </row>
    <row r="244" spans="1:12" x14ac:dyDescent="0.25">
      <c r="A244" s="1" t="s">
        <v>36</v>
      </c>
      <c r="B244" t="s">
        <v>14</v>
      </c>
      <c r="C244" t="s">
        <v>10</v>
      </c>
      <c r="D244" t="s">
        <v>22</v>
      </c>
      <c r="E244" t="s">
        <v>23</v>
      </c>
      <c r="F244">
        <v>85.72</v>
      </c>
      <c r="G244">
        <v>3</v>
      </c>
      <c r="H244" t="s">
        <v>20</v>
      </c>
      <c r="I244" s="21">
        <v>5.0999999999999996</v>
      </c>
      <c r="J244">
        <f t="shared" si="6"/>
        <v>257.15999999999997</v>
      </c>
      <c r="K244">
        <f t="shared" si="7"/>
        <v>12.857999999999999</v>
      </c>
      <c r="L244" t="str" cm="1">
        <f t="array" ref="L244">_xlfn.IFS(I244&gt;=9,"Good",I244&gt;=6,"Average",I244&lt;6,"Poor")</f>
        <v>Poor</v>
      </c>
    </row>
    <row r="245" spans="1:12" x14ac:dyDescent="0.25">
      <c r="A245" s="1" t="s">
        <v>36</v>
      </c>
      <c r="B245" t="s">
        <v>19</v>
      </c>
      <c r="C245" t="s">
        <v>10</v>
      </c>
      <c r="D245" t="s">
        <v>22</v>
      </c>
      <c r="E245" t="s">
        <v>21</v>
      </c>
      <c r="F245">
        <v>86.68</v>
      </c>
      <c r="G245">
        <v>8</v>
      </c>
      <c r="H245" t="s">
        <v>13</v>
      </c>
      <c r="I245" s="21">
        <v>7.2</v>
      </c>
      <c r="J245">
        <f t="shared" si="6"/>
        <v>693.44</v>
      </c>
      <c r="K245">
        <f t="shared" si="7"/>
        <v>34.672000000000004</v>
      </c>
      <c r="L245" t="str" cm="1">
        <f t="array" ref="L245">_xlfn.IFS(I245&gt;=9,"Good",I245&gt;=6,"Average",I245&lt;6,"Poor")</f>
        <v>Average</v>
      </c>
    </row>
    <row r="246" spans="1:12" x14ac:dyDescent="0.25">
      <c r="A246" s="1" t="s">
        <v>36</v>
      </c>
      <c r="B246" t="s">
        <v>19</v>
      </c>
      <c r="C246" t="s">
        <v>10</v>
      </c>
      <c r="D246" t="s">
        <v>11</v>
      </c>
      <c r="E246" t="s">
        <v>16</v>
      </c>
      <c r="F246">
        <v>48.62</v>
      </c>
      <c r="G246">
        <v>8</v>
      </c>
      <c r="H246" t="s">
        <v>17</v>
      </c>
      <c r="I246" s="21">
        <v>5</v>
      </c>
      <c r="J246">
        <f t="shared" si="6"/>
        <v>388.96</v>
      </c>
      <c r="K246">
        <f t="shared" si="7"/>
        <v>19.448</v>
      </c>
      <c r="L246" t="str" cm="1">
        <f t="array" ref="L246">_xlfn.IFS(I246&gt;=9,"Good",I246&gt;=6,"Average",I246&lt;6,"Poor")</f>
        <v>Poor</v>
      </c>
    </row>
    <row r="247" spans="1:12" x14ac:dyDescent="0.25">
      <c r="A247" s="1" t="s">
        <v>36</v>
      </c>
      <c r="B247" t="s">
        <v>14</v>
      </c>
      <c r="C247" t="s">
        <v>10</v>
      </c>
      <c r="D247" t="s">
        <v>11</v>
      </c>
      <c r="E247" t="s">
        <v>23</v>
      </c>
      <c r="F247">
        <v>60.87</v>
      </c>
      <c r="G247">
        <v>1</v>
      </c>
      <c r="H247" t="s">
        <v>17</v>
      </c>
      <c r="I247" s="21">
        <v>5.5</v>
      </c>
      <c r="J247">
        <f t="shared" si="6"/>
        <v>60.87</v>
      </c>
      <c r="K247">
        <f t="shared" si="7"/>
        <v>3.0434999999999999</v>
      </c>
      <c r="L247" t="str" cm="1">
        <f t="array" ref="L247">_xlfn.IFS(I247&gt;=9,"Good",I247&gt;=6,"Average",I247&lt;6,"Poor")</f>
        <v>Poor</v>
      </c>
    </row>
    <row r="248" spans="1:12" x14ac:dyDescent="0.25">
      <c r="A248" s="1" t="s">
        <v>36</v>
      </c>
      <c r="B248" t="s">
        <v>9</v>
      </c>
      <c r="C248" t="s">
        <v>15</v>
      </c>
      <c r="D248" t="s">
        <v>22</v>
      </c>
      <c r="E248" t="s">
        <v>23</v>
      </c>
      <c r="F248">
        <v>73.28</v>
      </c>
      <c r="G248">
        <v>5</v>
      </c>
      <c r="H248" t="s">
        <v>20</v>
      </c>
      <c r="I248" s="21">
        <v>8.4</v>
      </c>
      <c r="J248">
        <f t="shared" si="6"/>
        <v>366.4</v>
      </c>
      <c r="K248">
        <f t="shared" si="7"/>
        <v>18.32</v>
      </c>
      <c r="L248" t="str" cm="1">
        <f t="array" ref="L248">_xlfn.IFS(I248&gt;=9,"Good",I248&gt;=6,"Average",I248&lt;6,"Poor")</f>
        <v>Average</v>
      </c>
    </row>
    <row r="249" spans="1:12" x14ac:dyDescent="0.25">
      <c r="A249" s="1" t="s">
        <v>36</v>
      </c>
      <c r="B249" t="s">
        <v>19</v>
      </c>
      <c r="C249" t="s">
        <v>15</v>
      </c>
      <c r="D249" t="s">
        <v>11</v>
      </c>
      <c r="E249" t="s">
        <v>24</v>
      </c>
      <c r="F249">
        <v>77.5</v>
      </c>
      <c r="G249">
        <v>5</v>
      </c>
      <c r="H249" t="s">
        <v>20</v>
      </c>
      <c r="I249" s="21">
        <v>4.3</v>
      </c>
      <c r="J249">
        <f t="shared" si="6"/>
        <v>387.5</v>
      </c>
      <c r="K249">
        <f t="shared" si="7"/>
        <v>19.375</v>
      </c>
      <c r="L249" t="str" cm="1">
        <f t="array" ref="L249">_xlfn.IFS(I249&gt;=9,"Good",I249&gt;=6,"Average",I249&lt;6,"Poor")</f>
        <v>Poor</v>
      </c>
    </row>
    <row r="250" spans="1:12" x14ac:dyDescent="0.25">
      <c r="A250" s="1" t="s">
        <v>36</v>
      </c>
      <c r="B250" t="s">
        <v>19</v>
      </c>
      <c r="C250" t="s">
        <v>15</v>
      </c>
      <c r="D250" t="s">
        <v>22</v>
      </c>
      <c r="E250" t="s">
        <v>18</v>
      </c>
      <c r="F250">
        <v>78.77</v>
      </c>
      <c r="G250">
        <v>10</v>
      </c>
      <c r="H250" t="s">
        <v>17</v>
      </c>
      <c r="I250" s="21">
        <v>6.4</v>
      </c>
      <c r="J250">
        <f t="shared" si="6"/>
        <v>787.69999999999993</v>
      </c>
      <c r="K250">
        <f t="shared" si="7"/>
        <v>39.384999999999998</v>
      </c>
      <c r="L250" t="str" cm="1">
        <f t="array" ref="L250">_xlfn.IFS(I250&gt;=9,"Good",I250&gt;=6,"Average",I250&lt;6,"Poor")</f>
        <v>Average</v>
      </c>
    </row>
    <row r="251" spans="1:12" x14ac:dyDescent="0.25">
      <c r="A251" s="1" t="s">
        <v>36</v>
      </c>
      <c r="B251" t="s">
        <v>9</v>
      </c>
      <c r="C251" t="s">
        <v>15</v>
      </c>
      <c r="D251" t="s">
        <v>11</v>
      </c>
      <c r="E251" t="s">
        <v>18</v>
      </c>
      <c r="F251">
        <v>76.599999999999994</v>
      </c>
      <c r="G251">
        <v>10</v>
      </c>
      <c r="H251" t="s">
        <v>20</v>
      </c>
      <c r="I251" s="21">
        <v>6</v>
      </c>
      <c r="J251">
        <f t="shared" si="6"/>
        <v>766</v>
      </c>
      <c r="K251">
        <f t="shared" si="7"/>
        <v>38.300000000000004</v>
      </c>
      <c r="L251" t="str" cm="1">
        <f t="array" ref="L251">_xlfn.IFS(I251&gt;=9,"Good",I251&gt;=6,"Average",I251&lt;6,"Poor")</f>
        <v>Average</v>
      </c>
    </row>
    <row r="252" spans="1:12" x14ac:dyDescent="0.25">
      <c r="A252" s="1" t="s">
        <v>36</v>
      </c>
      <c r="B252" t="s">
        <v>19</v>
      </c>
      <c r="C252" t="s">
        <v>15</v>
      </c>
      <c r="D252" t="s">
        <v>22</v>
      </c>
      <c r="E252" t="s">
        <v>16</v>
      </c>
      <c r="F252">
        <v>10.56</v>
      </c>
      <c r="G252">
        <v>8</v>
      </c>
      <c r="H252" t="s">
        <v>17</v>
      </c>
      <c r="I252" s="21">
        <v>7.6</v>
      </c>
      <c r="J252">
        <f t="shared" si="6"/>
        <v>84.48</v>
      </c>
      <c r="K252">
        <f t="shared" si="7"/>
        <v>4.2240000000000002</v>
      </c>
      <c r="L252" t="str" cm="1">
        <f t="array" ref="L252">_xlfn.IFS(I252&gt;=9,"Good",I252&gt;=6,"Average",I252&lt;6,"Poor")</f>
        <v>Average</v>
      </c>
    </row>
    <row r="253" spans="1:12" x14ac:dyDescent="0.25">
      <c r="A253" s="1" t="s">
        <v>36</v>
      </c>
      <c r="B253" t="s">
        <v>9</v>
      </c>
      <c r="C253" t="s">
        <v>10</v>
      </c>
      <c r="D253" t="s">
        <v>22</v>
      </c>
      <c r="E253" t="s">
        <v>16</v>
      </c>
      <c r="F253">
        <v>40.299999999999997</v>
      </c>
      <c r="G253">
        <v>10</v>
      </c>
      <c r="H253" t="s">
        <v>13</v>
      </c>
      <c r="I253" s="21">
        <v>7</v>
      </c>
      <c r="J253">
        <f t="shared" si="6"/>
        <v>403</v>
      </c>
      <c r="K253">
        <f t="shared" si="7"/>
        <v>20.150000000000002</v>
      </c>
      <c r="L253" t="str" cm="1">
        <f t="array" ref="L253">_xlfn.IFS(I253&gt;=9,"Good",I253&gt;=6,"Average",I253&lt;6,"Poor")</f>
        <v>Average</v>
      </c>
    </row>
    <row r="254" spans="1:12" x14ac:dyDescent="0.25">
      <c r="A254" s="1" t="s">
        <v>36</v>
      </c>
      <c r="B254" t="s">
        <v>9</v>
      </c>
      <c r="C254" t="s">
        <v>10</v>
      </c>
      <c r="D254" t="s">
        <v>11</v>
      </c>
      <c r="E254" t="s">
        <v>18</v>
      </c>
      <c r="F254">
        <v>23.08</v>
      </c>
      <c r="G254">
        <v>6</v>
      </c>
      <c r="H254" t="s">
        <v>20</v>
      </c>
      <c r="I254" s="21">
        <v>4.9000000000000004</v>
      </c>
      <c r="J254">
        <f t="shared" si="6"/>
        <v>138.47999999999999</v>
      </c>
      <c r="K254">
        <f t="shared" si="7"/>
        <v>6.9239999999999995</v>
      </c>
      <c r="L254" t="str" cm="1">
        <f t="array" ref="L254">_xlfn.IFS(I254&gt;=9,"Good",I254&gt;=6,"Average",I254&lt;6,"Poor")</f>
        <v>Poor</v>
      </c>
    </row>
    <row r="255" spans="1:12" x14ac:dyDescent="0.25">
      <c r="A255" s="1" t="s">
        <v>36</v>
      </c>
      <c r="B255" t="s">
        <v>9</v>
      </c>
      <c r="C255" t="s">
        <v>10</v>
      </c>
      <c r="D255" t="s">
        <v>22</v>
      </c>
      <c r="E255" t="s">
        <v>21</v>
      </c>
      <c r="F255">
        <v>93.22</v>
      </c>
      <c r="G255">
        <v>3</v>
      </c>
      <c r="H255" t="s">
        <v>17</v>
      </c>
      <c r="I255" s="21">
        <v>7.2</v>
      </c>
      <c r="J255">
        <f t="shared" si="6"/>
        <v>279.65999999999997</v>
      </c>
      <c r="K255">
        <f t="shared" si="7"/>
        <v>13.982999999999999</v>
      </c>
      <c r="L255" t="str" cm="1">
        <f t="array" ref="L255">_xlfn.IFS(I255&gt;=9,"Good",I255&gt;=6,"Average",I255&lt;6,"Poor")</f>
        <v>Average</v>
      </c>
    </row>
    <row r="256" spans="1:12" x14ac:dyDescent="0.25">
      <c r="A256" s="1" t="s">
        <v>36</v>
      </c>
      <c r="B256" t="s">
        <v>9</v>
      </c>
      <c r="C256" t="s">
        <v>15</v>
      </c>
      <c r="D256" t="s">
        <v>22</v>
      </c>
      <c r="E256" t="s">
        <v>16</v>
      </c>
      <c r="F256">
        <v>75.88</v>
      </c>
      <c r="G256">
        <v>7</v>
      </c>
      <c r="H256" t="s">
        <v>20</v>
      </c>
      <c r="I256" s="21">
        <v>8.9</v>
      </c>
      <c r="J256">
        <f t="shared" si="6"/>
        <v>531.16</v>
      </c>
      <c r="K256">
        <f t="shared" si="7"/>
        <v>26.558</v>
      </c>
      <c r="L256" t="str" cm="1">
        <f t="array" ref="L256">_xlfn.IFS(I256&gt;=9,"Good",I256&gt;=6,"Average",I256&lt;6,"Poor")</f>
        <v>Average</v>
      </c>
    </row>
    <row r="257" spans="1:12" x14ac:dyDescent="0.25">
      <c r="A257" s="1" t="s">
        <v>37</v>
      </c>
      <c r="B257" t="s">
        <v>9</v>
      </c>
      <c r="C257" t="s">
        <v>15</v>
      </c>
      <c r="D257" t="s">
        <v>11</v>
      </c>
      <c r="E257" t="s">
        <v>21</v>
      </c>
      <c r="F257">
        <v>60.96</v>
      </c>
      <c r="G257">
        <v>2</v>
      </c>
      <c r="H257" t="s">
        <v>13</v>
      </c>
      <c r="I257" s="21">
        <v>4.9000000000000004</v>
      </c>
      <c r="J257">
        <f t="shared" si="6"/>
        <v>121.92</v>
      </c>
      <c r="K257">
        <f t="shared" si="7"/>
        <v>6.0960000000000001</v>
      </c>
      <c r="L257" t="str" cm="1">
        <f t="array" ref="L257">_xlfn.IFS(I257&gt;=9,"Good",I257&gt;=6,"Average",I257&lt;6,"Poor")</f>
        <v>Poor</v>
      </c>
    </row>
    <row r="258" spans="1:12" x14ac:dyDescent="0.25">
      <c r="A258" s="1" t="s">
        <v>37</v>
      </c>
      <c r="B258" t="s">
        <v>9</v>
      </c>
      <c r="C258" t="s">
        <v>15</v>
      </c>
      <c r="D258" t="s">
        <v>11</v>
      </c>
      <c r="E258" t="s">
        <v>12</v>
      </c>
      <c r="F258">
        <v>48.51</v>
      </c>
      <c r="G258">
        <v>7</v>
      </c>
      <c r="H258" t="s">
        <v>13</v>
      </c>
      <c r="I258" s="21">
        <v>5.2</v>
      </c>
      <c r="J258">
        <f t="shared" si="6"/>
        <v>339.57</v>
      </c>
      <c r="K258">
        <f t="shared" si="7"/>
        <v>16.9785</v>
      </c>
      <c r="L258" t="str" cm="1">
        <f t="array" ref="L258">_xlfn.IFS(I258&gt;=9,"Good",I258&gt;=6,"Average",I258&lt;6,"Poor")</f>
        <v>Poor</v>
      </c>
    </row>
    <row r="259" spans="1:12" x14ac:dyDescent="0.25">
      <c r="A259" s="1" t="s">
        <v>37</v>
      </c>
      <c r="B259" t="s">
        <v>19</v>
      </c>
      <c r="C259" t="s">
        <v>10</v>
      </c>
      <c r="D259" t="s">
        <v>22</v>
      </c>
      <c r="E259" t="s">
        <v>23</v>
      </c>
      <c r="F259">
        <v>60.01</v>
      </c>
      <c r="G259">
        <v>4</v>
      </c>
      <c r="H259" t="s">
        <v>17</v>
      </c>
      <c r="I259" s="21">
        <v>4.5</v>
      </c>
      <c r="J259">
        <f t="shared" ref="J259:J322" si="8">F259*G259</f>
        <v>240.04</v>
      </c>
      <c r="K259">
        <f t="shared" ref="K259:K322" si="9">J259*5%</f>
        <v>12.002000000000001</v>
      </c>
      <c r="L259" t="str" cm="1">
        <f t="array" ref="L259">_xlfn.IFS(I259&gt;=9,"Good",I259&gt;=6,"Average",I259&lt;6,"Poor")</f>
        <v>Poor</v>
      </c>
    </row>
    <row r="260" spans="1:12" x14ac:dyDescent="0.25">
      <c r="A260" s="1" t="s">
        <v>37</v>
      </c>
      <c r="B260" t="s">
        <v>9</v>
      </c>
      <c r="C260" t="s">
        <v>15</v>
      </c>
      <c r="D260" t="s">
        <v>22</v>
      </c>
      <c r="E260" t="s">
        <v>24</v>
      </c>
      <c r="F260">
        <v>96.11</v>
      </c>
      <c r="G260">
        <v>1</v>
      </c>
      <c r="H260" t="s">
        <v>20</v>
      </c>
      <c r="I260" s="21">
        <v>7.8</v>
      </c>
      <c r="J260">
        <f t="shared" si="8"/>
        <v>96.11</v>
      </c>
      <c r="K260">
        <f t="shared" si="9"/>
        <v>4.8055000000000003</v>
      </c>
      <c r="L260" t="str" cm="1">
        <f t="array" ref="L260">_xlfn.IFS(I260&gt;=9,"Good",I260&gt;=6,"Average",I260&lt;6,"Poor")</f>
        <v>Average</v>
      </c>
    </row>
    <row r="261" spans="1:12" x14ac:dyDescent="0.25">
      <c r="A261" s="1" t="s">
        <v>37</v>
      </c>
      <c r="B261" t="s">
        <v>9</v>
      </c>
      <c r="C261" t="s">
        <v>10</v>
      </c>
      <c r="D261" t="s">
        <v>22</v>
      </c>
      <c r="E261" t="s">
        <v>24</v>
      </c>
      <c r="F261">
        <v>51.13</v>
      </c>
      <c r="G261">
        <v>4</v>
      </c>
      <c r="H261" t="s">
        <v>13</v>
      </c>
      <c r="I261" s="21">
        <v>4</v>
      </c>
      <c r="J261">
        <f t="shared" si="8"/>
        <v>204.52</v>
      </c>
      <c r="K261">
        <f t="shared" si="9"/>
        <v>10.226000000000001</v>
      </c>
      <c r="L261" t="str" cm="1">
        <f t="array" ref="L261">_xlfn.IFS(I261&gt;=9,"Good",I261&gt;=6,"Average",I261&lt;6,"Poor")</f>
        <v>Poor</v>
      </c>
    </row>
    <row r="262" spans="1:12" x14ac:dyDescent="0.25">
      <c r="A262" s="1" t="s">
        <v>37</v>
      </c>
      <c r="B262" t="s">
        <v>19</v>
      </c>
      <c r="C262" t="s">
        <v>10</v>
      </c>
      <c r="D262" t="s">
        <v>11</v>
      </c>
      <c r="E262" t="s">
        <v>18</v>
      </c>
      <c r="F262">
        <v>40.049999999999997</v>
      </c>
      <c r="G262">
        <v>4</v>
      </c>
      <c r="H262" t="s">
        <v>17</v>
      </c>
      <c r="I262" s="21">
        <v>9.6999999999999993</v>
      </c>
      <c r="J262">
        <f t="shared" si="8"/>
        <v>160.19999999999999</v>
      </c>
      <c r="K262">
        <f t="shared" si="9"/>
        <v>8.01</v>
      </c>
      <c r="L262" t="str" cm="1">
        <f t="array" ref="L262">_xlfn.IFS(I262&gt;=9,"Good",I262&gt;=6,"Average",I262&lt;6,"Poor")</f>
        <v>Good</v>
      </c>
    </row>
    <row r="263" spans="1:12" x14ac:dyDescent="0.25">
      <c r="A263" s="1" t="s">
        <v>37</v>
      </c>
      <c r="B263" t="s">
        <v>9</v>
      </c>
      <c r="C263" t="s">
        <v>15</v>
      </c>
      <c r="D263" t="s">
        <v>22</v>
      </c>
      <c r="E263" t="s">
        <v>18</v>
      </c>
      <c r="F263">
        <v>21.87</v>
      </c>
      <c r="G263">
        <v>2</v>
      </c>
      <c r="H263" t="s">
        <v>20</v>
      </c>
      <c r="I263" s="21">
        <v>6.9</v>
      </c>
      <c r="J263">
        <f t="shared" si="8"/>
        <v>43.74</v>
      </c>
      <c r="K263">
        <f t="shared" si="9"/>
        <v>2.1870000000000003</v>
      </c>
      <c r="L263" t="str" cm="1">
        <f t="array" ref="L263">_xlfn.IFS(I263&gt;=9,"Good",I263&gt;=6,"Average",I263&lt;6,"Poor")</f>
        <v>Average</v>
      </c>
    </row>
    <row r="264" spans="1:12" x14ac:dyDescent="0.25">
      <c r="A264" s="1" t="s">
        <v>37</v>
      </c>
      <c r="B264" t="s">
        <v>14</v>
      </c>
      <c r="C264" t="s">
        <v>10</v>
      </c>
      <c r="D264" t="s">
        <v>22</v>
      </c>
      <c r="E264" t="s">
        <v>21</v>
      </c>
      <c r="F264">
        <v>15.43</v>
      </c>
      <c r="G264">
        <v>1</v>
      </c>
      <c r="H264" t="s">
        <v>13</v>
      </c>
      <c r="I264" s="21">
        <v>6.1</v>
      </c>
      <c r="J264">
        <f t="shared" si="8"/>
        <v>15.43</v>
      </c>
      <c r="K264">
        <f t="shared" si="9"/>
        <v>0.77150000000000007</v>
      </c>
      <c r="L264" t="str" cm="1">
        <f t="array" ref="L264">_xlfn.IFS(I264&gt;=9,"Good",I264&gt;=6,"Average",I264&lt;6,"Poor")</f>
        <v>Average</v>
      </c>
    </row>
    <row r="265" spans="1:12" x14ac:dyDescent="0.25">
      <c r="A265" s="1" t="s">
        <v>37</v>
      </c>
      <c r="B265" t="s">
        <v>19</v>
      </c>
      <c r="C265" t="s">
        <v>10</v>
      </c>
      <c r="D265" t="s">
        <v>22</v>
      </c>
      <c r="E265" t="s">
        <v>23</v>
      </c>
      <c r="F265">
        <v>53.3</v>
      </c>
      <c r="G265">
        <v>3</v>
      </c>
      <c r="H265" t="s">
        <v>20</v>
      </c>
      <c r="I265" s="21">
        <v>7.5</v>
      </c>
      <c r="J265">
        <f t="shared" si="8"/>
        <v>159.89999999999998</v>
      </c>
      <c r="K265">
        <f t="shared" si="9"/>
        <v>7.9949999999999992</v>
      </c>
      <c r="L265" t="str" cm="1">
        <f t="array" ref="L265">_xlfn.IFS(I265&gt;=9,"Good",I265&gt;=6,"Average",I265&lt;6,"Poor")</f>
        <v>Average</v>
      </c>
    </row>
    <row r="266" spans="1:12" x14ac:dyDescent="0.25">
      <c r="A266" s="1" t="s">
        <v>37</v>
      </c>
      <c r="B266" t="s">
        <v>9</v>
      </c>
      <c r="C266" t="s">
        <v>15</v>
      </c>
      <c r="D266" t="s">
        <v>11</v>
      </c>
      <c r="E266" t="s">
        <v>21</v>
      </c>
      <c r="F266">
        <v>39.619999999999997</v>
      </c>
      <c r="G266">
        <v>7</v>
      </c>
      <c r="H266" t="s">
        <v>17</v>
      </c>
      <c r="I266" s="21">
        <v>7.5</v>
      </c>
      <c r="J266">
        <f t="shared" si="8"/>
        <v>277.33999999999997</v>
      </c>
      <c r="K266">
        <f t="shared" si="9"/>
        <v>13.866999999999999</v>
      </c>
      <c r="L266" t="str" cm="1">
        <f t="array" ref="L266">_xlfn.IFS(I266&gt;=9,"Good",I266&gt;=6,"Average",I266&lt;6,"Poor")</f>
        <v>Average</v>
      </c>
    </row>
    <row r="267" spans="1:12" x14ac:dyDescent="0.25">
      <c r="A267" s="1" t="s">
        <v>37</v>
      </c>
      <c r="B267" t="s">
        <v>14</v>
      </c>
      <c r="C267" t="s">
        <v>10</v>
      </c>
      <c r="D267" t="s">
        <v>11</v>
      </c>
      <c r="E267" t="s">
        <v>21</v>
      </c>
      <c r="F267">
        <v>84.87</v>
      </c>
      <c r="G267">
        <v>3</v>
      </c>
      <c r="H267" t="s">
        <v>20</v>
      </c>
      <c r="I267" s="21">
        <v>7.4</v>
      </c>
      <c r="J267">
        <f t="shared" si="8"/>
        <v>254.61</v>
      </c>
      <c r="K267">
        <f t="shared" si="9"/>
        <v>12.730500000000001</v>
      </c>
      <c r="L267" t="str" cm="1">
        <f t="array" ref="L267">_xlfn.IFS(I267&gt;=9,"Good",I267&gt;=6,"Average",I267&lt;6,"Poor")</f>
        <v>Average</v>
      </c>
    </row>
    <row r="268" spans="1:12" x14ac:dyDescent="0.25">
      <c r="A268" s="1" t="s">
        <v>37</v>
      </c>
      <c r="B268" t="s">
        <v>14</v>
      </c>
      <c r="C268" t="s">
        <v>10</v>
      </c>
      <c r="D268" t="s">
        <v>22</v>
      </c>
      <c r="E268" t="s">
        <v>24</v>
      </c>
      <c r="F268">
        <v>90.5</v>
      </c>
      <c r="G268">
        <v>10</v>
      </c>
      <c r="H268" t="s">
        <v>17</v>
      </c>
      <c r="I268" s="21">
        <v>8.1</v>
      </c>
      <c r="J268">
        <f t="shared" si="8"/>
        <v>905</v>
      </c>
      <c r="K268">
        <f t="shared" si="9"/>
        <v>45.25</v>
      </c>
      <c r="L268" t="str" cm="1">
        <f t="array" ref="L268">_xlfn.IFS(I268&gt;=9,"Good",I268&gt;=6,"Average",I268&lt;6,"Poor")</f>
        <v>Average</v>
      </c>
    </row>
    <row r="269" spans="1:12" x14ac:dyDescent="0.25">
      <c r="A269" s="1" t="s">
        <v>37</v>
      </c>
      <c r="B269" t="s">
        <v>19</v>
      </c>
      <c r="C269" t="s">
        <v>15</v>
      </c>
      <c r="D269" t="s">
        <v>22</v>
      </c>
      <c r="E269" t="s">
        <v>16</v>
      </c>
      <c r="F269">
        <v>26.23</v>
      </c>
      <c r="G269">
        <v>9</v>
      </c>
      <c r="H269" t="s">
        <v>20</v>
      </c>
      <c r="I269" s="21">
        <v>5.9</v>
      </c>
      <c r="J269">
        <f t="shared" si="8"/>
        <v>236.07</v>
      </c>
      <c r="K269">
        <f t="shared" si="9"/>
        <v>11.8035</v>
      </c>
      <c r="L269" t="str" cm="1">
        <f t="array" ref="L269">_xlfn.IFS(I269&gt;=9,"Good",I269&gt;=6,"Average",I269&lt;6,"Poor")</f>
        <v>Poor</v>
      </c>
    </row>
    <row r="270" spans="1:12" x14ac:dyDescent="0.25">
      <c r="A270" s="1" t="s">
        <v>37</v>
      </c>
      <c r="B270" t="s">
        <v>14</v>
      </c>
      <c r="C270" t="s">
        <v>10</v>
      </c>
      <c r="D270" t="s">
        <v>11</v>
      </c>
      <c r="E270" t="s">
        <v>18</v>
      </c>
      <c r="F270">
        <v>70.19</v>
      </c>
      <c r="G270">
        <v>9</v>
      </c>
      <c r="H270" t="s">
        <v>17</v>
      </c>
      <c r="I270" s="21">
        <v>6.7</v>
      </c>
      <c r="J270">
        <f t="shared" si="8"/>
        <v>631.71</v>
      </c>
      <c r="K270">
        <f t="shared" si="9"/>
        <v>31.585500000000003</v>
      </c>
      <c r="L270" t="str" cm="1">
        <f t="array" ref="L270">_xlfn.IFS(I270&gt;=9,"Good",I270&gt;=6,"Average",I270&lt;6,"Poor")</f>
        <v>Average</v>
      </c>
    </row>
    <row r="271" spans="1:12" x14ac:dyDescent="0.25">
      <c r="A271" s="1" t="s">
        <v>37</v>
      </c>
      <c r="B271" t="s">
        <v>14</v>
      </c>
      <c r="C271" t="s">
        <v>15</v>
      </c>
      <c r="D271" t="s">
        <v>22</v>
      </c>
      <c r="E271" t="s">
        <v>24</v>
      </c>
      <c r="F271">
        <v>34.31</v>
      </c>
      <c r="G271">
        <v>8</v>
      </c>
      <c r="H271" t="s">
        <v>20</v>
      </c>
      <c r="I271" s="21">
        <v>5.7</v>
      </c>
      <c r="J271">
        <f t="shared" si="8"/>
        <v>274.48</v>
      </c>
      <c r="K271">
        <f t="shared" si="9"/>
        <v>13.724000000000002</v>
      </c>
      <c r="L271" t="str" cm="1">
        <f t="array" ref="L271">_xlfn.IFS(I271&gt;=9,"Good",I271&gt;=6,"Average",I271&lt;6,"Poor")</f>
        <v>Poor</v>
      </c>
    </row>
    <row r="272" spans="1:12" x14ac:dyDescent="0.25">
      <c r="A272" s="1" t="s">
        <v>37</v>
      </c>
      <c r="B272" t="s">
        <v>19</v>
      </c>
      <c r="C272" t="s">
        <v>15</v>
      </c>
      <c r="D272" t="s">
        <v>22</v>
      </c>
      <c r="E272" t="s">
        <v>21</v>
      </c>
      <c r="F272">
        <v>74.099999999999994</v>
      </c>
      <c r="G272">
        <v>1</v>
      </c>
      <c r="H272" t="s">
        <v>17</v>
      </c>
      <c r="I272" s="21">
        <v>9.1999999999999993</v>
      </c>
      <c r="J272">
        <f t="shared" si="8"/>
        <v>74.099999999999994</v>
      </c>
      <c r="K272">
        <f t="shared" si="9"/>
        <v>3.7050000000000001</v>
      </c>
      <c r="L272" t="str" cm="1">
        <f t="array" ref="L272">_xlfn.IFS(I272&gt;=9,"Good",I272&gt;=6,"Average",I272&lt;6,"Poor")</f>
        <v>Good</v>
      </c>
    </row>
    <row r="273" spans="1:12" x14ac:dyDescent="0.25">
      <c r="A273" s="1" t="s">
        <v>37</v>
      </c>
      <c r="B273" t="s">
        <v>9</v>
      </c>
      <c r="C273" t="s">
        <v>15</v>
      </c>
      <c r="D273" t="s">
        <v>11</v>
      </c>
      <c r="E273" t="s">
        <v>12</v>
      </c>
      <c r="F273">
        <v>88.36</v>
      </c>
      <c r="G273">
        <v>5</v>
      </c>
      <c r="H273" t="s">
        <v>17</v>
      </c>
      <c r="I273" s="21">
        <v>9.6</v>
      </c>
      <c r="J273">
        <f t="shared" si="8"/>
        <v>441.8</v>
      </c>
      <c r="K273">
        <f t="shared" si="9"/>
        <v>22.090000000000003</v>
      </c>
      <c r="L273" t="str" cm="1">
        <f t="array" ref="L273">_xlfn.IFS(I273&gt;=9,"Good",I273&gt;=6,"Average",I273&lt;6,"Poor")</f>
        <v>Good</v>
      </c>
    </row>
    <row r="274" spans="1:12" x14ac:dyDescent="0.25">
      <c r="A274" s="1" t="s">
        <v>38</v>
      </c>
      <c r="B274" t="s">
        <v>9</v>
      </c>
      <c r="C274" t="s">
        <v>10</v>
      </c>
      <c r="D274" t="s">
        <v>22</v>
      </c>
      <c r="E274" t="s">
        <v>12</v>
      </c>
      <c r="F274">
        <v>80.05</v>
      </c>
      <c r="G274">
        <v>5</v>
      </c>
      <c r="H274" t="s">
        <v>13</v>
      </c>
      <c r="I274" s="21">
        <v>9.4</v>
      </c>
      <c r="J274">
        <f t="shared" si="8"/>
        <v>400.25</v>
      </c>
      <c r="K274">
        <f t="shared" si="9"/>
        <v>20.012500000000003</v>
      </c>
      <c r="L274" t="str" cm="1">
        <f t="array" ref="L274">_xlfn.IFS(I274&gt;=9,"Good",I274&gt;=6,"Average",I274&lt;6,"Poor")</f>
        <v>Good</v>
      </c>
    </row>
    <row r="275" spans="1:12" x14ac:dyDescent="0.25">
      <c r="A275" s="1" t="s">
        <v>38</v>
      </c>
      <c r="B275" t="s">
        <v>9</v>
      </c>
      <c r="C275" t="s">
        <v>10</v>
      </c>
      <c r="D275" t="s">
        <v>22</v>
      </c>
      <c r="E275" t="s">
        <v>24</v>
      </c>
      <c r="F275">
        <v>69.37</v>
      </c>
      <c r="G275">
        <v>9</v>
      </c>
      <c r="H275" t="s">
        <v>20</v>
      </c>
      <c r="I275" s="21">
        <v>4</v>
      </c>
      <c r="J275">
        <f t="shared" si="8"/>
        <v>624.33000000000004</v>
      </c>
      <c r="K275">
        <f t="shared" si="9"/>
        <v>31.216500000000003</v>
      </c>
      <c r="L275" t="str" cm="1">
        <f t="array" ref="L275">_xlfn.IFS(I275&gt;=9,"Good",I275&gt;=6,"Average",I275&lt;6,"Poor")</f>
        <v>Poor</v>
      </c>
    </row>
    <row r="276" spans="1:12" x14ac:dyDescent="0.25">
      <c r="A276" s="1" t="s">
        <v>38</v>
      </c>
      <c r="B276" t="s">
        <v>14</v>
      </c>
      <c r="C276" t="s">
        <v>15</v>
      </c>
      <c r="D276" t="s">
        <v>11</v>
      </c>
      <c r="E276" t="s">
        <v>21</v>
      </c>
      <c r="F276">
        <v>64.989999999999995</v>
      </c>
      <c r="G276">
        <v>1</v>
      </c>
      <c r="H276" t="s">
        <v>13</v>
      </c>
      <c r="I276" s="21">
        <v>4.5</v>
      </c>
      <c r="J276">
        <f t="shared" si="8"/>
        <v>64.989999999999995</v>
      </c>
      <c r="K276">
        <f t="shared" si="9"/>
        <v>3.2494999999999998</v>
      </c>
      <c r="L276" t="str" cm="1">
        <f t="array" ref="L276">_xlfn.IFS(I276&gt;=9,"Good",I276&gt;=6,"Average",I276&lt;6,"Poor")</f>
        <v>Poor</v>
      </c>
    </row>
    <row r="277" spans="1:12" x14ac:dyDescent="0.25">
      <c r="A277" s="1" t="s">
        <v>38</v>
      </c>
      <c r="B277" t="s">
        <v>19</v>
      </c>
      <c r="C277" t="s">
        <v>15</v>
      </c>
      <c r="D277" t="s">
        <v>11</v>
      </c>
      <c r="E277" t="s">
        <v>21</v>
      </c>
      <c r="F277">
        <v>12.09</v>
      </c>
      <c r="G277">
        <v>1</v>
      </c>
      <c r="H277" t="s">
        <v>13</v>
      </c>
      <c r="I277" s="21">
        <v>8.1999999999999993</v>
      </c>
      <c r="J277">
        <f t="shared" si="8"/>
        <v>12.09</v>
      </c>
      <c r="K277">
        <f t="shared" si="9"/>
        <v>0.60450000000000004</v>
      </c>
      <c r="L277" t="str" cm="1">
        <f t="array" ref="L277">_xlfn.IFS(I277&gt;=9,"Good",I277&gt;=6,"Average",I277&lt;6,"Poor")</f>
        <v>Average</v>
      </c>
    </row>
    <row r="278" spans="1:12" x14ac:dyDescent="0.25">
      <c r="A278" s="1" t="s">
        <v>38</v>
      </c>
      <c r="B278" t="s">
        <v>9</v>
      </c>
      <c r="C278" t="s">
        <v>15</v>
      </c>
      <c r="D278" t="s">
        <v>22</v>
      </c>
      <c r="E278" t="s">
        <v>16</v>
      </c>
      <c r="F278">
        <v>87.08</v>
      </c>
      <c r="G278">
        <v>7</v>
      </c>
      <c r="H278" t="s">
        <v>17</v>
      </c>
      <c r="I278" s="21">
        <v>5.5</v>
      </c>
      <c r="J278">
        <f t="shared" si="8"/>
        <v>609.55999999999995</v>
      </c>
      <c r="K278">
        <f t="shared" si="9"/>
        <v>30.477999999999998</v>
      </c>
      <c r="L278" t="str" cm="1">
        <f t="array" ref="L278">_xlfn.IFS(I278&gt;=9,"Good",I278&gt;=6,"Average",I278&lt;6,"Poor")</f>
        <v>Poor</v>
      </c>
    </row>
    <row r="279" spans="1:12" x14ac:dyDescent="0.25">
      <c r="A279" s="1" t="s">
        <v>38</v>
      </c>
      <c r="B279" t="s">
        <v>9</v>
      </c>
      <c r="C279" t="s">
        <v>15</v>
      </c>
      <c r="D279" t="s">
        <v>22</v>
      </c>
      <c r="E279" t="s">
        <v>23</v>
      </c>
      <c r="F279">
        <v>25.55</v>
      </c>
      <c r="G279">
        <v>4</v>
      </c>
      <c r="H279" t="s">
        <v>20</v>
      </c>
      <c r="I279" s="21">
        <v>5.7</v>
      </c>
      <c r="J279">
        <f t="shared" si="8"/>
        <v>102.2</v>
      </c>
      <c r="K279">
        <f t="shared" si="9"/>
        <v>5.1100000000000003</v>
      </c>
      <c r="L279" t="str" cm="1">
        <f t="array" ref="L279">_xlfn.IFS(I279&gt;=9,"Good",I279&gt;=6,"Average",I279&lt;6,"Poor")</f>
        <v>Poor</v>
      </c>
    </row>
    <row r="280" spans="1:12" x14ac:dyDescent="0.25">
      <c r="A280" s="1" t="s">
        <v>38</v>
      </c>
      <c r="B280" t="s">
        <v>9</v>
      </c>
      <c r="C280" t="s">
        <v>10</v>
      </c>
      <c r="D280" t="s">
        <v>11</v>
      </c>
      <c r="E280" t="s">
        <v>12</v>
      </c>
      <c r="F280">
        <v>78.88</v>
      </c>
      <c r="G280">
        <v>2</v>
      </c>
      <c r="H280" t="s">
        <v>17</v>
      </c>
      <c r="I280" s="21">
        <v>9.1</v>
      </c>
      <c r="J280">
        <f t="shared" si="8"/>
        <v>157.76</v>
      </c>
      <c r="K280">
        <f t="shared" si="9"/>
        <v>7.8879999999999999</v>
      </c>
      <c r="L280" t="str" cm="1">
        <f t="array" ref="L280">_xlfn.IFS(I280&gt;=9,"Good",I280&gt;=6,"Average",I280&lt;6,"Poor")</f>
        <v>Good</v>
      </c>
    </row>
    <row r="281" spans="1:12" x14ac:dyDescent="0.25">
      <c r="A281" s="1" t="s">
        <v>38</v>
      </c>
      <c r="B281" t="s">
        <v>9</v>
      </c>
      <c r="C281" t="s">
        <v>15</v>
      </c>
      <c r="D281" t="s">
        <v>22</v>
      </c>
      <c r="E281" t="s">
        <v>12</v>
      </c>
      <c r="F281">
        <v>33.33</v>
      </c>
      <c r="G281">
        <v>2</v>
      </c>
      <c r="H281" t="s">
        <v>13</v>
      </c>
      <c r="I281" s="21">
        <v>6.4</v>
      </c>
      <c r="J281">
        <f t="shared" si="8"/>
        <v>66.66</v>
      </c>
      <c r="K281">
        <f t="shared" si="9"/>
        <v>3.3330000000000002</v>
      </c>
      <c r="L281" t="str" cm="1">
        <f t="array" ref="L281">_xlfn.IFS(I281&gt;=9,"Good",I281&gt;=6,"Average",I281&lt;6,"Poor")</f>
        <v>Average</v>
      </c>
    </row>
    <row r="282" spans="1:12" x14ac:dyDescent="0.25">
      <c r="A282" s="1" t="s">
        <v>38</v>
      </c>
      <c r="B282" t="s">
        <v>19</v>
      </c>
      <c r="C282" t="s">
        <v>15</v>
      </c>
      <c r="D282" t="s">
        <v>22</v>
      </c>
      <c r="E282" t="s">
        <v>16</v>
      </c>
      <c r="F282">
        <v>51.69</v>
      </c>
      <c r="G282">
        <v>7</v>
      </c>
      <c r="H282" t="s">
        <v>17</v>
      </c>
      <c r="I282" s="21">
        <v>5.5</v>
      </c>
      <c r="J282">
        <f t="shared" si="8"/>
        <v>361.83</v>
      </c>
      <c r="K282">
        <f t="shared" si="9"/>
        <v>18.0915</v>
      </c>
      <c r="L282" t="str" cm="1">
        <f t="array" ref="L282">_xlfn.IFS(I282&gt;=9,"Good",I282&gt;=6,"Average",I282&lt;6,"Poor")</f>
        <v>Poor</v>
      </c>
    </row>
    <row r="283" spans="1:12" x14ac:dyDescent="0.25">
      <c r="A283" s="1" t="s">
        <v>38</v>
      </c>
      <c r="B283" t="s">
        <v>9</v>
      </c>
      <c r="C283" t="s">
        <v>15</v>
      </c>
      <c r="D283" t="s">
        <v>11</v>
      </c>
      <c r="E283" t="s">
        <v>18</v>
      </c>
      <c r="F283">
        <v>51.54</v>
      </c>
      <c r="G283">
        <v>5</v>
      </c>
      <c r="H283" t="s">
        <v>17</v>
      </c>
      <c r="I283" s="21">
        <v>4.2</v>
      </c>
      <c r="J283">
        <f t="shared" si="8"/>
        <v>257.7</v>
      </c>
      <c r="K283">
        <f t="shared" si="9"/>
        <v>12.885</v>
      </c>
      <c r="L283" t="str" cm="1">
        <f t="array" ref="L283">_xlfn.IFS(I283&gt;=9,"Good",I283&gt;=6,"Average",I283&lt;6,"Poor")</f>
        <v>Poor</v>
      </c>
    </row>
    <row r="284" spans="1:12" x14ac:dyDescent="0.25">
      <c r="A284" s="1" t="s">
        <v>38</v>
      </c>
      <c r="B284" t="s">
        <v>9</v>
      </c>
      <c r="C284" t="s">
        <v>15</v>
      </c>
      <c r="D284" t="s">
        <v>11</v>
      </c>
      <c r="E284" t="s">
        <v>12</v>
      </c>
      <c r="F284">
        <v>96.68</v>
      </c>
      <c r="G284">
        <v>3</v>
      </c>
      <c r="H284" t="s">
        <v>20</v>
      </c>
      <c r="I284" s="21">
        <v>6.4</v>
      </c>
      <c r="J284">
        <f t="shared" si="8"/>
        <v>290.04000000000002</v>
      </c>
      <c r="K284">
        <f t="shared" si="9"/>
        <v>14.502000000000002</v>
      </c>
      <c r="L284" t="str" cm="1">
        <f t="array" ref="L284">_xlfn.IFS(I284&gt;=9,"Good",I284&gt;=6,"Average",I284&lt;6,"Poor")</f>
        <v>Average</v>
      </c>
    </row>
    <row r="285" spans="1:12" x14ac:dyDescent="0.25">
      <c r="A285" s="1" t="s">
        <v>38</v>
      </c>
      <c r="B285" t="s">
        <v>14</v>
      </c>
      <c r="C285" t="s">
        <v>10</v>
      </c>
      <c r="D285" t="s">
        <v>22</v>
      </c>
      <c r="E285" t="s">
        <v>24</v>
      </c>
      <c r="F285">
        <v>33.81</v>
      </c>
      <c r="G285">
        <v>3</v>
      </c>
      <c r="H285" t="s">
        <v>20</v>
      </c>
      <c r="I285" s="21">
        <v>7.3</v>
      </c>
      <c r="J285">
        <f t="shared" si="8"/>
        <v>101.43</v>
      </c>
      <c r="K285">
        <f t="shared" si="9"/>
        <v>5.0715000000000003</v>
      </c>
      <c r="L285" t="str" cm="1">
        <f t="array" ref="L285">_xlfn.IFS(I285&gt;=9,"Good",I285&gt;=6,"Average",I285&lt;6,"Poor")</f>
        <v>Average</v>
      </c>
    </row>
    <row r="286" spans="1:12" x14ac:dyDescent="0.25">
      <c r="A286" s="1" t="s">
        <v>38</v>
      </c>
      <c r="B286" t="s">
        <v>19</v>
      </c>
      <c r="C286" t="s">
        <v>15</v>
      </c>
      <c r="D286" t="s">
        <v>22</v>
      </c>
      <c r="E286" t="s">
        <v>21</v>
      </c>
      <c r="F286">
        <v>21.32</v>
      </c>
      <c r="G286">
        <v>1</v>
      </c>
      <c r="H286" t="s">
        <v>17</v>
      </c>
      <c r="I286" s="21">
        <v>5.9</v>
      </c>
      <c r="J286">
        <f t="shared" si="8"/>
        <v>21.32</v>
      </c>
      <c r="K286">
        <f t="shared" si="9"/>
        <v>1.0660000000000001</v>
      </c>
      <c r="L286" t="str" cm="1">
        <f t="array" ref="L286">_xlfn.IFS(I286&gt;=9,"Good",I286&gt;=6,"Average",I286&lt;6,"Poor")</f>
        <v>Poor</v>
      </c>
    </row>
    <row r="287" spans="1:12" x14ac:dyDescent="0.25">
      <c r="A287" s="1" t="s">
        <v>38</v>
      </c>
      <c r="B287" t="s">
        <v>14</v>
      </c>
      <c r="C287" t="s">
        <v>15</v>
      </c>
      <c r="D287" t="s">
        <v>11</v>
      </c>
      <c r="E287" t="s">
        <v>18</v>
      </c>
      <c r="F287">
        <v>44.86</v>
      </c>
      <c r="G287">
        <v>10</v>
      </c>
      <c r="H287" t="s">
        <v>20</v>
      </c>
      <c r="I287" s="21">
        <v>8.1999999999999993</v>
      </c>
      <c r="J287">
        <f t="shared" si="8"/>
        <v>448.6</v>
      </c>
      <c r="K287">
        <f t="shared" si="9"/>
        <v>22.430000000000003</v>
      </c>
      <c r="L287" t="str" cm="1">
        <f t="array" ref="L287">_xlfn.IFS(I287&gt;=9,"Good",I287&gt;=6,"Average",I287&lt;6,"Poor")</f>
        <v>Average</v>
      </c>
    </row>
    <row r="288" spans="1:12" x14ac:dyDescent="0.25">
      <c r="A288" s="1" t="s">
        <v>38</v>
      </c>
      <c r="B288" t="s">
        <v>9</v>
      </c>
      <c r="C288" t="s">
        <v>15</v>
      </c>
      <c r="D288" t="s">
        <v>11</v>
      </c>
      <c r="E288" t="s">
        <v>21</v>
      </c>
      <c r="F288">
        <v>37.950000000000003</v>
      </c>
      <c r="G288">
        <v>10</v>
      </c>
      <c r="H288" t="s">
        <v>17</v>
      </c>
      <c r="I288" s="21">
        <v>9.6999999999999993</v>
      </c>
      <c r="J288">
        <f t="shared" si="8"/>
        <v>379.5</v>
      </c>
      <c r="K288">
        <f t="shared" si="9"/>
        <v>18.975000000000001</v>
      </c>
      <c r="L288" t="str" cm="1">
        <f t="array" ref="L288">_xlfn.IFS(I288&gt;=9,"Good",I288&gt;=6,"Average",I288&lt;6,"Poor")</f>
        <v>Good</v>
      </c>
    </row>
    <row r="289" spans="1:12" x14ac:dyDescent="0.25">
      <c r="A289" s="1" t="s">
        <v>38</v>
      </c>
      <c r="B289" t="s">
        <v>9</v>
      </c>
      <c r="C289" t="s">
        <v>15</v>
      </c>
      <c r="D289" t="s">
        <v>11</v>
      </c>
      <c r="E289" t="s">
        <v>21</v>
      </c>
      <c r="F289">
        <v>81.37</v>
      </c>
      <c r="G289">
        <v>2</v>
      </c>
      <c r="H289" t="s">
        <v>17</v>
      </c>
      <c r="I289" s="21">
        <v>6.5</v>
      </c>
      <c r="J289">
        <f t="shared" si="8"/>
        <v>162.74</v>
      </c>
      <c r="K289">
        <f t="shared" si="9"/>
        <v>8.1370000000000005</v>
      </c>
      <c r="L289" t="str" cm="1">
        <f t="array" ref="L289">_xlfn.IFS(I289&gt;=9,"Good",I289&gt;=6,"Average",I289&lt;6,"Poor")</f>
        <v>Average</v>
      </c>
    </row>
    <row r="290" spans="1:12" x14ac:dyDescent="0.25">
      <c r="A290" s="1" t="s">
        <v>38</v>
      </c>
      <c r="B290" t="s">
        <v>14</v>
      </c>
      <c r="C290" t="s">
        <v>15</v>
      </c>
      <c r="D290" t="s">
        <v>11</v>
      </c>
      <c r="E290" t="s">
        <v>21</v>
      </c>
      <c r="F290">
        <v>36.85</v>
      </c>
      <c r="G290">
        <v>5</v>
      </c>
      <c r="H290" t="s">
        <v>17</v>
      </c>
      <c r="I290" s="21">
        <v>9.1999999999999993</v>
      </c>
      <c r="J290">
        <f t="shared" si="8"/>
        <v>184.25</v>
      </c>
      <c r="K290">
        <f t="shared" si="9"/>
        <v>9.2125000000000004</v>
      </c>
      <c r="L290" t="str" cm="1">
        <f t="array" ref="L290">_xlfn.IFS(I290&gt;=9,"Good",I290&gt;=6,"Average",I290&lt;6,"Poor")</f>
        <v>Good</v>
      </c>
    </row>
    <row r="291" spans="1:12" x14ac:dyDescent="0.25">
      <c r="A291" s="1" t="s">
        <v>39</v>
      </c>
      <c r="B291" t="s">
        <v>19</v>
      </c>
      <c r="C291" t="s">
        <v>10</v>
      </c>
      <c r="D291" t="s">
        <v>22</v>
      </c>
      <c r="E291" t="s">
        <v>16</v>
      </c>
      <c r="F291">
        <v>73.260000000000005</v>
      </c>
      <c r="G291">
        <v>1</v>
      </c>
      <c r="H291" t="s">
        <v>20</v>
      </c>
      <c r="I291" s="21">
        <v>9.6999999999999993</v>
      </c>
      <c r="J291">
        <f t="shared" si="8"/>
        <v>73.260000000000005</v>
      </c>
      <c r="K291">
        <f t="shared" si="9"/>
        <v>3.6630000000000003</v>
      </c>
      <c r="L291" t="str" cm="1">
        <f t="array" ref="L291">_xlfn.IFS(I291&gt;=9,"Good",I291&gt;=6,"Average",I291&lt;6,"Poor")</f>
        <v>Good</v>
      </c>
    </row>
    <row r="292" spans="1:12" x14ac:dyDescent="0.25">
      <c r="A292" s="1" t="s">
        <v>39</v>
      </c>
      <c r="B292" t="s">
        <v>14</v>
      </c>
      <c r="C292" t="s">
        <v>10</v>
      </c>
      <c r="D292" t="s">
        <v>11</v>
      </c>
      <c r="E292" t="s">
        <v>21</v>
      </c>
      <c r="F292">
        <v>54.07</v>
      </c>
      <c r="G292">
        <v>9</v>
      </c>
      <c r="H292" t="s">
        <v>20</v>
      </c>
      <c r="I292" s="21">
        <v>9.5</v>
      </c>
      <c r="J292">
        <f t="shared" si="8"/>
        <v>486.63</v>
      </c>
      <c r="K292">
        <f t="shared" si="9"/>
        <v>24.331500000000002</v>
      </c>
      <c r="L292" t="str" cm="1">
        <f t="array" ref="L292">_xlfn.IFS(I292&gt;=9,"Good",I292&gt;=6,"Average",I292&lt;6,"Poor")</f>
        <v>Good</v>
      </c>
    </row>
    <row r="293" spans="1:12" x14ac:dyDescent="0.25">
      <c r="A293" s="1" t="s">
        <v>39</v>
      </c>
      <c r="B293" t="s">
        <v>14</v>
      </c>
      <c r="C293" t="s">
        <v>15</v>
      </c>
      <c r="D293" t="s">
        <v>11</v>
      </c>
      <c r="E293" t="s">
        <v>18</v>
      </c>
      <c r="F293">
        <v>14.36</v>
      </c>
      <c r="G293">
        <v>10</v>
      </c>
      <c r="H293" t="s">
        <v>17</v>
      </c>
      <c r="I293" s="21">
        <v>5.4</v>
      </c>
      <c r="J293">
        <f t="shared" si="8"/>
        <v>143.6</v>
      </c>
      <c r="K293">
        <f t="shared" si="9"/>
        <v>7.18</v>
      </c>
      <c r="L293" t="str" cm="1">
        <f t="array" ref="L293">_xlfn.IFS(I293&gt;=9,"Good",I293&gt;=6,"Average",I293&lt;6,"Poor")</f>
        <v>Poor</v>
      </c>
    </row>
    <row r="294" spans="1:12" x14ac:dyDescent="0.25">
      <c r="A294" s="1" t="s">
        <v>39</v>
      </c>
      <c r="B294" t="s">
        <v>14</v>
      </c>
      <c r="C294" t="s">
        <v>15</v>
      </c>
      <c r="D294" t="s">
        <v>11</v>
      </c>
      <c r="E294" t="s">
        <v>12</v>
      </c>
      <c r="F294">
        <v>90.24</v>
      </c>
      <c r="G294">
        <v>6</v>
      </c>
      <c r="H294" t="s">
        <v>17</v>
      </c>
      <c r="I294" s="21">
        <v>6.2</v>
      </c>
      <c r="J294">
        <f t="shared" si="8"/>
        <v>541.43999999999994</v>
      </c>
      <c r="K294">
        <f t="shared" si="9"/>
        <v>27.071999999999999</v>
      </c>
      <c r="L294" t="str" cm="1">
        <f t="array" ref="L294">_xlfn.IFS(I294&gt;=9,"Good",I294&gt;=6,"Average",I294&lt;6,"Poor")</f>
        <v>Average</v>
      </c>
    </row>
    <row r="295" spans="1:12" x14ac:dyDescent="0.25">
      <c r="A295" s="1" t="s">
        <v>39</v>
      </c>
      <c r="B295" t="s">
        <v>14</v>
      </c>
      <c r="C295" t="s">
        <v>10</v>
      </c>
      <c r="D295" t="s">
        <v>11</v>
      </c>
      <c r="E295" t="s">
        <v>16</v>
      </c>
      <c r="F295">
        <v>46.57</v>
      </c>
      <c r="G295">
        <v>10</v>
      </c>
      <c r="H295" t="s">
        <v>17</v>
      </c>
      <c r="I295" s="21">
        <v>7.6</v>
      </c>
      <c r="J295">
        <f t="shared" si="8"/>
        <v>465.7</v>
      </c>
      <c r="K295">
        <f t="shared" si="9"/>
        <v>23.285</v>
      </c>
      <c r="L295" t="str" cm="1">
        <f t="array" ref="L295">_xlfn.IFS(I295&gt;=9,"Good",I295&gt;=6,"Average",I295&lt;6,"Poor")</f>
        <v>Average</v>
      </c>
    </row>
    <row r="296" spans="1:12" x14ac:dyDescent="0.25">
      <c r="A296" s="1" t="s">
        <v>39</v>
      </c>
      <c r="B296" t="s">
        <v>9</v>
      </c>
      <c r="C296" t="s">
        <v>15</v>
      </c>
      <c r="D296" t="s">
        <v>11</v>
      </c>
      <c r="E296" t="s">
        <v>23</v>
      </c>
      <c r="F296">
        <v>49.01</v>
      </c>
      <c r="G296">
        <v>10</v>
      </c>
      <c r="H296" t="s">
        <v>13</v>
      </c>
      <c r="I296" s="21">
        <v>4.2</v>
      </c>
      <c r="J296">
        <f t="shared" si="8"/>
        <v>490.09999999999997</v>
      </c>
      <c r="K296">
        <f t="shared" si="9"/>
        <v>24.504999999999999</v>
      </c>
      <c r="L296" t="str" cm="1">
        <f t="array" ref="L296">_xlfn.IFS(I296&gt;=9,"Good",I296&gt;=6,"Average",I296&lt;6,"Poor")</f>
        <v>Poor</v>
      </c>
    </row>
    <row r="297" spans="1:12" x14ac:dyDescent="0.25">
      <c r="A297" s="1" t="s">
        <v>39</v>
      </c>
      <c r="B297" t="s">
        <v>19</v>
      </c>
      <c r="C297" t="s">
        <v>10</v>
      </c>
      <c r="D297" t="s">
        <v>22</v>
      </c>
      <c r="E297" t="s">
        <v>24</v>
      </c>
      <c r="F297">
        <v>58.22</v>
      </c>
      <c r="G297">
        <v>8</v>
      </c>
      <c r="H297" t="s">
        <v>20</v>
      </c>
      <c r="I297" s="21">
        <v>8.4</v>
      </c>
      <c r="J297">
        <f t="shared" si="8"/>
        <v>465.76</v>
      </c>
      <c r="K297">
        <f t="shared" si="9"/>
        <v>23.288</v>
      </c>
      <c r="L297" t="str" cm="1">
        <f t="array" ref="L297">_xlfn.IFS(I297&gt;=9,"Good",I297&gt;=6,"Average",I297&lt;6,"Poor")</f>
        <v>Average</v>
      </c>
    </row>
    <row r="298" spans="1:12" x14ac:dyDescent="0.25">
      <c r="A298" s="1" t="s">
        <v>39</v>
      </c>
      <c r="B298" t="s">
        <v>19</v>
      </c>
      <c r="C298" t="s">
        <v>15</v>
      </c>
      <c r="D298" t="s">
        <v>11</v>
      </c>
      <c r="E298" t="s">
        <v>18</v>
      </c>
      <c r="F298">
        <v>32.25</v>
      </c>
      <c r="G298">
        <v>5</v>
      </c>
      <c r="H298" t="s">
        <v>17</v>
      </c>
      <c r="I298" s="21">
        <v>9</v>
      </c>
      <c r="J298">
        <f t="shared" si="8"/>
        <v>161.25</v>
      </c>
      <c r="K298">
        <f t="shared" si="9"/>
        <v>8.0625</v>
      </c>
      <c r="L298" t="str" cm="1">
        <f t="array" ref="L298">_xlfn.IFS(I298&gt;=9,"Good",I298&gt;=6,"Average",I298&lt;6,"Poor")</f>
        <v>Good</v>
      </c>
    </row>
    <row r="299" spans="1:12" x14ac:dyDescent="0.25">
      <c r="A299" s="1" t="s">
        <v>39</v>
      </c>
      <c r="B299" t="s">
        <v>9</v>
      </c>
      <c r="C299" t="s">
        <v>10</v>
      </c>
      <c r="D299" t="s">
        <v>22</v>
      </c>
      <c r="E299" t="s">
        <v>24</v>
      </c>
      <c r="F299">
        <v>96.16</v>
      </c>
      <c r="G299">
        <v>4</v>
      </c>
      <c r="H299" t="s">
        <v>13</v>
      </c>
      <c r="I299" s="21">
        <v>8.4</v>
      </c>
      <c r="J299">
        <f t="shared" si="8"/>
        <v>384.64</v>
      </c>
      <c r="K299">
        <f t="shared" si="9"/>
        <v>19.231999999999999</v>
      </c>
      <c r="L299" t="str" cm="1">
        <f t="array" ref="L299">_xlfn.IFS(I299&gt;=9,"Good",I299&gt;=6,"Average",I299&lt;6,"Poor")</f>
        <v>Average</v>
      </c>
    </row>
    <row r="300" spans="1:12" x14ac:dyDescent="0.25">
      <c r="A300" s="1" t="s">
        <v>39</v>
      </c>
      <c r="B300" t="s">
        <v>14</v>
      </c>
      <c r="C300" t="s">
        <v>15</v>
      </c>
      <c r="D300" t="s">
        <v>22</v>
      </c>
      <c r="E300" t="s">
        <v>23</v>
      </c>
      <c r="F300">
        <v>69.400000000000006</v>
      </c>
      <c r="G300">
        <v>2</v>
      </c>
      <c r="H300" t="s">
        <v>20</v>
      </c>
      <c r="I300" s="21">
        <v>9</v>
      </c>
      <c r="J300">
        <f t="shared" si="8"/>
        <v>138.80000000000001</v>
      </c>
      <c r="K300">
        <f t="shared" si="9"/>
        <v>6.9400000000000013</v>
      </c>
      <c r="L300" t="str" cm="1">
        <f t="array" ref="L300">_xlfn.IFS(I300&gt;=9,"Good",I300&gt;=6,"Average",I300&lt;6,"Poor")</f>
        <v>Good</v>
      </c>
    </row>
    <row r="301" spans="1:12" x14ac:dyDescent="0.25">
      <c r="A301" s="1" t="s">
        <v>39</v>
      </c>
      <c r="B301" t="s">
        <v>19</v>
      </c>
      <c r="C301" t="s">
        <v>15</v>
      </c>
      <c r="D301" t="s">
        <v>11</v>
      </c>
      <c r="E301" t="s">
        <v>23</v>
      </c>
      <c r="F301">
        <v>12.03</v>
      </c>
      <c r="G301">
        <v>2</v>
      </c>
      <c r="H301" t="s">
        <v>17</v>
      </c>
      <c r="I301" s="21">
        <v>5.0999999999999996</v>
      </c>
      <c r="J301">
        <f t="shared" si="8"/>
        <v>24.06</v>
      </c>
      <c r="K301">
        <f t="shared" si="9"/>
        <v>1.2030000000000001</v>
      </c>
      <c r="L301" t="str" cm="1">
        <f t="array" ref="L301">_xlfn.IFS(I301&gt;=9,"Good",I301&gt;=6,"Average",I301&lt;6,"Poor")</f>
        <v>Poor</v>
      </c>
    </row>
    <row r="302" spans="1:12" x14ac:dyDescent="0.25">
      <c r="A302" s="1" t="s">
        <v>39</v>
      </c>
      <c r="B302" t="s">
        <v>19</v>
      </c>
      <c r="C302" t="s">
        <v>15</v>
      </c>
      <c r="D302" t="s">
        <v>22</v>
      </c>
      <c r="E302" t="s">
        <v>12</v>
      </c>
      <c r="F302">
        <v>81.709999999999994</v>
      </c>
      <c r="G302">
        <v>6</v>
      </c>
      <c r="H302" t="s">
        <v>13</v>
      </c>
      <c r="I302" s="21">
        <v>8</v>
      </c>
      <c r="J302">
        <f t="shared" si="8"/>
        <v>490.26</v>
      </c>
      <c r="K302">
        <f t="shared" si="9"/>
        <v>24.513000000000002</v>
      </c>
      <c r="L302" t="str" cm="1">
        <f t="array" ref="L302">_xlfn.IFS(I302&gt;=9,"Good",I302&gt;=6,"Average",I302&lt;6,"Poor")</f>
        <v>Average</v>
      </c>
    </row>
    <row r="303" spans="1:12" x14ac:dyDescent="0.25">
      <c r="A303" s="1" t="s">
        <v>39</v>
      </c>
      <c r="B303" t="s">
        <v>14</v>
      </c>
      <c r="C303" t="s">
        <v>10</v>
      </c>
      <c r="D303" t="s">
        <v>11</v>
      </c>
      <c r="E303" t="s">
        <v>23</v>
      </c>
      <c r="F303">
        <v>24.24</v>
      </c>
      <c r="G303">
        <v>7</v>
      </c>
      <c r="H303" t="s">
        <v>20</v>
      </c>
      <c r="I303" s="21">
        <v>9.4</v>
      </c>
      <c r="J303">
        <f t="shared" si="8"/>
        <v>169.67999999999998</v>
      </c>
      <c r="K303">
        <f t="shared" si="9"/>
        <v>8.484</v>
      </c>
      <c r="L303" t="str" cm="1">
        <f t="array" ref="L303">_xlfn.IFS(I303&gt;=9,"Good",I303&gt;=6,"Average",I303&lt;6,"Poor")</f>
        <v>Good</v>
      </c>
    </row>
    <row r="304" spans="1:12" x14ac:dyDescent="0.25">
      <c r="A304" s="1" t="s">
        <v>39</v>
      </c>
      <c r="B304" t="s">
        <v>19</v>
      </c>
      <c r="C304" t="s">
        <v>15</v>
      </c>
      <c r="D304" t="s">
        <v>11</v>
      </c>
      <c r="E304" t="s">
        <v>21</v>
      </c>
      <c r="F304">
        <v>54.28</v>
      </c>
      <c r="G304">
        <v>7</v>
      </c>
      <c r="H304" t="s">
        <v>20</v>
      </c>
      <c r="I304" s="21">
        <v>9.3000000000000007</v>
      </c>
      <c r="J304">
        <f t="shared" si="8"/>
        <v>379.96000000000004</v>
      </c>
      <c r="K304">
        <f t="shared" si="9"/>
        <v>18.998000000000001</v>
      </c>
      <c r="L304" t="str" cm="1">
        <f t="array" ref="L304">_xlfn.IFS(I304&gt;=9,"Good",I304&gt;=6,"Average",I304&lt;6,"Poor")</f>
        <v>Good</v>
      </c>
    </row>
    <row r="305" spans="1:12" x14ac:dyDescent="0.25">
      <c r="A305" s="1" t="s">
        <v>40</v>
      </c>
      <c r="B305" t="s">
        <v>14</v>
      </c>
      <c r="C305" t="s">
        <v>15</v>
      </c>
      <c r="D305" t="s">
        <v>11</v>
      </c>
      <c r="E305" t="s">
        <v>23</v>
      </c>
      <c r="F305">
        <v>69.81</v>
      </c>
      <c r="G305">
        <v>4</v>
      </c>
      <c r="H305" t="s">
        <v>13</v>
      </c>
      <c r="I305" s="21">
        <v>5.9</v>
      </c>
      <c r="J305">
        <f t="shared" si="8"/>
        <v>279.24</v>
      </c>
      <c r="K305">
        <f t="shared" si="9"/>
        <v>13.962000000000002</v>
      </c>
      <c r="L305" t="str" cm="1">
        <f t="array" ref="L305">_xlfn.IFS(I305&gt;=9,"Good",I305&gt;=6,"Average",I305&lt;6,"Poor")</f>
        <v>Poor</v>
      </c>
    </row>
    <row r="306" spans="1:12" x14ac:dyDescent="0.25">
      <c r="A306" s="1" t="s">
        <v>40</v>
      </c>
      <c r="B306" t="s">
        <v>9</v>
      </c>
      <c r="C306" t="s">
        <v>15</v>
      </c>
      <c r="D306" t="s">
        <v>22</v>
      </c>
      <c r="E306" t="s">
        <v>24</v>
      </c>
      <c r="F306">
        <v>99.16</v>
      </c>
      <c r="G306">
        <v>8</v>
      </c>
      <c r="H306" t="s">
        <v>13</v>
      </c>
      <c r="I306" s="21">
        <v>4.2</v>
      </c>
      <c r="J306">
        <f t="shared" si="8"/>
        <v>793.28</v>
      </c>
      <c r="K306">
        <f t="shared" si="9"/>
        <v>39.664000000000001</v>
      </c>
      <c r="L306" t="str" cm="1">
        <f t="array" ref="L306">_xlfn.IFS(I306&gt;=9,"Good",I306&gt;=6,"Average",I306&lt;6,"Poor")</f>
        <v>Poor</v>
      </c>
    </row>
    <row r="307" spans="1:12" x14ac:dyDescent="0.25">
      <c r="A307" s="1" t="s">
        <v>40</v>
      </c>
      <c r="B307" t="s">
        <v>9</v>
      </c>
      <c r="C307" t="s">
        <v>10</v>
      </c>
      <c r="D307" t="s">
        <v>11</v>
      </c>
      <c r="E307" t="s">
        <v>24</v>
      </c>
      <c r="F307">
        <v>19.149999999999999</v>
      </c>
      <c r="G307">
        <v>1</v>
      </c>
      <c r="H307" t="s">
        <v>13</v>
      </c>
      <c r="I307" s="21">
        <v>9.5</v>
      </c>
      <c r="J307">
        <f t="shared" si="8"/>
        <v>19.149999999999999</v>
      </c>
      <c r="K307">
        <f t="shared" si="9"/>
        <v>0.95750000000000002</v>
      </c>
      <c r="L307" t="str" cm="1">
        <f t="array" ref="L307">_xlfn.IFS(I307&gt;=9,"Good",I307&gt;=6,"Average",I307&lt;6,"Poor")</f>
        <v>Good</v>
      </c>
    </row>
    <row r="308" spans="1:12" x14ac:dyDescent="0.25">
      <c r="A308" s="1" t="s">
        <v>40</v>
      </c>
      <c r="B308" t="s">
        <v>14</v>
      </c>
      <c r="C308" t="s">
        <v>15</v>
      </c>
      <c r="D308" t="s">
        <v>11</v>
      </c>
      <c r="E308" t="s">
        <v>18</v>
      </c>
      <c r="F308">
        <v>80.97</v>
      </c>
      <c r="G308">
        <v>8</v>
      </c>
      <c r="H308" t="s">
        <v>17</v>
      </c>
      <c r="I308" s="21">
        <v>9.3000000000000007</v>
      </c>
      <c r="J308">
        <f t="shared" si="8"/>
        <v>647.76</v>
      </c>
      <c r="K308">
        <f t="shared" si="9"/>
        <v>32.387999999999998</v>
      </c>
      <c r="L308" t="str" cm="1">
        <f t="array" ref="L308">_xlfn.IFS(I308&gt;=9,"Good",I308&gt;=6,"Average",I308&lt;6,"Poor")</f>
        <v>Good</v>
      </c>
    </row>
    <row r="309" spans="1:12" x14ac:dyDescent="0.25">
      <c r="A309" s="1" t="s">
        <v>40</v>
      </c>
      <c r="B309" t="s">
        <v>19</v>
      </c>
      <c r="C309" t="s">
        <v>15</v>
      </c>
      <c r="D309" t="s">
        <v>22</v>
      </c>
      <c r="E309" t="s">
        <v>12</v>
      </c>
      <c r="F309">
        <v>11.53</v>
      </c>
      <c r="G309">
        <v>7</v>
      </c>
      <c r="H309" t="s">
        <v>17</v>
      </c>
      <c r="I309" s="21">
        <v>8.1</v>
      </c>
      <c r="J309">
        <f t="shared" si="8"/>
        <v>80.709999999999994</v>
      </c>
      <c r="K309">
        <f t="shared" si="9"/>
        <v>4.0354999999999999</v>
      </c>
      <c r="L309" t="str" cm="1">
        <f t="array" ref="L309">_xlfn.IFS(I309&gt;=9,"Good",I309&gt;=6,"Average",I309&lt;6,"Poor")</f>
        <v>Average</v>
      </c>
    </row>
    <row r="310" spans="1:12" x14ac:dyDescent="0.25">
      <c r="A310" s="1" t="s">
        <v>40</v>
      </c>
      <c r="B310" t="s">
        <v>14</v>
      </c>
      <c r="C310" t="s">
        <v>15</v>
      </c>
      <c r="D310" t="s">
        <v>11</v>
      </c>
      <c r="E310" t="s">
        <v>21</v>
      </c>
      <c r="F310">
        <v>23.82</v>
      </c>
      <c r="G310">
        <v>5</v>
      </c>
      <c r="H310" t="s">
        <v>20</v>
      </c>
      <c r="I310" s="21">
        <v>5.4</v>
      </c>
      <c r="J310">
        <f t="shared" si="8"/>
        <v>119.1</v>
      </c>
      <c r="K310">
        <f t="shared" si="9"/>
        <v>5.9550000000000001</v>
      </c>
      <c r="L310" t="str" cm="1">
        <f t="array" ref="L310">_xlfn.IFS(I310&gt;=9,"Good",I310&gt;=6,"Average",I310&lt;6,"Poor")</f>
        <v>Poor</v>
      </c>
    </row>
    <row r="311" spans="1:12" x14ac:dyDescent="0.25">
      <c r="A311" s="1" t="s">
        <v>40</v>
      </c>
      <c r="B311" t="s">
        <v>9</v>
      </c>
      <c r="C311" t="s">
        <v>10</v>
      </c>
      <c r="D311" t="s">
        <v>11</v>
      </c>
      <c r="E311" t="s">
        <v>16</v>
      </c>
      <c r="F311">
        <v>21.43</v>
      </c>
      <c r="G311">
        <v>10</v>
      </c>
      <c r="H311" t="s">
        <v>17</v>
      </c>
      <c r="I311" s="21">
        <v>6.2</v>
      </c>
      <c r="J311">
        <f t="shared" si="8"/>
        <v>214.3</v>
      </c>
      <c r="K311">
        <f t="shared" si="9"/>
        <v>10.715000000000002</v>
      </c>
      <c r="L311" t="str" cm="1">
        <f t="array" ref="L311">_xlfn.IFS(I311&gt;=9,"Good",I311&gt;=6,"Average",I311&lt;6,"Poor")</f>
        <v>Average</v>
      </c>
    </row>
    <row r="312" spans="1:12" x14ac:dyDescent="0.25">
      <c r="A312" s="1" t="s">
        <v>40</v>
      </c>
      <c r="B312" t="s">
        <v>14</v>
      </c>
      <c r="C312" t="s">
        <v>15</v>
      </c>
      <c r="D312" t="s">
        <v>22</v>
      </c>
      <c r="E312" t="s">
        <v>24</v>
      </c>
      <c r="F312">
        <v>17.41</v>
      </c>
      <c r="G312">
        <v>5</v>
      </c>
      <c r="H312" t="s">
        <v>13</v>
      </c>
      <c r="I312" s="21">
        <v>4.9000000000000004</v>
      </c>
      <c r="J312">
        <f t="shared" si="8"/>
        <v>87.05</v>
      </c>
      <c r="K312">
        <f t="shared" si="9"/>
        <v>4.3525</v>
      </c>
      <c r="L312" t="str" cm="1">
        <f t="array" ref="L312">_xlfn.IFS(I312&gt;=9,"Good",I312&gt;=6,"Average",I312&lt;6,"Poor")</f>
        <v>Poor</v>
      </c>
    </row>
    <row r="313" spans="1:12" x14ac:dyDescent="0.25">
      <c r="A313" s="1" t="s">
        <v>40</v>
      </c>
      <c r="B313" t="s">
        <v>9</v>
      </c>
      <c r="C313" t="s">
        <v>10</v>
      </c>
      <c r="D313" t="s">
        <v>22</v>
      </c>
      <c r="E313" t="s">
        <v>18</v>
      </c>
      <c r="F313">
        <v>78.069999999999993</v>
      </c>
      <c r="G313">
        <v>9</v>
      </c>
      <c r="H313" t="s">
        <v>17</v>
      </c>
      <c r="I313" s="21">
        <v>4.5</v>
      </c>
      <c r="J313">
        <f t="shared" si="8"/>
        <v>702.62999999999988</v>
      </c>
      <c r="K313">
        <f t="shared" si="9"/>
        <v>35.131499999999996</v>
      </c>
      <c r="L313" t="str" cm="1">
        <f t="array" ref="L313">_xlfn.IFS(I313&gt;=9,"Good",I313&gt;=6,"Average",I313&lt;6,"Poor")</f>
        <v>Poor</v>
      </c>
    </row>
    <row r="314" spans="1:12" x14ac:dyDescent="0.25">
      <c r="A314" s="1" t="s">
        <v>40</v>
      </c>
      <c r="B314" t="s">
        <v>9</v>
      </c>
      <c r="C314" t="s">
        <v>10</v>
      </c>
      <c r="D314" t="s">
        <v>22</v>
      </c>
      <c r="E314" t="s">
        <v>24</v>
      </c>
      <c r="F314">
        <v>75.37</v>
      </c>
      <c r="G314">
        <v>8</v>
      </c>
      <c r="H314" t="s">
        <v>13</v>
      </c>
      <c r="I314" s="21">
        <v>8.4</v>
      </c>
      <c r="J314">
        <f t="shared" si="8"/>
        <v>602.96</v>
      </c>
      <c r="K314">
        <f t="shared" si="9"/>
        <v>30.148000000000003</v>
      </c>
      <c r="L314" t="str" cm="1">
        <f t="array" ref="L314">_xlfn.IFS(I314&gt;=9,"Good",I314&gt;=6,"Average",I314&lt;6,"Poor")</f>
        <v>Average</v>
      </c>
    </row>
    <row r="315" spans="1:12" x14ac:dyDescent="0.25">
      <c r="A315" s="1" t="s">
        <v>40</v>
      </c>
      <c r="B315" t="s">
        <v>14</v>
      </c>
      <c r="C315" t="s">
        <v>10</v>
      </c>
      <c r="D315" t="s">
        <v>22</v>
      </c>
      <c r="E315" t="s">
        <v>16</v>
      </c>
      <c r="F315">
        <v>18.77</v>
      </c>
      <c r="G315">
        <v>6</v>
      </c>
      <c r="H315" t="s">
        <v>13</v>
      </c>
      <c r="I315" s="21">
        <v>5.5</v>
      </c>
      <c r="J315">
        <f t="shared" si="8"/>
        <v>112.62</v>
      </c>
      <c r="K315">
        <f t="shared" si="9"/>
        <v>5.6310000000000002</v>
      </c>
      <c r="L315" t="str" cm="1">
        <f t="array" ref="L315">_xlfn.IFS(I315&gt;=9,"Good",I315&gt;=6,"Average",I315&lt;6,"Poor")</f>
        <v>Poor</v>
      </c>
    </row>
    <row r="316" spans="1:12" x14ac:dyDescent="0.25">
      <c r="A316" s="1" t="s">
        <v>40</v>
      </c>
      <c r="B316" t="s">
        <v>9</v>
      </c>
      <c r="C316" t="s">
        <v>10</v>
      </c>
      <c r="D316" t="s">
        <v>11</v>
      </c>
      <c r="E316" t="s">
        <v>24</v>
      </c>
      <c r="F316">
        <v>72.11</v>
      </c>
      <c r="G316">
        <v>9</v>
      </c>
      <c r="H316" t="s">
        <v>13</v>
      </c>
      <c r="I316" s="21">
        <v>7.7</v>
      </c>
      <c r="J316">
        <f t="shared" si="8"/>
        <v>648.99</v>
      </c>
      <c r="K316">
        <f t="shared" si="9"/>
        <v>32.4495</v>
      </c>
      <c r="L316" t="str" cm="1">
        <f t="array" ref="L316">_xlfn.IFS(I316&gt;=9,"Good",I316&gt;=6,"Average",I316&lt;6,"Poor")</f>
        <v>Average</v>
      </c>
    </row>
    <row r="317" spans="1:12" x14ac:dyDescent="0.25">
      <c r="A317" s="1" t="s">
        <v>40</v>
      </c>
      <c r="B317" t="s">
        <v>19</v>
      </c>
      <c r="C317" t="s">
        <v>10</v>
      </c>
      <c r="D317" t="s">
        <v>22</v>
      </c>
      <c r="E317" t="s">
        <v>16</v>
      </c>
      <c r="F317">
        <v>24.18</v>
      </c>
      <c r="G317">
        <v>8</v>
      </c>
      <c r="H317" t="s">
        <v>20</v>
      </c>
      <c r="I317" s="21">
        <v>9.8000000000000007</v>
      </c>
      <c r="J317">
        <f t="shared" si="8"/>
        <v>193.44</v>
      </c>
      <c r="K317">
        <f t="shared" si="9"/>
        <v>9.6720000000000006</v>
      </c>
      <c r="L317" t="str" cm="1">
        <f t="array" ref="L317">_xlfn.IFS(I317&gt;=9,"Good",I317&gt;=6,"Average",I317&lt;6,"Poor")</f>
        <v>Good</v>
      </c>
    </row>
    <row r="318" spans="1:12" x14ac:dyDescent="0.25">
      <c r="A318" s="1" t="s">
        <v>40</v>
      </c>
      <c r="B318" t="s">
        <v>14</v>
      </c>
      <c r="C318" t="s">
        <v>10</v>
      </c>
      <c r="D318" t="s">
        <v>22</v>
      </c>
      <c r="E318" t="s">
        <v>24</v>
      </c>
      <c r="F318">
        <v>86.8</v>
      </c>
      <c r="G318">
        <v>3</v>
      </c>
      <c r="H318" t="s">
        <v>20</v>
      </c>
      <c r="I318" s="21">
        <v>9.9</v>
      </c>
      <c r="J318">
        <f t="shared" si="8"/>
        <v>260.39999999999998</v>
      </c>
      <c r="K318">
        <f t="shared" si="9"/>
        <v>13.02</v>
      </c>
      <c r="L318" t="str" cm="1">
        <f t="array" ref="L318">_xlfn.IFS(I318&gt;=9,"Good",I318&gt;=6,"Average",I318&lt;6,"Poor")</f>
        <v>Good</v>
      </c>
    </row>
    <row r="319" spans="1:12" x14ac:dyDescent="0.25">
      <c r="A319" s="1" t="s">
        <v>41</v>
      </c>
      <c r="B319" t="s">
        <v>9</v>
      </c>
      <c r="C319" t="s">
        <v>10</v>
      </c>
      <c r="D319" t="s">
        <v>22</v>
      </c>
      <c r="E319" t="s">
        <v>21</v>
      </c>
      <c r="F319">
        <v>32.619999999999997</v>
      </c>
      <c r="G319">
        <v>4</v>
      </c>
      <c r="H319" t="s">
        <v>17</v>
      </c>
      <c r="I319" s="21">
        <v>9</v>
      </c>
      <c r="J319">
        <f t="shared" si="8"/>
        <v>130.47999999999999</v>
      </c>
      <c r="K319">
        <f t="shared" si="9"/>
        <v>6.524</v>
      </c>
      <c r="L319" t="str" cm="1">
        <f t="array" ref="L319">_xlfn.IFS(I319&gt;=9,"Good",I319&gt;=6,"Average",I319&lt;6,"Poor")</f>
        <v>Good</v>
      </c>
    </row>
    <row r="320" spans="1:12" x14ac:dyDescent="0.25">
      <c r="A320" s="1" t="s">
        <v>41</v>
      </c>
      <c r="B320" t="s">
        <v>14</v>
      </c>
      <c r="C320" t="s">
        <v>15</v>
      </c>
      <c r="D320" t="s">
        <v>22</v>
      </c>
      <c r="E320" t="s">
        <v>16</v>
      </c>
      <c r="F320">
        <v>58.76</v>
      </c>
      <c r="G320">
        <v>10</v>
      </c>
      <c r="H320" t="s">
        <v>20</v>
      </c>
      <c r="I320" s="21">
        <v>9</v>
      </c>
      <c r="J320">
        <f t="shared" si="8"/>
        <v>587.6</v>
      </c>
      <c r="K320">
        <f t="shared" si="9"/>
        <v>29.380000000000003</v>
      </c>
      <c r="L320" t="str" cm="1">
        <f t="array" ref="L320">_xlfn.IFS(I320&gt;=9,"Good",I320&gt;=6,"Average",I320&lt;6,"Poor")</f>
        <v>Good</v>
      </c>
    </row>
    <row r="321" spans="1:12" x14ac:dyDescent="0.25">
      <c r="A321" s="1" t="s">
        <v>41</v>
      </c>
      <c r="B321" t="s">
        <v>19</v>
      </c>
      <c r="C321" t="s">
        <v>10</v>
      </c>
      <c r="D321" t="s">
        <v>11</v>
      </c>
      <c r="E321" t="s">
        <v>18</v>
      </c>
      <c r="F321">
        <v>22.01</v>
      </c>
      <c r="G321">
        <v>4</v>
      </c>
      <c r="H321" t="s">
        <v>13</v>
      </c>
      <c r="I321" s="21">
        <v>6.6</v>
      </c>
      <c r="J321">
        <f t="shared" si="8"/>
        <v>88.04</v>
      </c>
      <c r="K321">
        <f t="shared" si="9"/>
        <v>4.4020000000000001</v>
      </c>
      <c r="L321" t="str" cm="1">
        <f t="array" ref="L321">_xlfn.IFS(I321&gt;=9,"Good",I321&gt;=6,"Average",I321&lt;6,"Poor")</f>
        <v>Average</v>
      </c>
    </row>
    <row r="322" spans="1:12" x14ac:dyDescent="0.25">
      <c r="A322" s="1" t="s">
        <v>41</v>
      </c>
      <c r="B322" t="s">
        <v>19</v>
      </c>
      <c r="C322" t="s">
        <v>15</v>
      </c>
      <c r="D322" t="s">
        <v>22</v>
      </c>
      <c r="E322" t="s">
        <v>16</v>
      </c>
      <c r="F322">
        <v>38.6</v>
      </c>
      <c r="G322">
        <v>1</v>
      </c>
      <c r="H322" t="s">
        <v>20</v>
      </c>
      <c r="I322" s="21">
        <v>6.7</v>
      </c>
      <c r="J322">
        <f t="shared" si="8"/>
        <v>38.6</v>
      </c>
      <c r="K322">
        <f t="shared" si="9"/>
        <v>1.9300000000000002</v>
      </c>
      <c r="L322" t="str" cm="1">
        <f t="array" ref="L322">_xlfn.IFS(I322&gt;=9,"Good",I322&gt;=6,"Average",I322&lt;6,"Poor")</f>
        <v>Average</v>
      </c>
    </row>
    <row r="323" spans="1:12" x14ac:dyDescent="0.25">
      <c r="A323" s="1" t="s">
        <v>41</v>
      </c>
      <c r="B323" t="s">
        <v>14</v>
      </c>
      <c r="C323" t="s">
        <v>15</v>
      </c>
      <c r="D323" t="s">
        <v>22</v>
      </c>
      <c r="E323" t="s">
        <v>24</v>
      </c>
      <c r="F323">
        <v>40.35</v>
      </c>
      <c r="G323">
        <v>1</v>
      </c>
      <c r="H323" t="s">
        <v>20</v>
      </c>
      <c r="I323" s="21">
        <v>6.2</v>
      </c>
      <c r="J323">
        <f t="shared" ref="J323:J386" si="10">F323*G323</f>
        <v>40.35</v>
      </c>
      <c r="K323">
        <f t="shared" ref="K323:K386" si="11">J323*5%</f>
        <v>2.0175000000000001</v>
      </c>
      <c r="L323" t="str" cm="1">
        <f t="array" ref="L323">_xlfn.IFS(I323&gt;=9,"Good",I323&gt;=6,"Average",I323&lt;6,"Poor")</f>
        <v>Average</v>
      </c>
    </row>
    <row r="324" spans="1:12" x14ac:dyDescent="0.25">
      <c r="A324" s="1" t="s">
        <v>41</v>
      </c>
      <c r="B324" t="s">
        <v>19</v>
      </c>
      <c r="C324" t="s">
        <v>10</v>
      </c>
      <c r="D324" t="s">
        <v>11</v>
      </c>
      <c r="E324" t="s">
        <v>18</v>
      </c>
      <c r="F324">
        <v>27.93</v>
      </c>
      <c r="G324">
        <v>5</v>
      </c>
      <c r="H324" t="s">
        <v>17</v>
      </c>
      <c r="I324" s="21">
        <v>5.9</v>
      </c>
      <c r="J324">
        <f t="shared" si="10"/>
        <v>139.65</v>
      </c>
      <c r="K324">
        <f t="shared" si="11"/>
        <v>6.9825000000000008</v>
      </c>
      <c r="L324" t="str" cm="1">
        <f t="array" ref="L324">_xlfn.IFS(I324&gt;=9,"Good",I324&gt;=6,"Average",I324&lt;6,"Poor")</f>
        <v>Poor</v>
      </c>
    </row>
    <row r="325" spans="1:12" x14ac:dyDescent="0.25">
      <c r="A325" s="1" t="s">
        <v>41</v>
      </c>
      <c r="B325" t="s">
        <v>14</v>
      </c>
      <c r="C325" t="s">
        <v>15</v>
      </c>
      <c r="D325" t="s">
        <v>22</v>
      </c>
      <c r="E325" t="s">
        <v>21</v>
      </c>
      <c r="F325">
        <v>42.08</v>
      </c>
      <c r="G325">
        <v>6</v>
      </c>
      <c r="H325" t="s">
        <v>17</v>
      </c>
      <c r="I325" s="21">
        <v>8.9</v>
      </c>
      <c r="J325">
        <f t="shared" si="10"/>
        <v>252.48</v>
      </c>
      <c r="K325">
        <f t="shared" si="11"/>
        <v>12.624000000000001</v>
      </c>
      <c r="L325" t="str" cm="1">
        <f t="array" ref="L325">_xlfn.IFS(I325&gt;=9,"Good",I325&gt;=6,"Average",I325&lt;6,"Poor")</f>
        <v>Average</v>
      </c>
    </row>
    <row r="326" spans="1:12" x14ac:dyDescent="0.25">
      <c r="A326" s="1" t="s">
        <v>41</v>
      </c>
      <c r="B326" t="s">
        <v>9</v>
      </c>
      <c r="C326" t="s">
        <v>15</v>
      </c>
      <c r="D326" t="s">
        <v>11</v>
      </c>
      <c r="E326" t="s">
        <v>12</v>
      </c>
      <c r="F326">
        <v>84.05</v>
      </c>
      <c r="G326">
        <v>6</v>
      </c>
      <c r="H326" t="s">
        <v>13</v>
      </c>
      <c r="I326" s="21">
        <v>7.7</v>
      </c>
      <c r="J326">
        <f t="shared" si="10"/>
        <v>504.29999999999995</v>
      </c>
      <c r="K326">
        <f t="shared" si="11"/>
        <v>25.215</v>
      </c>
      <c r="L326" t="str" cm="1">
        <f t="array" ref="L326">_xlfn.IFS(I326&gt;=9,"Good",I326&gt;=6,"Average",I326&lt;6,"Poor")</f>
        <v>Average</v>
      </c>
    </row>
    <row r="327" spans="1:12" x14ac:dyDescent="0.25">
      <c r="A327" s="1" t="s">
        <v>41</v>
      </c>
      <c r="B327" t="s">
        <v>14</v>
      </c>
      <c r="C327" t="s">
        <v>10</v>
      </c>
      <c r="D327" t="s">
        <v>11</v>
      </c>
      <c r="E327" t="s">
        <v>18</v>
      </c>
      <c r="F327">
        <v>19.149999999999999</v>
      </c>
      <c r="G327">
        <v>6</v>
      </c>
      <c r="H327" t="s">
        <v>13</v>
      </c>
      <c r="I327" s="21">
        <v>6.8</v>
      </c>
      <c r="J327">
        <f t="shared" si="10"/>
        <v>114.89999999999999</v>
      </c>
      <c r="K327">
        <f t="shared" si="11"/>
        <v>5.7450000000000001</v>
      </c>
      <c r="L327" t="str" cm="1">
        <f t="array" ref="L327">_xlfn.IFS(I327&gt;=9,"Good",I327&gt;=6,"Average",I327&lt;6,"Poor")</f>
        <v>Average</v>
      </c>
    </row>
    <row r="328" spans="1:12" x14ac:dyDescent="0.25">
      <c r="A328" s="1" t="s">
        <v>41</v>
      </c>
      <c r="B328" t="s">
        <v>9</v>
      </c>
      <c r="C328" t="s">
        <v>10</v>
      </c>
      <c r="D328" t="s">
        <v>22</v>
      </c>
      <c r="E328" t="s">
        <v>18</v>
      </c>
      <c r="F328">
        <v>26.67</v>
      </c>
      <c r="G328">
        <v>10</v>
      </c>
      <c r="H328" t="s">
        <v>17</v>
      </c>
      <c r="I328" s="21">
        <v>8.6</v>
      </c>
      <c r="J328">
        <f t="shared" si="10"/>
        <v>266.70000000000005</v>
      </c>
      <c r="K328">
        <f t="shared" si="11"/>
        <v>13.335000000000003</v>
      </c>
      <c r="L328" t="str" cm="1">
        <f t="array" ref="L328">_xlfn.IFS(I328&gt;=9,"Good",I328&gt;=6,"Average",I328&lt;6,"Poor")</f>
        <v>Average</v>
      </c>
    </row>
    <row r="329" spans="1:12" x14ac:dyDescent="0.25">
      <c r="A329" s="1" t="s">
        <v>41</v>
      </c>
      <c r="B329" t="s">
        <v>19</v>
      </c>
      <c r="C329" t="s">
        <v>10</v>
      </c>
      <c r="D329" t="s">
        <v>11</v>
      </c>
      <c r="E329" t="s">
        <v>23</v>
      </c>
      <c r="F329">
        <v>87.37</v>
      </c>
      <c r="G329">
        <v>5</v>
      </c>
      <c r="H329" t="s">
        <v>17</v>
      </c>
      <c r="I329" s="21">
        <v>6.6</v>
      </c>
      <c r="J329">
        <f t="shared" si="10"/>
        <v>436.85</v>
      </c>
      <c r="K329">
        <f t="shared" si="11"/>
        <v>21.842500000000001</v>
      </c>
      <c r="L329" t="str" cm="1">
        <f t="array" ref="L329">_xlfn.IFS(I329&gt;=9,"Good",I329&gt;=6,"Average",I329&lt;6,"Poor")</f>
        <v>Average</v>
      </c>
    </row>
    <row r="330" spans="1:12" x14ac:dyDescent="0.25">
      <c r="A330" s="1" t="s">
        <v>41</v>
      </c>
      <c r="B330" t="s">
        <v>19</v>
      </c>
      <c r="C330" t="s">
        <v>15</v>
      </c>
      <c r="D330" t="s">
        <v>22</v>
      </c>
      <c r="E330" t="s">
        <v>21</v>
      </c>
      <c r="F330">
        <v>83.24</v>
      </c>
      <c r="G330">
        <v>9</v>
      </c>
      <c r="H330" t="s">
        <v>13</v>
      </c>
      <c r="I330" s="21">
        <v>7.4</v>
      </c>
      <c r="J330">
        <f t="shared" si="10"/>
        <v>749.16</v>
      </c>
      <c r="K330">
        <f t="shared" si="11"/>
        <v>37.457999999999998</v>
      </c>
      <c r="L330" t="str" cm="1">
        <f t="array" ref="L330">_xlfn.IFS(I330&gt;=9,"Good",I330&gt;=6,"Average",I330&lt;6,"Poor")</f>
        <v>Average</v>
      </c>
    </row>
    <row r="331" spans="1:12" x14ac:dyDescent="0.25">
      <c r="A331" s="1" t="s">
        <v>42</v>
      </c>
      <c r="B331" t="s">
        <v>14</v>
      </c>
      <c r="C331" t="s">
        <v>15</v>
      </c>
      <c r="D331" t="s">
        <v>22</v>
      </c>
      <c r="E331" t="s">
        <v>23</v>
      </c>
      <c r="F331">
        <v>22.96</v>
      </c>
      <c r="G331">
        <v>1</v>
      </c>
      <c r="H331" t="s">
        <v>17</v>
      </c>
      <c r="I331" s="21">
        <v>4.3</v>
      </c>
      <c r="J331">
        <f t="shared" si="10"/>
        <v>22.96</v>
      </c>
      <c r="K331">
        <f t="shared" si="11"/>
        <v>1.1480000000000001</v>
      </c>
      <c r="L331" t="str" cm="1">
        <f t="array" ref="L331">_xlfn.IFS(I331&gt;=9,"Good",I331&gt;=6,"Average",I331&lt;6,"Poor")</f>
        <v>Poor</v>
      </c>
    </row>
    <row r="332" spans="1:12" x14ac:dyDescent="0.25">
      <c r="A332" s="1" t="s">
        <v>42</v>
      </c>
      <c r="B332" t="s">
        <v>9</v>
      </c>
      <c r="C332" t="s">
        <v>15</v>
      </c>
      <c r="D332" t="s">
        <v>11</v>
      </c>
      <c r="E332" t="s">
        <v>16</v>
      </c>
      <c r="F332">
        <v>23.65</v>
      </c>
      <c r="G332">
        <v>4</v>
      </c>
      <c r="H332" t="s">
        <v>13</v>
      </c>
      <c r="I332" s="21">
        <v>4</v>
      </c>
      <c r="J332">
        <f t="shared" si="10"/>
        <v>94.6</v>
      </c>
      <c r="K332">
        <f t="shared" si="11"/>
        <v>4.7299999999999995</v>
      </c>
      <c r="L332" t="str" cm="1">
        <f t="array" ref="L332">_xlfn.IFS(I332&gt;=9,"Good",I332&gt;=6,"Average",I332&lt;6,"Poor")</f>
        <v>Poor</v>
      </c>
    </row>
    <row r="333" spans="1:12" x14ac:dyDescent="0.25">
      <c r="A333" s="1" t="s">
        <v>42</v>
      </c>
      <c r="B333" t="s">
        <v>19</v>
      </c>
      <c r="C333" t="s">
        <v>10</v>
      </c>
      <c r="D333" t="s">
        <v>22</v>
      </c>
      <c r="E333" t="s">
        <v>16</v>
      </c>
      <c r="F333">
        <v>93.78</v>
      </c>
      <c r="G333">
        <v>3</v>
      </c>
      <c r="H333" t="s">
        <v>13</v>
      </c>
      <c r="I333" s="21">
        <v>5.9</v>
      </c>
      <c r="J333">
        <f t="shared" si="10"/>
        <v>281.34000000000003</v>
      </c>
      <c r="K333">
        <f t="shared" si="11"/>
        <v>14.067000000000002</v>
      </c>
      <c r="L333" t="str" cm="1">
        <f t="array" ref="L333">_xlfn.IFS(I333&gt;=9,"Good",I333&gt;=6,"Average",I333&lt;6,"Poor")</f>
        <v>Poor</v>
      </c>
    </row>
    <row r="334" spans="1:12" x14ac:dyDescent="0.25">
      <c r="A334" s="1" t="s">
        <v>42</v>
      </c>
      <c r="B334" t="s">
        <v>14</v>
      </c>
      <c r="C334" t="s">
        <v>10</v>
      </c>
      <c r="D334" t="s">
        <v>11</v>
      </c>
      <c r="E334" t="s">
        <v>12</v>
      </c>
      <c r="F334">
        <v>98.52</v>
      </c>
      <c r="G334">
        <v>10</v>
      </c>
      <c r="H334" t="s">
        <v>20</v>
      </c>
      <c r="I334" s="21">
        <v>4.5</v>
      </c>
      <c r="J334">
        <f t="shared" si="10"/>
        <v>985.19999999999993</v>
      </c>
      <c r="K334">
        <f t="shared" si="11"/>
        <v>49.26</v>
      </c>
      <c r="L334" t="str" cm="1">
        <f t="array" ref="L334">_xlfn.IFS(I334&gt;=9,"Good",I334&gt;=6,"Average",I334&lt;6,"Poor")</f>
        <v>Poor</v>
      </c>
    </row>
    <row r="335" spans="1:12" x14ac:dyDescent="0.25">
      <c r="A335" s="1" t="s">
        <v>42</v>
      </c>
      <c r="B335" t="s">
        <v>14</v>
      </c>
      <c r="C335" t="s">
        <v>15</v>
      </c>
      <c r="D335" t="s">
        <v>11</v>
      </c>
      <c r="E335" t="s">
        <v>18</v>
      </c>
      <c r="F335">
        <v>22.38</v>
      </c>
      <c r="G335">
        <v>1</v>
      </c>
      <c r="H335" t="s">
        <v>13</v>
      </c>
      <c r="I335" s="21">
        <v>8.6</v>
      </c>
      <c r="J335">
        <f t="shared" si="10"/>
        <v>22.38</v>
      </c>
      <c r="K335">
        <f t="shared" si="11"/>
        <v>1.119</v>
      </c>
      <c r="L335" t="str" cm="1">
        <f t="array" ref="L335">_xlfn.IFS(I335&gt;=9,"Good",I335&gt;=6,"Average",I335&lt;6,"Poor")</f>
        <v>Average</v>
      </c>
    </row>
    <row r="336" spans="1:12" x14ac:dyDescent="0.25">
      <c r="A336" s="1" t="s">
        <v>42</v>
      </c>
      <c r="B336" t="s">
        <v>14</v>
      </c>
      <c r="C336" t="s">
        <v>15</v>
      </c>
      <c r="D336" t="s">
        <v>11</v>
      </c>
      <c r="E336" t="s">
        <v>12</v>
      </c>
      <c r="F336">
        <v>97.03</v>
      </c>
      <c r="G336">
        <v>5</v>
      </c>
      <c r="H336" t="s">
        <v>20</v>
      </c>
      <c r="I336" s="21">
        <v>9.3000000000000007</v>
      </c>
      <c r="J336">
        <f t="shared" si="10"/>
        <v>485.15</v>
      </c>
      <c r="K336">
        <f t="shared" si="11"/>
        <v>24.2575</v>
      </c>
      <c r="L336" t="str" cm="1">
        <f t="array" ref="L336">_xlfn.IFS(I336&gt;=9,"Good",I336&gt;=6,"Average",I336&lt;6,"Poor")</f>
        <v>Good</v>
      </c>
    </row>
    <row r="337" spans="1:12" x14ac:dyDescent="0.25">
      <c r="A337" s="1" t="s">
        <v>42</v>
      </c>
      <c r="B337" t="s">
        <v>14</v>
      </c>
      <c r="C337" t="s">
        <v>10</v>
      </c>
      <c r="D337" t="s">
        <v>11</v>
      </c>
      <c r="E337" t="s">
        <v>23</v>
      </c>
      <c r="F337">
        <v>10.53</v>
      </c>
      <c r="G337">
        <v>5</v>
      </c>
      <c r="H337" t="s">
        <v>13</v>
      </c>
      <c r="I337" s="21">
        <v>5.8</v>
      </c>
      <c r="J337">
        <f t="shared" si="10"/>
        <v>52.65</v>
      </c>
      <c r="K337">
        <f t="shared" si="11"/>
        <v>2.6325000000000003</v>
      </c>
      <c r="L337" t="str" cm="1">
        <f t="array" ref="L337">_xlfn.IFS(I337&gt;=9,"Good",I337&gt;=6,"Average",I337&lt;6,"Poor")</f>
        <v>Poor</v>
      </c>
    </row>
    <row r="338" spans="1:12" x14ac:dyDescent="0.25">
      <c r="A338" s="1" t="s">
        <v>42</v>
      </c>
      <c r="B338" t="s">
        <v>14</v>
      </c>
      <c r="C338" t="s">
        <v>15</v>
      </c>
      <c r="D338" t="s">
        <v>22</v>
      </c>
      <c r="E338" t="s">
        <v>18</v>
      </c>
      <c r="F338">
        <v>76.400000000000006</v>
      </c>
      <c r="G338">
        <v>2</v>
      </c>
      <c r="H338" t="s">
        <v>20</v>
      </c>
      <c r="I338" s="21">
        <v>6.5</v>
      </c>
      <c r="J338">
        <f t="shared" si="10"/>
        <v>152.80000000000001</v>
      </c>
      <c r="K338">
        <f t="shared" si="11"/>
        <v>7.6400000000000006</v>
      </c>
      <c r="L338" t="str" cm="1">
        <f t="array" ref="L338">_xlfn.IFS(I338&gt;=9,"Good",I338&gt;=6,"Average",I338&lt;6,"Poor")</f>
        <v>Average</v>
      </c>
    </row>
    <row r="339" spans="1:12" x14ac:dyDescent="0.25">
      <c r="A339" s="1" t="s">
        <v>42</v>
      </c>
      <c r="B339" t="s">
        <v>9</v>
      </c>
      <c r="C339" t="s">
        <v>15</v>
      </c>
      <c r="D339" t="s">
        <v>11</v>
      </c>
      <c r="E339" t="s">
        <v>16</v>
      </c>
      <c r="F339">
        <v>42.42</v>
      </c>
      <c r="G339">
        <v>8</v>
      </c>
      <c r="H339" t="s">
        <v>20</v>
      </c>
      <c r="I339" s="21">
        <v>5.7</v>
      </c>
      <c r="J339">
        <f t="shared" si="10"/>
        <v>339.36</v>
      </c>
      <c r="K339">
        <f t="shared" si="11"/>
        <v>16.968</v>
      </c>
      <c r="L339" t="str" cm="1">
        <f t="array" ref="L339">_xlfn.IFS(I339&gt;=9,"Good",I339&gt;=6,"Average",I339&lt;6,"Poor")</f>
        <v>Poor</v>
      </c>
    </row>
    <row r="340" spans="1:12" x14ac:dyDescent="0.25">
      <c r="A340" s="1" t="s">
        <v>43</v>
      </c>
      <c r="B340" t="s">
        <v>14</v>
      </c>
      <c r="C340" t="s">
        <v>15</v>
      </c>
      <c r="D340" t="s">
        <v>11</v>
      </c>
      <c r="E340" t="s">
        <v>18</v>
      </c>
      <c r="F340">
        <v>23.75</v>
      </c>
      <c r="G340">
        <v>9</v>
      </c>
      <c r="H340" t="s">
        <v>17</v>
      </c>
      <c r="I340" s="21">
        <v>9.5</v>
      </c>
      <c r="J340">
        <f t="shared" si="10"/>
        <v>213.75</v>
      </c>
      <c r="K340">
        <f t="shared" si="11"/>
        <v>10.6875</v>
      </c>
      <c r="L340" t="str" cm="1">
        <f t="array" ref="L340">_xlfn.IFS(I340&gt;=9,"Good",I340&gt;=6,"Average",I340&lt;6,"Poor")</f>
        <v>Good</v>
      </c>
    </row>
    <row r="341" spans="1:12" x14ac:dyDescent="0.25">
      <c r="A341" s="1" t="s">
        <v>43</v>
      </c>
      <c r="B341" t="s">
        <v>19</v>
      </c>
      <c r="C341" t="s">
        <v>10</v>
      </c>
      <c r="D341" t="s">
        <v>22</v>
      </c>
      <c r="E341" t="s">
        <v>16</v>
      </c>
      <c r="F341">
        <v>20.77</v>
      </c>
      <c r="G341">
        <v>4</v>
      </c>
      <c r="H341" t="s">
        <v>17</v>
      </c>
      <c r="I341" s="21">
        <v>4.7</v>
      </c>
      <c r="J341">
        <f t="shared" si="10"/>
        <v>83.08</v>
      </c>
      <c r="K341">
        <f t="shared" si="11"/>
        <v>4.1539999999999999</v>
      </c>
      <c r="L341" t="str" cm="1">
        <f t="array" ref="L341">_xlfn.IFS(I341&gt;=9,"Good",I341&gt;=6,"Average",I341&lt;6,"Poor")</f>
        <v>Poor</v>
      </c>
    </row>
    <row r="342" spans="1:12" x14ac:dyDescent="0.25">
      <c r="A342" s="1" t="s">
        <v>43</v>
      </c>
      <c r="B342" t="s">
        <v>14</v>
      </c>
      <c r="C342" t="s">
        <v>10</v>
      </c>
      <c r="D342" t="s">
        <v>22</v>
      </c>
      <c r="E342" t="s">
        <v>21</v>
      </c>
      <c r="F342">
        <v>98.7</v>
      </c>
      <c r="G342">
        <v>8</v>
      </c>
      <c r="H342" t="s">
        <v>20</v>
      </c>
      <c r="I342" s="21">
        <v>8.5</v>
      </c>
      <c r="J342">
        <f t="shared" si="10"/>
        <v>789.6</v>
      </c>
      <c r="K342">
        <f t="shared" si="11"/>
        <v>39.480000000000004</v>
      </c>
      <c r="L342" t="str" cm="1">
        <f t="array" ref="L342">_xlfn.IFS(I342&gt;=9,"Good",I342&gt;=6,"Average",I342&lt;6,"Poor")</f>
        <v>Average</v>
      </c>
    </row>
    <row r="343" spans="1:12" x14ac:dyDescent="0.25">
      <c r="A343" s="1" t="s">
        <v>43</v>
      </c>
      <c r="B343" t="s">
        <v>9</v>
      </c>
      <c r="C343" t="s">
        <v>15</v>
      </c>
      <c r="D343" t="s">
        <v>11</v>
      </c>
      <c r="E343" t="s">
        <v>16</v>
      </c>
      <c r="F343">
        <v>43</v>
      </c>
      <c r="G343">
        <v>4</v>
      </c>
      <c r="H343" t="s">
        <v>20</v>
      </c>
      <c r="I343" s="21">
        <v>7.6</v>
      </c>
      <c r="J343">
        <f t="shared" si="10"/>
        <v>172</v>
      </c>
      <c r="K343">
        <f t="shared" si="11"/>
        <v>8.6</v>
      </c>
      <c r="L343" t="str" cm="1">
        <f t="array" ref="L343">_xlfn.IFS(I343&gt;=9,"Good",I343&gt;=6,"Average",I343&lt;6,"Poor")</f>
        <v>Average</v>
      </c>
    </row>
    <row r="344" spans="1:12" x14ac:dyDescent="0.25">
      <c r="A344" s="1" t="s">
        <v>43</v>
      </c>
      <c r="B344" t="s">
        <v>9</v>
      </c>
      <c r="C344" t="s">
        <v>15</v>
      </c>
      <c r="D344" t="s">
        <v>22</v>
      </c>
      <c r="E344" t="s">
        <v>16</v>
      </c>
      <c r="F344">
        <v>72.13</v>
      </c>
      <c r="G344">
        <v>10</v>
      </c>
      <c r="H344" t="s">
        <v>13</v>
      </c>
      <c r="I344" s="21">
        <v>4.2</v>
      </c>
      <c r="J344">
        <f t="shared" si="10"/>
        <v>721.3</v>
      </c>
      <c r="K344">
        <f t="shared" si="11"/>
        <v>36.064999999999998</v>
      </c>
      <c r="L344" t="str" cm="1">
        <f t="array" ref="L344">_xlfn.IFS(I344&gt;=9,"Good",I344&gt;=6,"Average",I344&lt;6,"Poor")</f>
        <v>Poor</v>
      </c>
    </row>
    <row r="345" spans="1:12" x14ac:dyDescent="0.25">
      <c r="A345" s="1" t="s">
        <v>43</v>
      </c>
      <c r="B345" t="s">
        <v>19</v>
      </c>
      <c r="C345" t="s">
        <v>10</v>
      </c>
      <c r="D345" t="s">
        <v>22</v>
      </c>
      <c r="E345" t="s">
        <v>21</v>
      </c>
      <c r="F345">
        <v>51.34</v>
      </c>
      <c r="G345">
        <v>8</v>
      </c>
      <c r="H345" t="s">
        <v>20</v>
      </c>
      <c r="I345" s="21">
        <v>7.6</v>
      </c>
      <c r="J345">
        <f t="shared" si="10"/>
        <v>410.72</v>
      </c>
      <c r="K345">
        <f t="shared" si="11"/>
        <v>20.536000000000001</v>
      </c>
      <c r="L345" t="str" cm="1">
        <f t="array" ref="L345">_xlfn.IFS(I345&gt;=9,"Good",I345&gt;=6,"Average",I345&lt;6,"Poor")</f>
        <v>Average</v>
      </c>
    </row>
    <row r="346" spans="1:12" x14ac:dyDescent="0.25">
      <c r="A346" s="1" t="s">
        <v>43</v>
      </c>
      <c r="B346" t="s">
        <v>9</v>
      </c>
      <c r="C346" t="s">
        <v>10</v>
      </c>
      <c r="D346" t="s">
        <v>22</v>
      </c>
      <c r="E346" t="s">
        <v>18</v>
      </c>
      <c r="F346">
        <v>75.819999999999993</v>
      </c>
      <c r="G346">
        <v>1</v>
      </c>
      <c r="H346" t="s">
        <v>17</v>
      </c>
      <c r="I346" s="21">
        <v>5.8</v>
      </c>
      <c r="J346">
        <f t="shared" si="10"/>
        <v>75.819999999999993</v>
      </c>
      <c r="K346">
        <f t="shared" si="11"/>
        <v>3.7909999999999999</v>
      </c>
      <c r="L346" t="str" cm="1">
        <f t="array" ref="L346">_xlfn.IFS(I346&gt;=9,"Good",I346&gt;=6,"Average",I346&lt;6,"Poor")</f>
        <v>Poor</v>
      </c>
    </row>
    <row r="347" spans="1:12" x14ac:dyDescent="0.25">
      <c r="A347" s="1" t="s">
        <v>43</v>
      </c>
      <c r="B347" t="s">
        <v>14</v>
      </c>
      <c r="C347" t="s">
        <v>15</v>
      </c>
      <c r="D347" t="s">
        <v>11</v>
      </c>
      <c r="E347" t="s">
        <v>21</v>
      </c>
      <c r="F347">
        <v>62.18</v>
      </c>
      <c r="G347">
        <v>10</v>
      </c>
      <c r="H347" t="s">
        <v>20</v>
      </c>
      <c r="I347" s="21">
        <v>6</v>
      </c>
      <c r="J347">
        <f t="shared" si="10"/>
        <v>621.79999999999995</v>
      </c>
      <c r="K347">
        <f t="shared" si="11"/>
        <v>31.09</v>
      </c>
      <c r="L347" t="str" cm="1">
        <f t="array" ref="L347">_xlfn.IFS(I347&gt;=9,"Good",I347&gt;=6,"Average",I347&lt;6,"Poor")</f>
        <v>Average</v>
      </c>
    </row>
    <row r="348" spans="1:12" x14ac:dyDescent="0.25">
      <c r="A348" s="1" t="s">
        <v>43</v>
      </c>
      <c r="B348" t="s">
        <v>14</v>
      </c>
      <c r="C348" t="s">
        <v>10</v>
      </c>
      <c r="D348" t="s">
        <v>22</v>
      </c>
      <c r="E348" t="s">
        <v>16</v>
      </c>
      <c r="F348">
        <v>37.06</v>
      </c>
      <c r="G348">
        <v>4</v>
      </c>
      <c r="H348" t="s">
        <v>20</v>
      </c>
      <c r="I348" s="21">
        <v>9.6999999999999993</v>
      </c>
      <c r="J348">
        <f t="shared" si="10"/>
        <v>148.24</v>
      </c>
      <c r="K348">
        <f t="shared" si="11"/>
        <v>7.4120000000000008</v>
      </c>
      <c r="L348" t="str" cm="1">
        <f t="array" ref="L348">_xlfn.IFS(I348&gt;=9,"Good",I348&gt;=6,"Average",I348&lt;6,"Poor")</f>
        <v>Good</v>
      </c>
    </row>
    <row r="349" spans="1:12" x14ac:dyDescent="0.25">
      <c r="A349" s="1" t="s">
        <v>43</v>
      </c>
      <c r="B349" t="s">
        <v>9</v>
      </c>
      <c r="C349" t="s">
        <v>10</v>
      </c>
      <c r="D349" t="s">
        <v>22</v>
      </c>
      <c r="E349" t="s">
        <v>18</v>
      </c>
      <c r="F349">
        <v>79.930000000000007</v>
      </c>
      <c r="G349">
        <v>6</v>
      </c>
      <c r="H349" t="s">
        <v>17</v>
      </c>
      <c r="I349" s="21">
        <v>5.5</v>
      </c>
      <c r="J349">
        <f t="shared" si="10"/>
        <v>479.58000000000004</v>
      </c>
      <c r="K349">
        <f t="shared" si="11"/>
        <v>23.979000000000003</v>
      </c>
      <c r="L349" t="str" cm="1">
        <f t="array" ref="L349">_xlfn.IFS(I349&gt;=9,"Good",I349&gt;=6,"Average",I349&lt;6,"Poor")</f>
        <v>Poor</v>
      </c>
    </row>
    <row r="350" spans="1:12" x14ac:dyDescent="0.25">
      <c r="A350" s="1" t="s">
        <v>43</v>
      </c>
      <c r="B350" t="s">
        <v>9</v>
      </c>
      <c r="C350" t="s">
        <v>10</v>
      </c>
      <c r="D350" t="s">
        <v>22</v>
      </c>
      <c r="E350" t="s">
        <v>16</v>
      </c>
      <c r="F350">
        <v>87.87</v>
      </c>
      <c r="G350">
        <v>9</v>
      </c>
      <c r="H350" t="s">
        <v>20</v>
      </c>
      <c r="I350" s="21">
        <v>5.6</v>
      </c>
      <c r="J350">
        <f t="shared" si="10"/>
        <v>790.83</v>
      </c>
      <c r="K350">
        <f t="shared" si="11"/>
        <v>39.541500000000006</v>
      </c>
      <c r="L350" t="str" cm="1">
        <f t="array" ref="L350">_xlfn.IFS(I350&gt;=9,"Good",I350&gt;=6,"Average",I350&lt;6,"Poor")</f>
        <v>Poor</v>
      </c>
    </row>
    <row r="351" spans="1:12" x14ac:dyDescent="0.25">
      <c r="A351" s="1" t="s">
        <v>43</v>
      </c>
      <c r="B351" t="s">
        <v>9</v>
      </c>
      <c r="C351" t="s">
        <v>15</v>
      </c>
      <c r="D351" t="s">
        <v>22</v>
      </c>
      <c r="E351" t="s">
        <v>21</v>
      </c>
      <c r="F351">
        <v>69.08</v>
      </c>
      <c r="G351">
        <v>2</v>
      </c>
      <c r="H351" t="s">
        <v>13</v>
      </c>
      <c r="I351" s="21">
        <v>6.9</v>
      </c>
      <c r="J351">
        <f t="shared" si="10"/>
        <v>138.16</v>
      </c>
      <c r="K351">
        <f t="shared" si="11"/>
        <v>6.9080000000000004</v>
      </c>
      <c r="L351" t="str" cm="1">
        <f t="array" ref="L351">_xlfn.IFS(I351&gt;=9,"Good",I351&gt;=6,"Average",I351&lt;6,"Poor")</f>
        <v>Average</v>
      </c>
    </row>
    <row r="352" spans="1:12" x14ac:dyDescent="0.25">
      <c r="A352" s="1" t="s">
        <v>43</v>
      </c>
      <c r="B352" t="s">
        <v>9</v>
      </c>
      <c r="C352" t="s">
        <v>15</v>
      </c>
      <c r="D352" t="s">
        <v>22</v>
      </c>
      <c r="E352" t="s">
        <v>16</v>
      </c>
      <c r="F352">
        <v>45.35</v>
      </c>
      <c r="G352">
        <v>6</v>
      </c>
      <c r="H352" t="s">
        <v>20</v>
      </c>
      <c r="I352" s="21">
        <v>6.1</v>
      </c>
      <c r="J352">
        <f t="shared" si="10"/>
        <v>272.10000000000002</v>
      </c>
      <c r="K352">
        <f t="shared" si="11"/>
        <v>13.605000000000002</v>
      </c>
      <c r="L352" t="str" cm="1">
        <f t="array" ref="L352">_xlfn.IFS(I352&gt;=9,"Good",I352&gt;=6,"Average",I352&lt;6,"Poor")</f>
        <v>Average</v>
      </c>
    </row>
    <row r="353" spans="1:12" x14ac:dyDescent="0.25">
      <c r="A353" s="1" t="s">
        <v>43</v>
      </c>
      <c r="B353" t="s">
        <v>19</v>
      </c>
      <c r="C353" t="s">
        <v>10</v>
      </c>
      <c r="D353" t="s">
        <v>22</v>
      </c>
      <c r="E353" t="s">
        <v>16</v>
      </c>
      <c r="F353">
        <v>66.349999999999994</v>
      </c>
      <c r="G353">
        <v>1</v>
      </c>
      <c r="H353" t="s">
        <v>13</v>
      </c>
      <c r="I353" s="21">
        <v>9.6999999999999993</v>
      </c>
      <c r="J353">
        <f t="shared" si="10"/>
        <v>66.349999999999994</v>
      </c>
      <c r="K353">
        <f t="shared" si="11"/>
        <v>3.3174999999999999</v>
      </c>
      <c r="L353" t="str" cm="1">
        <f t="array" ref="L353">_xlfn.IFS(I353&gt;=9,"Good",I353&gt;=6,"Average",I353&lt;6,"Poor")</f>
        <v>Good</v>
      </c>
    </row>
    <row r="354" spans="1:12" x14ac:dyDescent="0.25">
      <c r="A354" s="1">
        <v>45293</v>
      </c>
      <c r="B354" t="s">
        <v>14</v>
      </c>
      <c r="C354" t="s">
        <v>10</v>
      </c>
      <c r="D354" t="s">
        <v>11</v>
      </c>
      <c r="E354" t="s">
        <v>12</v>
      </c>
      <c r="F354">
        <v>87.48</v>
      </c>
      <c r="G354">
        <v>6</v>
      </c>
      <c r="H354" t="s">
        <v>20</v>
      </c>
      <c r="I354" s="21">
        <v>5.0999999999999996</v>
      </c>
      <c r="J354">
        <f t="shared" si="10"/>
        <v>524.88</v>
      </c>
      <c r="K354">
        <f t="shared" si="11"/>
        <v>26.244</v>
      </c>
      <c r="L354" t="str" cm="1">
        <f t="array" ref="L354">_xlfn.IFS(I354&gt;=9,"Good",I354&gt;=6,"Average",I354&lt;6,"Poor")</f>
        <v>Poor</v>
      </c>
    </row>
    <row r="355" spans="1:12" x14ac:dyDescent="0.25">
      <c r="A355" s="1">
        <v>45293</v>
      </c>
      <c r="B355" t="s">
        <v>19</v>
      </c>
      <c r="C355" t="s">
        <v>10</v>
      </c>
      <c r="D355" t="s">
        <v>11</v>
      </c>
      <c r="E355" t="s">
        <v>12</v>
      </c>
      <c r="F355">
        <v>14.23</v>
      </c>
      <c r="G355">
        <v>5</v>
      </c>
      <c r="H355" t="s">
        <v>13</v>
      </c>
      <c r="I355" s="21">
        <v>4.4000000000000004</v>
      </c>
      <c r="J355">
        <f t="shared" si="10"/>
        <v>71.150000000000006</v>
      </c>
      <c r="K355">
        <f t="shared" si="11"/>
        <v>3.5575000000000006</v>
      </c>
      <c r="L355" t="str" cm="1">
        <f t="array" ref="L355">_xlfn.IFS(I355&gt;=9,"Good",I355&gt;=6,"Average",I355&lt;6,"Poor")</f>
        <v>Poor</v>
      </c>
    </row>
    <row r="356" spans="1:12" x14ac:dyDescent="0.25">
      <c r="A356" s="1">
        <v>45293</v>
      </c>
      <c r="B356" t="s">
        <v>19</v>
      </c>
      <c r="C356" t="s">
        <v>10</v>
      </c>
      <c r="D356" t="s">
        <v>22</v>
      </c>
      <c r="E356" t="s">
        <v>18</v>
      </c>
      <c r="F356">
        <v>69.52</v>
      </c>
      <c r="G356">
        <v>7</v>
      </c>
      <c r="H356" t="s">
        <v>13</v>
      </c>
      <c r="I356" s="21">
        <v>8.5</v>
      </c>
      <c r="J356">
        <f t="shared" si="10"/>
        <v>486.64</v>
      </c>
      <c r="K356">
        <f t="shared" si="11"/>
        <v>24.332000000000001</v>
      </c>
      <c r="L356" t="str" cm="1">
        <f t="array" ref="L356">_xlfn.IFS(I356&gt;=9,"Good",I356&gt;=6,"Average",I356&lt;6,"Poor")</f>
        <v>Average</v>
      </c>
    </row>
    <row r="357" spans="1:12" x14ac:dyDescent="0.25">
      <c r="A357" s="1">
        <v>45293</v>
      </c>
      <c r="B357" t="s">
        <v>14</v>
      </c>
      <c r="C357" t="s">
        <v>15</v>
      </c>
      <c r="D357" t="s">
        <v>11</v>
      </c>
      <c r="E357" t="s">
        <v>16</v>
      </c>
      <c r="F357">
        <v>23.07</v>
      </c>
      <c r="G357">
        <v>9</v>
      </c>
      <c r="H357" t="s">
        <v>17</v>
      </c>
      <c r="I357" s="21">
        <v>4.9000000000000004</v>
      </c>
      <c r="J357">
        <f t="shared" si="10"/>
        <v>207.63</v>
      </c>
      <c r="K357">
        <f t="shared" si="11"/>
        <v>10.381500000000001</v>
      </c>
      <c r="L357" t="str" cm="1">
        <f t="array" ref="L357">_xlfn.IFS(I357&gt;=9,"Good",I357&gt;=6,"Average",I357&lt;6,"Poor")</f>
        <v>Poor</v>
      </c>
    </row>
    <row r="358" spans="1:12" x14ac:dyDescent="0.25">
      <c r="A358" s="1">
        <v>45293</v>
      </c>
      <c r="B358" t="s">
        <v>14</v>
      </c>
      <c r="C358" t="s">
        <v>10</v>
      </c>
      <c r="D358" t="s">
        <v>11</v>
      </c>
      <c r="E358" t="s">
        <v>23</v>
      </c>
      <c r="F358">
        <v>80.790000000000006</v>
      </c>
      <c r="G358">
        <v>9</v>
      </c>
      <c r="H358" t="s">
        <v>13</v>
      </c>
      <c r="I358" s="21">
        <v>9.5</v>
      </c>
      <c r="J358">
        <f t="shared" si="10"/>
        <v>727.11</v>
      </c>
      <c r="K358">
        <f t="shared" si="11"/>
        <v>36.355499999999999</v>
      </c>
      <c r="L358" t="str" cm="1">
        <f t="array" ref="L358">_xlfn.IFS(I358&gt;=9,"Good",I358&gt;=6,"Average",I358&lt;6,"Poor")</f>
        <v>Good</v>
      </c>
    </row>
    <row r="359" spans="1:12" x14ac:dyDescent="0.25">
      <c r="A359" s="1">
        <v>45293</v>
      </c>
      <c r="B359" t="s">
        <v>19</v>
      </c>
      <c r="C359" t="s">
        <v>10</v>
      </c>
      <c r="D359" t="s">
        <v>11</v>
      </c>
      <c r="E359" t="s">
        <v>24</v>
      </c>
      <c r="F359">
        <v>77.680000000000007</v>
      </c>
      <c r="G359">
        <v>4</v>
      </c>
      <c r="H359" t="s">
        <v>17</v>
      </c>
      <c r="I359" s="21">
        <v>8.4</v>
      </c>
      <c r="J359">
        <f t="shared" si="10"/>
        <v>310.72000000000003</v>
      </c>
      <c r="K359">
        <f t="shared" si="11"/>
        <v>15.536000000000001</v>
      </c>
      <c r="L359" t="str" cm="1">
        <f t="array" ref="L359">_xlfn.IFS(I359&gt;=9,"Good",I359&gt;=6,"Average",I359&lt;6,"Poor")</f>
        <v>Average</v>
      </c>
    </row>
    <row r="360" spans="1:12" x14ac:dyDescent="0.25">
      <c r="A360" s="1">
        <v>45324</v>
      </c>
      <c r="B360" t="s">
        <v>9</v>
      </c>
      <c r="C360" t="s">
        <v>10</v>
      </c>
      <c r="D360" t="s">
        <v>11</v>
      </c>
      <c r="E360" t="s">
        <v>16</v>
      </c>
      <c r="F360">
        <v>26.26</v>
      </c>
      <c r="G360">
        <v>7</v>
      </c>
      <c r="H360" t="s">
        <v>17</v>
      </c>
      <c r="I360" s="21">
        <v>9.9</v>
      </c>
      <c r="J360">
        <f t="shared" si="10"/>
        <v>183.82000000000002</v>
      </c>
      <c r="K360">
        <f t="shared" si="11"/>
        <v>9.1910000000000007</v>
      </c>
      <c r="L360" t="str" cm="1">
        <f t="array" ref="L360">_xlfn.IFS(I360&gt;=9,"Good",I360&gt;=6,"Average",I360&lt;6,"Poor")</f>
        <v>Good</v>
      </c>
    </row>
    <row r="361" spans="1:12" x14ac:dyDescent="0.25">
      <c r="A361" s="1">
        <v>45324</v>
      </c>
      <c r="B361" t="s">
        <v>19</v>
      </c>
      <c r="C361" t="s">
        <v>10</v>
      </c>
      <c r="D361" t="s">
        <v>22</v>
      </c>
      <c r="E361" t="s">
        <v>21</v>
      </c>
      <c r="F361">
        <v>43.13</v>
      </c>
      <c r="G361">
        <v>10</v>
      </c>
      <c r="H361" t="s">
        <v>13</v>
      </c>
      <c r="I361" s="21">
        <v>5.5</v>
      </c>
      <c r="J361">
        <f t="shared" si="10"/>
        <v>431.3</v>
      </c>
      <c r="K361">
        <f t="shared" si="11"/>
        <v>21.565000000000001</v>
      </c>
      <c r="L361" t="str" cm="1">
        <f t="array" ref="L361">_xlfn.IFS(I361&gt;=9,"Good",I361&gt;=6,"Average",I361&lt;6,"Poor")</f>
        <v>Poor</v>
      </c>
    </row>
    <row r="362" spans="1:12" x14ac:dyDescent="0.25">
      <c r="A362" s="1">
        <v>45324</v>
      </c>
      <c r="B362" t="s">
        <v>9</v>
      </c>
      <c r="C362" t="s">
        <v>15</v>
      </c>
      <c r="D362" t="s">
        <v>11</v>
      </c>
      <c r="E362" t="s">
        <v>21</v>
      </c>
      <c r="F362">
        <v>25.56</v>
      </c>
      <c r="G362">
        <v>7</v>
      </c>
      <c r="H362" t="s">
        <v>17</v>
      </c>
      <c r="I362" s="21">
        <v>7.1</v>
      </c>
      <c r="J362">
        <f t="shared" si="10"/>
        <v>178.92</v>
      </c>
      <c r="K362">
        <f t="shared" si="11"/>
        <v>8.9459999999999997</v>
      </c>
      <c r="L362" t="str" cm="1">
        <f t="array" ref="L362">_xlfn.IFS(I362&gt;=9,"Good",I362&gt;=6,"Average",I362&lt;6,"Poor")</f>
        <v>Average</v>
      </c>
    </row>
    <row r="363" spans="1:12" x14ac:dyDescent="0.25">
      <c r="A363" s="1">
        <v>45324</v>
      </c>
      <c r="B363" t="s">
        <v>14</v>
      </c>
      <c r="C363" t="s">
        <v>10</v>
      </c>
      <c r="D363" t="s">
        <v>11</v>
      </c>
      <c r="E363" t="s">
        <v>12</v>
      </c>
      <c r="F363">
        <v>38.42</v>
      </c>
      <c r="G363">
        <v>1</v>
      </c>
      <c r="H363" t="s">
        <v>17</v>
      </c>
      <c r="I363" s="21">
        <v>8.6</v>
      </c>
      <c r="J363">
        <f t="shared" si="10"/>
        <v>38.42</v>
      </c>
      <c r="K363">
        <f t="shared" si="11"/>
        <v>1.9210000000000003</v>
      </c>
      <c r="L363" t="str" cm="1">
        <f t="array" ref="L363">_xlfn.IFS(I363&gt;=9,"Good",I363&gt;=6,"Average",I363&lt;6,"Poor")</f>
        <v>Average</v>
      </c>
    </row>
    <row r="364" spans="1:12" x14ac:dyDescent="0.25">
      <c r="A364" s="1">
        <v>45324</v>
      </c>
      <c r="B364" t="s">
        <v>14</v>
      </c>
      <c r="C364" t="s">
        <v>15</v>
      </c>
      <c r="D364" t="s">
        <v>22</v>
      </c>
      <c r="E364" t="s">
        <v>12</v>
      </c>
      <c r="F364">
        <v>65.97</v>
      </c>
      <c r="G364">
        <v>8</v>
      </c>
      <c r="H364" t="s">
        <v>17</v>
      </c>
      <c r="I364" s="21">
        <v>8.4</v>
      </c>
      <c r="J364">
        <f t="shared" si="10"/>
        <v>527.76</v>
      </c>
      <c r="K364">
        <f t="shared" si="11"/>
        <v>26.388000000000002</v>
      </c>
      <c r="L364" t="str" cm="1">
        <f t="array" ref="L364">_xlfn.IFS(I364&gt;=9,"Good",I364&gt;=6,"Average",I364&lt;6,"Poor")</f>
        <v>Average</v>
      </c>
    </row>
    <row r="365" spans="1:12" x14ac:dyDescent="0.25">
      <c r="A365" s="1">
        <v>45324</v>
      </c>
      <c r="B365" t="s">
        <v>19</v>
      </c>
      <c r="C365" t="s">
        <v>10</v>
      </c>
      <c r="D365" t="s">
        <v>11</v>
      </c>
      <c r="E365" t="s">
        <v>18</v>
      </c>
      <c r="F365">
        <v>51.52</v>
      </c>
      <c r="G365">
        <v>8</v>
      </c>
      <c r="H365" t="s">
        <v>17</v>
      </c>
      <c r="I365" s="21">
        <v>9.6</v>
      </c>
      <c r="J365">
        <f t="shared" si="10"/>
        <v>412.16</v>
      </c>
      <c r="K365">
        <f t="shared" si="11"/>
        <v>20.608000000000004</v>
      </c>
      <c r="L365" t="str" cm="1">
        <f t="array" ref="L365">_xlfn.IFS(I365&gt;=9,"Good",I365&gt;=6,"Average",I365&lt;6,"Poor")</f>
        <v>Good</v>
      </c>
    </row>
    <row r="366" spans="1:12" x14ac:dyDescent="0.25">
      <c r="A366" s="1">
        <v>45324</v>
      </c>
      <c r="B366" t="s">
        <v>14</v>
      </c>
      <c r="C366" t="s">
        <v>15</v>
      </c>
      <c r="D366" t="s">
        <v>11</v>
      </c>
      <c r="E366" t="s">
        <v>16</v>
      </c>
      <c r="F366">
        <v>35.49</v>
      </c>
      <c r="G366">
        <v>6</v>
      </c>
      <c r="H366" t="s">
        <v>17</v>
      </c>
      <c r="I366" s="21">
        <v>4.0999999999999996</v>
      </c>
      <c r="J366">
        <f t="shared" si="10"/>
        <v>212.94</v>
      </c>
      <c r="K366">
        <f t="shared" si="11"/>
        <v>10.647</v>
      </c>
      <c r="L366" t="str" cm="1">
        <f t="array" ref="L366">_xlfn.IFS(I366&gt;=9,"Good",I366&gt;=6,"Average",I366&lt;6,"Poor")</f>
        <v>Poor</v>
      </c>
    </row>
    <row r="367" spans="1:12" x14ac:dyDescent="0.25">
      <c r="A367" s="1">
        <v>45324</v>
      </c>
      <c r="B367" t="s">
        <v>14</v>
      </c>
      <c r="C367" t="s">
        <v>10</v>
      </c>
      <c r="D367" t="s">
        <v>11</v>
      </c>
      <c r="E367" t="s">
        <v>21</v>
      </c>
      <c r="F367">
        <v>83.35</v>
      </c>
      <c r="G367">
        <v>2</v>
      </c>
      <c r="H367" t="s">
        <v>13</v>
      </c>
      <c r="I367" s="21">
        <v>9.5</v>
      </c>
      <c r="J367">
        <f t="shared" si="10"/>
        <v>166.7</v>
      </c>
      <c r="K367">
        <f t="shared" si="11"/>
        <v>8.3349999999999991</v>
      </c>
      <c r="L367" t="str" cm="1">
        <f t="array" ref="L367">_xlfn.IFS(I367&gt;=9,"Good",I367&gt;=6,"Average",I367&lt;6,"Poor")</f>
        <v>Good</v>
      </c>
    </row>
    <row r="368" spans="1:12" x14ac:dyDescent="0.25">
      <c r="A368" s="1">
        <v>45324</v>
      </c>
      <c r="B368" t="s">
        <v>14</v>
      </c>
      <c r="C368" t="s">
        <v>10</v>
      </c>
      <c r="D368" t="s">
        <v>22</v>
      </c>
      <c r="E368" t="s">
        <v>23</v>
      </c>
      <c r="F368">
        <v>56.11</v>
      </c>
      <c r="G368">
        <v>2</v>
      </c>
      <c r="H368" t="s">
        <v>17</v>
      </c>
      <c r="I368" s="21">
        <v>6.3</v>
      </c>
      <c r="J368">
        <f t="shared" si="10"/>
        <v>112.22</v>
      </c>
      <c r="K368">
        <f t="shared" si="11"/>
        <v>5.6110000000000007</v>
      </c>
      <c r="L368" t="str" cm="1">
        <f t="array" ref="L368">_xlfn.IFS(I368&gt;=9,"Good",I368&gt;=6,"Average",I368&lt;6,"Poor")</f>
        <v>Average</v>
      </c>
    </row>
    <row r="369" spans="1:12" x14ac:dyDescent="0.25">
      <c r="A369" s="1">
        <v>45324</v>
      </c>
      <c r="B369" t="s">
        <v>9</v>
      </c>
      <c r="C369" t="s">
        <v>10</v>
      </c>
      <c r="D369" t="s">
        <v>22</v>
      </c>
      <c r="E369" t="s">
        <v>12</v>
      </c>
      <c r="F369">
        <v>46.55</v>
      </c>
      <c r="G369">
        <v>9</v>
      </c>
      <c r="H369" t="s">
        <v>20</v>
      </c>
      <c r="I369" s="21">
        <v>6.4</v>
      </c>
      <c r="J369">
        <f t="shared" si="10"/>
        <v>418.95</v>
      </c>
      <c r="K369">
        <f t="shared" si="11"/>
        <v>20.947500000000002</v>
      </c>
      <c r="L369" t="str" cm="1">
        <f t="array" ref="L369">_xlfn.IFS(I369&gt;=9,"Good",I369&gt;=6,"Average",I369&lt;6,"Poor")</f>
        <v>Average</v>
      </c>
    </row>
    <row r="370" spans="1:12" x14ac:dyDescent="0.25">
      <c r="A370" s="1">
        <v>45324</v>
      </c>
      <c r="B370" t="s">
        <v>9</v>
      </c>
      <c r="C370" t="s">
        <v>15</v>
      </c>
      <c r="D370" t="s">
        <v>22</v>
      </c>
      <c r="E370" t="s">
        <v>23</v>
      </c>
      <c r="F370">
        <v>93.87</v>
      </c>
      <c r="G370">
        <v>8</v>
      </c>
      <c r="H370" t="s">
        <v>13</v>
      </c>
      <c r="I370" s="21">
        <v>8.3000000000000007</v>
      </c>
      <c r="J370">
        <f t="shared" si="10"/>
        <v>750.96</v>
      </c>
      <c r="K370">
        <f t="shared" si="11"/>
        <v>37.548000000000002</v>
      </c>
      <c r="L370" t="str" cm="1">
        <f t="array" ref="L370">_xlfn.IFS(I370&gt;=9,"Good",I370&gt;=6,"Average",I370&lt;6,"Poor")</f>
        <v>Average</v>
      </c>
    </row>
    <row r="371" spans="1:12" x14ac:dyDescent="0.25">
      <c r="A371" s="1">
        <v>45324</v>
      </c>
      <c r="B371" t="s">
        <v>19</v>
      </c>
      <c r="C371" t="s">
        <v>15</v>
      </c>
      <c r="D371" t="s">
        <v>11</v>
      </c>
      <c r="E371" t="s">
        <v>12</v>
      </c>
      <c r="F371">
        <v>10.96</v>
      </c>
      <c r="G371">
        <v>10</v>
      </c>
      <c r="H371" t="s">
        <v>20</v>
      </c>
      <c r="I371" s="21">
        <v>6</v>
      </c>
      <c r="J371">
        <f t="shared" si="10"/>
        <v>109.60000000000001</v>
      </c>
      <c r="K371">
        <f t="shared" si="11"/>
        <v>5.48</v>
      </c>
      <c r="L371" t="str" cm="1">
        <f t="array" ref="L371">_xlfn.IFS(I371&gt;=9,"Good",I371&gt;=6,"Average",I371&lt;6,"Poor")</f>
        <v>Average</v>
      </c>
    </row>
    <row r="372" spans="1:12" x14ac:dyDescent="0.25">
      <c r="A372" s="1">
        <v>45324</v>
      </c>
      <c r="B372" t="s">
        <v>14</v>
      </c>
      <c r="C372" t="s">
        <v>15</v>
      </c>
      <c r="D372" t="s">
        <v>11</v>
      </c>
      <c r="E372" t="s">
        <v>21</v>
      </c>
      <c r="F372">
        <v>95.42</v>
      </c>
      <c r="G372">
        <v>4</v>
      </c>
      <c r="H372" t="s">
        <v>20</v>
      </c>
      <c r="I372" s="21">
        <v>6.4</v>
      </c>
      <c r="J372">
        <f t="shared" si="10"/>
        <v>381.68</v>
      </c>
      <c r="K372">
        <f t="shared" si="11"/>
        <v>19.084</v>
      </c>
      <c r="L372" t="str" cm="1">
        <f t="array" ref="L372">_xlfn.IFS(I372&gt;=9,"Good",I372&gt;=6,"Average",I372&lt;6,"Poor")</f>
        <v>Average</v>
      </c>
    </row>
    <row r="373" spans="1:12" x14ac:dyDescent="0.25">
      <c r="A373" s="1">
        <v>45324</v>
      </c>
      <c r="B373" t="s">
        <v>19</v>
      </c>
      <c r="C373" t="s">
        <v>10</v>
      </c>
      <c r="D373" t="s">
        <v>11</v>
      </c>
      <c r="E373" t="s">
        <v>24</v>
      </c>
      <c r="F373">
        <v>18.329999999999998</v>
      </c>
      <c r="G373">
        <v>1</v>
      </c>
      <c r="H373" t="s">
        <v>17</v>
      </c>
      <c r="I373" s="21">
        <v>4.3</v>
      </c>
      <c r="J373">
        <f t="shared" si="10"/>
        <v>18.329999999999998</v>
      </c>
      <c r="K373">
        <f t="shared" si="11"/>
        <v>0.91649999999999998</v>
      </c>
      <c r="L373" t="str" cm="1">
        <f t="array" ref="L373">_xlfn.IFS(I373&gt;=9,"Good",I373&gt;=6,"Average",I373&lt;6,"Poor")</f>
        <v>Poor</v>
      </c>
    </row>
    <row r="374" spans="1:12" x14ac:dyDescent="0.25">
      <c r="A374" s="1">
        <v>45353</v>
      </c>
      <c r="B374" t="s">
        <v>19</v>
      </c>
      <c r="C374" t="s">
        <v>15</v>
      </c>
      <c r="D374" t="s">
        <v>11</v>
      </c>
      <c r="E374" t="s">
        <v>12</v>
      </c>
      <c r="F374">
        <v>27.28</v>
      </c>
      <c r="G374">
        <v>5</v>
      </c>
      <c r="H374" t="s">
        <v>13</v>
      </c>
      <c r="I374" s="21">
        <v>8.6</v>
      </c>
      <c r="J374">
        <f t="shared" si="10"/>
        <v>136.4</v>
      </c>
      <c r="K374">
        <f t="shared" si="11"/>
        <v>6.82</v>
      </c>
      <c r="L374" t="str" cm="1">
        <f t="array" ref="L374">_xlfn.IFS(I374&gt;=9,"Good",I374&gt;=6,"Average",I374&lt;6,"Poor")</f>
        <v>Average</v>
      </c>
    </row>
    <row r="375" spans="1:12" x14ac:dyDescent="0.25">
      <c r="A375" s="1">
        <v>45353</v>
      </c>
      <c r="B375" t="s">
        <v>9</v>
      </c>
      <c r="C375" t="s">
        <v>10</v>
      </c>
      <c r="D375" t="s">
        <v>22</v>
      </c>
      <c r="E375" t="s">
        <v>12</v>
      </c>
      <c r="F375">
        <v>47.16</v>
      </c>
      <c r="G375">
        <v>5</v>
      </c>
      <c r="H375" t="s">
        <v>13</v>
      </c>
      <c r="I375" s="21">
        <v>6</v>
      </c>
      <c r="J375">
        <f t="shared" si="10"/>
        <v>235.79999999999998</v>
      </c>
      <c r="K375">
        <f t="shared" si="11"/>
        <v>11.79</v>
      </c>
      <c r="L375" t="str" cm="1">
        <f t="array" ref="L375">_xlfn.IFS(I375&gt;=9,"Good",I375&gt;=6,"Average",I375&lt;6,"Poor")</f>
        <v>Average</v>
      </c>
    </row>
    <row r="376" spans="1:12" x14ac:dyDescent="0.25">
      <c r="A376" s="1">
        <v>45353</v>
      </c>
      <c r="B376" t="s">
        <v>19</v>
      </c>
      <c r="C376" t="s">
        <v>10</v>
      </c>
      <c r="D376" t="s">
        <v>11</v>
      </c>
      <c r="E376" t="s">
        <v>23</v>
      </c>
      <c r="F376">
        <v>94.88</v>
      </c>
      <c r="G376">
        <v>7</v>
      </c>
      <c r="H376" t="s">
        <v>17</v>
      </c>
      <c r="I376" s="21">
        <v>4.2</v>
      </c>
      <c r="J376">
        <f t="shared" si="10"/>
        <v>664.16</v>
      </c>
      <c r="K376">
        <f t="shared" si="11"/>
        <v>33.207999999999998</v>
      </c>
      <c r="L376" t="str" cm="1">
        <f t="array" ref="L376">_xlfn.IFS(I376&gt;=9,"Good",I376&gt;=6,"Average",I376&lt;6,"Poor")</f>
        <v>Poor</v>
      </c>
    </row>
    <row r="377" spans="1:12" x14ac:dyDescent="0.25">
      <c r="A377" s="1">
        <v>45353</v>
      </c>
      <c r="B377" t="s">
        <v>14</v>
      </c>
      <c r="C377" t="s">
        <v>10</v>
      </c>
      <c r="D377" t="s">
        <v>22</v>
      </c>
      <c r="E377" t="s">
        <v>12</v>
      </c>
      <c r="F377">
        <v>91.4</v>
      </c>
      <c r="G377">
        <v>7</v>
      </c>
      <c r="H377" t="s">
        <v>17</v>
      </c>
      <c r="I377" s="21">
        <v>9.5</v>
      </c>
      <c r="J377">
        <f t="shared" si="10"/>
        <v>639.80000000000007</v>
      </c>
      <c r="K377">
        <f t="shared" si="11"/>
        <v>31.990000000000006</v>
      </c>
      <c r="L377" t="str" cm="1">
        <f t="array" ref="L377">_xlfn.IFS(I377&gt;=9,"Good",I377&gt;=6,"Average",I377&lt;6,"Poor")</f>
        <v>Good</v>
      </c>
    </row>
    <row r="378" spans="1:12" x14ac:dyDescent="0.25">
      <c r="A378" s="1">
        <v>45353</v>
      </c>
      <c r="B378" t="s">
        <v>9</v>
      </c>
      <c r="C378" t="s">
        <v>10</v>
      </c>
      <c r="D378" t="s">
        <v>11</v>
      </c>
      <c r="E378" t="s">
        <v>18</v>
      </c>
      <c r="F378">
        <v>55.07</v>
      </c>
      <c r="G378">
        <v>9</v>
      </c>
      <c r="H378" t="s">
        <v>20</v>
      </c>
      <c r="I378" s="21">
        <v>10</v>
      </c>
      <c r="J378">
        <f t="shared" si="10"/>
        <v>495.63</v>
      </c>
      <c r="K378">
        <f t="shared" si="11"/>
        <v>24.781500000000001</v>
      </c>
      <c r="L378" t="str" cm="1">
        <f t="array" ref="L378">_xlfn.IFS(I378&gt;=9,"Good",I378&gt;=6,"Average",I378&lt;6,"Poor")</f>
        <v>Good</v>
      </c>
    </row>
    <row r="379" spans="1:12" x14ac:dyDescent="0.25">
      <c r="A379" s="1">
        <v>45353</v>
      </c>
      <c r="B379" t="s">
        <v>9</v>
      </c>
      <c r="C379" t="s">
        <v>15</v>
      </c>
      <c r="D379" t="s">
        <v>11</v>
      </c>
      <c r="E379" t="s">
        <v>18</v>
      </c>
      <c r="F379">
        <v>42.97</v>
      </c>
      <c r="G379">
        <v>3</v>
      </c>
      <c r="H379" t="s">
        <v>17</v>
      </c>
      <c r="I379" s="21">
        <v>9.3000000000000007</v>
      </c>
      <c r="J379">
        <f t="shared" si="10"/>
        <v>128.91</v>
      </c>
      <c r="K379">
        <f t="shared" si="11"/>
        <v>6.4455</v>
      </c>
      <c r="L379" t="str" cm="1">
        <f t="array" ref="L379">_xlfn.IFS(I379&gt;=9,"Good",I379&gt;=6,"Average",I379&lt;6,"Poor")</f>
        <v>Good</v>
      </c>
    </row>
    <row r="380" spans="1:12" x14ac:dyDescent="0.25">
      <c r="A380" s="1">
        <v>45353</v>
      </c>
      <c r="B380" t="s">
        <v>19</v>
      </c>
      <c r="C380" t="s">
        <v>10</v>
      </c>
      <c r="D380" t="s">
        <v>22</v>
      </c>
      <c r="E380" t="s">
        <v>23</v>
      </c>
      <c r="F380">
        <v>72.78</v>
      </c>
      <c r="G380">
        <v>10</v>
      </c>
      <c r="H380" t="s">
        <v>17</v>
      </c>
      <c r="I380" s="21">
        <v>7.3</v>
      </c>
      <c r="J380">
        <f t="shared" si="10"/>
        <v>727.8</v>
      </c>
      <c r="K380">
        <f t="shared" si="11"/>
        <v>36.39</v>
      </c>
      <c r="L380" t="str" cm="1">
        <f t="array" ref="L380">_xlfn.IFS(I380&gt;=9,"Good",I380&gt;=6,"Average",I380&lt;6,"Poor")</f>
        <v>Average</v>
      </c>
    </row>
    <row r="381" spans="1:12" x14ac:dyDescent="0.25">
      <c r="A381" s="1">
        <v>45353</v>
      </c>
      <c r="B381" t="s">
        <v>9</v>
      </c>
      <c r="C381" t="s">
        <v>10</v>
      </c>
      <c r="D381" t="s">
        <v>22</v>
      </c>
      <c r="E381" t="s">
        <v>21</v>
      </c>
      <c r="F381">
        <v>53.78</v>
      </c>
      <c r="G381">
        <v>1</v>
      </c>
      <c r="H381" t="s">
        <v>20</v>
      </c>
      <c r="I381" s="21">
        <v>4.7</v>
      </c>
      <c r="J381">
        <f t="shared" si="10"/>
        <v>53.78</v>
      </c>
      <c r="K381">
        <f t="shared" si="11"/>
        <v>2.6890000000000001</v>
      </c>
      <c r="L381" t="str" cm="1">
        <f t="array" ref="L381">_xlfn.IFS(I381&gt;=9,"Good",I381&gt;=6,"Average",I381&lt;6,"Poor")</f>
        <v>Poor</v>
      </c>
    </row>
    <row r="382" spans="1:12" x14ac:dyDescent="0.25">
      <c r="A382" s="1">
        <v>45353</v>
      </c>
      <c r="B382" t="s">
        <v>19</v>
      </c>
      <c r="C382" t="s">
        <v>15</v>
      </c>
      <c r="D382" t="s">
        <v>22</v>
      </c>
      <c r="E382" t="s">
        <v>21</v>
      </c>
      <c r="F382">
        <v>77.02</v>
      </c>
      <c r="G382">
        <v>5</v>
      </c>
      <c r="H382" t="s">
        <v>17</v>
      </c>
      <c r="I382" s="21">
        <v>5.5</v>
      </c>
      <c r="J382">
        <f t="shared" si="10"/>
        <v>385.09999999999997</v>
      </c>
      <c r="K382">
        <f t="shared" si="11"/>
        <v>19.254999999999999</v>
      </c>
      <c r="L382" t="str" cm="1">
        <f t="array" ref="L382">_xlfn.IFS(I382&gt;=9,"Good",I382&gt;=6,"Average",I382&lt;6,"Poor")</f>
        <v>Poor</v>
      </c>
    </row>
    <row r="383" spans="1:12" x14ac:dyDescent="0.25">
      <c r="A383" s="1">
        <v>45353</v>
      </c>
      <c r="B383" t="s">
        <v>19</v>
      </c>
      <c r="C383" t="s">
        <v>10</v>
      </c>
      <c r="D383" t="s">
        <v>22</v>
      </c>
      <c r="E383" t="s">
        <v>12</v>
      </c>
      <c r="F383">
        <v>67.45</v>
      </c>
      <c r="G383">
        <v>10</v>
      </c>
      <c r="H383" t="s">
        <v>20</v>
      </c>
      <c r="I383" s="21">
        <v>4.2</v>
      </c>
      <c r="J383">
        <f t="shared" si="10"/>
        <v>674.5</v>
      </c>
      <c r="K383">
        <f t="shared" si="11"/>
        <v>33.725000000000001</v>
      </c>
      <c r="L383" t="str" cm="1">
        <f t="array" ref="L383">_xlfn.IFS(I383&gt;=9,"Good",I383&gt;=6,"Average",I383&lt;6,"Poor")</f>
        <v>Poor</v>
      </c>
    </row>
    <row r="384" spans="1:12" x14ac:dyDescent="0.25">
      <c r="A384" s="1">
        <v>45353</v>
      </c>
      <c r="B384" t="s">
        <v>14</v>
      </c>
      <c r="C384" t="s">
        <v>15</v>
      </c>
      <c r="D384" t="s">
        <v>22</v>
      </c>
      <c r="E384" t="s">
        <v>12</v>
      </c>
      <c r="F384">
        <v>40.520000000000003</v>
      </c>
      <c r="G384">
        <v>5</v>
      </c>
      <c r="H384" t="s">
        <v>17</v>
      </c>
      <c r="I384" s="21">
        <v>4.5</v>
      </c>
      <c r="J384">
        <f t="shared" si="10"/>
        <v>202.60000000000002</v>
      </c>
      <c r="K384">
        <f t="shared" si="11"/>
        <v>10.130000000000003</v>
      </c>
      <c r="L384" t="str" cm="1">
        <f t="array" ref="L384">_xlfn.IFS(I384&gt;=9,"Good",I384&gt;=6,"Average",I384&lt;6,"Poor")</f>
        <v>Poor</v>
      </c>
    </row>
    <row r="385" spans="1:12" x14ac:dyDescent="0.25">
      <c r="A385" s="1">
        <v>45353</v>
      </c>
      <c r="B385" t="s">
        <v>14</v>
      </c>
      <c r="C385" t="s">
        <v>15</v>
      </c>
      <c r="D385" t="s">
        <v>11</v>
      </c>
      <c r="E385" t="s">
        <v>18</v>
      </c>
      <c r="F385">
        <v>73.95</v>
      </c>
      <c r="G385">
        <v>4</v>
      </c>
      <c r="H385" t="s">
        <v>17</v>
      </c>
      <c r="I385" s="21">
        <v>6.1</v>
      </c>
      <c r="J385">
        <f t="shared" si="10"/>
        <v>295.8</v>
      </c>
      <c r="K385">
        <f t="shared" si="11"/>
        <v>14.790000000000001</v>
      </c>
      <c r="L385" t="str" cm="1">
        <f t="array" ref="L385">_xlfn.IFS(I385&gt;=9,"Good",I385&gt;=6,"Average",I385&lt;6,"Poor")</f>
        <v>Average</v>
      </c>
    </row>
    <row r="386" spans="1:12" x14ac:dyDescent="0.25">
      <c r="A386" s="1">
        <v>45353</v>
      </c>
      <c r="B386" t="s">
        <v>14</v>
      </c>
      <c r="C386" t="s">
        <v>15</v>
      </c>
      <c r="D386" t="s">
        <v>11</v>
      </c>
      <c r="E386" t="s">
        <v>18</v>
      </c>
      <c r="F386">
        <v>49.33</v>
      </c>
      <c r="G386">
        <v>10</v>
      </c>
      <c r="H386" t="s">
        <v>13</v>
      </c>
      <c r="I386" s="21">
        <v>9.4</v>
      </c>
      <c r="J386">
        <f t="shared" si="10"/>
        <v>493.29999999999995</v>
      </c>
      <c r="K386">
        <f t="shared" si="11"/>
        <v>24.664999999999999</v>
      </c>
      <c r="L386" t="str" cm="1">
        <f t="array" ref="L386">_xlfn.IFS(I386&gt;=9,"Good",I386&gt;=6,"Average",I386&lt;6,"Poor")</f>
        <v>Good</v>
      </c>
    </row>
    <row r="387" spans="1:12" x14ac:dyDescent="0.25">
      <c r="A387" s="1">
        <v>45353</v>
      </c>
      <c r="B387" t="s">
        <v>9</v>
      </c>
      <c r="C387" t="s">
        <v>10</v>
      </c>
      <c r="D387" t="s">
        <v>22</v>
      </c>
      <c r="E387" t="s">
        <v>18</v>
      </c>
      <c r="F387">
        <v>73.97</v>
      </c>
      <c r="G387">
        <v>1</v>
      </c>
      <c r="H387" t="s">
        <v>13</v>
      </c>
      <c r="I387" s="21">
        <v>5.4</v>
      </c>
      <c r="J387">
        <f t="shared" ref="J387:J450" si="12">F387*G387</f>
        <v>73.97</v>
      </c>
      <c r="K387">
        <f t="shared" ref="K387:K450" si="13">J387*5%</f>
        <v>3.6985000000000001</v>
      </c>
      <c r="L387" t="str" cm="1">
        <f t="array" ref="L387">_xlfn.IFS(I387&gt;=9,"Good",I387&gt;=6,"Average",I387&lt;6,"Poor")</f>
        <v>Poor</v>
      </c>
    </row>
    <row r="388" spans="1:12" x14ac:dyDescent="0.25">
      <c r="A388" s="1">
        <v>45384</v>
      </c>
      <c r="B388" t="s">
        <v>14</v>
      </c>
      <c r="C388" t="s">
        <v>15</v>
      </c>
      <c r="D388" t="s">
        <v>11</v>
      </c>
      <c r="E388" t="s">
        <v>24</v>
      </c>
      <c r="F388">
        <v>13.85</v>
      </c>
      <c r="G388">
        <v>9</v>
      </c>
      <c r="H388" t="s">
        <v>20</v>
      </c>
      <c r="I388" s="21">
        <v>6</v>
      </c>
      <c r="J388">
        <f t="shared" si="12"/>
        <v>124.64999999999999</v>
      </c>
      <c r="K388">
        <f t="shared" si="13"/>
        <v>6.2324999999999999</v>
      </c>
      <c r="L388" t="str" cm="1">
        <f t="array" ref="L388">_xlfn.IFS(I388&gt;=9,"Good",I388&gt;=6,"Average",I388&lt;6,"Poor")</f>
        <v>Average</v>
      </c>
    </row>
    <row r="389" spans="1:12" x14ac:dyDescent="0.25">
      <c r="A389" s="1">
        <v>45384</v>
      </c>
      <c r="B389" t="s">
        <v>19</v>
      </c>
      <c r="C389" t="s">
        <v>10</v>
      </c>
      <c r="D389" t="s">
        <v>11</v>
      </c>
      <c r="E389" t="s">
        <v>16</v>
      </c>
      <c r="F389">
        <v>25.22</v>
      </c>
      <c r="G389">
        <v>7</v>
      </c>
      <c r="H389" t="s">
        <v>17</v>
      </c>
      <c r="I389" s="21">
        <v>8.1999999999999993</v>
      </c>
      <c r="J389">
        <f t="shared" si="12"/>
        <v>176.54</v>
      </c>
      <c r="K389">
        <f t="shared" si="13"/>
        <v>8.827</v>
      </c>
      <c r="L389" t="str" cm="1">
        <f t="array" ref="L389">_xlfn.IFS(I389&gt;=9,"Good",I389&gt;=6,"Average",I389&lt;6,"Poor")</f>
        <v>Average</v>
      </c>
    </row>
    <row r="390" spans="1:12" x14ac:dyDescent="0.25">
      <c r="A390" s="1">
        <v>45384</v>
      </c>
      <c r="B390" t="s">
        <v>9</v>
      </c>
      <c r="C390" t="s">
        <v>15</v>
      </c>
      <c r="D390" t="s">
        <v>11</v>
      </c>
      <c r="E390" t="s">
        <v>12</v>
      </c>
      <c r="F390">
        <v>67.77</v>
      </c>
      <c r="G390">
        <v>1</v>
      </c>
      <c r="H390" t="s">
        <v>13</v>
      </c>
      <c r="I390" s="21">
        <v>6.5</v>
      </c>
      <c r="J390">
        <f t="shared" si="12"/>
        <v>67.77</v>
      </c>
      <c r="K390">
        <f t="shared" si="13"/>
        <v>3.3885000000000001</v>
      </c>
      <c r="L390" t="str" cm="1">
        <f t="array" ref="L390">_xlfn.IFS(I390&gt;=9,"Good",I390&gt;=6,"Average",I390&lt;6,"Poor")</f>
        <v>Average</v>
      </c>
    </row>
    <row r="391" spans="1:12" x14ac:dyDescent="0.25">
      <c r="A391" s="1">
        <v>45384</v>
      </c>
      <c r="B391" t="s">
        <v>9</v>
      </c>
      <c r="C391" t="s">
        <v>10</v>
      </c>
      <c r="D391" t="s">
        <v>22</v>
      </c>
      <c r="E391" t="s">
        <v>12</v>
      </c>
      <c r="F391">
        <v>23.34</v>
      </c>
      <c r="G391">
        <v>4</v>
      </c>
      <c r="H391" t="s">
        <v>20</v>
      </c>
      <c r="I391" s="21">
        <v>7.4</v>
      </c>
      <c r="J391">
        <f t="shared" si="12"/>
        <v>93.36</v>
      </c>
      <c r="K391">
        <f t="shared" si="13"/>
        <v>4.6680000000000001</v>
      </c>
      <c r="L391" t="str" cm="1">
        <f t="array" ref="L391">_xlfn.IFS(I391&gt;=9,"Good",I391&gt;=6,"Average",I391&lt;6,"Poor")</f>
        <v>Average</v>
      </c>
    </row>
    <row r="392" spans="1:12" x14ac:dyDescent="0.25">
      <c r="A392" s="1">
        <v>45384</v>
      </c>
      <c r="B392" t="s">
        <v>14</v>
      </c>
      <c r="C392" t="s">
        <v>10</v>
      </c>
      <c r="D392" t="s">
        <v>22</v>
      </c>
      <c r="E392" t="s">
        <v>23</v>
      </c>
      <c r="F392">
        <v>13.98</v>
      </c>
      <c r="G392">
        <v>1</v>
      </c>
      <c r="H392" t="s">
        <v>20</v>
      </c>
      <c r="I392" s="21">
        <v>9.8000000000000007</v>
      </c>
      <c r="J392">
        <f t="shared" si="12"/>
        <v>13.98</v>
      </c>
      <c r="K392">
        <f t="shared" si="13"/>
        <v>0.69900000000000007</v>
      </c>
      <c r="L392" t="str" cm="1">
        <f t="array" ref="L392">_xlfn.IFS(I392&gt;=9,"Good",I392&gt;=6,"Average",I392&lt;6,"Poor")</f>
        <v>Good</v>
      </c>
    </row>
    <row r="393" spans="1:12" x14ac:dyDescent="0.25">
      <c r="A393" s="1">
        <v>45384</v>
      </c>
      <c r="B393" t="s">
        <v>19</v>
      </c>
      <c r="C393" t="s">
        <v>10</v>
      </c>
      <c r="D393" t="s">
        <v>22</v>
      </c>
      <c r="E393" t="s">
        <v>16</v>
      </c>
      <c r="F393">
        <v>71.95</v>
      </c>
      <c r="G393">
        <v>1</v>
      </c>
      <c r="H393" t="s">
        <v>17</v>
      </c>
      <c r="I393" s="21">
        <v>7.3</v>
      </c>
      <c r="J393">
        <f t="shared" si="12"/>
        <v>71.95</v>
      </c>
      <c r="K393">
        <f t="shared" si="13"/>
        <v>3.5975000000000001</v>
      </c>
      <c r="L393" t="str" cm="1">
        <f t="array" ref="L393">_xlfn.IFS(I393&gt;=9,"Good",I393&gt;=6,"Average",I393&lt;6,"Poor")</f>
        <v>Average</v>
      </c>
    </row>
    <row r="394" spans="1:12" x14ac:dyDescent="0.25">
      <c r="A394" s="1">
        <v>45384</v>
      </c>
      <c r="B394" t="s">
        <v>19</v>
      </c>
      <c r="C394" t="s">
        <v>15</v>
      </c>
      <c r="D394" t="s">
        <v>11</v>
      </c>
      <c r="E394" t="s">
        <v>18</v>
      </c>
      <c r="F394">
        <v>43.06</v>
      </c>
      <c r="G394">
        <v>5</v>
      </c>
      <c r="H394" t="s">
        <v>20</v>
      </c>
      <c r="I394" s="21">
        <v>7.7</v>
      </c>
      <c r="J394">
        <f t="shared" si="12"/>
        <v>215.3</v>
      </c>
      <c r="K394">
        <f t="shared" si="13"/>
        <v>10.765000000000001</v>
      </c>
      <c r="L394" t="str" cm="1">
        <f t="array" ref="L394">_xlfn.IFS(I394&gt;=9,"Good",I394&gt;=6,"Average",I394&lt;6,"Poor")</f>
        <v>Average</v>
      </c>
    </row>
    <row r="395" spans="1:12" x14ac:dyDescent="0.25">
      <c r="A395" s="1">
        <v>45384</v>
      </c>
      <c r="B395" t="s">
        <v>19</v>
      </c>
      <c r="C395" t="s">
        <v>15</v>
      </c>
      <c r="D395" t="s">
        <v>22</v>
      </c>
      <c r="E395" t="s">
        <v>16</v>
      </c>
      <c r="F395">
        <v>74.58</v>
      </c>
      <c r="G395">
        <v>7</v>
      </c>
      <c r="H395" t="s">
        <v>13</v>
      </c>
      <c r="I395" s="21">
        <v>9</v>
      </c>
      <c r="J395">
        <f t="shared" si="12"/>
        <v>522.05999999999995</v>
      </c>
      <c r="K395">
        <f t="shared" si="13"/>
        <v>26.102999999999998</v>
      </c>
      <c r="L395" t="str" cm="1">
        <f t="array" ref="L395">_xlfn.IFS(I395&gt;=9,"Good",I395&gt;=6,"Average",I395&lt;6,"Poor")</f>
        <v>Good</v>
      </c>
    </row>
    <row r="396" spans="1:12" x14ac:dyDescent="0.25">
      <c r="A396" s="1">
        <v>45384</v>
      </c>
      <c r="B396" t="s">
        <v>9</v>
      </c>
      <c r="C396" t="s">
        <v>10</v>
      </c>
      <c r="D396" t="s">
        <v>11</v>
      </c>
      <c r="E396" t="s">
        <v>21</v>
      </c>
      <c r="F396">
        <v>72.040000000000006</v>
      </c>
      <c r="G396">
        <v>2</v>
      </c>
      <c r="H396" t="s">
        <v>17</v>
      </c>
      <c r="I396" s="21">
        <v>9.5</v>
      </c>
      <c r="J396">
        <f t="shared" si="12"/>
        <v>144.08000000000001</v>
      </c>
      <c r="K396">
        <f t="shared" si="13"/>
        <v>7.2040000000000006</v>
      </c>
      <c r="L396" t="str" cm="1">
        <f t="array" ref="L396">_xlfn.IFS(I396&gt;=9,"Good",I396&gt;=6,"Average",I396&lt;6,"Poor")</f>
        <v>Good</v>
      </c>
    </row>
    <row r="397" spans="1:12" x14ac:dyDescent="0.25">
      <c r="A397" s="1">
        <v>45384</v>
      </c>
      <c r="B397" t="s">
        <v>19</v>
      </c>
      <c r="C397" t="s">
        <v>15</v>
      </c>
      <c r="D397" t="s">
        <v>11</v>
      </c>
      <c r="E397" t="s">
        <v>21</v>
      </c>
      <c r="F397">
        <v>48.63</v>
      </c>
      <c r="G397">
        <v>4</v>
      </c>
      <c r="H397" t="s">
        <v>20</v>
      </c>
      <c r="I397" s="21">
        <v>7.6</v>
      </c>
      <c r="J397">
        <f t="shared" si="12"/>
        <v>194.52</v>
      </c>
      <c r="K397">
        <f t="shared" si="13"/>
        <v>9.7260000000000009</v>
      </c>
      <c r="L397" t="str" cm="1">
        <f t="array" ref="L397">_xlfn.IFS(I397&gt;=9,"Good",I397&gt;=6,"Average",I397&lt;6,"Poor")</f>
        <v>Average</v>
      </c>
    </row>
    <row r="398" spans="1:12" x14ac:dyDescent="0.25">
      <c r="A398" s="1">
        <v>45384</v>
      </c>
      <c r="B398" t="s">
        <v>9</v>
      </c>
      <c r="C398" t="s">
        <v>10</v>
      </c>
      <c r="D398" t="s">
        <v>11</v>
      </c>
      <c r="E398" t="s">
        <v>23</v>
      </c>
      <c r="F398">
        <v>77.680000000000007</v>
      </c>
      <c r="G398">
        <v>9</v>
      </c>
      <c r="H398" t="s">
        <v>20</v>
      </c>
      <c r="I398" s="21">
        <v>9.8000000000000007</v>
      </c>
      <c r="J398">
        <f t="shared" si="12"/>
        <v>699.12000000000012</v>
      </c>
      <c r="K398">
        <f t="shared" si="13"/>
        <v>34.95600000000001</v>
      </c>
      <c r="L398" t="str" cm="1">
        <f t="array" ref="L398">_xlfn.IFS(I398&gt;=9,"Good",I398&gt;=6,"Average",I398&lt;6,"Poor")</f>
        <v>Good</v>
      </c>
    </row>
    <row r="399" spans="1:12" x14ac:dyDescent="0.25">
      <c r="A399" s="1">
        <v>45414</v>
      </c>
      <c r="B399" t="s">
        <v>19</v>
      </c>
      <c r="C399" t="s">
        <v>10</v>
      </c>
      <c r="D399" t="s">
        <v>11</v>
      </c>
      <c r="E399" t="s">
        <v>21</v>
      </c>
      <c r="F399">
        <v>30.62</v>
      </c>
      <c r="G399">
        <v>1</v>
      </c>
      <c r="H399" t="s">
        <v>13</v>
      </c>
      <c r="I399" s="21">
        <v>4.0999999999999996</v>
      </c>
      <c r="J399">
        <f t="shared" si="12"/>
        <v>30.62</v>
      </c>
      <c r="K399">
        <f t="shared" si="13"/>
        <v>1.5310000000000001</v>
      </c>
      <c r="L399" t="str" cm="1">
        <f t="array" ref="L399">_xlfn.IFS(I399&gt;=9,"Good",I399&gt;=6,"Average",I399&lt;6,"Poor")</f>
        <v>Poor</v>
      </c>
    </row>
    <row r="400" spans="1:12" x14ac:dyDescent="0.25">
      <c r="A400" s="1">
        <v>45414</v>
      </c>
      <c r="B400" t="s">
        <v>9</v>
      </c>
      <c r="C400" t="s">
        <v>10</v>
      </c>
      <c r="D400" t="s">
        <v>11</v>
      </c>
      <c r="E400" t="s">
        <v>12</v>
      </c>
      <c r="F400">
        <v>42.82</v>
      </c>
      <c r="G400">
        <v>9</v>
      </c>
      <c r="H400" t="s">
        <v>13</v>
      </c>
      <c r="I400" s="21">
        <v>8.9</v>
      </c>
      <c r="J400">
        <f t="shared" si="12"/>
        <v>385.38</v>
      </c>
      <c r="K400">
        <f t="shared" si="13"/>
        <v>19.269000000000002</v>
      </c>
      <c r="L400" t="str" cm="1">
        <f t="array" ref="L400">_xlfn.IFS(I400&gt;=9,"Good",I400&gt;=6,"Average",I400&lt;6,"Poor")</f>
        <v>Average</v>
      </c>
    </row>
    <row r="401" spans="1:12" x14ac:dyDescent="0.25">
      <c r="A401" s="1">
        <v>45414</v>
      </c>
      <c r="B401" t="s">
        <v>14</v>
      </c>
      <c r="C401" t="s">
        <v>10</v>
      </c>
      <c r="D401" t="s">
        <v>11</v>
      </c>
      <c r="E401" t="s">
        <v>12</v>
      </c>
      <c r="F401">
        <v>47.27</v>
      </c>
      <c r="G401">
        <v>6</v>
      </c>
      <c r="H401" t="s">
        <v>17</v>
      </c>
      <c r="I401" s="21">
        <v>8.8000000000000007</v>
      </c>
      <c r="J401">
        <f t="shared" si="12"/>
        <v>283.62</v>
      </c>
      <c r="K401">
        <f t="shared" si="13"/>
        <v>14.181000000000001</v>
      </c>
      <c r="L401" t="str" cm="1">
        <f t="array" ref="L401">_xlfn.IFS(I401&gt;=9,"Good",I401&gt;=6,"Average",I401&lt;6,"Poor")</f>
        <v>Average</v>
      </c>
    </row>
    <row r="402" spans="1:12" x14ac:dyDescent="0.25">
      <c r="A402" s="1">
        <v>45414</v>
      </c>
      <c r="B402" t="s">
        <v>9</v>
      </c>
      <c r="C402" t="s">
        <v>10</v>
      </c>
      <c r="D402" t="s">
        <v>11</v>
      </c>
      <c r="E402" t="s">
        <v>18</v>
      </c>
      <c r="F402">
        <v>16.489999999999998</v>
      </c>
      <c r="G402">
        <v>2</v>
      </c>
      <c r="H402" t="s">
        <v>20</v>
      </c>
      <c r="I402" s="21">
        <v>4.5999999999999996</v>
      </c>
      <c r="J402">
        <f t="shared" si="12"/>
        <v>32.979999999999997</v>
      </c>
      <c r="K402">
        <f t="shared" si="13"/>
        <v>1.649</v>
      </c>
      <c r="L402" t="str" cm="1">
        <f t="array" ref="L402">_xlfn.IFS(I402&gt;=9,"Good",I402&gt;=6,"Average",I402&lt;6,"Poor")</f>
        <v>Poor</v>
      </c>
    </row>
    <row r="403" spans="1:12" x14ac:dyDescent="0.25">
      <c r="A403" s="1">
        <v>45414</v>
      </c>
      <c r="B403" t="s">
        <v>19</v>
      </c>
      <c r="C403" t="s">
        <v>10</v>
      </c>
      <c r="D403" t="s">
        <v>22</v>
      </c>
      <c r="E403" t="s">
        <v>16</v>
      </c>
      <c r="F403">
        <v>20.89</v>
      </c>
      <c r="G403">
        <v>2</v>
      </c>
      <c r="H403" t="s">
        <v>17</v>
      </c>
      <c r="I403" s="21">
        <v>9.8000000000000007</v>
      </c>
      <c r="J403">
        <f t="shared" si="12"/>
        <v>41.78</v>
      </c>
      <c r="K403">
        <f t="shared" si="13"/>
        <v>2.089</v>
      </c>
      <c r="L403" t="str" cm="1">
        <f t="array" ref="L403">_xlfn.IFS(I403&gt;=9,"Good",I403&gt;=6,"Average",I403&lt;6,"Poor")</f>
        <v>Good</v>
      </c>
    </row>
    <row r="404" spans="1:12" x14ac:dyDescent="0.25">
      <c r="A404" s="1">
        <v>45414</v>
      </c>
      <c r="B404" t="s">
        <v>14</v>
      </c>
      <c r="C404" t="s">
        <v>10</v>
      </c>
      <c r="D404" t="s">
        <v>22</v>
      </c>
      <c r="E404" t="s">
        <v>21</v>
      </c>
      <c r="F404">
        <v>69.33</v>
      </c>
      <c r="G404">
        <v>2</v>
      </c>
      <c r="H404" t="s">
        <v>20</v>
      </c>
      <c r="I404" s="21">
        <v>9.6999999999999993</v>
      </c>
      <c r="J404">
        <f t="shared" si="12"/>
        <v>138.66</v>
      </c>
      <c r="K404">
        <f t="shared" si="13"/>
        <v>6.9329999999999998</v>
      </c>
      <c r="L404" t="str" cm="1">
        <f t="array" ref="L404">_xlfn.IFS(I404&gt;=9,"Good",I404&gt;=6,"Average",I404&lt;6,"Poor")</f>
        <v>Good</v>
      </c>
    </row>
    <row r="405" spans="1:12" x14ac:dyDescent="0.25">
      <c r="A405" s="1">
        <v>45414</v>
      </c>
      <c r="B405" t="s">
        <v>9</v>
      </c>
      <c r="C405" t="s">
        <v>15</v>
      </c>
      <c r="D405" t="s">
        <v>11</v>
      </c>
      <c r="E405" t="s">
        <v>24</v>
      </c>
      <c r="F405">
        <v>58.24</v>
      </c>
      <c r="G405">
        <v>9</v>
      </c>
      <c r="H405" t="s">
        <v>17</v>
      </c>
      <c r="I405" s="21">
        <v>9.6999999999999993</v>
      </c>
      <c r="J405">
        <f t="shared" si="12"/>
        <v>524.16</v>
      </c>
      <c r="K405">
        <f t="shared" si="13"/>
        <v>26.207999999999998</v>
      </c>
      <c r="L405" t="str" cm="1">
        <f t="array" ref="L405">_xlfn.IFS(I405&gt;=9,"Good",I405&gt;=6,"Average",I405&lt;6,"Poor")</f>
        <v>Good</v>
      </c>
    </row>
    <row r="406" spans="1:12" x14ac:dyDescent="0.25">
      <c r="A406" s="1">
        <v>45414</v>
      </c>
      <c r="B406" t="s">
        <v>19</v>
      </c>
      <c r="C406" t="s">
        <v>10</v>
      </c>
      <c r="D406" t="s">
        <v>22</v>
      </c>
      <c r="E406" t="s">
        <v>12</v>
      </c>
      <c r="F406">
        <v>87.9</v>
      </c>
      <c r="G406">
        <v>1</v>
      </c>
      <c r="H406" t="s">
        <v>20</v>
      </c>
      <c r="I406" s="21">
        <v>6.7</v>
      </c>
      <c r="J406">
        <f t="shared" si="12"/>
        <v>87.9</v>
      </c>
      <c r="K406">
        <f t="shared" si="13"/>
        <v>4.3950000000000005</v>
      </c>
      <c r="L406" t="str" cm="1">
        <f t="array" ref="L406">_xlfn.IFS(I406&gt;=9,"Good",I406&gt;=6,"Average",I406&lt;6,"Poor")</f>
        <v>Average</v>
      </c>
    </row>
    <row r="407" spans="1:12" x14ac:dyDescent="0.25">
      <c r="A407" s="1">
        <v>45414</v>
      </c>
      <c r="B407" t="s">
        <v>19</v>
      </c>
      <c r="C407" t="s">
        <v>10</v>
      </c>
      <c r="D407" t="s">
        <v>11</v>
      </c>
      <c r="E407" t="s">
        <v>18</v>
      </c>
      <c r="F407">
        <v>75.2</v>
      </c>
      <c r="G407">
        <v>3</v>
      </c>
      <c r="H407" t="s">
        <v>20</v>
      </c>
      <c r="I407" s="21">
        <v>4.8</v>
      </c>
      <c r="J407">
        <f t="shared" si="12"/>
        <v>225.60000000000002</v>
      </c>
      <c r="K407">
        <f t="shared" si="13"/>
        <v>11.280000000000001</v>
      </c>
      <c r="L407" t="str" cm="1">
        <f t="array" ref="L407">_xlfn.IFS(I407&gt;=9,"Good",I407&gt;=6,"Average",I407&lt;6,"Poor")</f>
        <v>Poor</v>
      </c>
    </row>
    <row r="408" spans="1:12" x14ac:dyDescent="0.25">
      <c r="A408" s="1">
        <v>45414</v>
      </c>
      <c r="B408" t="s">
        <v>14</v>
      </c>
      <c r="C408" t="s">
        <v>10</v>
      </c>
      <c r="D408" t="s">
        <v>11</v>
      </c>
      <c r="E408" t="s">
        <v>24</v>
      </c>
      <c r="F408">
        <v>68.599999999999994</v>
      </c>
      <c r="G408">
        <v>10</v>
      </c>
      <c r="H408" t="s">
        <v>17</v>
      </c>
      <c r="I408" s="21">
        <v>9.1</v>
      </c>
      <c r="J408">
        <f t="shared" si="12"/>
        <v>686</v>
      </c>
      <c r="K408">
        <f t="shared" si="13"/>
        <v>34.300000000000004</v>
      </c>
      <c r="L408" t="str" cm="1">
        <f t="array" ref="L408">_xlfn.IFS(I408&gt;=9,"Good",I408&gt;=6,"Average",I408&lt;6,"Poor")</f>
        <v>Good</v>
      </c>
    </row>
    <row r="409" spans="1:12" x14ac:dyDescent="0.25">
      <c r="A409" s="1">
        <v>45414</v>
      </c>
      <c r="B409" t="s">
        <v>14</v>
      </c>
      <c r="C409" t="s">
        <v>10</v>
      </c>
      <c r="D409" t="s">
        <v>11</v>
      </c>
      <c r="E409" t="s">
        <v>24</v>
      </c>
      <c r="F409">
        <v>98.21</v>
      </c>
      <c r="G409">
        <v>3</v>
      </c>
      <c r="H409" t="s">
        <v>13</v>
      </c>
      <c r="I409" s="21">
        <v>7.8</v>
      </c>
      <c r="J409">
        <f t="shared" si="12"/>
        <v>294.63</v>
      </c>
      <c r="K409">
        <f t="shared" si="13"/>
        <v>14.7315</v>
      </c>
      <c r="L409" t="str" cm="1">
        <f t="array" ref="L409">_xlfn.IFS(I409&gt;=9,"Good",I409&gt;=6,"Average",I409&lt;6,"Poor")</f>
        <v>Average</v>
      </c>
    </row>
    <row r="410" spans="1:12" x14ac:dyDescent="0.25">
      <c r="A410" s="1">
        <v>45414</v>
      </c>
      <c r="B410" t="s">
        <v>19</v>
      </c>
      <c r="C410" t="s">
        <v>10</v>
      </c>
      <c r="D410" t="s">
        <v>22</v>
      </c>
      <c r="E410" t="s">
        <v>23</v>
      </c>
      <c r="F410">
        <v>25.91</v>
      </c>
      <c r="G410">
        <v>6</v>
      </c>
      <c r="H410" t="s">
        <v>20</v>
      </c>
      <c r="I410" s="21">
        <v>8.6999999999999993</v>
      </c>
      <c r="J410">
        <f t="shared" si="12"/>
        <v>155.46</v>
      </c>
      <c r="K410">
        <f t="shared" si="13"/>
        <v>7.7730000000000006</v>
      </c>
      <c r="L410" t="str" cm="1">
        <f t="array" ref="L410">_xlfn.IFS(I410&gt;=9,"Good",I410&gt;=6,"Average",I410&lt;6,"Poor")</f>
        <v>Average</v>
      </c>
    </row>
    <row r="411" spans="1:12" x14ac:dyDescent="0.25">
      <c r="A411" s="1">
        <v>45445</v>
      </c>
      <c r="B411" t="s">
        <v>14</v>
      </c>
      <c r="C411" t="s">
        <v>15</v>
      </c>
      <c r="D411" t="s">
        <v>22</v>
      </c>
      <c r="E411" t="s">
        <v>24</v>
      </c>
      <c r="F411">
        <v>89.75</v>
      </c>
      <c r="G411">
        <v>1</v>
      </c>
      <c r="H411" t="s">
        <v>13</v>
      </c>
      <c r="I411" s="21">
        <v>6.6</v>
      </c>
      <c r="J411">
        <f t="shared" si="12"/>
        <v>89.75</v>
      </c>
      <c r="K411">
        <f t="shared" si="13"/>
        <v>4.4874999999999998</v>
      </c>
      <c r="L411" t="str" cm="1">
        <f t="array" ref="L411">_xlfn.IFS(I411&gt;=9,"Good",I411&gt;=6,"Average",I411&lt;6,"Poor")</f>
        <v>Average</v>
      </c>
    </row>
    <row r="412" spans="1:12" x14ac:dyDescent="0.25">
      <c r="A412" s="1">
        <v>45445</v>
      </c>
      <c r="B412" t="s">
        <v>14</v>
      </c>
      <c r="C412" t="s">
        <v>10</v>
      </c>
      <c r="D412" t="s">
        <v>22</v>
      </c>
      <c r="E412" t="s">
        <v>21</v>
      </c>
      <c r="F412">
        <v>96.98</v>
      </c>
      <c r="G412">
        <v>4</v>
      </c>
      <c r="H412" t="s">
        <v>20</v>
      </c>
      <c r="I412" s="21">
        <v>9.4</v>
      </c>
      <c r="J412">
        <f t="shared" si="12"/>
        <v>387.92</v>
      </c>
      <c r="K412">
        <f t="shared" si="13"/>
        <v>19.396000000000001</v>
      </c>
      <c r="L412" t="str" cm="1">
        <f t="array" ref="L412">_xlfn.IFS(I412&gt;=9,"Good",I412&gt;=6,"Average",I412&lt;6,"Poor")</f>
        <v>Good</v>
      </c>
    </row>
    <row r="413" spans="1:12" x14ac:dyDescent="0.25">
      <c r="A413" s="1">
        <v>45445</v>
      </c>
      <c r="B413" t="s">
        <v>9</v>
      </c>
      <c r="C413" t="s">
        <v>15</v>
      </c>
      <c r="D413" t="s">
        <v>22</v>
      </c>
      <c r="E413" t="s">
        <v>16</v>
      </c>
      <c r="F413">
        <v>22.95</v>
      </c>
      <c r="G413">
        <v>10</v>
      </c>
      <c r="H413" t="s">
        <v>20</v>
      </c>
      <c r="I413" s="21">
        <v>8.1999999999999993</v>
      </c>
      <c r="J413">
        <f t="shared" si="12"/>
        <v>229.5</v>
      </c>
      <c r="K413">
        <f t="shared" si="13"/>
        <v>11.475000000000001</v>
      </c>
      <c r="L413" t="str" cm="1">
        <f t="array" ref="L413">_xlfn.IFS(I413&gt;=9,"Good",I413&gt;=6,"Average",I413&lt;6,"Poor")</f>
        <v>Average</v>
      </c>
    </row>
    <row r="414" spans="1:12" x14ac:dyDescent="0.25">
      <c r="A414" s="1">
        <v>45445</v>
      </c>
      <c r="B414" t="s">
        <v>9</v>
      </c>
      <c r="C414" t="s">
        <v>10</v>
      </c>
      <c r="D414" t="s">
        <v>11</v>
      </c>
      <c r="E414" t="s">
        <v>12</v>
      </c>
      <c r="F414">
        <v>20.010000000000002</v>
      </c>
      <c r="G414">
        <v>9</v>
      </c>
      <c r="H414" t="s">
        <v>20</v>
      </c>
      <c r="I414" s="21">
        <v>4.0999999999999996</v>
      </c>
      <c r="J414">
        <f t="shared" si="12"/>
        <v>180.09</v>
      </c>
      <c r="K414">
        <f t="shared" si="13"/>
        <v>9.0045000000000002</v>
      </c>
      <c r="L414" t="str" cm="1">
        <f t="array" ref="L414">_xlfn.IFS(I414&gt;=9,"Good",I414&gt;=6,"Average",I414&lt;6,"Poor")</f>
        <v>Poor</v>
      </c>
    </row>
    <row r="415" spans="1:12" x14ac:dyDescent="0.25">
      <c r="A415" s="1">
        <v>45445</v>
      </c>
      <c r="B415" t="s">
        <v>14</v>
      </c>
      <c r="C415" t="s">
        <v>10</v>
      </c>
      <c r="D415" t="s">
        <v>22</v>
      </c>
      <c r="E415" t="s">
        <v>23</v>
      </c>
      <c r="F415">
        <v>35.81</v>
      </c>
      <c r="G415">
        <v>5</v>
      </c>
      <c r="H415" t="s">
        <v>20</v>
      </c>
      <c r="I415" s="21">
        <v>7.9</v>
      </c>
      <c r="J415">
        <f t="shared" si="12"/>
        <v>179.05</v>
      </c>
      <c r="K415">
        <f t="shared" si="13"/>
        <v>8.9525000000000006</v>
      </c>
      <c r="L415" t="str" cm="1">
        <f t="array" ref="L415">_xlfn.IFS(I415&gt;=9,"Good",I415&gt;=6,"Average",I415&lt;6,"Poor")</f>
        <v>Average</v>
      </c>
    </row>
    <row r="416" spans="1:12" x14ac:dyDescent="0.25">
      <c r="A416" s="1">
        <v>45445</v>
      </c>
      <c r="B416" t="s">
        <v>14</v>
      </c>
      <c r="C416" t="s">
        <v>10</v>
      </c>
      <c r="D416" t="s">
        <v>11</v>
      </c>
      <c r="E416" t="s">
        <v>12</v>
      </c>
      <c r="F416">
        <v>99.42</v>
      </c>
      <c r="G416">
        <v>4</v>
      </c>
      <c r="H416" t="s">
        <v>20</v>
      </c>
      <c r="I416" s="21">
        <v>7.5</v>
      </c>
      <c r="J416">
        <f t="shared" si="12"/>
        <v>397.68</v>
      </c>
      <c r="K416">
        <f t="shared" si="13"/>
        <v>19.884</v>
      </c>
      <c r="L416" t="str" cm="1">
        <f t="array" ref="L416">_xlfn.IFS(I416&gt;=9,"Good",I416&gt;=6,"Average",I416&lt;6,"Poor")</f>
        <v>Average</v>
      </c>
    </row>
    <row r="417" spans="1:12" x14ac:dyDescent="0.25">
      <c r="A417" s="1">
        <v>45445</v>
      </c>
      <c r="B417" t="s">
        <v>9</v>
      </c>
      <c r="C417" t="s">
        <v>10</v>
      </c>
      <c r="D417" t="s">
        <v>22</v>
      </c>
      <c r="E417" t="s">
        <v>24</v>
      </c>
      <c r="F417">
        <v>25.9</v>
      </c>
      <c r="G417">
        <v>10</v>
      </c>
      <c r="H417" t="s">
        <v>20</v>
      </c>
      <c r="I417" s="21">
        <v>8.6999999999999993</v>
      </c>
      <c r="J417">
        <f t="shared" si="12"/>
        <v>259</v>
      </c>
      <c r="K417">
        <f t="shared" si="13"/>
        <v>12.950000000000001</v>
      </c>
      <c r="L417" t="str" cm="1">
        <f t="array" ref="L417">_xlfn.IFS(I417&gt;=9,"Good",I417&gt;=6,"Average",I417&lt;6,"Poor")</f>
        <v>Average</v>
      </c>
    </row>
    <row r="418" spans="1:12" x14ac:dyDescent="0.25">
      <c r="A418" s="1">
        <v>45445</v>
      </c>
      <c r="B418" t="s">
        <v>19</v>
      </c>
      <c r="C418" t="s">
        <v>10</v>
      </c>
      <c r="D418" t="s">
        <v>11</v>
      </c>
      <c r="E418" t="s">
        <v>23</v>
      </c>
      <c r="F418">
        <v>37.44</v>
      </c>
      <c r="G418">
        <v>6</v>
      </c>
      <c r="H418" t="s">
        <v>13</v>
      </c>
      <c r="I418" s="21">
        <v>5.9</v>
      </c>
      <c r="J418">
        <f t="shared" si="12"/>
        <v>224.64</v>
      </c>
      <c r="K418">
        <f t="shared" si="13"/>
        <v>11.231999999999999</v>
      </c>
      <c r="L418" t="str" cm="1">
        <f t="array" ref="L418">_xlfn.IFS(I418&gt;=9,"Good",I418&gt;=6,"Average",I418&lt;6,"Poor")</f>
        <v>Poor</v>
      </c>
    </row>
    <row r="419" spans="1:12" x14ac:dyDescent="0.25">
      <c r="A419" s="1">
        <v>45445</v>
      </c>
      <c r="B419" t="s">
        <v>9</v>
      </c>
      <c r="C419" t="s">
        <v>10</v>
      </c>
      <c r="D419" t="s">
        <v>11</v>
      </c>
      <c r="E419" t="s">
        <v>21</v>
      </c>
      <c r="F419">
        <v>14.48</v>
      </c>
      <c r="G419">
        <v>4</v>
      </c>
      <c r="H419" t="s">
        <v>20</v>
      </c>
      <c r="I419" s="21">
        <v>4.5</v>
      </c>
      <c r="J419">
        <f t="shared" si="12"/>
        <v>57.92</v>
      </c>
      <c r="K419">
        <f t="shared" si="13"/>
        <v>2.8960000000000004</v>
      </c>
      <c r="L419" t="str" cm="1">
        <f t="array" ref="L419">_xlfn.IFS(I419&gt;=9,"Good",I419&gt;=6,"Average",I419&lt;6,"Poor")</f>
        <v>Poor</v>
      </c>
    </row>
    <row r="420" spans="1:12" x14ac:dyDescent="0.25">
      <c r="A420" s="1">
        <v>45445</v>
      </c>
      <c r="B420" t="s">
        <v>14</v>
      </c>
      <c r="C420" t="s">
        <v>10</v>
      </c>
      <c r="D420" t="s">
        <v>11</v>
      </c>
      <c r="E420" t="s">
        <v>24</v>
      </c>
      <c r="F420">
        <v>28.5</v>
      </c>
      <c r="G420">
        <v>8</v>
      </c>
      <c r="H420" t="s">
        <v>17</v>
      </c>
      <c r="I420" s="21">
        <v>6.6</v>
      </c>
      <c r="J420">
        <f t="shared" si="12"/>
        <v>228</v>
      </c>
      <c r="K420">
        <f t="shared" si="13"/>
        <v>11.4</v>
      </c>
      <c r="L420" t="str" cm="1">
        <f t="array" ref="L420">_xlfn.IFS(I420&gt;=9,"Good",I420&gt;=6,"Average",I420&lt;6,"Poor")</f>
        <v>Average</v>
      </c>
    </row>
    <row r="421" spans="1:12" x14ac:dyDescent="0.25">
      <c r="A421" s="1">
        <v>45445</v>
      </c>
      <c r="B421" t="s">
        <v>14</v>
      </c>
      <c r="C421" t="s">
        <v>15</v>
      </c>
      <c r="D421" t="s">
        <v>11</v>
      </c>
      <c r="E421" t="s">
        <v>12</v>
      </c>
      <c r="F421">
        <v>52.42</v>
      </c>
      <c r="G421">
        <v>1</v>
      </c>
      <c r="H421" t="s">
        <v>13</v>
      </c>
      <c r="I421" s="21">
        <v>6.3</v>
      </c>
      <c r="J421">
        <f t="shared" si="12"/>
        <v>52.42</v>
      </c>
      <c r="K421">
        <f t="shared" si="13"/>
        <v>2.6210000000000004</v>
      </c>
      <c r="L421" t="str" cm="1">
        <f t="array" ref="L421">_xlfn.IFS(I421&gt;=9,"Good",I421&gt;=6,"Average",I421&lt;6,"Poor")</f>
        <v>Average</v>
      </c>
    </row>
    <row r="422" spans="1:12" x14ac:dyDescent="0.25">
      <c r="A422" s="1">
        <v>45445</v>
      </c>
      <c r="B422" t="s">
        <v>9</v>
      </c>
      <c r="C422" t="s">
        <v>10</v>
      </c>
      <c r="D422" t="s">
        <v>22</v>
      </c>
      <c r="E422" t="s">
        <v>16</v>
      </c>
      <c r="F422">
        <v>50.45</v>
      </c>
      <c r="G422">
        <v>6</v>
      </c>
      <c r="H422" t="s">
        <v>13</v>
      </c>
      <c r="I422" s="21">
        <v>8.9</v>
      </c>
      <c r="J422">
        <f t="shared" si="12"/>
        <v>302.70000000000005</v>
      </c>
      <c r="K422">
        <f t="shared" si="13"/>
        <v>15.135000000000003</v>
      </c>
      <c r="L422" t="str" cm="1">
        <f t="array" ref="L422">_xlfn.IFS(I422&gt;=9,"Good",I422&gt;=6,"Average",I422&lt;6,"Poor")</f>
        <v>Average</v>
      </c>
    </row>
    <row r="423" spans="1:12" x14ac:dyDescent="0.25">
      <c r="A423" s="1">
        <v>45445</v>
      </c>
      <c r="B423" t="s">
        <v>19</v>
      </c>
      <c r="C423" t="s">
        <v>15</v>
      </c>
      <c r="D423" t="s">
        <v>11</v>
      </c>
      <c r="E423" t="s">
        <v>24</v>
      </c>
      <c r="F423">
        <v>35.68</v>
      </c>
      <c r="G423">
        <v>5</v>
      </c>
      <c r="H423" t="s">
        <v>13</v>
      </c>
      <c r="I423" s="21">
        <v>6.6</v>
      </c>
      <c r="J423">
        <f t="shared" si="12"/>
        <v>178.4</v>
      </c>
      <c r="K423">
        <f t="shared" si="13"/>
        <v>8.92</v>
      </c>
      <c r="L423" t="str" cm="1">
        <f t="array" ref="L423">_xlfn.IFS(I423&gt;=9,"Good",I423&gt;=6,"Average",I423&lt;6,"Poor")</f>
        <v>Average</v>
      </c>
    </row>
    <row r="424" spans="1:12" x14ac:dyDescent="0.25">
      <c r="A424" s="1">
        <v>45475</v>
      </c>
      <c r="B424" t="s">
        <v>19</v>
      </c>
      <c r="C424" t="s">
        <v>15</v>
      </c>
      <c r="D424" t="s">
        <v>11</v>
      </c>
      <c r="E424" t="s">
        <v>16</v>
      </c>
      <c r="F424">
        <v>28.96</v>
      </c>
      <c r="G424">
        <v>1</v>
      </c>
      <c r="H424" t="s">
        <v>13</v>
      </c>
      <c r="I424" s="21">
        <v>6.2</v>
      </c>
      <c r="J424">
        <f t="shared" si="12"/>
        <v>28.96</v>
      </c>
      <c r="K424">
        <f t="shared" si="13"/>
        <v>1.4480000000000002</v>
      </c>
      <c r="L424" t="str" cm="1">
        <f t="array" ref="L424">_xlfn.IFS(I424&gt;=9,"Good",I424&gt;=6,"Average",I424&lt;6,"Poor")</f>
        <v>Average</v>
      </c>
    </row>
    <row r="425" spans="1:12" x14ac:dyDescent="0.25">
      <c r="A425" s="1">
        <v>45475</v>
      </c>
      <c r="B425" t="s">
        <v>14</v>
      </c>
      <c r="C425" t="s">
        <v>15</v>
      </c>
      <c r="D425" t="s">
        <v>11</v>
      </c>
      <c r="E425" t="s">
        <v>21</v>
      </c>
      <c r="F425">
        <v>60.41</v>
      </c>
      <c r="G425">
        <v>8</v>
      </c>
      <c r="H425" t="s">
        <v>20</v>
      </c>
      <c r="I425" s="21">
        <v>9.6</v>
      </c>
      <c r="J425">
        <f t="shared" si="12"/>
        <v>483.28</v>
      </c>
      <c r="K425">
        <f t="shared" si="13"/>
        <v>24.164000000000001</v>
      </c>
      <c r="L425" t="str" cm="1">
        <f t="array" ref="L425">_xlfn.IFS(I425&gt;=9,"Good",I425&gt;=6,"Average",I425&lt;6,"Poor")</f>
        <v>Good</v>
      </c>
    </row>
    <row r="426" spans="1:12" x14ac:dyDescent="0.25">
      <c r="A426" s="1">
        <v>45475</v>
      </c>
      <c r="B426" t="s">
        <v>19</v>
      </c>
      <c r="C426" t="s">
        <v>15</v>
      </c>
      <c r="D426" t="s">
        <v>22</v>
      </c>
      <c r="E426" t="s">
        <v>24</v>
      </c>
      <c r="F426">
        <v>89.6</v>
      </c>
      <c r="G426">
        <v>8</v>
      </c>
      <c r="H426" t="s">
        <v>20</v>
      </c>
      <c r="I426" s="21">
        <v>6.6</v>
      </c>
      <c r="J426">
        <f t="shared" si="12"/>
        <v>716.8</v>
      </c>
      <c r="K426">
        <f t="shared" si="13"/>
        <v>35.839999999999996</v>
      </c>
      <c r="L426" t="str" cm="1">
        <f t="array" ref="L426">_xlfn.IFS(I426&gt;=9,"Good",I426&gt;=6,"Average",I426&lt;6,"Poor")</f>
        <v>Average</v>
      </c>
    </row>
    <row r="427" spans="1:12" x14ac:dyDescent="0.25">
      <c r="A427" s="1">
        <v>45475</v>
      </c>
      <c r="B427" t="s">
        <v>14</v>
      </c>
      <c r="C427" t="s">
        <v>15</v>
      </c>
      <c r="D427" t="s">
        <v>11</v>
      </c>
      <c r="E427" t="s">
        <v>16</v>
      </c>
      <c r="F427">
        <v>40.86</v>
      </c>
      <c r="G427">
        <v>8</v>
      </c>
      <c r="H427" t="s">
        <v>13</v>
      </c>
      <c r="I427" s="21">
        <v>6.5</v>
      </c>
      <c r="J427">
        <f t="shared" si="12"/>
        <v>326.88</v>
      </c>
      <c r="K427">
        <f t="shared" si="13"/>
        <v>16.344000000000001</v>
      </c>
      <c r="L427" t="str" cm="1">
        <f t="array" ref="L427">_xlfn.IFS(I427&gt;=9,"Good",I427&gt;=6,"Average",I427&lt;6,"Poor")</f>
        <v>Average</v>
      </c>
    </row>
    <row r="428" spans="1:12" x14ac:dyDescent="0.25">
      <c r="A428" s="1">
        <v>45475</v>
      </c>
      <c r="B428" t="s">
        <v>19</v>
      </c>
      <c r="C428" t="s">
        <v>10</v>
      </c>
      <c r="D428" t="s">
        <v>11</v>
      </c>
      <c r="E428" t="s">
        <v>18</v>
      </c>
      <c r="F428">
        <v>45.58</v>
      </c>
      <c r="G428">
        <v>1</v>
      </c>
      <c r="H428" t="s">
        <v>17</v>
      </c>
      <c r="I428" s="21">
        <v>9.8000000000000007</v>
      </c>
      <c r="J428">
        <f t="shared" si="12"/>
        <v>45.58</v>
      </c>
      <c r="K428">
        <f t="shared" si="13"/>
        <v>2.2789999999999999</v>
      </c>
      <c r="L428" t="str" cm="1">
        <f t="array" ref="L428">_xlfn.IFS(I428&gt;=9,"Good",I428&gt;=6,"Average",I428&lt;6,"Poor")</f>
        <v>Good</v>
      </c>
    </row>
    <row r="429" spans="1:12" x14ac:dyDescent="0.25">
      <c r="A429" s="1">
        <v>45475</v>
      </c>
      <c r="B429" t="s">
        <v>14</v>
      </c>
      <c r="C429" t="s">
        <v>10</v>
      </c>
      <c r="D429" t="s">
        <v>22</v>
      </c>
      <c r="E429" t="s">
        <v>18</v>
      </c>
      <c r="F429">
        <v>10.17</v>
      </c>
      <c r="G429">
        <v>1</v>
      </c>
      <c r="H429" t="s">
        <v>17</v>
      </c>
      <c r="I429" s="21">
        <v>5.9</v>
      </c>
      <c r="J429">
        <f t="shared" si="12"/>
        <v>10.17</v>
      </c>
      <c r="K429">
        <f t="shared" si="13"/>
        <v>0.50850000000000006</v>
      </c>
      <c r="L429" t="str" cm="1">
        <f t="array" ref="L429">_xlfn.IFS(I429&gt;=9,"Good",I429&gt;=6,"Average",I429&lt;6,"Poor")</f>
        <v>Poor</v>
      </c>
    </row>
    <row r="430" spans="1:12" x14ac:dyDescent="0.25">
      <c r="A430" s="1">
        <v>45475</v>
      </c>
      <c r="B430" t="s">
        <v>14</v>
      </c>
      <c r="C430" t="s">
        <v>10</v>
      </c>
      <c r="D430" t="s">
        <v>11</v>
      </c>
      <c r="E430" t="s">
        <v>21</v>
      </c>
      <c r="F430">
        <v>43.46</v>
      </c>
      <c r="G430">
        <v>6</v>
      </c>
      <c r="H430" t="s">
        <v>20</v>
      </c>
      <c r="I430" s="21">
        <v>8.5</v>
      </c>
      <c r="J430">
        <f t="shared" si="12"/>
        <v>260.76</v>
      </c>
      <c r="K430">
        <f t="shared" si="13"/>
        <v>13.038</v>
      </c>
      <c r="L430" t="str" cm="1">
        <f t="array" ref="L430">_xlfn.IFS(I430&gt;=9,"Good",I430&gt;=6,"Average",I430&lt;6,"Poor")</f>
        <v>Average</v>
      </c>
    </row>
    <row r="431" spans="1:12" x14ac:dyDescent="0.25">
      <c r="A431" s="1">
        <v>45475</v>
      </c>
      <c r="B431" t="s">
        <v>14</v>
      </c>
      <c r="C431" t="s">
        <v>10</v>
      </c>
      <c r="D431" t="s">
        <v>22</v>
      </c>
      <c r="E431" t="s">
        <v>16</v>
      </c>
      <c r="F431">
        <v>65.94</v>
      </c>
      <c r="G431">
        <v>4</v>
      </c>
      <c r="H431" t="s">
        <v>13</v>
      </c>
      <c r="I431" s="21">
        <v>6.9</v>
      </c>
      <c r="J431">
        <f t="shared" si="12"/>
        <v>263.76</v>
      </c>
      <c r="K431">
        <f t="shared" si="13"/>
        <v>13.188000000000001</v>
      </c>
      <c r="L431" t="str" cm="1">
        <f t="array" ref="L431">_xlfn.IFS(I431&gt;=9,"Good",I431&gt;=6,"Average",I431&lt;6,"Poor")</f>
        <v>Average</v>
      </c>
    </row>
    <row r="432" spans="1:12" x14ac:dyDescent="0.25">
      <c r="A432" s="1">
        <v>45475</v>
      </c>
      <c r="B432" t="s">
        <v>9</v>
      </c>
      <c r="C432" t="s">
        <v>15</v>
      </c>
      <c r="D432" t="s">
        <v>22</v>
      </c>
      <c r="E432" t="s">
        <v>16</v>
      </c>
      <c r="F432">
        <v>79.39</v>
      </c>
      <c r="G432">
        <v>10</v>
      </c>
      <c r="H432" t="s">
        <v>17</v>
      </c>
      <c r="I432" s="21">
        <v>6.2</v>
      </c>
      <c r="J432">
        <f t="shared" si="12"/>
        <v>793.9</v>
      </c>
      <c r="K432">
        <f t="shared" si="13"/>
        <v>39.695</v>
      </c>
      <c r="L432" t="str" cm="1">
        <f t="array" ref="L432">_xlfn.IFS(I432&gt;=9,"Good",I432&gt;=6,"Average",I432&lt;6,"Poor")</f>
        <v>Average</v>
      </c>
    </row>
    <row r="433" spans="1:12" x14ac:dyDescent="0.25">
      <c r="A433" s="1">
        <v>45475</v>
      </c>
      <c r="B433" t="s">
        <v>14</v>
      </c>
      <c r="C433" t="s">
        <v>15</v>
      </c>
      <c r="D433" t="s">
        <v>11</v>
      </c>
      <c r="E433" t="s">
        <v>12</v>
      </c>
      <c r="F433">
        <v>16.48</v>
      </c>
      <c r="G433">
        <v>6</v>
      </c>
      <c r="H433" t="s">
        <v>20</v>
      </c>
      <c r="I433" s="21">
        <v>9.9</v>
      </c>
      <c r="J433">
        <f t="shared" si="12"/>
        <v>98.88</v>
      </c>
      <c r="K433">
        <f t="shared" si="13"/>
        <v>4.944</v>
      </c>
      <c r="L433" t="str" cm="1">
        <f t="array" ref="L433">_xlfn.IFS(I433&gt;=9,"Good",I433&gt;=6,"Average",I433&lt;6,"Poor")</f>
        <v>Good</v>
      </c>
    </row>
    <row r="434" spans="1:12" x14ac:dyDescent="0.25">
      <c r="A434" s="1">
        <v>45475</v>
      </c>
      <c r="B434" t="s">
        <v>14</v>
      </c>
      <c r="C434" t="s">
        <v>15</v>
      </c>
      <c r="D434" t="s">
        <v>22</v>
      </c>
      <c r="E434" t="s">
        <v>24</v>
      </c>
      <c r="F434">
        <v>58.95</v>
      </c>
      <c r="G434">
        <v>10</v>
      </c>
      <c r="H434" t="s">
        <v>20</v>
      </c>
      <c r="I434" s="21">
        <v>8.1</v>
      </c>
      <c r="J434">
        <f t="shared" si="12"/>
        <v>589.5</v>
      </c>
      <c r="K434">
        <f t="shared" si="13"/>
        <v>29.475000000000001</v>
      </c>
      <c r="L434" t="str" cm="1">
        <f t="array" ref="L434">_xlfn.IFS(I434&gt;=9,"Good",I434&gt;=6,"Average",I434&lt;6,"Poor")</f>
        <v>Average</v>
      </c>
    </row>
    <row r="435" spans="1:12" x14ac:dyDescent="0.25">
      <c r="A435" s="1">
        <v>45475</v>
      </c>
      <c r="B435" t="s">
        <v>9</v>
      </c>
      <c r="C435" t="s">
        <v>15</v>
      </c>
      <c r="D435" t="s">
        <v>11</v>
      </c>
      <c r="E435" t="s">
        <v>21</v>
      </c>
      <c r="F435">
        <v>63.71</v>
      </c>
      <c r="G435">
        <v>5</v>
      </c>
      <c r="H435" t="s">
        <v>20</v>
      </c>
      <c r="I435" s="21">
        <v>8.5</v>
      </c>
      <c r="J435">
        <f t="shared" si="12"/>
        <v>318.55</v>
      </c>
      <c r="K435">
        <f t="shared" si="13"/>
        <v>15.927500000000002</v>
      </c>
      <c r="L435" t="str" cm="1">
        <f t="array" ref="L435">_xlfn.IFS(I435&gt;=9,"Good",I435&gt;=6,"Average",I435&lt;6,"Poor")</f>
        <v>Average</v>
      </c>
    </row>
    <row r="436" spans="1:12" x14ac:dyDescent="0.25">
      <c r="A436" s="1">
        <v>45475</v>
      </c>
      <c r="B436" t="s">
        <v>9</v>
      </c>
      <c r="C436" t="s">
        <v>15</v>
      </c>
      <c r="D436" t="s">
        <v>11</v>
      </c>
      <c r="E436" t="s">
        <v>16</v>
      </c>
      <c r="F436">
        <v>57.91</v>
      </c>
      <c r="G436">
        <v>8</v>
      </c>
      <c r="H436" t="s">
        <v>17</v>
      </c>
      <c r="I436" s="21">
        <v>8.1</v>
      </c>
      <c r="J436">
        <f t="shared" si="12"/>
        <v>463.28</v>
      </c>
      <c r="K436">
        <f t="shared" si="13"/>
        <v>23.164000000000001</v>
      </c>
      <c r="L436" t="str" cm="1">
        <f t="array" ref="L436">_xlfn.IFS(I436&gt;=9,"Good",I436&gt;=6,"Average",I436&lt;6,"Poor")</f>
        <v>Average</v>
      </c>
    </row>
    <row r="437" spans="1:12" x14ac:dyDescent="0.25">
      <c r="A437" s="1">
        <v>45475</v>
      </c>
      <c r="B437" t="s">
        <v>19</v>
      </c>
      <c r="C437" t="s">
        <v>15</v>
      </c>
      <c r="D437" t="s">
        <v>11</v>
      </c>
      <c r="E437" t="s">
        <v>23</v>
      </c>
      <c r="F437">
        <v>93.12</v>
      </c>
      <c r="G437">
        <v>8</v>
      </c>
      <c r="H437" t="s">
        <v>17</v>
      </c>
      <c r="I437" s="21">
        <v>6.8</v>
      </c>
      <c r="J437">
        <f t="shared" si="12"/>
        <v>744.96</v>
      </c>
      <c r="K437">
        <f t="shared" si="13"/>
        <v>37.248000000000005</v>
      </c>
      <c r="L437" t="str" cm="1">
        <f t="array" ref="L437">_xlfn.IFS(I437&gt;=9,"Good",I437&gt;=6,"Average",I437&lt;6,"Poor")</f>
        <v>Average</v>
      </c>
    </row>
    <row r="438" spans="1:12" x14ac:dyDescent="0.25">
      <c r="A438" s="1">
        <v>45475</v>
      </c>
      <c r="B438" t="s">
        <v>14</v>
      </c>
      <c r="C438" t="s">
        <v>15</v>
      </c>
      <c r="D438" t="s">
        <v>22</v>
      </c>
      <c r="E438" t="s">
        <v>21</v>
      </c>
      <c r="F438">
        <v>86.13</v>
      </c>
      <c r="G438">
        <v>2</v>
      </c>
      <c r="H438" t="s">
        <v>17</v>
      </c>
      <c r="I438" s="21">
        <v>8.1999999999999993</v>
      </c>
      <c r="J438">
        <f t="shared" si="12"/>
        <v>172.26</v>
      </c>
      <c r="K438">
        <f t="shared" si="13"/>
        <v>8.6129999999999995</v>
      </c>
      <c r="L438" t="str" cm="1">
        <f t="array" ref="L438">_xlfn.IFS(I438&gt;=9,"Good",I438&gt;=6,"Average",I438&lt;6,"Poor")</f>
        <v>Average</v>
      </c>
    </row>
    <row r="439" spans="1:12" x14ac:dyDescent="0.25">
      <c r="A439" s="1">
        <v>45475</v>
      </c>
      <c r="B439" t="s">
        <v>19</v>
      </c>
      <c r="C439" t="s">
        <v>15</v>
      </c>
      <c r="D439" t="s">
        <v>22</v>
      </c>
      <c r="E439" t="s">
        <v>12</v>
      </c>
      <c r="F439">
        <v>43.19</v>
      </c>
      <c r="G439">
        <v>10</v>
      </c>
      <c r="H439" t="s">
        <v>20</v>
      </c>
      <c r="I439" s="21">
        <v>8.1999999999999993</v>
      </c>
      <c r="J439">
        <f t="shared" si="12"/>
        <v>431.9</v>
      </c>
      <c r="K439">
        <f t="shared" si="13"/>
        <v>21.594999999999999</v>
      </c>
      <c r="L439" t="str" cm="1">
        <f t="array" ref="L439">_xlfn.IFS(I439&gt;=9,"Good",I439&gt;=6,"Average",I439&lt;6,"Poor")</f>
        <v>Average</v>
      </c>
    </row>
    <row r="440" spans="1:12" x14ac:dyDescent="0.25">
      <c r="A440" s="1">
        <v>45475</v>
      </c>
      <c r="B440" t="s">
        <v>9</v>
      </c>
      <c r="C440" t="s">
        <v>15</v>
      </c>
      <c r="D440" t="s">
        <v>22</v>
      </c>
      <c r="E440" t="s">
        <v>23</v>
      </c>
      <c r="F440">
        <v>22.02</v>
      </c>
      <c r="G440">
        <v>9</v>
      </c>
      <c r="H440" t="s">
        <v>17</v>
      </c>
      <c r="I440" s="21">
        <v>6.8</v>
      </c>
      <c r="J440">
        <f t="shared" si="12"/>
        <v>198.18</v>
      </c>
      <c r="K440">
        <f t="shared" si="13"/>
        <v>9.9090000000000007</v>
      </c>
      <c r="L440" t="str" cm="1">
        <f t="array" ref="L440">_xlfn.IFS(I440&gt;=9,"Good",I440&gt;=6,"Average",I440&lt;6,"Poor")</f>
        <v>Average</v>
      </c>
    </row>
    <row r="441" spans="1:12" x14ac:dyDescent="0.25">
      <c r="A441" s="1">
        <v>45475</v>
      </c>
      <c r="B441" t="s">
        <v>14</v>
      </c>
      <c r="C441" t="s">
        <v>15</v>
      </c>
      <c r="D441" t="s">
        <v>22</v>
      </c>
      <c r="E441" t="s">
        <v>23</v>
      </c>
      <c r="F441">
        <v>16.670000000000002</v>
      </c>
      <c r="G441">
        <v>7</v>
      </c>
      <c r="H441" t="s">
        <v>20</v>
      </c>
      <c r="I441" s="21">
        <v>7.4</v>
      </c>
      <c r="J441">
        <f t="shared" si="12"/>
        <v>116.69000000000001</v>
      </c>
      <c r="K441">
        <f t="shared" si="13"/>
        <v>5.8345000000000011</v>
      </c>
      <c r="L441" t="str" cm="1">
        <f t="array" ref="L441">_xlfn.IFS(I441&gt;=9,"Good",I441&gt;=6,"Average",I441&lt;6,"Poor")</f>
        <v>Average</v>
      </c>
    </row>
    <row r="442" spans="1:12" x14ac:dyDescent="0.25">
      <c r="A442" s="1">
        <v>45475</v>
      </c>
      <c r="B442" t="s">
        <v>9</v>
      </c>
      <c r="C442" t="s">
        <v>15</v>
      </c>
      <c r="D442" t="s">
        <v>22</v>
      </c>
      <c r="E442" t="s">
        <v>16</v>
      </c>
      <c r="F442">
        <v>46.02</v>
      </c>
      <c r="G442">
        <v>6</v>
      </c>
      <c r="H442" t="s">
        <v>17</v>
      </c>
      <c r="I442" s="21">
        <v>7.1</v>
      </c>
      <c r="J442">
        <f t="shared" si="12"/>
        <v>276.12</v>
      </c>
      <c r="K442">
        <f t="shared" si="13"/>
        <v>13.806000000000001</v>
      </c>
      <c r="L442" t="str" cm="1">
        <f t="array" ref="L442">_xlfn.IFS(I442&gt;=9,"Good",I442&gt;=6,"Average",I442&lt;6,"Poor")</f>
        <v>Average</v>
      </c>
    </row>
    <row r="443" spans="1:12" x14ac:dyDescent="0.25">
      <c r="A443" s="1">
        <v>45475</v>
      </c>
      <c r="B443" t="s">
        <v>9</v>
      </c>
      <c r="C443" t="s">
        <v>10</v>
      </c>
      <c r="D443" t="s">
        <v>11</v>
      </c>
      <c r="E443" t="s">
        <v>12</v>
      </c>
      <c r="F443">
        <v>54.36</v>
      </c>
      <c r="G443">
        <v>10</v>
      </c>
      <c r="H443" t="s">
        <v>13</v>
      </c>
      <c r="I443" s="21">
        <v>6.1</v>
      </c>
      <c r="J443">
        <f t="shared" si="12"/>
        <v>543.6</v>
      </c>
      <c r="K443">
        <f t="shared" si="13"/>
        <v>27.180000000000003</v>
      </c>
      <c r="L443" t="str" cm="1">
        <f t="array" ref="L443">_xlfn.IFS(I443&gt;=9,"Good",I443&gt;=6,"Average",I443&lt;6,"Poor")</f>
        <v>Average</v>
      </c>
    </row>
    <row r="444" spans="1:12" x14ac:dyDescent="0.25">
      <c r="A444" s="1">
        <v>45506</v>
      </c>
      <c r="B444" t="s">
        <v>9</v>
      </c>
      <c r="C444" t="s">
        <v>15</v>
      </c>
      <c r="D444" t="s">
        <v>22</v>
      </c>
      <c r="E444" t="s">
        <v>21</v>
      </c>
      <c r="F444">
        <v>33.520000000000003</v>
      </c>
      <c r="G444">
        <v>1</v>
      </c>
      <c r="H444" t="s">
        <v>17</v>
      </c>
      <c r="I444" s="21">
        <v>6.7</v>
      </c>
      <c r="J444">
        <f t="shared" si="12"/>
        <v>33.520000000000003</v>
      </c>
      <c r="K444">
        <f t="shared" si="13"/>
        <v>1.6760000000000002</v>
      </c>
      <c r="L444" t="str" cm="1">
        <f t="array" ref="L444">_xlfn.IFS(I444&gt;=9,"Good",I444&gt;=6,"Average",I444&lt;6,"Poor")</f>
        <v>Average</v>
      </c>
    </row>
    <row r="445" spans="1:12" x14ac:dyDescent="0.25">
      <c r="A445" s="1">
        <v>45506</v>
      </c>
      <c r="B445" t="s">
        <v>19</v>
      </c>
      <c r="C445" t="s">
        <v>15</v>
      </c>
      <c r="D445" t="s">
        <v>22</v>
      </c>
      <c r="E445" t="s">
        <v>18</v>
      </c>
      <c r="F445">
        <v>86.31</v>
      </c>
      <c r="G445">
        <v>7</v>
      </c>
      <c r="H445" t="s">
        <v>20</v>
      </c>
      <c r="I445" s="21">
        <v>5.3</v>
      </c>
      <c r="J445">
        <f t="shared" si="12"/>
        <v>604.17000000000007</v>
      </c>
      <c r="K445">
        <f t="shared" si="13"/>
        <v>30.208500000000004</v>
      </c>
      <c r="L445" t="str" cm="1">
        <f t="array" ref="L445">_xlfn.IFS(I445&gt;=9,"Good",I445&gt;=6,"Average",I445&lt;6,"Poor")</f>
        <v>Poor</v>
      </c>
    </row>
    <row r="446" spans="1:12" x14ac:dyDescent="0.25">
      <c r="A446" s="1">
        <v>45506</v>
      </c>
      <c r="B446" t="s">
        <v>9</v>
      </c>
      <c r="C446" t="s">
        <v>15</v>
      </c>
      <c r="D446" t="s">
        <v>11</v>
      </c>
      <c r="E446" t="s">
        <v>18</v>
      </c>
      <c r="F446">
        <v>90.28</v>
      </c>
      <c r="G446">
        <v>9</v>
      </c>
      <c r="H446" t="s">
        <v>20</v>
      </c>
      <c r="I446" s="21">
        <v>7.2</v>
      </c>
      <c r="J446">
        <f t="shared" si="12"/>
        <v>812.52</v>
      </c>
      <c r="K446">
        <f t="shared" si="13"/>
        <v>40.626000000000005</v>
      </c>
      <c r="L446" t="str" cm="1">
        <f t="array" ref="L446">_xlfn.IFS(I446&gt;=9,"Good",I446&gt;=6,"Average",I446&lt;6,"Poor")</f>
        <v>Average</v>
      </c>
    </row>
    <row r="447" spans="1:12" x14ac:dyDescent="0.25">
      <c r="A447" s="1">
        <v>45506</v>
      </c>
      <c r="B447" t="s">
        <v>14</v>
      </c>
      <c r="C447" t="s">
        <v>10</v>
      </c>
      <c r="D447" t="s">
        <v>11</v>
      </c>
      <c r="E447" t="s">
        <v>18</v>
      </c>
      <c r="F447">
        <v>64.97</v>
      </c>
      <c r="G447">
        <v>5</v>
      </c>
      <c r="H447" t="s">
        <v>13</v>
      </c>
      <c r="I447" s="21">
        <v>6.5</v>
      </c>
      <c r="J447">
        <f t="shared" si="12"/>
        <v>324.85000000000002</v>
      </c>
      <c r="K447">
        <f t="shared" si="13"/>
        <v>16.242500000000003</v>
      </c>
      <c r="L447" t="str" cm="1">
        <f t="array" ref="L447">_xlfn.IFS(I447&gt;=9,"Good",I447&gt;=6,"Average",I447&lt;6,"Poor")</f>
        <v>Average</v>
      </c>
    </row>
    <row r="448" spans="1:12" x14ac:dyDescent="0.25">
      <c r="A448" s="1">
        <v>45506</v>
      </c>
      <c r="B448" t="s">
        <v>19</v>
      </c>
      <c r="C448" t="s">
        <v>10</v>
      </c>
      <c r="D448" t="s">
        <v>22</v>
      </c>
      <c r="E448" t="s">
        <v>21</v>
      </c>
      <c r="F448">
        <v>19.7</v>
      </c>
      <c r="G448">
        <v>1</v>
      </c>
      <c r="H448" t="s">
        <v>20</v>
      </c>
      <c r="I448" s="21">
        <v>9.5</v>
      </c>
      <c r="J448">
        <f t="shared" si="12"/>
        <v>19.7</v>
      </c>
      <c r="K448">
        <f t="shared" si="13"/>
        <v>0.98499999999999999</v>
      </c>
      <c r="L448" t="str" cm="1">
        <f t="array" ref="L448">_xlfn.IFS(I448&gt;=9,"Good",I448&gt;=6,"Average",I448&lt;6,"Poor")</f>
        <v>Good</v>
      </c>
    </row>
    <row r="449" spans="1:12" x14ac:dyDescent="0.25">
      <c r="A449" s="1">
        <v>45506</v>
      </c>
      <c r="B449" t="s">
        <v>14</v>
      </c>
      <c r="C449" t="s">
        <v>10</v>
      </c>
      <c r="D449" t="s">
        <v>11</v>
      </c>
      <c r="E449" t="s">
        <v>21</v>
      </c>
      <c r="F449">
        <v>97.21</v>
      </c>
      <c r="G449">
        <v>10</v>
      </c>
      <c r="H449" t="s">
        <v>13</v>
      </c>
      <c r="I449" s="21">
        <v>8.6999999999999993</v>
      </c>
      <c r="J449">
        <f t="shared" si="12"/>
        <v>972.09999999999991</v>
      </c>
      <c r="K449">
        <f t="shared" si="13"/>
        <v>48.604999999999997</v>
      </c>
      <c r="L449" t="str" cm="1">
        <f t="array" ref="L449">_xlfn.IFS(I449&gt;=9,"Good",I449&gt;=6,"Average",I449&lt;6,"Poor")</f>
        <v>Average</v>
      </c>
    </row>
    <row r="450" spans="1:12" x14ac:dyDescent="0.25">
      <c r="A450" s="1">
        <v>45506</v>
      </c>
      <c r="B450" t="s">
        <v>14</v>
      </c>
      <c r="C450" t="s">
        <v>10</v>
      </c>
      <c r="D450" t="s">
        <v>11</v>
      </c>
      <c r="E450" t="s">
        <v>24</v>
      </c>
      <c r="F450">
        <v>37.15</v>
      </c>
      <c r="G450">
        <v>7</v>
      </c>
      <c r="H450" t="s">
        <v>13</v>
      </c>
      <c r="I450" s="21">
        <v>7.7</v>
      </c>
      <c r="J450">
        <f t="shared" si="12"/>
        <v>260.05</v>
      </c>
      <c r="K450">
        <f t="shared" si="13"/>
        <v>13.002500000000001</v>
      </c>
      <c r="L450" t="str" cm="1">
        <f t="array" ref="L450">_xlfn.IFS(I450&gt;=9,"Good",I450&gt;=6,"Average",I450&lt;6,"Poor")</f>
        <v>Average</v>
      </c>
    </row>
    <row r="451" spans="1:12" x14ac:dyDescent="0.25">
      <c r="A451" s="1">
        <v>45506</v>
      </c>
      <c r="B451" t="s">
        <v>9</v>
      </c>
      <c r="C451" t="s">
        <v>10</v>
      </c>
      <c r="D451" t="s">
        <v>11</v>
      </c>
      <c r="E451" t="s">
        <v>18</v>
      </c>
      <c r="F451">
        <v>69.12</v>
      </c>
      <c r="G451">
        <v>6</v>
      </c>
      <c r="H451" t="s">
        <v>17</v>
      </c>
      <c r="I451" s="21">
        <v>5.6</v>
      </c>
      <c r="J451">
        <f t="shared" ref="J451:J514" si="14">F451*G451</f>
        <v>414.72</v>
      </c>
      <c r="K451">
        <f t="shared" ref="K451:K514" si="15">J451*5%</f>
        <v>20.736000000000004</v>
      </c>
      <c r="L451" t="str" cm="1">
        <f t="array" ref="L451">_xlfn.IFS(I451&gt;=9,"Good",I451&gt;=6,"Average",I451&lt;6,"Poor")</f>
        <v>Poor</v>
      </c>
    </row>
    <row r="452" spans="1:12" x14ac:dyDescent="0.25">
      <c r="A452" s="1">
        <v>45506</v>
      </c>
      <c r="B452" t="s">
        <v>19</v>
      </c>
      <c r="C452" t="s">
        <v>15</v>
      </c>
      <c r="D452" t="s">
        <v>22</v>
      </c>
      <c r="E452" t="s">
        <v>21</v>
      </c>
      <c r="F452">
        <v>98.98</v>
      </c>
      <c r="G452">
        <v>10</v>
      </c>
      <c r="H452" t="s">
        <v>13</v>
      </c>
      <c r="I452" s="21">
        <v>8.6999999999999993</v>
      </c>
      <c r="J452">
        <f t="shared" si="14"/>
        <v>989.80000000000007</v>
      </c>
      <c r="K452">
        <f t="shared" si="15"/>
        <v>49.490000000000009</v>
      </c>
      <c r="L452" t="str" cm="1">
        <f t="array" ref="L452">_xlfn.IFS(I452&gt;=9,"Good",I452&gt;=6,"Average",I452&lt;6,"Poor")</f>
        <v>Average</v>
      </c>
    </row>
    <row r="453" spans="1:12" x14ac:dyDescent="0.25">
      <c r="A453" s="1">
        <v>45506</v>
      </c>
      <c r="B453" t="s">
        <v>9</v>
      </c>
      <c r="C453" t="s">
        <v>10</v>
      </c>
      <c r="D453" t="s">
        <v>22</v>
      </c>
      <c r="E453" t="s">
        <v>23</v>
      </c>
      <c r="F453">
        <v>46.47</v>
      </c>
      <c r="G453">
        <v>4</v>
      </c>
      <c r="H453" t="s">
        <v>17</v>
      </c>
      <c r="I453" s="21">
        <v>7</v>
      </c>
      <c r="J453">
        <f t="shared" si="14"/>
        <v>185.88</v>
      </c>
      <c r="K453">
        <f t="shared" si="15"/>
        <v>9.2940000000000005</v>
      </c>
      <c r="L453" t="str" cm="1">
        <f t="array" ref="L453">_xlfn.IFS(I453&gt;=9,"Good",I453&gt;=6,"Average",I453&lt;6,"Poor")</f>
        <v>Average</v>
      </c>
    </row>
    <row r="454" spans="1:12" x14ac:dyDescent="0.25">
      <c r="A454" s="1">
        <v>45506</v>
      </c>
      <c r="B454" t="s">
        <v>9</v>
      </c>
      <c r="C454" t="s">
        <v>15</v>
      </c>
      <c r="D454" t="s">
        <v>22</v>
      </c>
      <c r="E454" t="s">
        <v>23</v>
      </c>
      <c r="F454">
        <v>31.75</v>
      </c>
      <c r="G454">
        <v>4</v>
      </c>
      <c r="H454" t="s">
        <v>17</v>
      </c>
      <c r="I454" s="21">
        <v>8.6</v>
      </c>
      <c r="J454">
        <f t="shared" si="14"/>
        <v>127</v>
      </c>
      <c r="K454">
        <f t="shared" si="15"/>
        <v>6.3500000000000005</v>
      </c>
      <c r="L454" t="str" cm="1">
        <f t="array" ref="L454">_xlfn.IFS(I454&gt;=9,"Good",I454&gt;=6,"Average",I454&lt;6,"Poor")</f>
        <v>Average</v>
      </c>
    </row>
    <row r="455" spans="1:12" x14ac:dyDescent="0.25">
      <c r="A455" s="1">
        <v>45506</v>
      </c>
      <c r="B455" t="s">
        <v>9</v>
      </c>
      <c r="C455" t="s">
        <v>15</v>
      </c>
      <c r="D455" t="s">
        <v>11</v>
      </c>
      <c r="E455" t="s">
        <v>23</v>
      </c>
      <c r="F455">
        <v>16.37</v>
      </c>
      <c r="G455">
        <v>6</v>
      </c>
      <c r="H455" t="s">
        <v>17</v>
      </c>
      <c r="I455" s="21">
        <v>7</v>
      </c>
      <c r="J455">
        <f t="shared" si="14"/>
        <v>98.22</v>
      </c>
      <c r="K455">
        <f t="shared" si="15"/>
        <v>4.9110000000000005</v>
      </c>
      <c r="L455" t="str" cm="1">
        <f t="array" ref="L455">_xlfn.IFS(I455&gt;=9,"Good",I455&gt;=6,"Average",I455&lt;6,"Poor")</f>
        <v>Average</v>
      </c>
    </row>
    <row r="456" spans="1:12" x14ac:dyDescent="0.25">
      <c r="A456" s="1">
        <v>45537</v>
      </c>
      <c r="B456" t="s">
        <v>9</v>
      </c>
      <c r="C456" t="s">
        <v>15</v>
      </c>
      <c r="D456" t="s">
        <v>22</v>
      </c>
      <c r="E456" t="s">
        <v>23</v>
      </c>
      <c r="F456">
        <v>45.97</v>
      </c>
      <c r="G456">
        <v>4</v>
      </c>
      <c r="H456" t="s">
        <v>20</v>
      </c>
      <c r="I456" s="21">
        <v>5.0999999999999996</v>
      </c>
      <c r="J456">
        <f t="shared" si="14"/>
        <v>183.88</v>
      </c>
      <c r="K456">
        <f t="shared" si="15"/>
        <v>9.1940000000000008</v>
      </c>
      <c r="L456" t="str" cm="1">
        <f t="array" ref="L456">_xlfn.IFS(I456&gt;=9,"Good",I456&gt;=6,"Average",I456&lt;6,"Poor")</f>
        <v>Poor</v>
      </c>
    </row>
    <row r="457" spans="1:12" x14ac:dyDescent="0.25">
      <c r="A457" s="1">
        <v>45537</v>
      </c>
      <c r="B457" t="s">
        <v>19</v>
      </c>
      <c r="C457" t="s">
        <v>10</v>
      </c>
      <c r="D457" t="s">
        <v>22</v>
      </c>
      <c r="E457" t="s">
        <v>12</v>
      </c>
      <c r="F457">
        <v>35.04</v>
      </c>
      <c r="G457">
        <v>9</v>
      </c>
      <c r="H457" t="s">
        <v>20</v>
      </c>
      <c r="I457" s="21">
        <v>4.5999999999999996</v>
      </c>
      <c r="J457">
        <f t="shared" si="14"/>
        <v>315.36</v>
      </c>
      <c r="K457">
        <f t="shared" si="15"/>
        <v>15.768000000000001</v>
      </c>
      <c r="L457" t="str" cm="1">
        <f t="array" ref="L457">_xlfn.IFS(I457&gt;=9,"Good",I457&gt;=6,"Average",I457&lt;6,"Poor")</f>
        <v>Poor</v>
      </c>
    </row>
    <row r="458" spans="1:12" x14ac:dyDescent="0.25">
      <c r="A458" s="1">
        <v>45537</v>
      </c>
      <c r="B458" t="s">
        <v>14</v>
      </c>
      <c r="C458" t="s">
        <v>15</v>
      </c>
      <c r="D458" t="s">
        <v>22</v>
      </c>
      <c r="E458" t="s">
        <v>24</v>
      </c>
      <c r="F458">
        <v>84.61</v>
      </c>
      <c r="G458">
        <v>10</v>
      </c>
      <c r="H458" t="s">
        <v>13</v>
      </c>
      <c r="I458" s="21">
        <v>8.8000000000000007</v>
      </c>
      <c r="J458">
        <f t="shared" si="14"/>
        <v>846.1</v>
      </c>
      <c r="K458">
        <f t="shared" si="15"/>
        <v>42.305000000000007</v>
      </c>
      <c r="L458" t="str" cm="1">
        <f t="array" ref="L458">_xlfn.IFS(I458&gt;=9,"Good",I458&gt;=6,"Average",I458&lt;6,"Poor")</f>
        <v>Average</v>
      </c>
    </row>
    <row r="459" spans="1:12" x14ac:dyDescent="0.25">
      <c r="A459" s="1">
        <v>45537</v>
      </c>
      <c r="B459" t="s">
        <v>14</v>
      </c>
      <c r="C459" t="s">
        <v>15</v>
      </c>
      <c r="D459" t="s">
        <v>22</v>
      </c>
      <c r="E459" t="s">
        <v>12</v>
      </c>
      <c r="F459">
        <v>21.58</v>
      </c>
      <c r="G459">
        <v>1</v>
      </c>
      <c r="H459" t="s">
        <v>20</v>
      </c>
      <c r="I459" s="21">
        <v>7.2</v>
      </c>
      <c r="J459">
        <f t="shared" si="14"/>
        <v>21.58</v>
      </c>
      <c r="K459">
        <f t="shared" si="15"/>
        <v>1.079</v>
      </c>
      <c r="L459" t="str" cm="1">
        <f t="array" ref="L459">_xlfn.IFS(I459&gt;=9,"Good",I459&gt;=6,"Average",I459&lt;6,"Poor")</f>
        <v>Average</v>
      </c>
    </row>
    <row r="460" spans="1:12" x14ac:dyDescent="0.25">
      <c r="A460" s="1">
        <v>45537</v>
      </c>
      <c r="B460" t="s">
        <v>9</v>
      </c>
      <c r="C460" t="s">
        <v>15</v>
      </c>
      <c r="D460" t="s">
        <v>22</v>
      </c>
      <c r="E460" t="s">
        <v>21</v>
      </c>
      <c r="F460">
        <v>57.27</v>
      </c>
      <c r="G460">
        <v>3</v>
      </c>
      <c r="H460" t="s">
        <v>20</v>
      </c>
      <c r="I460" s="21">
        <v>6.5</v>
      </c>
      <c r="J460">
        <f t="shared" si="14"/>
        <v>171.81</v>
      </c>
      <c r="K460">
        <f t="shared" si="15"/>
        <v>8.5905000000000005</v>
      </c>
      <c r="L460" t="str" cm="1">
        <f t="array" ref="L460">_xlfn.IFS(I460&gt;=9,"Good",I460&gt;=6,"Average",I460&lt;6,"Poor")</f>
        <v>Average</v>
      </c>
    </row>
    <row r="461" spans="1:12" x14ac:dyDescent="0.25">
      <c r="A461" s="1">
        <v>45537</v>
      </c>
      <c r="B461" t="s">
        <v>9</v>
      </c>
      <c r="C461" t="s">
        <v>10</v>
      </c>
      <c r="D461" t="s">
        <v>11</v>
      </c>
      <c r="E461" t="s">
        <v>16</v>
      </c>
      <c r="F461">
        <v>81.400000000000006</v>
      </c>
      <c r="G461">
        <v>3</v>
      </c>
      <c r="H461" t="s">
        <v>17</v>
      </c>
      <c r="I461" s="21">
        <v>4.8</v>
      </c>
      <c r="J461">
        <f t="shared" si="14"/>
        <v>244.20000000000002</v>
      </c>
      <c r="K461">
        <f t="shared" si="15"/>
        <v>12.21</v>
      </c>
      <c r="L461" t="str" cm="1">
        <f t="array" ref="L461">_xlfn.IFS(I461&gt;=9,"Good",I461&gt;=6,"Average",I461&lt;6,"Poor")</f>
        <v>Poor</v>
      </c>
    </row>
    <row r="462" spans="1:12" x14ac:dyDescent="0.25">
      <c r="A462" s="1">
        <v>45537</v>
      </c>
      <c r="B462" t="s">
        <v>19</v>
      </c>
      <c r="C462" t="s">
        <v>10</v>
      </c>
      <c r="D462" t="s">
        <v>22</v>
      </c>
      <c r="E462" t="s">
        <v>12</v>
      </c>
      <c r="F462">
        <v>31.84</v>
      </c>
      <c r="G462">
        <v>1</v>
      </c>
      <c r="H462" t="s">
        <v>17</v>
      </c>
      <c r="I462" s="21">
        <v>7.7</v>
      </c>
      <c r="J462">
        <f t="shared" si="14"/>
        <v>31.84</v>
      </c>
      <c r="K462">
        <f t="shared" si="15"/>
        <v>1.5920000000000001</v>
      </c>
      <c r="L462" t="str" cm="1">
        <f t="array" ref="L462">_xlfn.IFS(I462&gt;=9,"Good",I462&gt;=6,"Average",I462&lt;6,"Poor")</f>
        <v>Average</v>
      </c>
    </row>
    <row r="463" spans="1:12" x14ac:dyDescent="0.25">
      <c r="A463" s="1">
        <v>45537</v>
      </c>
      <c r="B463" t="s">
        <v>14</v>
      </c>
      <c r="C463" t="s">
        <v>10</v>
      </c>
      <c r="D463" t="s">
        <v>11</v>
      </c>
      <c r="E463" t="s">
        <v>12</v>
      </c>
      <c r="F463">
        <v>21.08</v>
      </c>
      <c r="G463">
        <v>3</v>
      </c>
      <c r="H463" t="s">
        <v>17</v>
      </c>
      <c r="I463" s="21">
        <v>7.3</v>
      </c>
      <c r="J463">
        <f t="shared" si="14"/>
        <v>63.239999999999995</v>
      </c>
      <c r="K463">
        <f t="shared" si="15"/>
        <v>3.1619999999999999</v>
      </c>
      <c r="L463" t="str" cm="1">
        <f t="array" ref="L463">_xlfn.IFS(I463&gt;=9,"Good",I463&gt;=6,"Average",I463&lt;6,"Poor")</f>
        <v>Average</v>
      </c>
    </row>
    <row r="464" spans="1:12" x14ac:dyDescent="0.25">
      <c r="A464" s="1">
        <v>45537</v>
      </c>
      <c r="B464" t="s">
        <v>14</v>
      </c>
      <c r="C464" t="s">
        <v>10</v>
      </c>
      <c r="D464" t="s">
        <v>11</v>
      </c>
      <c r="E464" t="s">
        <v>23</v>
      </c>
      <c r="F464">
        <v>15.95</v>
      </c>
      <c r="G464">
        <v>6</v>
      </c>
      <c r="H464" t="s">
        <v>13</v>
      </c>
      <c r="I464" s="21">
        <v>5.0999999999999996</v>
      </c>
      <c r="J464">
        <f t="shared" si="14"/>
        <v>95.699999999999989</v>
      </c>
      <c r="K464">
        <f t="shared" si="15"/>
        <v>4.7849999999999993</v>
      </c>
      <c r="L464" t="str" cm="1">
        <f t="array" ref="L464">_xlfn.IFS(I464&gt;=9,"Good",I464&gt;=6,"Average",I464&lt;6,"Poor")</f>
        <v>Poor</v>
      </c>
    </row>
    <row r="465" spans="1:12" x14ac:dyDescent="0.25">
      <c r="A465" s="1">
        <v>45537</v>
      </c>
      <c r="B465" t="s">
        <v>19</v>
      </c>
      <c r="C465" t="s">
        <v>10</v>
      </c>
      <c r="D465" t="s">
        <v>11</v>
      </c>
      <c r="E465" t="s">
        <v>18</v>
      </c>
      <c r="F465">
        <v>22.24</v>
      </c>
      <c r="G465">
        <v>10</v>
      </c>
      <c r="H465" t="s">
        <v>17</v>
      </c>
      <c r="I465" s="21">
        <v>4.2</v>
      </c>
      <c r="J465">
        <f t="shared" si="14"/>
        <v>222.39999999999998</v>
      </c>
      <c r="K465">
        <f t="shared" si="15"/>
        <v>11.12</v>
      </c>
      <c r="L465" t="str" cm="1">
        <f t="array" ref="L465">_xlfn.IFS(I465&gt;=9,"Good",I465&gt;=6,"Average",I465&lt;6,"Poor")</f>
        <v>Poor</v>
      </c>
    </row>
    <row r="466" spans="1:12" x14ac:dyDescent="0.25">
      <c r="A466" s="1">
        <v>45537</v>
      </c>
      <c r="B466" t="s">
        <v>14</v>
      </c>
      <c r="C466" t="s">
        <v>15</v>
      </c>
      <c r="D466" t="s">
        <v>11</v>
      </c>
      <c r="E466" t="s">
        <v>16</v>
      </c>
      <c r="F466">
        <v>12.45</v>
      </c>
      <c r="G466">
        <v>6</v>
      </c>
      <c r="H466" t="s">
        <v>17</v>
      </c>
      <c r="I466" s="21">
        <v>4.0999999999999996</v>
      </c>
      <c r="J466">
        <f t="shared" si="14"/>
        <v>74.699999999999989</v>
      </c>
      <c r="K466">
        <f t="shared" si="15"/>
        <v>3.7349999999999994</v>
      </c>
      <c r="L466" t="str" cm="1">
        <f t="array" ref="L466">_xlfn.IFS(I466&gt;=9,"Good",I466&gt;=6,"Average",I466&lt;6,"Poor")</f>
        <v>Poor</v>
      </c>
    </row>
    <row r="467" spans="1:12" x14ac:dyDescent="0.25">
      <c r="A467" s="1">
        <v>45537</v>
      </c>
      <c r="B467" t="s">
        <v>14</v>
      </c>
      <c r="C467" t="s">
        <v>15</v>
      </c>
      <c r="D467" t="s">
        <v>22</v>
      </c>
      <c r="E467" t="s">
        <v>21</v>
      </c>
      <c r="F467">
        <v>64.260000000000005</v>
      </c>
      <c r="G467">
        <v>7</v>
      </c>
      <c r="H467" t="s">
        <v>17</v>
      </c>
      <c r="I467" s="21">
        <v>5.7</v>
      </c>
      <c r="J467">
        <f t="shared" si="14"/>
        <v>449.82000000000005</v>
      </c>
      <c r="K467">
        <f t="shared" si="15"/>
        <v>22.491000000000003</v>
      </c>
      <c r="L467" t="str" cm="1">
        <f t="array" ref="L467">_xlfn.IFS(I467&gt;=9,"Good",I467&gt;=6,"Average",I467&lt;6,"Poor")</f>
        <v>Poor</v>
      </c>
    </row>
    <row r="468" spans="1:12" x14ac:dyDescent="0.25">
      <c r="A468" s="1">
        <v>45537</v>
      </c>
      <c r="B468" t="s">
        <v>9</v>
      </c>
      <c r="C468" t="s">
        <v>10</v>
      </c>
      <c r="D468" t="s">
        <v>22</v>
      </c>
      <c r="E468" t="s">
        <v>23</v>
      </c>
      <c r="F468">
        <v>65.91</v>
      </c>
      <c r="G468">
        <v>6</v>
      </c>
      <c r="H468" t="s">
        <v>17</v>
      </c>
      <c r="I468" s="21">
        <v>5.7</v>
      </c>
      <c r="J468">
        <f t="shared" si="14"/>
        <v>395.46</v>
      </c>
      <c r="K468">
        <f t="shared" si="15"/>
        <v>19.773</v>
      </c>
      <c r="L468" t="str" cm="1">
        <f t="array" ref="L468">_xlfn.IFS(I468&gt;=9,"Good",I468&gt;=6,"Average",I468&lt;6,"Poor")</f>
        <v>Poor</v>
      </c>
    </row>
    <row r="469" spans="1:12" x14ac:dyDescent="0.25">
      <c r="A469" s="1">
        <v>45567</v>
      </c>
      <c r="B469" t="s">
        <v>19</v>
      </c>
      <c r="C469" t="s">
        <v>10</v>
      </c>
      <c r="D469" t="s">
        <v>11</v>
      </c>
      <c r="E469" t="s">
        <v>21</v>
      </c>
      <c r="F469">
        <v>53.65</v>
      </c>
      <c r="G469">
        <v>7</v>
      </c>
      <c r="H469" t="s">
        <v>20</v>
      </c>
      <c r="I469" s="21">
        <v>5.2</v>
      </c>
      <c r="J469">
        <f t="shared" si="14"/>
        <v>375.55</v>
      </c>
      <c r="K469">
        <f t="shared" si="15"/>
        <v>18.7775</v>
      </c>
      <c r="L469" t="str" cm="1">
        <f t="array" ref="L469">_xlfn.IFS(I469&gt;=9,"Good",I469&gt;=6,"Average",I469&lt;6,"Poor")</f>
        <v>Poor</v>
      </c>
    </row>
    <row r="470" spans="1:12" x14ac:dyDescent="0.25">
      <c r="A470" s="1">
        <v>45567</v>
      </c>
      <c r="B470" t="s">
        <v>9</v>
      </c>
      <c r="C470" t="s">
        <v>15</v>
      </c>
      <c r="D470" t="s">
        <v>11</v>
      </c>
      <c r="E470" t="s">
        <v>18</v>
      </c>
      <c r="F470">
        <v>34.840000000000003</v>
      </c>
      <c r="G470">
        <v>4</v>
      </c>
      <c r="H470" t="s">
        <v>17</v>
      </c>
      <c r="I470" s="21">
        <v>7.4</v>
      </c>
      <c r="J470">
        <f t="shared" si="14"/>
        <v>139.36000000000001</v>
      </c>
      <c r="K470">
        <f t="shared" si="15"/>
        <v>6.9680000000000009</v>
      </c>
      <c r="L470" t="str" cm="1">
        <f t="array" ref="L470">_xlfn.IFS(I470&gt;=9,"Good",I470&gt;=6,"Average",I470&lt;6,"Poor")</f>
        <v>Average</v>
      </c>
    </row>
    <row r="471" spans="1:12" x14ac:dyDescent="0.25">
      <c r="A471" s="1">
        <v>45567</v>
      </c>
      <c r="B471" t="s">
        <v>19</v>
      </c>
      <c r="C471" t="s">
        <v>10</v>
      </c>
      <c r="D471" t="s">
        <v>11</v>
      </c>
      <c r="E471" t="s">
        <v>12</v>
      </c>
      <c r="F471">
        <v>44.59</v>
      </c>
      <c r="G471">
        <v>5</v>
      </c>
      <c r="H471" t="s">
        <v>17</v>
      </c>
      <c r="I471" s="21">
        <v>8.5</v>
      </c>
      <c r="J471">
        <f t="shared" si="14"/>
        <v>222.95000000000002</v>
      </c>
      <c r="K471">
        <f t="shared" si="15"/>
        <v>11.147500000000001</v>
      </c>
      <c r="L471" t="str" cm="1">
        <f t="array" ref="L471">_xlfn.IFS(I471&gt;=9,"Good",I471&gt;=6,"Average",I471&lt;6,"Poor")</f>
        <v>Average</v>
      </c>
    </row>
    <row r="472" spans="1:12" x14ac:dyDescent="0.25">
      <c r="A472" s="1">
        <v>45567</v>
      </c>
      <c r="B472" t="s">
        <v>19</v>
      </c>
      <c r="C472" t="s">
        <v>15</v>
      </c>
      <c r="D472" t="s">
        <v>22</v>
      </c>
      <c r="E472" t="s">
        <v>23</v>
      </c>
      <c r="F472">
        <v>74.069999999999993</v>
      </c>
      <c r="G472">
        <v>1</v>
      </c>
      <c r="H472" t="s">
        <v>20</v>
      </c>
      <c r="I472" s="21">
        <v>9.9</v>
      </c>
      <c r="J472">
        <f t="shared" si="14"/>
        <v>74.069999999999993</v>
      </c>
      <c r="K472">
        <f t="shared" si="15"/>
        <v>3.7035</v>
      </c>
      <c r="L472" t="str" cm="1">
        <f t="array" ref="L472">_xlfn.IFS(I472&gt;=9,"Good",I472&gt;=6,"Average",I472&lt;6,"Poor")</f>
        <v>Good</v>
      </c>
    </row>
    <row r="473" spans="1:12" x14ac:dyDescent="0.25">
      <c r="A473" s="1">
        <v>45567</v>
      </c>
      <c r="B473" t="s">
        <v>9</v>
      </c>
      <c r="C473" t="s">
        <v>10</v>
      </c>
      <c r="D473" t="s">
        <v>22</v>
      </c>
      <c r="E473" t="s">
        <v>16</v>
      </c>
      <c r="F473">
        <v>48.09</v>
      </c>
      <c r="G473">
        <v>3</v>
      </c>
      <c r="H473" t="s">
        <v>13</v>
      </c>
      <c r="I473" s="21">
        <v>7.8</v>
      </c>
      <c r="J473">
        <f t="shared" si="14"/>
        <v>144.27000000000001</v>
      </c>
      <c r="K473">
        <f t="shared" si="15"/>
        <v>7.2135000000000007</v>
      </c>
      <c r="L473" t="str" cm="1">
        <f t="array" ref="L473">_xlfn.IFS(I473&gt;=9,"Good",I473&gt;=6,"Average",I473&lt;6,"Poor")</f>
        <v>Average</v>
      </c>
    </row>
    <row r="474" spans="1:12" x14ac:dyDescent="0.25">
      <c r="A474" s="1">
        <v>45567</v>
      </c>
      <c r="B474" t="s">
        <v>14</v>
      </c>
      <c r="C474" t="s">
        <v>10</v>
      </c>
      <c r="D474" t="s">
        <v>11</v>
      </c>
      <c r="E474" t="s">
        <v>16</v>
      </c>
      <c r="F474">
        <v>78.13</v>
      </c>
      <c r="G474">
        <v>10</v>
      </c>
      <c r="H474" t="s">
        <v>17</v>
      </c>
      <c r="I474" s="21">
        <v>4.4000000000000004</v>
      </c>
      <c r="J474">
        <f t="shared" si="14"/>
        <v>781.3</v>
      </c>
      <c r="K474">
        <f t="shared" si="15"/>
        <v>39.064999999999998</v>
      </c>
      <c r="L474" t="str" cm="1">
        <f t="array" ref="L474">_xlfn.IFS(I474&gt;=9,"Good",I474&gt;=6,"Average",I474&lt;6,"Poor")</f>
        <v>Poor</v>
      </c>
    </row>
    <row r="475" spans="1:12" x14ac:dyDescent="0.25">
      <c r="A475" s="1">
        <v>45567</v>
      </c>
      <c r="B475" t="s">
        <v>19</v>
      </c>
      <c r="C475" t="s">
        <v>10</v>
      </c>
      <c r="D475" t="s">
        <v>11</v>
      </c>
      <c r="E475" t="s">
        <v>21</v>
      </c>
      <c r="F475">
        <v>30.14</v>
      </c>
      <c r="G475">
        <v>10</v>
      </c>
      <c r="H475" t="s">
        <v>20</v>
      </c>
      <c r="I475" s="21">
        <v>9.1999999999999993</v>
      </c>
      <c r="J475">
        <f t="shared" si="14"/>
        <v>301.39999999999998</v>
      </c>
      <c r="K475">
        <f t="shared" si="15"/>
        <v>15.07</v>
      </c>
      <c r="L475" t="str" cm="1">
        <f t="array" ref="L475">_xlfn.IFS(I475&gt;=9,"Good",I475&gt;=6,"Average",I475&lt;6,"Poor")</f>
        <v>Good</v>
      </c>
    </row>
    <row r="476" spans="1:12" x14ac:dyDescent="0.25">
      <c r="A476" s="1">
        <v>45567</v>
      </c>
      <c r="B476" t="s">
        <v>9</v>
      </c>
      <c r="C476" t="s">
        <v>10</v>
      </c>
      <c r="D476" t="s">
        <v>22</v>
      </c>
      <c r="E476" t="s">
        <v>23</v>
      </c>
      <c r="F476">
        <v>36.909999999999997</v>
      </c>
      <c r="G476">
        <v>7</v>
      </c>
      <c r="H476" t="s">
        <v>20</v>
      </c>
      <c r="I476" s="21">
        <v>6.7</v>
      </c>
      <c r="J476">
        <f t="shared" si="14"/>
        <v>258.37</v>
      </c>
      <c r="K476">
        <f t="shared" si="15"/>
        <v>12.918500000000002</v>
      </c>
      <c r="L476" t="str" cm="1">
        <f t="array" ref="L476">_xlfn.IFS(I476&gt;=9,"Good",I476&gt;=6,"Average",I476&lt;6,"Poor")</f>
        <v>Average</v>
      </c>
    </row>
    <row r="477" spans="1:12" x14ac:dyDescent="0.25">
      <c r="A477" s="1">
        <v>45567</v>
      </c>
      <c r="B477" t="s">
        <v>14</v>
      </c>
      <c r="C477" t="s">
        <v>15</v>
      </c>
      <c r="D477" t="s">
        <v>11</v>
      </c>
      <c r="E477" t="s">
        <v>24</v>
      </c>
      <c r="F477">
        <v>33.47</v>
      </c>
      <c r="G477">
        <v>2</v>
      </c>
      <c r="H477" t="s">
        <v>20</v>
      </c>
      <c r="I477" s="21">
        <v>6.7</v>
      </c>
      <c r="J477">
        <f t="shared" si="14"/>
        <v>66.94</v>
      </c>
      <c r="K477">
        <f t="shared" si="15"/>
        <v>3.347</v>
      </c>
      <c r="L477" t="str" cm="1">
        <f t="array" ref="L477">_xlfn.IFS(I477&gt;=9,"Good",I477&gt;=6,"Average",I477&lt;6,"Poor")</f>
        <v>Average</v>
      </c>
    </row>
    <row r="478" spans="1:12" x14ac:dyDescent="0.25">
      <c r="A478" s="1">
        <v>45567</v>
      </c>
      <c r="B478" t="s">
        <v>9</v>
      </c>
      <c r="C478" t="s">
        <v>10</v>
      </c>
      <c r="D478" t="s">
        <v>22</v>
      </c>
      <c r="E478" t="s">
        <v>16</v>
      </c>
      <c r="F478">
        <v>18.93</v>
      </c>
      <c r="G478">
        <v>6</v>
      </c>
      <c r="H478" t="s">
        <v>13</v>
      </c>
      <c r="I478" s="21">
        <v>8.1</v>
      </c>
      <c r="J478">
        <f t="shared" si="14"/>
        <v>113.58</v>
      </c>
      <c r="K478">
        <f t="shared" si="15"/>
        <v>5.6790000000000003</v>
      </c>
      <c r="L478" t="str" cm="1">
        <f t="array" ref="L478">_xlfn.IFS(I478&gt;=9,"Good",I478&gt;=6,"Average",I478&lt;6,"Poor")</f>
        <v>Average</v>
      </c>
    </row>
    <row r="479" spans="1:12" x14ac:dyDescent="0.25">
      <c r="A479" s="1">
        <v>45567</v>
      </c>
      <c r="B479" t="s">
        <v>14</v>
      </c>
      <c r="C479" t="s">
        <v>10</v>
      </c>
      <c r="D479" t="s">
        <v>11</v>
      </c>
      <c r="E479" t="s">
        <v>21</v>
      </c>
      <c r="F479">
        <v>73.38</v>
      </c>
      <c r="G479">
        <v>7</v>
      </c>
      <c r="H479" t="s">
        <v>17</v>
      </c>
      <c r="I479" s="21">
        <v>9.5</v>
      </c>
      <c r="J479">
        <f t="shared" si="14"/>
        <v>513.66</v>
      </c>
      <c r="K479">
        <f t="shared" si="15"/>
        <v>25.683</v>
      </c>
      <c r="L479" t="str" cm="1">
        <f t="array" ref="L479">_xlfn.IFS(I479&gt;=9,"Good",I479&gt;=6,"Average",I479&lt;6,"Poor")</f>
        <v>Good</v>
      </c>
    </row>
    <row r="480" spans="1:12" x14ac:dyDescent="0.25">
      <c r="A480" s="1">
        <v>45598</v>
      </c>
      <c r="B480" t="s">
        <v>14</v>
      </c>
      <c r="C480" t="s">
        <v>10</v>
      </c>
      <c r="D480" t="s">
        <v>22</v>
      </c>
      <c r="E480" t="s">
        <v>23</v>
      </c>
      <c r="F480">
        <v>86.69</v>
      </c>
      <c r="G480">
        <v>5</v>
      </c>
      <c r="H480" t="s">
        <v>20</v>
      </c>
      <c r="I480" s="21">
        <v>9.4</v>
      </c>
      <c r="J480">
        <f t="shared" si="14"/>
        <v>433.45</v>
      </c>
      <c r="K480">
        <f t="shared" si="15"/>
        <v>21.672499999999999</v>
      </c>
      <c r="L480" t="str" cm="1">
        <f t="array" ref="L480">_xlfn.IFS(I480&gt;=9,"Good",I480&gt;=6,"Average",I480&lt;6,"Poor")</f>
        <v>Good</v>
      </c>
    </row>
    <row r="481" spans="1:12" x14ac:dyDescent="0.25">
      <c r="A481" s="1">
        <v>45598</v>
      </c>
      <c r="B481" t="s">
        <v>14</v>
      </c>
      <c r="C481" t="s">
        <v>15</v>
      </c>
      <c r="D481" t="s">
        <v>22</v>
      </c>
      <c r="E481" t="s">
        <v>12</v>
      </c>
      <c r="F481">
        <v>89.2</v>
      </c>
      <c r="G481">
        <v>10</v>
      </c>
      <c r="H481" t="s">
        <v>13</v>
      </c>
      <c r="I481" s="21">
        <v>4.4000000000000004</v>
      </c>
      <c r="J481">
        <f t="shared" si="14"/>
        <v>892</v>
      </c>
      <c r="K481">
        <f t="shared" si="15"/>
        <v>44.6</v>
      </c>
      <c r="L481" t="str" cm="1">
        <f t="array" ref="L481">_xlfn.IFS(I481&gt;=9,"Good",I481&gt;=6,"Average",I481&lt;6,"Poor")</f>
        <v>Poor</v>
      </c>
    </row>
    <row r="482" spans="1:12" x14ac:dyDescent="0.25">
      <c r="A482" s="1">
        <v>45598</v>
      </c>
      <c r="B482" t="s">
        <v>9</v>
      </c>
      <c r="C482" t="s">
        <v>15</v>
      </c>
      <c r="D482" t="s">
        <v>11</v>
      </c>
      <c r="E482" t="s">
        <v>24</v>
      </c>
      <c r="F482">
        <v>84.09</v>
      </c>
      <c r="G482">
        <v>9</v>
      </c>
      <c r="H482" t="s">
        <v>17</v>
      </c>
      <c r="I482" s="21">
        <v>8</v>
      </c>
      <c r="J482">
        <f t="shared" si="14"/>
        <v>756.81000000000006</v>
      </c>
      <c r="K482">
        <f t="shared" si="15"/>
        <v>37.840500000000006</v>
      </c>
      <c r="L482" t="str" cm="1">
        <f t="array" ref="L482">_xlfn.IFS(I482&gt;=9,"Good",I482&gt;=6,"Average",I482&lt;6,"Poor")</f>
        <v>Average</v>
      </c>
    </row>
    <row r="483" spans="1:12" x14ac:dyDescent="0.25">
      <c r="A483" s="1">
        <v>45598</v>
      </c>
      <c r="B483" t="s">
        <v>9</v>
      </c>
      <c r="C483" t="s">
        <v>10</v>
      </c>
      <c r="D483" t="s">
        <v>11</v>
      </c>
      <c r="E483" t="s">
        <v>12</v>
      </c>
      <c r="F483">
        <v>77.2</v>
      </c>
      <c r="G483">
        <v>10</v>
      </c>
      <c r="H483" t="s">
        <v>13</v>
      </c>
      <c r="I483" s="21">
        <v>5.6</v>
      </c>
      <c r="J483">
        <f t="shared" si="14"/>
        <v>772</v>
      </c>
      <c r="K483">
        <f t="shared" si="15"/>
        <v>38.6</v>
      </c>
      <c r="L483" t="str" cm="1">
        <f t="array" ref="L483">_xlfn.IFS(I483&gt;=9,"Good",I483&gt;=6,"Average",I483&lt;6,"Poor")</f>
        <v>Poor</v>
      </c>
    </row>
    <row r="484" spans="1:12" x14ac:dyDescent="0.25">
      <c r="A484" s="1">
        <v>45598</v>
      </c>
      <c r="B484" t="s">
        <v>9</v>
      </c>
      <c r="C484" t="s">
        <v>15</v>
      </c>
      <c r="D484" t="s">
        <v>11</v>
      </c>
      <c r="E484" t="s">
        <v>23</v>
      </c>
      <c r="F484">
        <v>77.040000000000006</v>
      </c>
      <c r="G484">
        <v>3</v>
      </c>
      <c r="H484" t="s">
        <v>13</v>
      </c>
      <c r="I484" s="21">
        <v>7.2</v>
      </c>
      <c r="J484">
        <f t="shared" si="14"/>
        <v>231.12</v>
      </c>
      <c r="K484">
        <f t="shared" si="15"/>
        <v>11.556000000000001</v>
      </c>
      <c r="L484" t="str" cm="1">
        <f t="array" ref="L484">_xlfn.IFS(I484&gt;=9,"Good",I484&gt;=6,"Average",I484&lt;6,"Poor")</f>
        <v>Average</v>
      </c>
    </row>
    <row r="485" spans="1:12" x14ac:dyDescent="0.25">
      <c r="A485" s="1">
        <v>45598</v>
      </c>
      <c r="B485" t="s">
        <v>19</v>
      </c>
      <c r="C485" t="s">
        <v>15</v>
      </c>
      <c r="D485" t="s">
        <v>22</v>
      </c>
      <c r="E485" t="s">
        <v>23</v>
      </c>
      <c r="F485">
        <v>80.08</v>
      </c>
      <c r="G485">
        <v>3</v>
      </c>
      <c r="H485" t="s">
        <v>17</v>
      </c>
      <c r="I485" s="21">
        <v>5.4</v>
      </c>
      <c r="J485">
        <f t="shared" si="14"/>
        <v>240.24</v>
      </c>
      <c r="K485">
        <f t="shared" si="15"/>
        <v>12.012</v>
      </c>
      <c r="L485" t="str" cm="1">
        <f t="array" ref="L485">_xlfn.IFS(I485&gt;=9,"Good",I485&gt;=6,"Average",I485&lt;6,"Poor")</f>
        <v>Poor</v>
      </c>
    </row>
    <row r="486" spans="1:12" x14ac:dyDescent="0.25">
      <c r="A486" s="1">
        <v>45598</v>
      </c>
      <c r="B486" t="s">
        <v>14</v>
      </c>
      <c r="C486" t="s">
        <v>15</v>
      </c>
      <c r="D486" t="s">
        <v>22</v>
      </c>
      <c r="E486" t="s">
        <v>21</v>
      </c>
      <c r="F486">
        <v>62.12</v>
      </c>
      <c r="G486">
        <v>10</v>
      </c>
      <c r="H486" t="s">
        <v>17</v>
      </c>
      <c r="I486" s="21">
        <v>5.9</v>
      </c>
      <c r="J486">
        <f t="shared" si="14"/>
        <v>621.19999999999993</v>
      </c>
      <c r="K486">
        <f t="shared" si="15"/>
        <v>31.06</v>
      </c>
      <c r="L486" t="str" cm="1">
        <f t="array" ref="L486">_xlfn.IFS(I486&gt;=9,"Good",I486&gt;=6,"Average",I486&lt;6,"Poor")</f>
        <v>Poor</v>
      </c>
    </row>
    <row r="487" spans="1:12" x14ac:dyDescent="0.25">
      <c r="A487" s="1">
        <v>45598</v>
      </c>
      <c r="B487" t="s">
        <v>19</v>
      </c>
      <c r="C487" t="s">
        <v>15</v>
      </c>
      <c r="D487" t="s">
        <v>11</v>
      </c>
      <c r="E487" t="s">
        <v>18</v>
      </c>
      <c r="F487">
        <v>94.76</v>
      </c>
      <c r="G487">
        <v>4</v>
      </c>
      <c r="H487" t="s">
        <v>20</v>
      </c>
      <c r="I487" s="21">
        <v>7.8</v>
      </c>
      <c r="J487">
        <f t="shared" si="14"/>
        <v>379.04</v>
      </c>
      <c r="K487">
        <f t="shared" si="15"/>
        <v>18.952000000000002</v>
      </c>
      <c r="L487" t="str" cm="1">
        <f t="array" ref="L487">_xlfn.IFS(I487&gt;=9,"Good",I487&gt;=6,"Average",I487&lt;6,"Poor")</f>
        <v>Average</v>
      </c>
    </row>
    <row r="488" spans="1:12" x14ac:dyDescent="0.25">
      <c r="A488" s="1">
        <v>45628</v>
      </c>
      <c r="B488" t="s">
        <v>9</v>
      </c>
      <c r="C488" t="s">
        <v>10</v>
      </c>
      <c r="D488" t="s">
        <v>11</v>
      </c>
      <c r="E488" t="s">
        <v>16</v>
      </c>
      <c r="F488">
        <v>39.479999999999997</v>
      </c>
      <c r="G488">
        <v>1</v>
      </c>
      <c r="H488" t="s">
        <v>17</v>
      </c>
      <c r="I488" s="21">
        <v>6.5</v>
      </c>
      <c r="J488">
        <f t="shared" si="14"/>
        <v>39.479999999999997</v>
      </c>
      <c r="K488">
        <f t="shared" si="15"/>
        <v>1.974</v>
      </c>
      <c r="L488" t="str" cm="1">
        <f t="array" ref="L488">_xlfn.IFS(I488&gt;=9,"Good",I488&gt;=6,"Average",I488&lt;6,"Poor")</f>
        <v>Average</v>
      </c>
    </row>
    <row r="489" spans="1:12" x14ac:dyDescent="0.25">
      <c r="A489" s="1">
        <v>45628</v>
      </c>
      <c r="B489" t="s">
        <v>14</v>
      </c>
      <c r="C489" t="s">
        <v>10</v>
      </c>
      <c r="D489" t="s">
        <v>11</v>
      </c>
      <c r="E489" t="s">
        <v>12</v>
      </c>
      <c r="F489">
        <v>87.1</v>
      </c>
      <c r="G489">
        <v>10</v>
      </c>
      <c r="H489" t="s">
        <v>13</v>
      </c>
      <c r="I489" s="21">
        <v>9.9</v>
      </c>
      <c r="J489">
        <f t="shared" si="14"/>
        <v>871</v>
      </c>
      <c r="K489">
        <f t="shared" si="15"/>
        <v>43.550000000000004</v>
      </c>
      <c r="L489" t="str" cm="1">
        <f t="array" ref="L489">_xlfn.IFS(I489&gt;=9,"Good",I489&gt;=6,"Average",I489&lt;6,"Poor")</f>
        <v>Good</v>
      </c>
    </row>
    <row r="490" spans="1:12" x14ac:dyDescent="0.25">
      <c r="A490" s="1">
        <v>45628</v>
      </c>
      <c r="B490" t="s">
        <v>14</v>
      </c>
      <c r="C490" t="s">
        <v>10</v>
      </c>
      <c r="D490" t="s">
        <v>22</v>
      </c>
      <c r="E490" t="s">
        <v>21</v>
      </c>
      <c r="F490">
        <v>52.35</v>
      </c>
      <c r="G490">
        <v>1</v>
      </c>
      <c r="H490" t="s">
        <v>17</v>
      </c>
      <c r="I490" s="21">
        <v>4</v>
      </c>
      <c r="J490">
        <f t="shared" si="14"/>
        <v>52.35</v>
      </c>
      <c r="K490">
        <f t="shared" si="15"/>
        <v>2.6175000000000002</v>
      </c>
      <c r="L490" t="str" cm="1">
        <f t="array" ref="L490">_xlfn.IFS(I490&gt;=9,"Good",I490&gt;=6,"Average",I490&lt;6,"Poor")</f>
        <v>Poor</v>
      </c>
    </row>
    <row r="491" spans="1:12" x14ac:dyDescent="0.25">
      <c r="A491" s="1">
        <v>45628</v>
      </c>
      <c r="B491" t="s">
        <v>9</v>
      </c>
      <c r="C491" t="s">
        <v>15</v>
      </c>
      <c r="D491" t="s">
        <v>22</v>
      </c>
      <c r="E491" t="s">
        <v>21</v>
      </c>
      <c r="F491">
        <v>94.87</v>
      </c>
      <c r="G491">
        <v>8</v>
      </c>
      <c r="H491" t="s">
        <v>20</v>
      </c>
      <c r="I491" s="21">
        <v>8.6999999999999993</v>
      </c>
      <c r="J491">
        <f t="shared" si="14"/>
        <v>758.96</v>
      </c>
      <c r="K491">
        <f t="shared" si="15"/>
        <v>37.948</v>
      </c>
      <c r="L491" t="str" cm="1">
        <f t="array" ref="L491">_xlfn.IFS(I491&gt;=9,"Good",I491&gt;=6,"Average",I491&lt;6,"Poor")</f>
        <v>Average</v>
      </c>
    </row>
    <row r="492" spans="1:12" x14ac:dyDescent="0.25">
      <c r="A492" s="1">
        <v>45628</v>
      </c>
      <c r="B492" t="s">
        <v>9</v>
      </c>
      <c r="C492" t="s">
        <v>10</v>
      </c>
      <c r="D492" t="s">
        <v>22</v>
      </c>
      <c r="E492" t="s">
        <v>23</v>
      </c>
      <c r="F492">
        <v>60.38</v>
      </c>
      <c r="G492">
        <v>10</v>
      </c>
      <c r="H492" t="s">
        <v>17</v>
      </c>
      <c r="I492" s="21">
        <v>6</v>
      </c>
      <c r="J492">
        <f t="shared" si="14"/>
        <v>603.80000000000007</v>
      </c>
      <c r="K492">
        <f t="shared" si="15"/>
        <v>30.190000000000005</v>
      </c>
      <c r="L492" t="str" cm="1">
        <f t="array" ref="L492">_xlfn.IFS(I492&gt;=9,"Good",I492&gt;=6,"Average",I492&lt;6,"Poor")</f>
        <v>Average</v>
      </c>
    </row>
    <row r="493" spans="1:12" x14ac:dyDescent="0.25">
      <c r="A493" s="1">
        <v>45628</v>
      </c>
      <c r="B493" t="s">
        <v>19</v>
      </c>
      <c r="C493" t="s">
        <v>15</v>
      </c>
      <c r="D493" t="s">
        <v>11</v>
      </c>
      <c r="E493" t="s">
        <v>16</v>
      </c>
      <c r="F493">
        <v>46.95</v>
      </c>
      <c r="G493">
        <v>5</v>
      </c>
      <c r="H493" t="s">
        <v>20</v>
      </c>
      <c r="I493" s="21">
        <v>7.1</v>
      </c>
      <c r="J493">
        <f t="shared" si="14"/>
        <v>234.75</v>
      </c>
      <c r="K493">
        <f t="shared" si="15"/>
        <v>11.737500000000001</v>
      </c>
      <c r="L493" t="str" cm="1">
        <f t="array" ref="L493">_xlfn.IFS(I493&gt;=9,"Good",I493&gt;=6,"Average",I493&lt;6,"Poor")</f>
        <v>Average</v>
      </c>
    </row>
    <row r="494" spans="1:12" x14ac:dyDescent="0.25">
      <c r="A494" s="1">
        <v>45628</v>
      </c>
      <c r="B494" t="s">
        <v>19</v>
      </c>
      <c r="C494" t="s">
        <v>15</v>
      </c>
      <c r="D494" t="s">
        <v>22</v>
      </c>
      <c r="E494" t="s">
        <v>24</v>
      </c>
      <c r="F494">
        <v>25.43</v>
      </c>
      <c r="G494">
        <v>6</v>
      </c>
      <c r="H494" t="s">
        <v>20</v>
      </c>
      <c r="I494" s="21">
        <v>7</v>
      </c>
      <c r="J494">
        <f t="shared" si="14"/>
        <v>152.57999999999998</v>
      </c>
      <c r="K494">
        <f t="shared" si="15"/>
        <v>7.6289999999999996</v>
      </c>
      <c r="L494" t="str" cm="1">
        <f t="array" ref="L494">_xlfn.IFS(I494&gt;=9,"Good",I494&gt;=6,"Average",I494&lt;6,"Poor")</f>
        <v>Average</v>
      </c>
    </row>
    <row r="495" spans="1:12" x14ac:dyDescent="0.25">
      <c r="A495" s="1">
        <v>45628</v>
      </c>
      <c r="B495" t="s">
        <v>19</v>
      </c>
      <c r="C495" t="s">
        <v>10</v>
      </c>
      <c r="D495" t="s">
        <v>11</v>
      </c>
      <c r="E495" t="s">
        <v>18</v>
      </c>
      <c r="F495">
        <v>71.63</v>
      </c>
      <c r="G495">
        <v>2</v>
      </c>
      <c r="H495" t="s">
        <v>20</v>
      </c>
      <c r="I495" s="21">
        <v>8.8000000000000007</v>
      </c>
      <c r="J495">
        <f t="shared" si="14"/>
        <v>143.26</v>
      </c>
      <c r="K495">
        <f t="shared" si="15"/>
        <v>7.1630000000000003</v>
      </c>
      <c r="L495" t="str" cm="1">
        <f t="array" ref="L495">_xlfn.IFS(I495&gt;=9,"Good",I495&gt;=6,"Average",I495&lt;6,"Poor")</f>
        <v>Average</v>
      </c>
    </row>
    <row r="496" spans="1:12" x14ac:dyDescent="0.25">
      <c r="A496" s="1" t="s">
        <v>44</v>
      </c>
      <c r="B496" t="s">
        <v>19</v>
      </c>
      <c r="C496" t="s">
        <v>10</v>
      </c>
      <c r="D496" t="s">
        <v>22</v>
      </c>
      <c r="E496" t="s">
        <v>16</v>
      </c>
      <c r="F496">
        <v>76.819999999999993</v>
      </c>
      <c r="G496">
        <v>1</v>
      </c>
      <c r="H496" t="s">
        <v>20</v>
      </c>
      <c r="I496" s="21">
        <v>7.2</v>
      </c>
      <c r="J496">
        <f t="shared" si="14"/>
        <v>76.819999999999993</v>
      </c>
      <c r="K496">
        <f t="shared" si="15"/>
        <v>3.8409999999999997</v>
      </c>
      <c r="L496" t="str" cm="1">
        <f t="array" ref="L496">_xlfn.IFS(I496&gt;=9,"Good",I496&gt;=6,"Average",I496&lt;6,"Poor")</f>
        <v>Average</v>
      </c>
    </row>
    <row r="497" spans="1:12" x14ac:dyDescent="0.25">
      <c r="A497" s="1" t="s">
        <v>44</v>
      </c>
      <c r="B497" t="s">
        <v>9</v>
      </c>
      <c r="C497" t="s">
        <v>10</v>
      </c>
      <c r="D497" t="s">
        <v>11</v>
      </c>
      <c r="E497" t="s">
        <v>18</v>
      </c>
      <c r="F497">
        <v>20.18</v>
      </c>
      <c r="G497">
        <v>4</v>
      </c>
      <c r="H497" t="s">
        <v>13</v>
      </c>
      <c r="I497" s="21">
        <v>5</v>
      </c>
      <c r="J497">
        <f t="shared" si="14"/>
        <v>80.72</v>
      </c>
      <c r="K497">
        <f t="shared" si="15"/>
        <v>4.0360000000000005</v>
      </c>
      <c r="L497" t="str" cm="1">
        <f t="array" ref="L497">_xlfn.IFS(I497&gt;=9,"Good",I497&gt;=6,"Average",I497&lt;6,"Poor")</f>
        <v>Poor</v>
      </c>
    </row>
    <row r="498" spans="1:12" x14ac:dyDescent="0.25">
      <c r="A498" s="1" t="s">
        <v>44</v>
      </c>
      <c r="B498" t="s">
        <v>14</v>
      </c>
      <c r="C498" t="s">
        <v>10</v>
      </c>
      <c r="D498" t="s">
        <v>11</v>
      </c>
      <c r="E498" t="s">
        <v>21</v>
      </c>
      <c r="F498">
        <v>92.98</v>
      </c>
      <c r="G498">
        <v>2</v>
      </c>
      <c r="H498" t="s">
        <v>13</v>
      </c>
      <c r="I498" s="21">
        <v>8</v>
      </c>
      <c r="J498">
        <f t="shared" si="14"/>
        <v>185.96</v>
      </c>
      <c r="K498">
        <f t="shared" si="15"/>
        <v>9.298</v>
      </c>
      <c r="L498" t="str" cm="1">
        <f t="array" ref="L498">_xlfn.IFS(I498&gt;=9,"Good",I498&gt;=6,"Average",I498&lt;6,"Poor")</f>
        <v>Average</v>
      </c>
    </row>
    <row r="499" spans="1:12" x14ac:dyDescent="0.25">
      <c r="A499" s="1" t="s">
        <v>44</v>
      </c>
      <c r="B499" t="s">
        <v>9</v>
      </c>
      <c r="C499" t="s">
        <v>10</v>
      </c>
      <c r="D499" t="s">
        <v>11</v>
      </c>
      <c r="E499" t="s">
        <v>21</v>
      </c>
      <c r="F499">
        <v>29.56</v>
      </c>
      <c r="G499">
        <v>5</v>
      </c>
      <c r="H499" t="s">
        <v>17</v>
      </c>
      <c r="I499" s="21">
        <v>6.9</v>
      </c>
      <c r="J499">
        <f t="shared" si="14"/>
        <v>147.79999999999998</v>
      </c>
      <c r="K499">
        <f t="shared" si="15"/>
        <v>7.39</v>
      </c>
      <c r="L499" t="str" cm="1">
        <f t="array" ref="L499">_xlfn.IFS(I499&gt;=9,"Good",I499&gt;=6,"Average",I499&lt;6,"Poor")</f>
        <v>Average</v>
      </c>
    </row>
    <row r="500" spans="1:12" x14ac:dyDescent="0.25">
      <c r="A500" s="1" t="s">
        <v>44</v>
      </c>
      <c r="B500" t="s">
        <v>14</v>
      </c>
      <c r="C500" t="s">
        <v>15</v>
      </c>
      <c r="D500" t="s">
        <v>11</v>
      </c>
      <c r="E500" t="s">
        <v>21</v>
      </c>
      <c r="F500">
        <v>22.51</v>
      </c>
      <c r="G500">
        <v>7</v>
      </c>
      <c r="H500" t="s">
        <v>13</v>
      </c>
      <c r="I500" s="21">
        <v>4.8</v>
      </c>
      <c r="J500">
        <f t="shared" si="14"/>
        <v>157.57000000000002</v>
      </c>
      <c r="K500">
        <f t="shared" si="15"/>
        <v>7.8785000000000016</v>
      </c>
      <c r="L500" t="str" cm="1">
        <f t="array" ref="L500">_xlfn.IFS(I500&gt;=9,"Good",I500&gt;=6,"Average",I500&lt;6,"Poor")</f>
        <v>Poor</v>
      </c>
    </row>
    <row r="501" spans="1:12" x14ac:dyDescent="0.25">
      <c r="A501" s="1" t="s">
        <v>44</v>
      </c>
      <c r="B501" t="s">
        <v>14</v>
      </c>
      <c r="C501" t="s">
        <v>10</v>
      </c>
      <c r="D501" t="s">
        <v>11</v>
      </c>
      <c r="E501" t="s">
        <v>12</v>
      </c>
      <c r="F501">
        <v>14.87</v>
      </c>
      <c r="G501">
        <v>2</v>
      </c>
      <c r="H501" t="s">
        <v>13</v>
      </c>
      <c r="I501" s="21">
        <v>8.9</v>
      </c>
      <c r="J501">
        <f t="shared" si="14"/>
        <v>29.74</v>
      </c>
      <c r="K501">
        <f t="shared" si="15"/>
        <v>1.4870000000000001</v>
      </c>
      <c r="L501" t="str" cm="1">
        <f t="array" ref="L501">_xlfn.IFS(I501&gt;=9,"Good",I501&gt;=6,"Average",I501&lt;6,"Poor")</f>
        <v>Average</v>
      </c>
    </row>
    <row r="502" spans="1:12" x14ac:dyDescent="0.25">
      <c r="A502" s="1" t="s">
        <v>44</v>
      </c>
      <c r="B502" t="s">
        <v>19</v>
      </c>
      <c r="C502" t="s">
        <v>10</v>
      </c>
      <c r="D502" t="s">
        <v>22</v>
      </c>
      <c r="E502" t="s">
        <v>16</v>
      </c>
      <c r="F502">
        <v>32.25</v>
      </c>
      <c r="G502">
        <v>4</v>
      </c>
      <c r="H502" t="s">
        <v>20</v>
      </c>
      <c r="I502" s="21">
        <v>6.5</v>
      </c>
      <c r="J502">
        <f t="shared" si="14"/>
        <v>129</v>
      </c>
      <c r="K502">
        <f t="shared" si="15"/>
        <v>6.45</v>
      </c>
      <c r="L502" t="str" cm="1">
        <f t="array" ref="L502">_xlfn.IFS(I502&gt;=9,"Good",I502&gt;=6,"Average",I502&lt;6,"Poor")</f>
        <v>Average</v>
      </c>
    </row>
    <row r="503" spans="1:12" x14ac:dyDescent="0.25">
      <c r="A503" s="1" t="s">
        <v>44</v>
      </c>
      <c r="B503" t="s">
        <v>9</v>
      </c>
      <c r="C503" t="s">
        <v>15</v>
      </c>
      <c r="D503" t="s">
        <v>22</v>
      </c>
      <c r="E503" t="s">
        <v>18</v>
      </c>
      <c r="F503">
        <v>13.69</v>
      </c>
      <c r="G503">
        <v>6</v>
      </c>
      <c r="H503" t="s">
        <v>17</v>
      </c>
      <c r="I503" s="21">
        <v>6.3</v>
      </c>
      <c r="J503">
        <f t="shared" si="14"/>
        <v>82.14</v>
      </c>
      <c r="K503">
        <f t="shared" si="15"/>
        <v>4.1070000000000002</v>
      </c>
      <c r="L503" t="str" cm="1">
        <f t="array" ref="L503">_xlfn.IFS(I503&gt;=9,"Good",I503&gt;=6,"Average",I503&lt;6,"Poor")</f>
        <v>Average</v>
      </c>
    </row>
    <row r="504" spans="1:12" x14ac:dyDescent="0.25">
      <c r="A504" s="1" t="s">
        <v>45</v>
      </c>
      <c r="B504" t="s">
        <v>19</v>
      </c>
      <c r="C504" t="s">
        <v>10</v>
      </c>
      <c r="D504" t="s">
        <v>22</v>
      </c>
      <c r="E504" t="s">
        <v>24</v>
      </c>
      <c r="F504">
        <v>91.3</v>
      </c>
      <c r="G504">
        <v>1</v>
      </c>
      <c r="H504" t="s">
        <v>20</v>
      </c>
      <c r="I504" s="21">
        <v>9.1999999999999993</v>
      </c>
      <c r="J504">
        <f t="shared" si="14"/>
        <v>91.3</v>
      </c>
      <c r="K504">
        <f t="shared" si="15"/>
        <v>4.5650000000000004</v>
      </c>
      <c r="L504" t="str" cm="1">
        <f t="array" ref="L504">_xlfn.IFS(I504&gt;=9,"Good",I504&gt;=6,"Average",I504&lt;6,"Poor")</f>
        <v>Good</v>
      </c>
    </row>
    <row r="505" spans="1:12" x14ac:dyDescent="0.25">
      <c r="A505" s="1" t="s">
        <v>45</v>
      </c>
      <c r="B505" t="s">
        <v>19</v>
      </c>
      <c r="C505" t="s">
        <v>15</v>
      </c>
      <c r="D505" t="s">
        <v>22</v>
      </c>
      <c r="E505" t="s">
        <v>18</v>
      </c>
      <c r="F505">
        <v>44.65</v>
      </c>
      <c r="G505">
        <v>3</v>
      </c>
      <c r="H505" t="s">
        <v>17</v>
      </c>
      <c r="I505" s="21">
        <v>6.2</v>
      </c>
      <c r="J505">
        <f t="shared" si="14"/>
        <v>133.94999999999999</v>
      </c>
      <c r="K505">
        <f t="shared" si="15"/>
        <v>6.6974999999999998</v>
      </c>
      <c r="L505" t="str" cm="1">
        <f t="array" ref="L505">_xlfn.IFS(I505&gt;=9,"Good",I505&gt;=6,"Average",I505&lt;6,"Poor")</f>
        <v>Average</v>
      </c>
    </row>
    <row r="506" spans="1:12" x14ac:dyDescent="0.25">
      <c r="A506" s="1" t="s">
        <v>45</v>
      </c>
      <c r="B506" t="s">
        <v>9</v>
      </c>
      <c r="C506" t="s">
        <v>10</v>
      </c>
      <c r="D506" t="s">
        <v>22</v>
      </c>
      <c r="E506" t="s">
        <v>24</v>
      </c>
      <c r="F506">
        <v>75.739999999999995</v>
      </c>
      <c r="G506">
        <v>4</v>
      </c>
      <c r="H506" t="s">
        <v>17</v>
      </c>
      <c r="I506" s="21">
        <v>7.6</v>
      </c>
      <c r="J506">
        <f t="shared" si="14"/>
        <v>302.95999999999998</v>
      </c>
      <c r="K506">
        <f t="shared" si="15"/>
        <v>15.148</v>
      </c>
      <c r="L506" t="str" cm="1">
        <f t="array" ref="L506">_xlfn.IFS(I506&gt;=9,"Good",I506&gt;=6,"Average",I506&lt;6,"Poor")</f>
        <v>Average</v>
      </c>
    </row>
    <row r="507" spans="1:12" x14ac:dyDescent="0.25">
      <c r="A507" s="1" t="s">
        <v>45</v>
      </c>
      <c r="B507" t="s">
        <v>9</v>
      </c>
      <c r="C507" t="s">
        <v>10</v>
      </c>
      <c r="D507" t="s">
        <v>11</v>
      </c>
      <c r="E507" t="s">
        <v>18</v>
      </c>
      <c r="F507">
        <v>60.08</v>
      </c>
      <c r="G507">
        <v>7</v>
      </c>
      <c r="H507" t="s">
        <v>13</v>
      </c>
      <c r="I507" s="21">
        <v>4.5</v>
      </c>
      <c r="J507">
        <f t="shared" si="14"/>
        <v>420.56</v>
      </c>
      <c r="K507">
        <f t="shared" si="15"/>
        <v>21.028000000000002</v>
      </c>
      <c r="L507" t="str" cm="1">
        <f t="array" ref="L507">_xlfn.IFS(I507&gt;=9,"Good",I507&gt;=6,"Average",I507&lt;6,"Poor")</f>
        <v>Poor</v>
      </c>
    </row>
    <row r="508" spans="1:12" x14ac:dyDescent="0.25">
      <c r="A508" s="1" t="s">
        <v>45</v>
      </c>
      <c r="B508" t="s">
        <v>14</v>
      </c>
      <c r="C508" t="s">
        <v>10</v>
      </c>
      <c r="D508" t="s">
        <v>22</v>
      </c>
      <c r="E508" t="s">
        <v>12</v>
      </c>
      <c r="F508">
        <v>27.66</v>
      </c>
      <c r="G508">
        <v>10</v>
      </c>
      <c r="H508" t="s">
        <v>13</v>
      </c>
      <c r="I508" s="21">
        <v>8.9</v>
      </c>
      <c r="J508">
        <f t="shared" si="14"/>
        <v>276.60000000000002</v>
      </c>
      <c r="K508">
        <f t="shared" si="15"/>
        <v>13.830000000000002</v>
      </c>
      <c r="L508" t="str" cm="1">
        <f t="array" ref="L508">_xlfn.IFS(I508&gt;=9,"Good",I508&gt;=6,"Average",I508&lt;6,"Poor")</f>
        <v>Average</v>
      </c>
    </row>
    <row r="509" spans="1:12" x14ac:dyDescent="0.25">
      <c r="A509" s="1" t="s">
        <v>45</v>
      </c>
      <c r="B509" t="s">
        <v>14</v>
      </c>
      <c r="C509" t="s">
        <v>10</v>
      </c>
      <c r="D509" t="s">
        <v>22</v>
      </c>
      <c r="E509" t="s">
        <v>12</v>
      </c>
      <c r="F509">
        <v>99.37</v>
      </c>
      <c r="G509">
        <v>2</v>
      </c>
      <c r="H509" t="s">
        <v>17</v>
      </c>
      <c r="I509" s="21">
        <v>5.2</v>
      </c>
      <c r="J509">
        <f t="shared" si="14"/>
        <v>198.74</v>
      </c>
      <c r="K509">
        <f t="shared" si="15"/>
        <v>9.9370000000000012</v>
      </c>
      <c r="L509" t="str" cm="1">
        <f t="array" ref="L509">_xlfn.IFS(I509&gt;=9,"Good",I509&gt;=6,"Average",I509&lt;6,"Poor")</f>
        <v>Poor</v>
      </c>
    </row>
    <row r="510" spans="1:12" x14ac:dyDescent="0.25">
      <c r="A510" s="1" t="s">
        <v>45</v>
      </c>
      <c r="B510" t="s">
        <v>14</v>
      </c>
      <c r="C510" t="s">
        <v>15</v>
      </c>
      <c r="D510" t="s">
        <v>11</v>
      </c>
      <c r="E510" t="s">
        <v>24</v>
      </c>
      <c r="F510">
        <v>58.32</v>
      </c>
      <c r="G510">
        <v>2</v>
      </c>
      <c r="H510" t="s">
        <v>20</v>
      </c>
      <c r="I510" s="21">
        <v>6</v>
      </c>
      <c r="J510">
        <f t="shared" si="14"/>
        <v>116.64</v>
      </c>
      <c r="K510">
        <f t="shared" si="15"/>
        <v>5.8320000000000007</v>
      </c>
      <c r="L510" t="str" cm="1">
        <f t="array" ref="L510">_xlfn.IFS(I510&gt;=9,"Good",I510&gt;=6,"Average",I510&lt;6,"Poor")</f>
        <v>Average</v>
      </c>
    </row>
    <row r="511" spans="1:12" x14ac:dyDescent="0.25">
      <c r="A511" s="1" t="s">
        <v>45</v>
      </c>
      <c r="B511" t="s">
        <v>19</v>
      </c>
      <c r="C511" t="s">
        <v>15</v>
      </c>
      <c r="D511" t="s">
        <v>11</v>
      </c>
      <c r="E511" t="s">
        <v>16</v>
      </c>
      <c r="F511">
        <v>99.56</v>
      </c>
      <c r="G511">
        <v>8</v>
      </c>
      <c r="H511" t="s">
        <v>13</v>
      </c>
      <c r="I511" s="21">
        <v>5.2</v>
      </c>
      <c r="J511">
        <f t="shared" si="14"/>
        <v>796.48</v>
      </c>
      <c r="K511">
        <f t="shared" si="15"/>
        <v>39.824000000000005</v>
      </c>
      <c r="L511" t="str" cm="1">
        <f t="array" ref="L511">_xlfn.IFS(I511&gt;=9,"Good",I511&gt;=6,"Average",I511&lt;6,"Poor")</f>
        <v>Poor</v>
      </c>
    </row>
    <row r="512" spans="1:12" x14ac:dyDescent="0.25">
      <c r="A512" s="1" t="s">
        <v>46</v>
      </c>
      <c r="B512" t="s">
        <v>14</v>
      </c>
      <c r="C512" t="s">
        <v>15</v>
      </c>
      <c r="D512" t="s">
        <v>11</v>
      </c>
      <c r="E512" t="s">
        <v>16</v>
      </c>
      <c r="F512">
        <v>32.799999999999997</v>
      </c>
      <c r="G512">
        <v>10</v>
      </c>
      <c r="H512" t="s">
        <v>17</v>
      </c>
      <c r="I512" s="21">
        <v>6.2</v>
      </c>
      <c r="J512">
        <f t="shared" si="14"/>
        <v>328</v>
      </c>
      <c r="K512">
        <f t="shared" si="15"/>
        <v>16.400000000000002</v>
      </c>
      <c r="L512" t="str" cm="1">
        <f t="array" ref="L512">_xlfn.IFS(I512&gt;=9,"Good",I512&gt;=6,"Average",I512&lt;6,"Poor")</f>
        <v>Average</v>
      </c>
    </row>
    <row r="513" spans="1:12" x14ac:dyDescent="0.25">
      <c r="A513" s="1" t="s">
        <v>46</v>
      </c>
      <c r="B513" t="s">
        <v>19</v>
      </c>
      <c r="C513" t="s">
        <v>15</v>
      </c>
      <c r="D513" t="s">
        <v>22</v>
      </c>
      <c r="E513" t="s">
        <v>12</v>
      </c>
      <c r="F513">
        <v>52.2</v>
      </c>
      <c r="G513">
        <v>3</v>
      </c>
      <c r="H513" t="s">
        <v>13</v>
      </c>
      <c r="I513" s="21">
        <v>9.5</v>
      </c>
      <c r="J513">
        <f t="shared" si="14"/>
        <v>156.60000000000002</v>
      </c>
      <c r="K513">
        <f t="shared" si="15"/>
        <v>7.8300000000000018</v>
      </c>
      <c r="L513" t="str" cm="1">
        <f t="array" ref="L513">_xlfn.IFS(I513&gt;=9,"Good",I513&gt;=6,"Average",I513&lt;6,"Poor")</f>
        <v>Good</v>
      </c>
    </row>
    <row r="514" spans="1:12" x14ac:dyDescent="0.25">
      <c r="A514" s="1" t="s">
        <v>46</v>
      </c>
      <c r="B514" t="s">
        <v>19</v>
      </c>
      <c r="C514" t="s">
        <v>15</v>
      </c>
      <c r="D514" t="s">
        <v>11</v>
      </c>
      <c r="E514" t="s">
        <v>23</v>
      </c>
      <c r="F514">
        <v>69.959999999999994</v>
      </c>
      <c r="G514">
        <v>8</v>
      </c>
      <c r="H514" t="s">
        <v>13</v>
      </c>
      <c r="I514" s="21">
        <v>6.4</v>
      </c>
      <c r="J514">
        <f t="shared" si="14"/>
        <v>559.67999999999995</v>
      </c>
      <c r="K514">
        <f t="shared" si="15"/>
        <v>27.983999999999998</v>
      </c>
      <c r="L514" t="str" cm="1">
        <f t="array" ref="L514">_xlfn.IFS(I514&gt;=9,"Good",I514&gt;=6,"Average",I514&lt;6,"Poor")</f>
        <v>Average</v>
      </c>
    </row>
    <row r="515" spans="1:12" x14ac:dyDescent="0.25">
      <c r="A515" s="1" t="s">
        <v>46</v>
      </c>
      <c r="B515" t="s">
        <v>9</v>
      </c>
      <c r="C515" t="s">
        <v>15</v>
      </c>
      <c r="D515" t="s">
        <v>11</v>
      </c>
      <c r="E515" t="s">
        <v>21</v>
      </c>
      <c r="F515">
        <v>72.84</v>
      </c>
      <c r="G515">
        <v>7</v>
      </c>
      <c r="H515" t="s">
        <v>17</v>
      </c>
      <c r="I515" s="21">
        <v>8.4</v>
      </c>
      <c r="J515">
        <f t="shared" ref="J515:J578" si="16">F515*G515</f>
        <v>509.88</v>
      </c>
      <c r="K515">
        <f t="shared" ref="K515:K578" si="17">J515*5%</f>
        <v>25.494</v>
      </c>
      <c r="L515" t="str" cm="1">
        <f t="array" ref="L515">_xlfn.IFS(I515&gt;=9,"Good",I515&gt;=6,"Average",I515&lt;6,"Poor")</f>
        <v>Average</v>
      </c>
    </row>
    <row r="516" spans="1:12" x14ac:dyDescent="0.25">
      <c r="A516" s="1" t="s">
        <v>46</v>
      </c>
      <c r="B516" t="s">
        <v>14</v>
      </c>
      <c r="C516" t="s">
        <v>10</v>
      </c>
      <c r="D516" t="s">
        <v>11</v>
      </c>
      <c r="E516" t="s">
        <v>16</v>
      </c>
      <c r="F516">
        <v>98.84</v>
      </c>
      <c r="G516">
        <v>1</v>
      </c>
      <c r="H516" t="s">
        <v>17</v>
      </c>
      <c r="I516" s="21">
        <v>8.4</v>
      </c>
      <c r="J516">
        <f t="shared" si="16"/>
        <v>98.84</v>
      </c>
      <c r="K516">
        <f t="shared" si="17"/>
        <v>4.9420000000000002</v>
      </c>
      <c r="L516" t="str" cm="1">
        <f t="array" ref="L516">_xlfn.IFS(I516&gt;=9,"Good",I516&gt;=6,"Average",I516&lt;6,"Poor")</f>
        <v>Average</v>
      </c>
    </row>
    <row r="517" spans="1:12" x14ac:dyDescent="0.25">
      <c r="A517" s="1" t="s">
        <v>46</v>
      </c>
      <c r="B517" t="s">
        <v>9</v>
      </c>
      <c r="C517" t="s">
        <v>10</v>
      </c>
      <c r="D517" t="s">
        <v>11</v>
      </c>
      <c r="E517" t="s">
        <v>24</v>
      </c>
      <c r="F517">
        <v>76.900000000000006</v>
      </c>
      <c r="G517">
        <v>7</v>
      </c>
      <c r="H517" t="s">
        <v>17</v>
      </c>
      <c r="I517" s="21">
        <v>7.7</v>
      </c>
      <c r="J517">
        <f t="shared" si="16"/>
        <v>538.30000000000007</v>
      </c>
      <c r="K517">
        <f t="shared" si="17"/>
        <v>26.915000000000006</v>
      </c>
      <c r="L517" t="str" cm="1">
        <f t="array" ref="L517">_xlfn.IFS(I517&gt;=9,"Good",I517&gt;=6,"Average",I517&lt;6,"Poor")</f>
        <v>Average</v>
      </c>
    </row>
    <row r="518" spans="1:12" x14ac:dyDescent="0.25">
      <c r="A518" s="1" t="s">
        <v>46</v>
      </c>
      <c r="B518" t="s">
        <v>9</v>
      </c>
      <c r="C518" t="s">
        <v>10</v>
      </c>
      <c r="D518" t="s">
        <v>11</v>
      </c>
      <c r="E518" t="s">
        <v>12</v>
      </c>
      <c r="F518">
        <v>77.400000000000006</v>
      </c>
      <c r="G518">
        <v>9</v>
      </c>
      <c r="H518" t="s">
        <v>13</v>
      </c>
      <c r="I518" s="21">
        <v>4.5</v>
      </c>
      <c r="J518">
        <f t="shared" si="16"/>
        <v>696.6</v>
      </c>
      <c r="K518">
        <f t="shared" si="17"/>
        <v>34.830000000000005</v>
      </c>
      <c r="L518" t="str" cm="1">
        <f t="array" ref="L518">_xlfn.IFS(I518&gt;=9,"Good",I518&gt;=6,"Average",I518&lt;6,"Poor")</f>
        <v>Poor</v>
      </c>
    </row>
    <row r="519" spans="1:12" x14ac:dyDescent="0.25">
      <c r="A519" s="1" t="s">
        <v>46</v>
      </c>
      <c r="B519" t="s">
        <v>19</v>
      </c>
      <c r="C519" t="s">
        <v>15</v>
      </c>
      <c r="D519" t="s">
        <v>11</v>
      </c>
      <c r="E519" t="s">
        <v>12</v>
      </c>
      <c r="F519">
        <v>67.099999999999994</v>
      </c>
      <c r="G519">
        <v>3</v>
      </c>
      <c r="H519" t="s">
        <v>17</v>
      </c>
      <c r="I519" s="21">
        <v>7.5</v>
      </c>
      <c r="J519">
        <f t="shared" si="16"/>
        <v>201.29999999999998</v>
      </c>
      <c r="K519">
        <f t="shared" si="17"/>
        <v>10.065</v>
      </c>
      <c r="L519" t="str" cm="1">
        <f t="array" ref="L519">_xlfn.IFS(I519&gt;=9,"Good",I519&gt;=6,"Average",I519&lt;6,"Poor")</f>
        <v>Average</v>
      </c>
    </row>
    <row r="520" spans="1:12" x14ac:dyDescent="0.25">
      <c r="A520" s="1" t="s">
        <v>46</v>
      </c>
      <c r="B520" t="s">
        <v>14</v>
      </c>
      <c r="C520" t="s">
        <v>15</v>
      </c>
      <c r="D520" t="s">
        <v>22</v>
      </c>
      <c r="E520" t="s">
        <v>24</v>
      </c>
      <c r="F520">
        <v>33.64</v>
      </c>
      <c r="G520">
        <v>8</v>
      </c>
      <c r="H520" t="s">
        <v>13</v>
      </c>
      <c r="I520" s="21">
        <v>9.3000000000000007</v>
      </c>
      <c r="J520">
        <f t="shared" si="16"/>
        <v>269.12</v>
      </c>
      <c r="K520">
        <f t="shared" si="17"/>
        <v>13.456000000000001</v>
      </c>
      <c r="L520" t="str" cm="1">
        <f t="array" ref="L520">_xlfn.IFS(I520&gt;=9,"Good",I520&gt;=6,"Average",I520&lt;6,"Poor")</f>
        <v>Good</v>
      </c>
    </row>
    <row r="521" spans="1:12" x14ac:dyDescent="0.25">
      <c r="A521" s="1" t="s">
        <v>46</v>
      </c>
      <c r="B521" t="s">
        <v>14</v>
      </c>
      <c r="C521" t="s">
        <v>10</v>
      </c>
      <c r="D521" t="s">
        <v>22</v>
      </c>
      <c r="E521" t="s">
        <v>24</v>
      </c>
      <c r="F521">
        <v>68.55</v>
      </c>
      <c r="G521">
        <v>4</v>
      </c>
      <c r="H521" t="s">
        <v>13</v>
      </c>
      <c r="I521" s="21">
        <v>9.1999999999999993</v>
      </c>
      <c r="J521">
        <f t="shared" si="16"/>
        <v>274.2</v>
      </c>
      <c r="K521">
        <f t="shared" si="17"/>
        <v>13.71</v>
      </c>
      <c r="L521" t="str" cm="1">
        <f t="array" ref="L521">_xlfn.IFS(I521&gt;=9,"Good",I521&gt;=6,"Average",I521&lt;6,"Poor")</f>
        <v>Good</v>
      </c>
    </row>
    <row r="522" spans="1:12" x14ac:dyDescent="0.25">
      <c r="A522" s="1" t="s">
        <v>46</v>
      </c>
      <c r="B522" t="s">
        <v>14</v>
      </c>
      <c r="C522" t="s">
        <v>10</v>
      </c>
      <c r="D522" t="s">
        <v>11</v>
      </c>
      <c r="E522" t="s">
        <v>18</v>
      </c>
      <c r="F522">
        <v>24.74</v>
      </c>
      <c r="G522">
        <v>3</v>
      </c>
      <c r="H522" t="s">
        <v>13</v>
      </c>
      <c r="I522" s="21">
        <v>10</v>
      </c>
      <c r="J522">
        <f t="shared" si="16"/>
        <v>74.22</v>
      </c>
      <c r="K522">
        <f t="shared" si="17"/>
        <v>3.7110000000000003</v>
      </c>
      <c r="L522" t="str" cm="1">
        <f t="array" ref="L522">_xlfn.IFS(I522&gt;=9,"Good",I522&gt;=6,"Average",I522&lt;6,"Poor")</f>
        <v>Good</v>
      </c>
    </row>
    <row r="523" spans="1:12" x14ac:dyDescent="0.25">
      <c r="A523" s="1" t="s">
        <v>46</v>
      </c>
      <c r="B523" t="s">
        <v>19</v>
      </c>
      <c r="C523" t="s">
        <v>15</v>
      </c>
      <c r="D523" t="s">
        <v>22</v>
      </c>
      <c r="E523" t="s">
        <v>24</v>
      </c>
      <c r="F523">
        <v>15.26</v>
      </c>
      <c r="G523">
        <v>6</v>
      </c>
      <c r="H523" t="s">
        <v>20</v>
      </c>
      <c r="I523" s="21">
        <v>9.8000000000000007</v>
      </c>
      <c r="J523">
        <f t="shared" si="16"/>
        <v>91.56</v>
      </c>
      <c r="K523">
        <f t="shared" si="17"/>
        <v>4.5780000000000003</v>
      </c>
      <c r="L523" t="str" cm="1">
        <f t="array" ref="L523">_xlfn.IFS(I523&gt;=9,"Good",I523&gt;=6,"Average",I523&lt;6,"Poor")</f>
        <v>Good</v>
      </c>
    </row>
    <row r="524" spans="1:12" x14ac:dyDescent="0.25">
      <c r="A524" s="1" t="s">
        <v>46</v>
      </c>
      <c r="B524" t="s">
        <v>9</v>
      </c>
      <c r="C524" t="s">
        <v>10</v>
      </c>
      <c r="D524" t="s">
        <v>22</v>
      </c>
      <c r="E524" t="s">
        <v>18</v>
      </c>
      <c r="F524">
        <v>88.31</v>
      </c>
      <c r="G524">
        <v>1</v>
      </c>
      <c r="H524" t="s">
        <v>13</v>
      </c>
      <c r="I524" s="21">
        <v>5.2</v>
      </c>
      <c r="J524">
        <f t="shared" si="16"/>
        <v>88.31</v>
      </c>
      <c r="K524">
        <f t="shared" si="17"/>
        <v>4.4155000000000006</v>
      </c>
      <c r="L524" t="str" cm="1">
        <f t="array" ref="L524">_xlfn.IFS(I524&gt;=9,"Good",I524&gt;=6,"Average",I524&lt;6,"Poor")</f>
        <v>Poor</v>
      </c>
    </row>
    <row r="525" spans="1:12" x14ac:dyDescent="0.25">
      <c r="A525" s="1" t="s">
        <v>46</v>
      </c>
      <c r="B525" t="s">
        <v>9</v>
      </c>
      <c r="C525" t="s">
        <v>15</v>
      </c>
      <c r="D525" t="s">
        <v>11</v>
      </c>
      <c r="E525" t="s">
        <v>16</v>
      </c>
      <c r="F525">
        <v>88.25</v>
      </c>
      <c r="G525">
        <v>9</v>
      </c>
      <c r="H525" t="s">
        <v>13</v>
      </c>
      <c r="I525" s="21">
        <v>7.6</v>
      </c>
      <c r="J525">
        <f t="shared" si="16"/>
        <v>794.25</v>
      </c>
      <c r="K525">
        <f t="shared" si="17"/>
        <v>39.712500000000006</v>
      </c>
      <c r="L525" t="str" cm="1">
        <f t="array" ref="L525">_xlfn.IFS(I525&gt;=9,"Good",I525&gt;=6,"Average",I525&lt;6,"Poor")</f>
        <v>Average</v>
      </c>
    </row>
    <row r="526" spans="1:12" x14ac:dyDescent="0.25">
      <c r="A526" s="1" t="s">
        <v>46</v>
      </c>
      <c r="B526" t="s">
        <v>9</v>
      </c>
      <c r="C526" t="s">
        <v>15</v>
      </c>
      <c r="D526" t="s">
        <v>22</v>
      </c>
      <c r="E526" t="s">
        <v>24</v>
      </c>
      <c r="F526">
        <v>57.59</v>
      </c>
      <c r="G526">
        <v>6</v>
      </c>
      <c r="H526" t="s">
        <v>17</v>
      </c>
      <c r="I526" s="21">
        <v>5.0999999999999996</v>
      </c>
      <c r="J526">
        <f t="shared" si="16"/>
        <v>345.54</v>
      </c>
      <c r="K526">
        <f t="shared" si="17"/>
        <v>17.277000000000001</v>
      </c>
      <c r="L526" t="str" cm="1">
        <f t="array" ref="L526">_xlfn.IFS(I526&gt;=9,"Good",I526&gt;=6,"Average",I526&lt;6,"Poor")</f>
        <v>Poor</v>
      </c>
    </row>
    <row r="527" spans="1:12" x14ac:dyDescent="0.25">
      <c r="A527" s="1" t="s">
        <v>46</v>
      </c>
      <c r="B527" t="s">
        <v>14</v>
      </c>
      <c r="C527" t="s">
        <v>10</v>
      </c>
      <c r="D527" t="s">
        <v>11</v>
      </c>
      <c r="E527" t="s">
        <v>21</v>
      </c>
      <c r="F527">
        <v>80.48</v>
      </c>
      <c r="G527">
        <v>3</v>
      </c>
      <c r="H527" t="s">
        <v>17</v>
      </c>
      <c r="I527" s="21">
        <v>8.1</v>
      </c>
      <c r="J527">
        <f t="shared" si="16"/>
        <v>241.44</v>
      </c>
      <c r="K527">
        <f t="shared" si="17"/>
        <v>12.072000000000001</v>
      </c>
      <c r="L527" t="str" cm="1">
        <f t="array" ref="L527">_xlfn.IFS(I527&gt;=9,"Good",I527&gt;=6,"Average",I527&lt;6,"Poor")</f>
        <v>Average</v>
      </c>
    </row>
    <row r="528" spans="1:12" x14ac:dyDescent="0.25">
      <c r="A528" s="1" t="s">
        <v>46</v>
      </c>
      <c r="B528" t="s">
        <v>9</v>
      </c>
      <c r="C528" t="s">
        <v>10</v>
      </c>
      <c r="D528" t="s">
        <v>22</v>
      </c>
      <c r="E528" t="s">
        <v>23</v>
      </c>
      <c r="F528">
        <v>17.77</v>
      </c>
      <c r="G528">
        <v>5</v>
      </c>
      <c r="H528" t="s">
        <v>13</v>
      </c>
      <c r="I528" s="21">
        <v>5.4</v>
      </c>
      <c r="J528">
        <f t="shared" si="16"/>
        <v>88.85</v>
      </c>
      <c r="K528">
        <f t="shared" si="17"/>
        <v>4.4424999999999999</v>
      </c>
      <c r="L528" t="str" cm="1">
        <f t="array" ref="L528">_xlfn.IFS(I528&gt;=9,"Good",I528&gt;=6,"Average",I528&lt;6,"Poor")</f>
        <v>Poor</v>
      </c>
    </row>
    <row r="529" spans="1:12" x14ac:dyDescent="0.25">
      <c r="A529" s="1" t="s">
        <v>46</v>
      </c>
      <c r="B529" t="s">
        <v>14</v>
      </c>
      <c r="C529" t="s">
        <v>10</v>
      </c>
      <c r="D529" t="s">
        <v>11</v>
      </c>
      <c r="E529" t="s">
        <v>21</v>
      </c>
      <c r="F529">
        <v>99.3</v>
      </c>
      <c r="G529">
        <v>10</v>
      </c>
      <c r="H529" t="s">
        <v>13</v>
      </c>
      <c r="I529" s="21">
        <v>6.6</v>
      </c>
      <c r="J529">
        <f t="shared" si="16"/>
        <v>993</v>
      </c>
      <c r="K529">
        <f t="shared" si="17"/>
        <v>49.650000000000006</v>
      </c>
      <c r="L529" t="str" cm="1">
        <f t="array" ref="L529">_xlfn.IFS(I529&gt;=9,"Good",I529&gt;=6,"Average",I529&lt;6,"Poor")</f>
        <v>Average</v>
      </c>
    </row>
    <row r="530" spans="1:12" x14ac:dyDescent="0.25">
      <c r="A530" s="1" t="s">
        <v>46</v>
      </c>
      <c r="B530" t="s">
        <v>19</v>
      </c>
      <c r="C530" t="s">
        <v>15</v>
      </c>
      <c r="D530" t="s">
        <v>22</v>
      </c>
      <c r="E530" t="s">
        <v>21</v>
      </c>
      <c r="F530">
        <v>51.94</v>
      </c>
      <c r="G530">
        <v>3</v>
      </c>
      <c r="H530" t="s">
        <v>17</v>
      </c>
      <c r="I530" s="21">
        <v>7.9</v>
      </c>
      <c r="J530">
        <f t="shared" si="16"/>
        <v>155.82</v>
      </c>
      <c r="K530">
        <f t="shared" si="17"/>
        <v>7.7910000000000004</v>
      </c>
      <c r="L530" t="str" cm="1">
        <f t="array" ref="L530">_xlfn.IFS(I530&gt;=9,"Good",I530&gt;=6,"Average",I530&lt;6,"Poor")</f>
        <v>Average</v>
      </c>
    </row>
    <row r="531" spans="1:12" x14ac:dyDescent="0.25">
      <c r="A531" s="1" t="s">
        <v>47</v>
      </c>
      <c r="B531" t="s">
        <v>14</v>
      </c>
      <c r="C531" t="s">
        <v>10</v>
      </c>
      <c r="D531" t="s">
        <v>11</v>
      </c>
      <c r="E531" t="s">
        <v>24</v>
      </c>
      <c r="F531">
        <v>47.71</v>
      </c>
      <c r="G531">
        <v>6</v>
      </c>
      <c r="H531" t="s">
        <v>20</v>
      </c>
      <c r="I531" s="21">
        <v>4.4000000000000004</v>
      </c>
      <c r="J531">
        <f t="shared" si="16"/>
        <v>286.26</v>
      </c>
      <c r="K531">
        <f t="shared" si="17"/>
        <v>14.313000000000001</v>
      </c>
      <c r="L531" t="str" cm="1">
        <f t="array" ref="L531">_xlfn.IFS(I531&gt;=9,"Good",I531&gt;=6,"Average",I531&lt;6,"Poor")</f>
        <v>Poor</v>
      </c>
    </row>
    <row r="532" spans="1:12" x14ac:dyDescent="0.25">
      <c r="A532" s="1" t="s">
        <v>47</v>
      </c>
      <c r="B532" t="s">
        <v>19</v>
      </c>
      <c r="C532" t="s">
        <v>10</v>
      </c>
      <c r="D532" t="s">
        <v>22</v>
      </c>
      <c r="E532" t="s">
        <v>12</v>
      </c>
      <c r="F532">
        <v>24.82</v>
      </c>
      <c r="G532">
        <v>7</v>
      </c>
      <c r="H532" t="s">
        <v>13</v>
      </c>
      <c r="I532" s="21">
        <v>7.1</v>
      </c>
      <c r="J532">
        <f t="shared" si="16"/>
        <v>173.74</v>
      </c>
      <c r="K532">
        <f t="shared" si="17"/>
        <v>8.6870000000000012</v>
      </c>
      <c r="L532" t="str" cm="1">
        <f t="array" ref="L532">_xlfn.IFS(I532&gt;=9,"Good",I532&gt;=6,"Average",I532&lt;6,"Poor")</f>
        <v>Average</v>
      </c>
    </row>
    <row r="533" spans="1:12" x14ac:dyDescent="0.25">
      <c r="A533" s="1" t="s">
        <v>47</v>
      </c>
      <c r="B533" t="s">
        <v>14</v>
      </c>
      <c r="C533" t="s">
        <v>10</v>
      </c>
      <c r="D533" t="s">
        <v>22</v>
      </c>
      <c r="E533" t="s">
        <v>16</v>
      </c>
      <c r="F533">
        <v>12.05</v>
      </c>
      <c r="G533">
        <v>5</v>
      </c>
      <c r="H533" t="s">
        <v>20</v>
      </c>
      <c r="I533" s="21">
        <v>5.5</v>
      </c>
      <c r="J533">
        <f t="shared" si="16"/>
        <v>60.25</v>
      </c>
      <c r="K533">
        <f t="shared" si="17"/>
        <v>3.0125000000000002</v>
      </c>
      <c r="L533" t="str" cm="1">
        <f t="array" ref="L533">_xlfn.IFS(I533&gt;=9,"Good",I533&gt;=6,"Average",I533&lt;6,"Poor")</f>
        <v>Poor</v>
      </c>
    </row>
    <row r="534" spans="1:12" x14ac:dyDescent="0.25">
      <c r="A534" s="1" t="s">
        <v>47</v>
      </c>
      <c r="B534" t="s">
        <v>9</v>
      </c>
      <c r="C534" t="s">
        <v>15</v>
      </c>
      <c r="D534" t="s">
        <v>22</v>
      </c>
      <c r="E534" t="s">
        <v>18</v>
      </c>
      <c r="F534">
        <v>51.91</v>
      </c>
      <c r="G534">
        <v>10</v>
      </c>
      <c r="H534" t="s">
        <v>17</v>
      </c>
      <c r="I534" s="21">
        <v>8.1999999999999993</v>
      </c>
      <c r="J534">
        <f t="shared" si="16"/>
        <v>519.09999999999991</v>
      </c>
      <c r="K534">
        <f t="shared" si="17"/>
        <v>25.954999999999998</v>
      </c>
      <c r="L534" t="str" cm="1">
        <f t="array" ref="L534">_xlfn.IFS(I534&gt;=9,"Good",I534&gt;=6,"Average",I534&lt;6,"Poor")</f>
        <v>Average</v>
      </c>
    </row>
    <row r="535" spans="1:12" x14ac:dyDescent="0.25">
      <c r="A535" s="1" t="s">
        <v>47</v>
      </c>
      <c r="B535" t="s">
        <v>9</v>
      </c>
      <c r="C535" t="s">
        <v>15</v>
      </c>
      <c r="D535" t="s">
        <v>11</v>
      </c>
      <c r="E535" t="s">
        <v>21</v>
      </c>
      <c r="F535">
        <v>36.51</v>
      </c>
      <c r="G535">
        <v>9</v>
      </c>
      <c r="H535" t="s">
        <v>17</v>
      </c>
      <c r="I535" s="21">
        <v>4.2</v>
      </c>
      <c r="J535">
        <f t="shared" si="16"/>
        <v>328.59</v>
      </c>
      <c r="K535">
        <f t="shared" si="17"/>
        <v>16.429500000000001</v>
      </c>
      <c r="L535" t="str" cm="1">
        <f t="array" ref="L535">_xlfn.IFS(I535&gt;=9,"Good",I535&gt;=6,"Average",I535&lt;6,"Poor")</f>
        <v>Poor</v>
      </c>
    </row>
    <row r="536" spans="1:12" x14ac:dyDescent="0.25">
      <c r="A536" s="1" t="s">
        <v>47</v>
      </c>
      <c r="B536" t="s">
        <v>9</v>
      </c>
      <c r="C536" t="s">
        <v>10</v>
      </c>
      <c r="D536" t="s">
        <v>22</v>
      </c>
      <c r="E536" t="s">
        <v>21</v>
      </c>
      <c r="F536">
        <v>60.18</v>
      </c>
      <c r="G536">
        <v>4</v>
      </c>
      <c r="H536" t="s">
        <v>13</v>
      </c>
      <c r="I536" s="21">
        <v>9.4</v>
      </c>
      <c r="J536">
        <f t="shared" si="16"/>
        <v>240.72</v>
      </c>
      <c r="K536">
        <f t="shared" si="17"/>
        <v>12.036000000000001</v>
      </c>
      <c r="L536" t="str" cm="1">
        <f t="array" ref="L536">_xlfn.IFS(I536&gt;=9,"Good",I536&gt;=6,"Average",I536&lt;6,"Poor")</f>
        <v>Good</v>
      </c>
    </row>
    <row r="537" spans="1:12" x14ac:dyDescent="0.25">
      <c r="A537" s="1" t="s">
        <v>47</v>
      </c>
      <c r="B537" t="s">
        <v>14</v>
      </c>
      <c r="C537" t="s">
        <v>10</v>
      </c>
      <c r="D537" t="s">
        <v>11</v>
      </c>
      <c r="E537" t="s">
        <v>21</v>
      </c>
      <c r="F537">
        <v>97.79</v>
      </c>
      <c r="G537">
        <v>7</v>
      </c>
      <c r="H537" t="s">
        <v>20</v>
      </c>
      <c r="I537" s="21">
        <v>4.9000000000000004</v>
      </c>
      <c r="J537">
        <f t="shared" si="16"/>
        <v>684.53000000000009</v>
      </c>
      <c r="K537">
        <f t="shared" si="17"/>
        <v>34.226500000000009</v>
      </c>
      <c r="L537" t="str" cm="1">
        <f t="array" ref="L537">_xlfn.IFS(I537&gt;=9,"Good",I537&gt;=6,"Average",I537&lt;6,"Poor")</f>
        <v>Poor</v>
      </c>
    </row>
    <row r="538" spans="1:12" x14ac:dyDescent="0.25">
      <c r="A538" s="1" t="s">
        <v>47</v>
      </c>
      <c r="B538" t="s">
        <v>9</v>
      </c>
      <c r="C538" t="s">
        <v>10</v>
      </c>
      <c r="D538" t="s">
        <v>22</v>
      </c>
      <c r="E538" t="s">
        <v>21</v>
      </c>
      <c r="F538">
        <v>91.35</v>
      </c>
      <c r="G538">
        <v>1</v>
      </c>
      <c r="H538" t="s">
        <v>17</v>
      </c>
      <c r="I538" s="21">
        <v>6.8</v>
      </c>
      <c r="J538">
        <f t="shared" si="16"/>
        <v>91.35</v>
      </c>
      <c r="K538">
        <f t="shared" si="17"/>
        <v>4.5674999999999999</v>
      </c>
      <c r="L538" t="str" cm="1">
        <f t="array" ref="L538">_xlfn.IFS(I538&gt;=9,"Good",I538&gt;=6,"Average",I538&lt;6,"Poor")</f>
        <v>Average</v>
      </c>
    </row>
    <row r="539" spans="1:12" x14ac:dyDescent="0.25">
      <c r="A539" s="1" t="s">
        <v>48</v>
      </c>
      <c r="B539" t="s">
        <v>14</v>
      </c>
      <c r="C539" t="s">
        <v>15</v>
      </c>
      <c r="D539" t="s">
        <v>11</v>
      </c>
      <c r="E539" t="s">
        <v>18</v>
      </c>
      <c r="F539">
        <v>46.66</v>
      </c>
      <c r="G539">
        <v>9</v>
      </c>
      <c r="H539" t="s">
        <v>20</v>
      </c>
      <c r="I539" s="21">
        <v>5.3</v>
      </c>
      <c r="J539">
        <f t="shared" si="16"/>
        <v>419.93999999999994</v>
      </c>
      <c r="K539">
        <f t="shared" si="17"/>
        <v>20.997</v>
      </c>
      <c r="L539" t="str" cm="1">
        <f t="array" ref="L539">_xlfn.IFS(I539&gt;=9,"Good",I539&gt;=6,"Average",I539&lt;6,"Poor")</f>
        <v>Poor</v>
      </c>
    </row>
    <row r="540" spans="1:12" x14ac:dyDescent="0.25">
      <c r="A540" s="1" t="s">
        <v>48</v>
      </c>
      <c r="B540" t="s">
        <v>9</v>
      </c>
      <c r="C540" t="s">
        <v>10</v>
      </c>
      <c r="D540" t="s">
        <v>11</v>
      </c>
      <c r="E540" t="s">
        <v>16</v>
      </c>
      <c r="F540">
        <v>35.74</v>
      </c>
      <c r="G540">
        <v>8</v>
      </c>
      <c r="H540" t="s">
        <v>20</v>
      </c>
      <c r="I540" s="21">
        <v>4.9000000000000004</v>
      </c>
      <c r="J540">
        <f t="shared" si="16"/>
        <v>285.92</v>
      </c>
      <c r="K540">
        <f t="shared" si="17"/>
        <v>14.296000000000001</v>
      </c>
      <c r="L540" t="str" cm="1">
        <f t="array" ref="L540">_xlfn.IFS(I540&gt;=9,"Good",I540&gt;=6,"Average",I540&lt;6,"Poor")</f>
        <v>Poor</v>
      </c>
    </row>
    <row r="541" spans="1:12" x14ac:dyDescent="0.25">
      <c r="A541" s="1" t="s">
        <v>48</v>
      </c>
      <c r="B541" t="s">
        <v>14</v>
      </c>
      <c r="C541" t="s">
        <v>10</v>
      </c>
      <c r="D541" t="s">
        <v>11</v>
      </c>
      <c r="E541" t="s">
        <v>18</v>
      </c>
      <c r="F541">
        <v>67.989999999999995</v>
      </c>
      <c r="G541">
        <v>7</v>
      </c>
      <c r="H541" t="s">
        <v>20</v>
      </c>
      <c r="I541" s="21">
        <v>5.7</v>
      </c>
      <c r="J541">
        <f t="shared" si="16"/>
        <v>475.92999999999995</v>
      </c>
      <c r="K541">
        <f t="shared" si="17"/>
        <v>23.796499999999998</v>
      </c>
      <c r="L541" t="str" cm="1">
        <f t="array" ref="L541">_xlfn.IFS(I541&gt;=9,"Good",I541&gt;=6,"Average",I541&lt;6,"Poor")</f>
        <v>Poor</v>
      </c>
    </row>
    <row r="542" spans="1:12" x14ac:dyDescent="0.25">
      <c r="A542" s="1" t="s">
        <v>48</v>
      </c>
      <c r="B542" t="s">
        <v>19</v>
      </c>
      <c r="C542" t="s">
        <v>10</v>
      </c>
      <c r="D542" t="s">
        <v>11</v>
      </c>
      <c r="E542" t="s">
        <v>23</v>
      </c>
      <c r="F542">
        <v>88.79</v>
      </c>
      <c r="G542">
        <v>8</v>
      </c>
      <c r="H542" t="s">
        <v>17</v>
      </c>
      <c r="I542" s="21">
        <v>4.0999999999999996</v>
      </c>
      <c r="J542">
        <f t="shared" si="16"/>
        <v>710.32</v>
      </c>
      <c r="K542">
        <f t="shared" si="17"/>
        <v>35.516000000000005</v>
      </c>
      <c r="L542" t="str" cm="1">
        <f t="array" ref="L542">_xlfn.IFS(I542&gt;=9,"Good",I542&gt;=6,"Average",I542&lt;6,"Poor")</f>
        <v>Poor</v>
      </c>
    </row>
    <row r="543" spans="1:12" x14ac:dyDescent="0.25">
      <c r="A543" s="1" t="s">
        <v>48</v>
      </c>
      <c r="B543" t="s">
        <v>14</v>
      </c>
      <c r="C543" t="s">
        <v>15</v>
      </c>
      <c r="D543" t="s">
        <v>22</v>
      </c>
      <c r="E543" t="s">
        <v>16</v>
      </c>
      <c r="F543">
        <v>11.81</v>
      </c>
      <c r="G543">
        <v>5</v>
      </c>
      <c r="H543" t="s">
        <v>17</v>
      </c>
      <c r="I543" s="21">
        <v>9.4</v>
      </c>
      <c r="J543">
        <f t="shared" si="16"/>
        <v>59.050000000000004</v>
      </c>
      <c r="K543">
        <f t="shared" si="17"/>
        <v>2.9525000000000006</v>
      </c>
      <c r="L543" t="str" cm="1">
        <f t="array" ref="L543">_xlfn.IFS(I543&gt;=9,"Good",I543&gt;=6,"Average",I543&lt;6,"Poor")</f>
        <v>Good</v>
      </c>
    </row>
    <row r="544" spans="1:12" x14ac:dyDescent="0.25">
      <c r="A544" s="1" t="s">
        <v>48</v>
      </c>
      <c r="B544" t="s">
        <v>19</v>
      </c>
      <c r="C544" t="s">
        <v>10</v>
      </c>
      <c r="D544" t="s">
        <v>22</v>
      </c>
      <c r="E544" t="s">
        <v>12</v>
      </c>
      <c r="F544">
        <v>80.959999999999994</v>
      </c>
      <c r="G544">
        <v>8</v>
      </c>
      <c r="H544" t="s">
        <v>13</v>
      </c>
      <c r="I544" s="21">
        <v>7.4</v>
      </c>
      <c r="J544">
        <f t="shared" si="16"/>
        <v>647.67999999999995</v>
      </c>
      <c r="K544">
        <f t="shared" si="17"/>
        <v>32.384</v>
      </c>
      <c r="L544" t="str" cm="1">
        <f t="array" ref="L544">_xlfn.IFS(I544&gt;=9,"Good",I544&gt;=6,"Average",I544&lt;6,"Poor")</f>
        <v>Average</v>
      </c>
    </row>
    <row r="545" spans="1:12" x14ac:dyDescent="0.25">
      <c r="A545" s="1" t="s">
        <v>48</v>
      </c>
      <c r="B545" t="s">
        <v>9</v>
      </c>
      <c r="C545" t="s">
        <v>10</v>
      </c>
      <c r="D545" t="s">
        <v>22</v>
      </c>
      <c r="E545" t="s">
        <v>16</v>
      </c>
      <c r="F545">
        <v>87.45</v>
      </c>
      <c r="G545">
        <v>6</v>
      </c>
      <c r="H545" t="s">
        <v>13</v>
      </c>
      <c r="I545" s="21">
        <v>8.8000000000000007</v>
      </c>
      <c r="J545">
        <f t="shared" si="16"/>
        <v>524.70000000000005</v>
      </c>
      <c r="K545">
        <f t="shared" si="17"/>
        <v>26.235000000000003</v>
      </c>
      <c r="L545" t="str" cm="1">
        <f t="array" ref="L545">_xlfn.IFS(I545&gt;=9,"Good",I545&gt;=6,"Average",I545&lt;6,"Poor")</f>
        <v>Average</v>
      </c>
    </row>
    <row r="546" spans="1:12" x14ac:dyDescent="0.25">
      <c r="A546" s="1" t="s">
        <v>48</v>
      </c>
      <c r="B546" t="s">
        <v>19</v>
      </c>
      <c r="C546" t="s">
        <v>15</v>
      </c>
      <c r="D546" t="s">
        <v>22</v>
      </c>
      <c r="E546" t="s">
        <v>16</v>
      </c>
      <c r="F546">
        <v>34.56</v>
      </c>
      <c r="G546">
        <v>5</v>
      </c>
      <c r="H546" t="s">
        <v>20</v>
      </c>
      <c r="I546" s="21">
        <v>9.9</v>
      </c>
      <c r="J546">
        <f t="shared" si="16"/>
        <v>172.8</v>
      </c>
      <c r="K546">
        <f t="shared" si="17"/>
        <v>8.64</v>
      </c>
      <c r="L546" t="str" cm="1">
        <f t="array" ref="L546">_xlfn.IFS(I546&gt;=9,"Good",I546&gt;=6,"Average",I546&lt;6,"Poor")</f>
        <v>Good</v>
      </c>
    </row>
    <row r="547" spans="1:12" x14ac:dyDescent="0.25">
      <c r="A547" s="1" t="s">
        <v>48</v>
      </c>
      <c r="B547" t="s">
        <v>19</v>
      </c>
      <c r="C547" t="s">
        <v>15</v>
      </c>
      <c r="D547" t="s">
        <v>22</v>
      </c>
      <c r="E547" t="s">
        <v>12</v>
      </c>
      <c r="F547">
        <v>32.9</v>
      </c>
      <c r="G547">
        <v>3</v>
      </c>
      <c r="H547" t="s">
        <v>13</v>
      </c>
      <c r="I547" s="21">
        <v>9.1</v>
      </c>
      <c r="J547">
        <f t="shared" si="16"/>
        <v>98.699999999999989</v>
      </c>
      <c r="K547">
        <f t="shared" si="17"/>
        <v>4.9349999999999996</v>
      </c>
      <c r="L547" t="str" cm="1">
        <f t="array" ref="L547">_xlfn.IFS(I547&gt;=9,"Good",I547&gt;=6,"Average",I547&lt;6,"Poor")</f>
        <v>Good</v>
      </c>
    </row>
    <row r="548" spans="1:12" x14ac:dyDescent="0.25">
      <c r="A548" s="1" t="s">
        <v>48</v>
      </c>
      <c r="B548" t="s">
        <v>14</v>
      </c>
      <c r="C548" t="s">
        <v>10</v>
      </c>
      <c r="D548" t="s">
        <v>11</v>
      </c>
      <c r="E548" t="s">
        <v>12</v>
      </c>
      <c r="F548">
        <v>71.39</v>
      </c>
      <c r="G548">
        <v>5</v>
      </c>
      <c r="H548" t="s">
        <v>13</v>
      </c>
      <c r="I548" s="21">
        <v>5.5</v>
      </c>
      <c r="J548">
        <f t="shared" si="16"/>
        <v>356.95</v>
      </c>
      <c r="K548">
        <f t="shared" si="17"/>
        <v>17.8475</v>
      </c>
      <c r="L548" t="str" cm="1">
        <f t="array" ref="L548">_xlfn.IFS(I548&gt;=9,"Good",I548&gt;=6,"Average",I548&lt;6,"Poor")</f>
        <v>Poor</v>
      </c>
    </row>
    <row r="549" spans="1:12" x14ac:dyDescent="0.25">
      <c r="A549" s="1" t="s">
        <v>48</v>
      </c>
      <c r="B549" t="s">
        <v>19</v>
      </c>
      <c r="C549" t="s">
        <v>15</v>
      </c>
      <c r="D549" t="s">
        <v>22</v>
      </c>
      <c r="E549" t="s">
        <v>18</v>
      </c>
      <c r="F549">
        <v>98.09</v>
      </c>
      <c r="G549">
        <v>9</v>
      </c>
      <c r="H549" t="s">
        <v>17</v>
      </c>
      <c r="I549" s="21">
        <v>9.3000000000000007</v>
      </c>
      <c r="J549">
        <f t="shared" si="16"/>
        <v>882.81000000000006</v>
      </c>
      <c r="K549">
        <f t="shared" si="17"/>
        <v>44.140500000000003</v>
      </c>
      <c r="L549" t="str" cm="1">
        <f t="array" ref="L549">_xlfn.IFS(I549&gt;=9,"Good",I549&gt;=6,"Average",I549&lt;6,"Poor")</f>
        <v>Good</v>
      </c>
    </row>
    <row r="550" spans="1:12" x14ac:dyDescent="0.25">
      <c r="A550" s="1" t="s">
        <v>48</v>
      </c>
      <c r="B550" t="s">
        <v>19</v>
      </c>
      <c r="C550" t="s">
        <v>10</v>
      </c>
      <c r="D550" t="s">
        <v>11</v>
      </c>
      <c r="E550" t="s">
        <v>24</v>
      </c>
      <c r="F550">
        <v>92.09</v>
      </c>
      <c r="G550">
        <v>3</v>
      </c>
      <c r="H550" t="s">
        <v>17</v>
      </c>
      <c r="I550" s="21">
        <v>4.2</v>
      </c>
      <c r="J550">
        <f t="shared" si="16"/>
        <v>276.27</v>
      </c>
      <c r="K550">
        <f t="shared" si="17"/>
        <v>13.813499999999999</v>
      </c>
      <c r="L550" t="str" cm="1">
        <f t="array" ref="L550">_xlfn.IFS(I550&gt;=9,"Good",I550&gt;=6,"Average",I550&lt;6,"Poor")</f>
        <v>Poor</v>
      </c>
    </row>
    <row r="551" spans="1:12" x14ac:dyDescent="0.25">
      <c r="A551" s="1" t="s">
        <v>48</v>
      </c>
      <c r="B551" t="s">
        <v>19</v>
      </c>
      <c r="C551" t="s">
        <v>15</v>
      </c>
      <c r="D551" t="s">
        <v>22</v>
      </c>
      <c r="E551" t="s">
        <v>21</v>
      </c>
      <c r="F551">
        <v>45.38</v>
      </c>
      <c r="G551">
        <v>3</v>
      </c>
      <c r="H551" t="s">
        <v>13</v>
      </c>
      <c r="I551" s="21">
        <v>7.2</v>
      </c>
      <c r="J551">
        <f t="shared" si="16"/>
        <v>136.14000000000001</v>
      </c>
      <c r="K551">
        <f t="shared" si="17"/>
        <v>6.8070000000000013</v>
      </c>
      <c r="L551" t="str" cm="1">
        <f t="array" ref="L551">_xlfn.IFS(I551&gt;=9,"Good",I551&gt;=6,"Average",I551&lt;6,"Poor")</f>
        <v>Average</v>
      </c>
    </row>
    <row r="552" spans="1:12" x14ac:dyDescent="0.25">
      <c r="A552" s="1" t="s">
        <v>49</v>
      </c>
      <c r="B552" t="s">
        <v>19</v>
      </c>
      <c r="C552" t="s">
        <v>10</v>
      </c>
      <c r="D552" t="s">
        <v>11</v>
      </c>
      <c r="E552" t="s">
        <v>23</v>
      </c>
      <c r="F552">
        <v>34.42</v>
      </c>
      <c r="G552">
        <v>6</v>
      </c>
      <c r="H552" t="s">
        <v>17</v>
      </c>
      <c r="I552" s="21">
        <v>9.8000000000000007</v>
      </c>
      <c r="J552">
        <f t="shared" si="16"/>
        <v>206.52</v>
      </c>
      <c r="K552">
        <f t="shared" si="17"/>
        <v>10.326000000000001</v>
      </c>
      <c r="L552" t="str" cm="1">
        <f t="array" ref="L552">_xlfn.IFS(I552&gt;=9,"Good",I552&gt;=6,"Average",I552&lt;6,"Poor")</f>
        <v>Good</v>
      </c>
    </row>
    <row r="553" spans="1:12" x14ac:dyDescent="0.25">
      <c r="A553" s="1" t="s">
        <v>49</v>
      </c>
      <c r="B553" t="s">
        <v>14</v>
      </c>
      <c r="C553" t="s">
        <v>15</v>
      </c>
      <c r="D553" t="s">
        <v>22</v>
      </c>
      <c r="E553" t="s">
        <v>21</v>
      </c>
      <c r="F553">
        <v>90.22</v>
      </c>
      <c r="G553">
        <v>3</v>
      </c>
      <c r="H553" t="s">
        <v>17</v>
      </c>
      <c r="I553" s="21">
        <v>6.2</v>
      </c>
      <c r="J553">
        <f t="shared" si="16"/>
        <v>270.65999999999997</v>
      </c>
      <c r="K553">
        <f t="shared" si="17"/>
        <v>13.532999999999999</v>
      </c>
      <c r="L553" t="str" cm="1">
        <f t="array" ref="L553">_xlfn.IFS(I553&gt;=9,"Good",I553&gt;=6,"Average",I553&lt;6,"Poor")</f>
        <v>Average</v>
      </c>
    </row>
    <row r="554" spans="1:12" x14ac:dyDescent="0.25">
      <c r="A554" s="1" t="s">
        <v>49</v>
      </c>
      <c r="B554" t="s">
        <v>9</v>
      </c>
      <c r="C554" t="s">
        <v>15</v>
      </c>
      <c r="D554" t="s">
        <v>11</v>
      </c>
      <c r="E554" t="s">
        <v>24</v>
      </c>
      <c r="F554">
        <v>14.76</v>
      </c>
      <c r="G554">
        <v>2</v>
      </c>
      <c r="H554" t="s">
        <v>20</v>
      </c>
      <c r="I554" s="21">
        <v>4.3</v>
      </c>
      <c r="J554">
        <f t="shared" si="16"/>
        <v>29.52</v>
      </c>
      <c r="K554">
        <f t="shared" si="17"/>
        <v>1.476</v>
      </c>
      <c r="L554" t="str" cm="1">
        <f t="array" ref="L554">_xlfn.IFS(I554&gt;=9,"Good",I554&gt;=6,"Average",I554&lt;6,"Poor")</f>
        <v>Poor</v>
      </c>
    </row>
    <row r="555" spans="1:12" x14ac:dyDescent="0.25">
      <c r="A555" s="1" t="s">
        <v>49</v>
      </c>
      <c r="B555" t="s">
        <v>14</v>
      </c>
      <c r="C555" t="s">
        <v>10</v>
      </c>
      <c r="D555" t="s">
        <v>11</v>
      </c>
      <c r="E555" t="s">
        <v>16</v>
      </c>
      <c r="F555">
        <v>60.95</v>
      </c>
      <c r="G555">
        <v>1</v>
      </c>
      <c r="H555" t="s">
        <v>20</v>
      </c>
      <c r="I555" s="21">
        <v>5.9</v>
      </c>
      <c r="J555">
        <f t="shared" si="16"/>
        <v>60.95</v>
      </c>
      <c r="K555">
        <f t="shared" si="17"/>
        <v>3.0475000000000003</v>
      </c>
      <c r="L555" t="str" cm="1">
        <f t="array" ref="L555">_xlfn.IFS(I555&gt;=9,"Good",I555&gt;=6,"Average",I555&lt;6,"Poor")</f>
        <v>Poor</v>
      </c>
    </row>
    <row r="556" spans="1:12" x14ac:dyDescent="0.25">
      <c r="A556" s="1" t="s">
        <v>49</v>
      </c>
      <c r="B556" t="s">
        <v>19</v>
      </c>
      <c r="C556" t="s">
        <v>10</v>
      </c>
      <c r="D556" t="s">
        <v>11</v>
      </c>
      <c r="E556" t="s">
        <v>21</v>
      </c>
      <c r="F556">
        <v>88.34</v>
      </c>
      <c r="G556">
        <v>7</v>
      </c>
      <c r="H556" t="s">
        <v>17</v>
      </c>
      <c r="I556" s="21">
        <v>6.6</v>
      </c>
      <c r="J556">
        <f t="shared" si="16"/>
        <v>618.38</v>
      </c>
      <c r="K556">
        <f t="shared" si="17"/>
        <v>30.919</v>
      </c>
      <c r="L556" t="str" cm="1">
        <f t="array" ref="L556">_xlfn.IFS(I556&gt;=9,"Good",I556&gt;=6,"Average",I556&lt;6,"Poor")</f>
        <v>Average</v>
      </c>
    </row>
    <row r="557" spans="1:12" x14ac:dyDescent="0.25">
      <c r="A557" s="1" t="s">
        <v>49</v>
      </c>
      <c r="B557" t="s">
        <v>14</v>
      </c>
      <c r="C557" t="s">
        <v>10</v>
      </c>
      <c r="D557" t="s">
        <v>22</v>
      </c>
      <c r="E557" t="s">
        <v>24</v>
      </c>
      <c r="F557">
        <v>44.07</v>
      </c>
      <c r="G557">
        <v>4</v>
      </c>
      <c r="H557" t="s">
        <v>20</v>
      </c>
      <c r="I557" s="21">
        <v>8.4</v>
      </c>
      <c r="J557">
        <f t="shared" si="16"/>
        <v>176.28</v>
      </c>
      <c r="K557">
        <f t="shared" si="17"/>
        <v>8.8140000000000001</v>
      </c>
      <c r="L557" t="str" cm="1">
        <f t="array" ref="L557">_xlfn.IFS(I557&gt;=9,"Good",I557&gt;=6,"Average",I557&lt;6,"Poor")</f>
        <v>Average</v>
      </c>
    </row>
    <row r="558" spans="1:12" x14ac:dyDescent="0.25">
      <c r="A558" s="1" t="s">
        <v>49</v>
      </c>
      <c r="B558" t="s">
        <v>19</v>
      </c>
      <c r="C558" t="s">
        <v>10</v>
      </c>
      <c r="D558" t="s">
        <v>11</v>
      </c>
      <c r="E558" t="s">
        <v>16</v>
      </c>
      <c r="F558">
        <v>62.48</v>
      </c>
      <c r="G558">
        <v>1</v>
      </c>
      <c r="H558" t="s">
        <v>17</v>
      </c>
      <c r="I558" s="21">
        <v>4.7</v>
      </c>
      <c r="J558">
        <f t="shared" si="16"/>
        <v>62.48</v>
      </c>
      <c r="K558">
        <f t="shared" si="17"/>
        <v>3.1240000000000001</v>
      </c>
      <c r="L558" t="str" cm="1">
        <f t="array" ref="L558">_xlfn.IFS(I558&gt;=9,"Good",I558&gt;=6,"Average",I558&lt;6,"Poor")</f>
        <v>Poor</v>
      </c>
    </row>
    <row r="559" spans="1:12" x14ac:dyDescent="0.25">
      <c r="A559" s="1" t="s">
        <v>50</v>
      </c>
      <c r="B559" t="s">
        <v>19</v>
      </c>
      <c r="C559" t="s">
        <v>15</v>
      </c>
      <c r="D559" t="s">
        <v>11</v>
      </c>
      <c r="E559" t="s">
        <v>21</v>
      </c>
      <c r="F559">
        <v>98.48</v>
      </c>
      <c r="G559">
        <v>2</v>
      </c>
      <c r="H559" t="s">
        <v>20</v>
      </c>
      <c r="I559" s="21">
        <v>9.1999999999999993</v>
      </c>
      <c r="J559">
        <f t="shared" si="16"/>
        <v>196.96</v>
      </c>
      <c r="K559">
        <f t="shared" si="17"/>
        <v>9.8480000000000008</v>
      </c>
      <c r="L559" t="str" cm="1">
        <f t="array" ref="L559">_xlfn.IFS(I559&gt;=9,"Good",I559&gt;=6,"Average",I559&lt;6,"Poor")</f>
        <v>Good</v>
      </c>
    </row>
    <row r="560" spans="1:12" x14ac:dyDescent="0.25">
      <c r="A560" s="1" t="s">
        <v>50</v>
      </c>
      <c r="B560" t="s">
        <v>19</v>
      </c>
      <c r="C560" t="s">
        <v>10</v>
      </c>
      <c r="D560" t="s">
        <v>11</v>
      </c>
      <c r="E560" t="s">
        <v>12</v>
      </c>
      <c r="F560">
        <v>98.66</v>
      </c>
      <c r="G560">
        <v>9</v>
      </c>
      <c r="H560" t="s">
        <v>17</v>
      </c>
      <c r="I560" s="21">
        <v>8.4</v>
      </c>
      <c r="J560">
        <f t="shared" si="16"/>
        <v>887.93999999999994</v>
      </c>
      <c r="K560">
        <f t="shared" si="17"/>
        <v>44.396999999999998</v>
      </c>
      <c r="L560" t="str" cm="1">
        <f t="array" ref="L560">_xlfn.IFS(I560&gt;=9,"Good",I560&gt;=6,"Average",I560&lt;6,"Poor")</f>
        <v>Average</v>
      </c>
    </row>
    <row r="561" spans="1:12" x14ac:dyDescent="0.25">
      <c r="A561" s="1" t="s">
        <v>50</v>
      </c>
      <c r="B561" t="s">
        <v>19</v>
      </c>
      <c r="C561" t="s">
        <v>15</v>
      </c>
      <c r="D561" t="s">
        <v>22</v>
      </c>
      <c r="E561" t="s">
        <v>24</v>
      </c>
      <c r="F561">
        <v>50.79</v>
      </c>
      <c r="G561">
        <v>5</v>
      </c>
      <c r="H561" t="s">
        <v>13</v>
      </c>
      <c r="I561" s="21">
        <v>5.3</v>
      </c>
      <c r="J561">
        <f t="shared" si="16"/>
        <v>253.95</v>
      </c>
      <c r="K561">
        <f t="shared" si="17"/>
        <v>12.6975</v>
      </c>
      <c r="L561" t="str" cm="1">
        <f t="array" ref="L561">_xlfn.IFS(I561&gt;=9,"Good",I561&gt;=6,"Average",I561&lt;6,"Poor")</f>
        <v>Poor</v>
      </c>
    </row>
    <row r="562" spans="1:12" x14ac:dyDescent="0.25">
      <c r="A562" s="1" t="s">
        <v>50</v>
      </c>
      <c r="B562" t="s">
        <v>14</v>
      </c>
      <c r="C562" t="s">
        <v>15</v>
      </c>
      <c r="D562" t="s">
        <v>22</v>
      </c>
      <c r="E562" t="s">
        <v>16</v>
      </c>
      <c r="F562">
        <v>71.89</v>
      </c>
      <c r="G562">
        <v>8</v>
      </c>
      <c r="H562" t="s">
        <v>20</v>
      </c>
      <c r="I562" s="21">
        <v>5.5</v>
      </c>
      <c r="J562">
        <f t="shared" si="16"/>
        <v>575.12</v>
      </c>
      <c r="K562">
        <f t="shared" si="17"/>
        <v>28.756</v>
      </c>
      <c r="L562" t="str" cm="1">
        <f t="array" ref="L562">_xlfn.IFS(I562&gt;=9,"Good",I562&gt;=6,"Average",I562&lt;6,"Poor")</f>
        <v>Poor</v>
      </c>
    </row>
    <row r="563" spans="1:12" x14ac:dyDescent="0.25">
      <c r="A563" s="1" t="s">
        <v>50</v>
      </c>
      <c r="B563" t="s">
        <v>14</v>
      </c>
      <c r="C563" t="s">
        <v>15</v>
      </c>
      <c r="D563" t="s">
        <v>22</v>
      </c>
      <c r="E563" t="s">
        <v>24</v>
      </c>
      <c r="F563">
        <v>21.8</v>
      </c>
      <c r="G563">
        <v>8</v>
      </c>
      <c r="H563" t="s">
        <v>17</v>
      </c>
      <c r="I563" s="21">
        <v>8.3000000000000007</v>
      </c>
      <c r="J563">
        <f t="shared" si="16"/>
        <v>174.4</v>
      </c>
      <c r="K563">
        <f t="shared" si="17"/>
        <v>8.7200000000000006</v>
      </c>
      <c r="L563" t="str" cm="1">
        <f t="array" ref="L563">_xlfn.IFS(I563&gt;=9,"Good",I563&gt;=6,"Average",I563&lt;6,"Poor")</f>
        <v>Average</v>
      </c>
    </row>
    <row r="564" spans="1:12" x14ac:dyDescent="0.25">
      <c r="A564" s="1" t="s">
        <v>50</v>
      </c>
      <c r="B564" t="s">
        <v>9</v>
      </c>
      <c r="C564" t="s">
        <v>10</v>
      </c>
      <c r="D564" t="s">
        <v>11</v>
      </c>
      <c r="E564" t="s">
        <v>18</v>
      </c>
      <c r="F564">
        <v>64.08</v>
      </c>
      <c r="G564">
        <v>7</v>
      </c>
      <c r="H564" t="s">
        <v>13</v>
      </c>
      <c r="I564" s="21">
        <v>7.3</v>
      </c>
      <c r="J564">
        <f t="shared" si="16"/>
        <v>448.56</v>
      </c>
      <c r="K564">
        <f t="shared" si="17"/>
        <v>22.428000000000001</v>
      </c>
      <c r="L564" t="str" cm="1">
        <f t="array" ref="L564">_xlfn.IFS(I564&gt;=9,"Good",I564&gt;=6,"Average",I564&lt;6,"Poor")</f>
        <v>Average</v>
      </c>
    </row>
    <row r="565" spans="1:12" x14ac:dyDescent="0.25">
      <c r="A565" s="1" t="s">
        <v>50</v>
      </c>
      <c r="B565" t="s">
        <v>14</v>
      </c>
      <c r="C565" t="s">
        <v>15</v>
      </c>
      <c r="D565" t="s">
        <v>11</v>
      </c>
      <c r="E565" t="s">
        <v>16</v>
      </c>
      <c r="F565">
        <v>77.63</v>
      </c>
      <c r="G565">
        <v>9</v>
      </c>
      <c r="H565" t="s">
        <v>20</v>
      </c>
      <c r="I565" s="21">
        <v>7.2</v>
      </c>
      <c r="J565">
        <f t="shared" si="16"/>
        <v>698.67</v>
      </c>
      <c r="K565">
        <f t="shared" si="17"/>
        <v>34.933500000000002</v>
      </c>
      <c r="L565" t="str" cm="1">
        <f t="array" ref="L565">_xlfn.IFS(I565&gt;=9,"Good",I565&gt;=6,"Average",I565&lt;6,"Poor")</f>
        <v>Average</v>
      </c>
    </row>
    <row r="566" spans="1:12" x14ac:dyDescent="0.25">
      <c r="A566" s="1" t="s">
        <v>50</v>
      </c>
      <c r="B566" t="s">
        <v>14</v>
      </c>
      <c r="C566" t="s">
        <v>15</v>
      </c>
      <c r="D566" t="s">
        <v>11</v>
      </c>
      <c r="E566" t="s">
        <v>12</v>
      </c>
      <c r="F566">
        <v>41.24</v>
      </c>
      <c r="G566">
        <v>4</v>
      </c>
      <c r="H566" t="s">
        <v>17</v>
      </c>
      <c r="I566" s="21">
        <v>7.1</v>
      </c>
      <c r="J566">
        <f t="shared" si="16"/>
        <v>164.96</v>
      </c>
      <c r="K566">
        <f t="shared" si="17"/>
        <v>8.2480000000000011</v>
      </c>
      <c r="L566" t="str" cm="1">
        <f t="array" ref="L566">_xlfn.IFS(I566&gt;=9,"Good",I566&gt;=6,"Average",I566&lt;6,"Poor")</f>
        <v>Average</v>
      </c>
    </row>
    <row r="567" spans="1:12" x14ac:dyDescent="0.25">
      <c r="A567" s="1" t="s">
        <v>50</v>
      </c>
      <c r="B567" t="s">
        <v>19</v>
      </c>
      <c r="C567" t="s">
        <v>10</v>
      </c>
      <c r="D567" t="s">
        <v>22</v>
      </c>
      <c r="E567" t="s">
        <v>16</v>
      </c>
      <c r="F567">
        <v>69.58</v>
      </c>
      <c r="G567">
        <v>9</v>
      </c>
      <c r="H567" t="s">
        <v>13</v>
      </c>
      <c r="I567" s="21">
        <v>7.8</v>
      </c>
      <c r="J567">
        <f t="shared" si="16"/>
        <v>626.22</v>
      </c>
      <c r="K567">
        <f t="shared" si="17"/>
        <v>31.311000000000003</v>
      </c>
      <c r="L567" t="str" cm="1">
        <f t="array" ref="L567">_xlfn.IFS(I567&gt;=9,"Good",I567&gt;=6,"Average",I567&lt;6,"Poor")</f>
        <v>Average</v>
      </c>
    </row>
    <row r="568" spans="1:12" x14ac:dyDescent="0.25">
      <c r="A568" s="1" t="s">
        <v>51</v>
      </c>
      <c r="B568" t="s">
        <v>9</v>
      </c>
      <c r="C568" t="s">
        <v>10</v>
      </c>
      <c r="D568" t="s">
        <v>11</v>
      </c>
      <c r="E568" t="s">
        <v>12</v>
      </c>
      <c r="F568">
        <v>54.84</v>
      </c>
      <c r="G568">
        <v>3</v>
      </c>
      <c r="H568" t="s">
        <v>13</v>
      </c>
      <c r="I568" s="21">
        <v>5.9</v>
      </c>
      <c r="J568">
        <f t="shared" si="16"/>
        <v>164.52</v>
      </c>
      <c r="K568">
        <f t="shared" si="17"/>
        <v>8.2260000000000009</v>
      </c>
      <c r="L568" t="str" cm="1">
        <f t="array" ref="L568">_xlfn.IFS(I568&gt;=9,"Good",I568&gt;=6,"Average",I568&lt;6,"Poor")</f>
        <v>Poor</v>
      </c>
    </row>
    <row r="569" spans="1:12" x14ac:dyDescent="0.25">
      <c r="A569" s="1" t="s">
        <v>51</v>
      </c>
      <c r="B569" t="s">
        <v>9</v>
      </c>
      <c r="C569" t="s">
        <v>15</v>
      </c>
      <c r="D569" t="s">
        <v>22</v>
      </c>
      <c r="E569" t="s">
        <v>12</v>
      </c>
      <c r="F569">
        <v>39.9</v>
      </c>
      <c r="G569">
        <v>10</v>
      </c>
      <c r="H569" t="s">
        <v>13</v>
      </c>
      <c r="I569" s="21">
        <v>5.9</v>
      </c>
      <c r="J569">
        <f t="shared" si="16"/>
        <v>399</v>
      </c>
      <c r="K569">
        <f t="shared" si="17"/>
        <v>19.950000000000003</v>
      </c>
      <c r="L569" t="str" cm="1">
        <f t="array" ref="L569">_xlfn.IFS(I569&gt;=9,"Good",I569&gt;=6,"Average",I569&lt;6,"Poor")</f>
        <v>Poor</v>
      </c>
    </row>
    <row r="570" spans="1:12" x14ac:dyDescent="0.25">
      <c r="A570" s="1" t="s">
        <v>51</v>
      </c>
      <c r="B570" t="s">
        <v>19</v>
      </c>
      <c r="C570" t="s">
        <v>10</v>
      </c>
      <c r="D570" t="s">
        <v>22</v>
      </c>
      <c r="E570" t="s">
        <v>23</v>
      </c>
      <c r="F570">
        <v>37.69</v>
      </c>
      <c r="G570">
        <v>2</v>
      </c>
      <c r="H570" t="s">
        <v>20</v>
      </c>
      <c r="I570" s="21">
        <v>9.5</v>
      </c>
      <c r="J570">
        <f t="shared" si="16"/>
        <v>75.38</v>
      </c>
      <c r="K570">
        <f t="shared" si="17"/>
        <v>3.7690000000000001</v>
      </c>
      <c r="L570" t="str" cm="1">
        <f t="array" ref="L570">_xlfn.IFS(I570&gt;=9,"Good",I570&gt;=6,"Average",I570&lt;6,"Poor")</f>
        <v>Good</v>
      </c>
    </row>
    <row r="571" spans="1:12" x14ac:dyDescent="0.25">
      <c r="A571" s="1" t="s">
        <v>51</v>
      </c>
      <c r="B571" t="s">
        <v>9</v>
      </c>
      <c r="C571" t="s">
        <v>10</v>
      </c>
      <c r="D571" t="s">
        <v>22</v>
      </c>
      <c r="E571" t="s">
        <v>18</v>
      </c>
      <c r="F571">
        <v>31.99</v>
      </c>
      <c r="G571">
        <v>10</v>
      </c>
      <c r="H571" t="s">
        <v>13</v>
      </c>
      <c r="I571" s="21">
        <v>9.9</v>
      </c>
      <c r="J571">
        <f t="shared" si="16"/>
        <v>319.89999999999998</v>
      </c>
      <c r="K571">
        <f t="shared" si="17"/>
        <v>15.994999999999999</v>
      </c>
      <c r="L571" t="str" cm="1">
        <f t="array" ref="L571">_xlfn.IFS(I571&gt;=9,"Good",I571&gt;=6,"Average",I571&lt;6,"Poor")</f>
        <v>Good</v>
      </c>
    </row>
    <row r="572" spans="1:12" x14ac:dyDescent="0.25">
      <c r="A572" s="1" t="s">
        <v>51</v>
      </c>
      <c r="B572" t="s">
        <v>9</v>
      </c>
      <c r="C572" t="s">
        <v>15</v>
      </c>
      <c r="D572" t="s">
        <v>22</v>
      </c>
      <c r="E572" t="s">
        <v>12</v>
      </c>
      <c r="F572">
        <v>60.3</v>
      </c>
      <c r="G572">
        <v>4</v>
      </c>
      <c r="H572" t="s">
        <v>17</v>
      </c>
      <c r="I572" s="21">
        <v>5.8</v>
      </c>
      <c r="J572">
        <f t="shared" si="16"/>
        <v>241.2</v>
      </c>
      <c r="K572">
        <f t="shared" si="17"/>
        <v>12.06</v>
      </c>
      <c r="L572" t="str" cm="1">
        <f t="array" ref="L572">_xlfn.IFS(I572&gt;=9,"Good",I572&gt;=6,"Average",I572&lt;6,"Poor")</f>
        <v>Poor</v>
      </c>
    </row>
    <row r="573" spans="1:12" x14ac:dyDescent="0.25">
      <c r="A573" s="1" t="s">
        <v>51</v>
      </c>
      <c r="B573" t="s">
        <v>14</v>
      </c>
      <c r="C573" t="s">
        <v>10</v>
      </c>
      <c r="D573" t="s">
        <v>11</v>
      </c>
      <c r="E573" t="s">
        <v>23</v>
      </c>
      <c r="F573">
        <v>86.27</v>
      </c>
      <c r="G573">
        <v>1</v>
      </c>
      <c r="H573" t="s">
        <v>20</v>
      </c>
      <c r="I573" s="21">
        <v>7</v>
      </c>
      <c r="J573">
        <f t="shared" si="16"/>
        <v>86.27</v>
      </c>
      <c r="K573">
        <f t="shared" si="17"/>
        <v>4.3135000000000003</v>
      </c>
      <c r="L573" t="str" cm="1">
        <f t="array" ref="L573">_xlfn.IFS(I573&gt;=9,"Good",I573&gt;=6,"Average",I573&lt;6,"Poor")</f>
        <v>Average</v>
      </c>
    </row>
    <row r="574" spans="1:12" x14ac:dyDescent="0.25">
      <c r="A574" s="1" t="s">
        <v>51</v>
      </c>
      <c r="B574" t="s">
        <v>19</v>
      </c>
      <c r="C574" t="s">
        <v>10</v>
      </c>
      <c r="D574" t="s">
        <v>22</v>
      </c>
      <c r="E574" t="s">
        <v>12</v>
      </c>
      <c r="F574">
        <v>92.29</v>
      </c>
      <c r="G574">
        <v>5</v>
      </c>
      <c r="H574" t="s">
        <v>13</v>
      </c>
      <c r="I574" s="21">
        <v>9</v>
      </c>
      <c r="J574">
        <f t="shared" si="16"/>
        <v>461.45000000000005</v>
      </c>
      <c r="K574">
        <f t="shared" si="17"/>
        <v>23.072500000000005</v>
      </c>
      <c r="L574" t="str" cm="1">
        <f t="array" ref="L574">_xlfn.IFS(I574&gt;=9,"Good",I574&gt;=6,"Average",I574&lt;6,"Poor")</f>
        <v>Good</v>
      </c>
    </row>
    <row r="575" spans="1:12" x14ac:dyDescent="0.25">
      <c r="A575" s="1" t="s">
        <v>51</v>
      </c>
      <c r="B575" t="s">
        <v>9</v>
      </c>
      <c r="C575" t="s">
        <v>10</v>
      </c>
      <c r="D575" t="s">
        <v>22</v>
      </c>
      <c r="E575" t="s">
        <v>12</v>
      </c>
      <c r="F575">
        <v>57.74</v>
      </c>
      <c r="G575">
        <v>3</v>
      </c>
      <c r="H575" t="s">
        <v>20</v>
      </c>
      <c r="I575" s="21">
        <v>7.7</v>
      </c>
      <c r="J575">
        <f t="shared" si="16"/>
        <v>173.22</v>
      </c>
      <c r="K575">
        <f t="shared" si="17"/>
        <v>8.6609999999999996</v>
      </c>
      <c r="L575" t="str" cm="1">
        <f t="array" ref="L575">_xlfn.IFS(I575&gt;=9,"Good",I575&gt;=6,"Average",I575&lt;6,"Poor")</f>
        <v>Average</v>
      </c>
    </row>
    <row r="576" spans="1:12" x14ac:dyDescent="0.25">
      <c r="A576" s="1" t="s">
        <v>51</v>
      </c>
      <c r="B576" t="s">
        <v>9</v>
      </c>
      <c r="C576" t="s">
        <v>15</v>
      </c>
      <c r="D576" t="s">
        <v>22</v>
      </c>
      <c r="E576" t="s">
        <v>24</v>
      </c>
      <c r="F576">
        <v>66.680000000000007</v>
      </c>
      <c r="G576">
        <v>5</v>
      </c>
      <c r="H576" t="s">
        <v>17</v>
      </c>
      <c r="I576" s="21">
        <v>7.6</v>
      </c>
      <c r="J576">
        <f t="shared" si="16"/>
        <v>333.40000000000003</v>
      </c>
      <c r="K576">
        <f t="shared" si="17"/>
        <v>16.670000000000002</v>
      </c>
      <c r="L576" t="str" cm="1">
        <f t="array" ref="L576">_xlfn.IFS(I576&gt;=9,"Good",I576&gt;=6,"Average",I576&lt;6,"Poor")</f>
        <v>Average</v>
      </c>
    </row>
    <row r="577" spans="1:12" x14ac:dyDescent="0.25">
      <c r="A577" s="1" t="s">
        <v>51</v>
      </c>
      <c r="B577" t="s">
        <v>19</v>
      </c>
      <c r="C577" t="s">
        <v>15</v>
      </c>
      <c r="D577" t="s">
        <v>11</v>
      </c>
      <c r="E577" t="s">
        <v>24</v>
      </c>
      <c r="F577">
        <v>32.32</v>
      </c>
      <c r="G577">
        <v>10</v>
      </c>
      <c r="H577" t="s">
        <v>13</v>
      </c>
      <c r="I577" s="21">
        <v>10</v>
      </c>
      <c r="J577">
        <f t="shared" si="16"/>
        <v>323.2</v>
      </c>
      <c r="K577">
        <f t="shared" si="17"/>
        <v>16.16</v>
      </c>
      <c r="L577" t="str" cm="1">
        <f t="array" ref="L577">_xlfn.IFS(I577&gt;=9,"Good",I577&gt;=6,"Average",I577&lt;6,"Poor")</f>
        <v>Good</v>
      </c>
    </row>
    <row r="578" spans="1:12" x14ac:dyDescent="0.25">
      <c r="A578" s="1" t="s">
        <v>52</v>
      </c>
      <c r="B578" t="s">
        <v>9</v>
      </c>
      <c r="C578" t="s">
        <v>10</v>
      </c>
      <c r="D578" t="s">
        <v>22</v>
      </c>
      <c r="E578" t="s">
        <v>21</v>
      </c>
      <c r="F578">
        <v>73.819999999999993</v>
      </c>
      <c r="G578">
        <v>4</v>
      </c>
      <c r="H578" t="s">
        <v>17</v>
      </c>
      <c r="I578" s="21">
        <v>6.7</v>
      </c>
      <c r="J578">
        <f t="shared" si="16"/>
        <v>295.27999999999997</v>
      </c>
      <c r="K578">
        <f t="shared" si="17"/>
        <v>14.763999999999999</v>
      </c>
      <c r="L578" t="str" cm="1">
        <f t="array" ref="L578">_xlfn.IFS(I578&gt;=9,"Good",I578&gt;=6,"Average",I578&lt;6,"Poor")</f>
        <v>Average</v>
      </c>
    </row>
    <row r="579" spans="1:12" x14ac:dyDescent="0.25">
      <c r="A579" s="1" t="s">
        <v>52</v>
      </c>
      <c r="B579" t="s">
        <v>19</v>
      </c>
      <c r="C579" t="s">
        <v>10</v>
      </c>
      <c r="D579" t="s">
        <v>11</v>
      </c>
      <c r="E579" t="s">
        <v>16</v>
      </c>
      <c r="F579">
        <v>94.64</v>
      </c>
      <c r="G579">
        <v>3</v>
      </c>
      <c r="H579" t="s">
        <v>17</v>
      </c>
      <c r="I579" s="21">
        <v>5.5</v>
      </c>
      <c r="J579">
        <f t="shared" ref="J579:J642" si="18">F579*G579</f>
        <v>283.92</v>
      </c>
      <c r="K579">
        <f t="shared" ref="K579:K642" si="19">J579*5%</f>
        <v>14.196000000000002</v>
      </c>
      <c r="L579" t="str" cm="1">
        <f t="array" ref="L579">_xlfn.IFS(I579&gt;=9,"Good",I579&gt;=6,"Average",I579&lt;6,"Poor")</f>
        <v>Poor</v>
      </c>
    </row>
    <row r="580" spans="1:12" x14ac:dyDescent="0.25">
      <c r="A580" s="1" t="s">
        <v>52</v>
      </c>
      <c r="B580" t="s">
        <v>9</v>
      </c>
      <c r="C580" t="s">
        <v>10</v>
      </c>
      <c r="D580" t="s">
        <v>22</v>
      </c>
      <c r="E580" t="s">
        <v>24</v>
      </c>
      <c r="F580">
        <v>39.909999999999997</v>
      </c>
      <c r="G580">
        <v>3</v>
      </c>
      <c r="H580" t="s">
        <v>20</v>
      </c>
      <c r="I580" s="21">
        <v>9.3000000000000007</v>
      </c>
      <c r="J580">
        <f t="shared" si="18"/>
        <v>119.72999999999999</v>
      </c>
      <c r="K580">
        <f t="shared" si="19"/>
        <v>5.9864999999999995</v>
      </c>
      <c r="L580" t="str" cm="1">
        <f t="array" ref="L580">_xlfn.IFS(I580&gt;=9,"Good",I580&gt;=6,"Average",I580&lt;6,"Poor")</f>
        <v>Good</v>
      </c>
    </row>
    <row r="581" spans="1:12" x14ac:dyDescent="0.25">
      <c r="A581" s="1" t="s">
        <v>52</v>
      </c>
      <c r="B581" t="s">
        <v>14</v>
      </c>
      <c r="C581" t="s">
        <v>15</v>
      </c>
      <c r="D581" t="s">
        <v>11</v>
      </c>
      <c r="E581" t="s">
        <v>24</v>
      </c>
      <c r="F581">
        <v>83.66</v>
      </c>
      <c r="G581">
        <v>5</v>
      </c>
      <c r="H581" t="s">
        <v>17</v>
      </c>
      <c r="I581" s="21">
        <v>7.2</v>
      </c>
      <c r="J581">
        <f t="shared" si="18"/>
        <v>418.29999999999995</v>
      </c>
      <c r="K581">
        <f t="shared" si="19"/>
        <v>20.914999999999999</v>
      </c>
      <c r="L581" t="str" cm="1">
        <f t="array" ref="L581">_xlfn.IFS(I581&gt;=9,"Good",I581&gt;=6,"Average",I581&lt;6,"Poor")</f>
        <v>Average</v>
      </c>
    </row>
    <row r="582" spans="1:12" x14ac:dyDescent="0.25">
      <c r="A582" s="1" t="s">
        <v>52</v>
      </c>
      <c r="B582" t="s">
        <v>14</v>
      </c>
      <c r="C582" t="s">
        <v>15</v>
      </c>
      <c r="D582" t="s">
        <v>11</v>
      </c>
      <c r="E582" t="s">
        <v>18</v>
      </c>
      <c r="F582">
        <v>98.8</v>
      </c>
      <c r="G582">
        <v>2</v>
      </c>
      <c r="H582" t="s">
        <v>17</v>
      </c>
      <c r="I582" s="21">
        <v>7.7</v>
      </c>
      <c r="J582">
        <f t="shared" si="18"/>
        <v>197.6</v>
      </c>
      <c r="K582">
        <f t="shared" si="19"/>
        <v>9.8800000000000008</v>
      </c>
      <c r="L582" t="str" cm="1">
        <f t="array" ref="L582">_xlfn.IFS(I582&gt;=9,"Good",I582&gt;=6,"Average",I582&lt;6,"Poor")</f>
        <v>Average</v>
      </c>
    </row>
    <row r="583" spans="1:12" x14ac:dyDescent="0.25">
      <c r="A583" s="1" t="s">
        <v>52</v>
      </c>
      <c r="B583" t="s">
        <v>14</v>
      </c>
      <c r="C583" t="s">
        <v>10</v>
      </c>
      <c r="D583" t="s">
        <v>11</v>
      </c>
      <c r="E583" t="s">
        <v>21</v>
      </c>
      <c r="F583">
        <v>12.54</v>
      </c>
      <c r="G583">
        <v>1</v>
      </c>
      <c r="H583" t="s">
        <v>17</v>
      </c>
      <c r="I583" s="21">
        <v>8.1999999999999993</v>
      </c>
      <c r="J583">
        <f t="shared" si="18"/>
        <v>12.54</v>
      </c>
      <c r="K583">
        <f t="shared" si="19"/>
        <v>0.627</v>
      </c>
      <c r="L583" t="str" cm="1">
        <f t="array" ref="L583">_xlfn.IFS(I583&gt;=9,"Good",I583&gt;=6,"Average",I583&lt;6,"Poor")</f>
        <v>Average</v>
      </c>
    </row>
    <row r="584" spans="1:12" x14ac:dyDescent="0.25">
      <c r="A584" s="1" t="s">
        <v>53</v>
      </c>
      <c r="B584" t="s">
        <v>19</v>
      </c>
      <c r="C584" t="s">
        <v>15</v>
      </c>
      <c r="D584" t="s">
        <v>22</v>
      </c>
      <c r="E584" t="s">
        <v>23</v>
      </c>
      <c r="F584">
        <v>65.819999999999993</v>
      </c>
      <c r="G584">
        <v>1</v>
      </c>
      <c r="H584" t="s">
        <v>17</v>
      </c>
      <c r="I584" s="21">
        <v>4.0999999999999996</v>
      </c>
      <c r="J584">
        <f t="shared" si="18"/>
        <v>65.819999999999993</v>
      </c>
      <c r="K584">
        <f t="shared" si="19"/>
        <v>3.2909999999999999</v>
      </c>
      <c r="L584" t="str" cm="1">
        <f t="array" ref="L584">_xlfn.IFS(I584&gt;=9,"Good",I584&gt;=6,"Average",I584&lt;6,"Poor")</f>
        <v>Poor</v>
      </c>
    </row>
    <row r="585" spans="1:12" x14ac:dyDescent="0.25">
      <c r="A585" s="1" t="s">
        <v>53</v>
      </c>
      <c r="B585" t="s">
        <v>9</v>
      </c>
      <c r="C585" t="s">
        <v>15</v>
      </c>
      <c r="D585" t="s">
        <v>11</v>
      </c>
      <c r="E585" t="s">
        <v>21</v>
      </c>
      <c r="F585">
        <v>39.75</v>
      </c>
      <c r="G585">
        <v>5</v>
      </c>
      <c r="H585" t="s">
        <v>20</v>
      </c>
      <c r="I585" s="21">
        <v>9.6</v>
      </c>
      <c r="J585">
        <f t="shared" si="18"/>
        <v>198.75</v>
      </c>
      <c r="K585">
        <f t="shared" si="19"/>
        <v>9.9375</v>
      </c>
      <c r="L585" t="str" cm="1">
        <f t="array" ref="L585">_xlfn.IFS(I585&gt;=9,"Good",I585&gt;=6,"Average",I585&lt;6,"Poor")</f>
        <v>Good</v>
      </c>
    </row>
    <row r="586" spans="1:12" x14ac:dyDescent="0.25">
      <c r="A586" s="1" t="s">
        <v>53</v>
      </c>
      <c r="B586" t="s">
        <v>14</v>
      </c>
      <c r="C586" t="s">
        <v>10</v>
      </c>
      <c r="D586" t="s">
        <v>11</v>
      </c>
      <c r="E586" t="s">
        <v>12</v>
      </c>
      <c r="F586">
        <v>30.41</v>
      </c>
      <c r="G586">
        <v>1</v>
      </c>
      <c r="H586" t="s">
        <v>13</v>
      </c>
      <c r="I586" s="21">
        <v>8.4</v>
      </c>
      <c r="J586">
        <f t="shared" si="18"/>
        <v>30.41</v>
      </c>
      <c r="K586">
        <f t="shared" si="19"/>
        <v>1.5205000000000002</v>
      </c>
      <c r="L586" t="str" cm="1">
        <f t="array" ref="L586">_xlfn.IFS(I586&gt;=9,"Good",I586&gt;=6,"Average",I586&lt;6,"Poor")</f>
        <v>Average</v>
      </c>
    </row>
    <row r="587" spans="1:12" x14ac:dyDescent="0.25">
      <c r="A587" s="1" t="s">
        <v>53</v>
      </c>
      <c r="B587" t="s">
        <v>9</v>
      </c>
      <c r="C587" t="s">
        <v>15</v>
      </c>
      <c r="D587" t="s">
        <v>22</v>
      </c>
      <c r="E587" t="s">
        <v>21</v>
      </c>
      <c r="F587">
        <v>17.489999999999998</v>
      </c>
      <c r="G587">
        <v>10</v>
      </c>
      <c r="H587" t="s">
        <v>20</v>
      </c>
      <c r="I587" s="21">
        <v>6.6</v>
      </c>
      <c r="J587">
        <f t="shared" si="18"/>
        <v>174.89999999999998</v>
      </c>
      <c r="K587">
        <f t="shared" si="19"/>
        <v>8.7449999999999992</v>
      </c>
      <c r="L587" t="str" cm="1">
        <f t="array" ref="L587">_xlfn.IFS(I587&gt;=9,"Good",I587&gt;=6,"Average",I587&lt;6,"Poor")</f>
        <v>Average</v>
      </c>
    </row>
    <row r="588" spans="1:12" x14ac:dyDescent="0.25">
      <c r="A588" s="1" t="s">
        <v>53</v>
      </c>
      <c r="B588" t="s">
        <v>14</v>
      </c>
      <c r="C588" t="s">
        <v>15</v>
      </c>
      <c r="D588" t="s">
        <v>22</v>
      </c>
      <c r="E588" t="s">
        <v>18</v>
      </c>
      <c r="F588">
        <v>95.49</v>
      </c>
      <c r="G588">
        <v>7</v>
      </c>
      <c r="H588" t="s">
        <v>20</v>
      </c>
      <c r="I588" s="21">
        <v>8.6999999999999993</v>
      </c>
      <c r="J588">
        <f t="shared" si="18"/>
        <v>668.43</v>
      </c>
      <c r="K588">
        <f t="shared" si="19"/>
        <v>33.421500000000002</v>
      </c>
      <c r="L588" t="str" cm="1">
        <f t="array" ref="L588">_xlfn.IFS(I588&gt;=9,"Good",I588&gt;=6,"Average",I588&lt;6,"Poor")</f>
        <v>Average</v>
      </c>
    </row>
    <row r="589" spans="1:12" x14ac:dyDescent="0.25">
      <c r="A589" s="1" t="s">
        <v>53</v>
      </c>
      <c r="B589" t="s">
        <v>14</v>
      </c>
      <c r="C589" t="s">
        <v>10</v>
      </c>
      <c r="D589" t="s">
        <v>11</v>
      </c>
      <c r="E589" t="s">
        <v>23</v>
      </c>
      <c r="F589">
        <v>12.73</v>
      </c>
      <c r="G589">
        <v>2</v>
      </c>
      <c r="H589" t="s">
        <v>13</v>
      </c>
      <c r="I589" s="21">
        <v>5.2</v>
      </c>
      <c r="J589">
        <f t="shared" si="18"/>
        <v>25.46</v>
      </c>
      <c r="K589">
        <f t="shared" si="19"/>
        <v>1.2730000000000001</v>
      </c>
      <c r="L589" t="str" cm="1">
        <f t="array" ref="L589">_xlfn.IFS(I589&gt;=9,"Good",I589&gt;=6,"Average",I589&lt;6,"Poor")</f>
        <v>Poor</v>
      </c>
    </row>
    <row r="590" spans="1:12" x14ac:dyDescent="0.25">
      <c r="A590" s="1" t="s">
        <v>53</v>
      </c>
      <c r="B590" t="s">
        <v>9</v>
      </c>
      <c r="C590" t="s">
        <v>15</v>
      </c>
      <c r="D590" t="s">
        <v>22</v>
      </c>
      <c r="E590" t="s">
        <v>23</v>
      </c>
      <c r="F590">
        <v>68.97</v>
      </c>
      <c r="G590">
        <v>3</v>
      </c>
      <c r="H590" t="s">
        <v>20</v>
      </c>
      <c r="I590" s="21">
        <v>8.6999999999999993</v>
      </c>
      <c r="J590">
        <f t="shared" si="18"/>
        <v>206.91</v>
      </c>
      <c r="K590">
        <f t="shared" si="19"/>
        <v>10.345500000000001</v>
      </c>
      <c r="L590" t="str" cm="1">
        <f t="array" ref="L590">_xlfn.IFS(I590&gt;=9,"Good",I590&gt;=6,"Average",I590&lt;6,"Poor")</f>
        <v>Average</v>
      </c>
    </row>
    <row r="591" spans="1:12" x14ac:dyDescent="0.25">
      <c r="A591" s="1" t="s">
        <v>53</v>
      </c>
      <c r="B591" t="s">
        <v>9</v>
      </c>
      <c r="C591" t="s">
        <v>15</v>
      </c>
      <c r="D591" t="s">
        <v>11</v>
      </c>
      <c r="E591" t="s">
        <v>21</v>
      </c>
      <c r="F591">
        <v>47.44</v>
      </c>
      <c r="G591">
        <v>1</v>
      </c>
      <c r="H591" t="s">
        <v>13</v>
      </c>
      <c r="I591" s="21">
        <v>6.8</v>
      </c>
      <c r="J591">
        <f t="shared" si="18"/>
        <v>47.44</v>
      </c>
      <c r="K591">
        <f t="shared" si="19"/>
        <v>2.3719999999999999</v>
      </c>
      <c r="L591" t="str" cm="1">
        <f t="array" ref="L591">_xlfn.IFS(I591&gt;=9,"Good",I591&gt;=6,"Average",I591&lt;6,"Poor")</f>
        <v>Average</v>
      </c>
    </row>
    <row r="592" spans="1:12" x14ac:dyDescent="0.25">
      <c r="A592" s="1" t="s">
        <v>53</v>
      </c>
      <c r="B592" t="s">
        <v>19</v>
      </c>
      <c r="C592" t="s">
        <v>10</v>
      </c>
      <c r="D592" t="s">
        <v>11</v>
      </c>
      <c r="E592" t="s">
        <v>16</v>
      </c>
      <c r="F592">
        <v>17.420000000000002</v>
      </c>
      <c r="G592">
        <v>10</v>
      </c>
      <c r="H592" t="s">
        <v>20</v>
      </c>
      <c r="I592" s="21">
        <v>7</v>
      </c>
      <c r="J592">
        <f t="shared" si="18"/>
        <v>174.20000000000002</v>
      </c>
      <c r="K592">
        <f t="shared" si="19"/>
        <v>8.7100000000000009</v>
      </c>
      <c r="L592" t="str" cm="1">
        <f t="array" ref="L592">_xlfn.IFS(I592&gt;=9,"Good",I592&gt;=6,"Average",I592&lt;6,"Poor")</f>
        <v>Average</v>
      </c>
    </row>
    <row r="593" spans="1:12" x14ac:dyDescent="0.25">
      <c r="A593" s="1" t="s">
        <v>53</v>
      </c>
      <c r="B593" t="s">
        <v>9</v>
      </c>
      <c r="C593" t="s">
        <v>15</v>
      </c>
      <c r="D593" t="s">
        <v>11</v>
      </c>
      <c r="E593" t="s">
        <v>21</v>
      </c>
      <c r="F593">
        <v>54.31</v>
      </c>
      <c r="G593">
        <v>9</v>
      </c>
      <c r="H593" t="s">
        <v>17</v>
      </c>
      <c r="I593" s="21">
        <v>8.9</v>
      </c>
      <c r="J593">
        <f t="shared" si="18"/>
        <v>488.79</v>
      </c>
      <c r="K593">
        <f t="shared" si="19"/>
        <v>24.439500000000002</v>
      </c>
      <c r="L593" t="str" cm="1">
        <f t="array" ref="L593">_xlfn.IFS(I593&gt;=9,"Good",I593&gt;=6,"Average",I593&lt;6,"Poor")</f>
        <v>Average</v>
      </c>
    </row>
    <row r="594" spans="1:12" x14ac:dyDescent="0.25">
      <c r="A594" s="1" t="s">
        <v>53</v>
      </c>
      <c r="B594" t="s">
        <v>19</v>
      </c>
      <c r="C594" t="s">
        <v>10</v>
      </c>
      <c r="D594" t="s">
        <v>11</v>
      </c>
      <c r="E594" t="s">
        <v>18</v>
      </c>
      <c r="F594">
        <v>24.49</v>
      </c>
      <c r="G594">
        <v>10</v>
      </c>
      <c r="H594" t="s">
        <v>17</v>
      </c>
      <c r="I594" s="21">
        <v>8.1</v>
      </c>
      <c r="J594">
        <f t="shared" si="18"/>
        <v>244.89999999999998</v>
      </c>
      <c r="K594">
        <f t="shared" si="19"/>
        <v>12.244999999999999</v>
      </c>
      <c r="L594" t="str" cm="1">
        <f t="array" ref="L594">_xlfn.IFS(I594&gt;=9,"Good",I594&gt;=6,"Average",I594&lt;6,"Poor")</f>
        <v>Average</v>
      </c>
    </row>
    <row r="595" spans="1:12" x14ac:dyDescent="0.25">
      <c r="A595" s="1" t="s">
        <v>54</v>
      </c>
      <c r="B595" t="s">
        <v>14</v>
      </c>
      <c r="C595" t="s">
        <v>15</v>
      </c>
      <c r="D595" t="s">
        <v>22</v>
      </c>
      <c r="E595" t="s">
        <v>12</v>
      </c>
      <c r="F595">
        <v>35.89</v>
      </c>
      <c r="G595">
        <v>1</v>
      </c>
      <c r="H595" t="s">
        <v>13</v>
      </c>
      <c r="I595" s="21">
        <v>7.9</v>
      </c>
      <c r="J595">
        <f t="shared" si="18"/>
        <v>35.89</v>
      </c>
      <c r="K595">
        <f t="shared" si="19"/>
        <v>1.7945000000000002</v>
      </c>
      <c r="L595" t="str" cm="1">
        <f t="array" ref="L595">_xlfn.IFS(I595&gt;=9,"Good",I595&gt;=6,"Average",I595&lt;6,"Poor")</f>
        <v>Average</v>
      </c>
    </row>
    <row r="596" spans="1:12" x14ac:dyDescent="0.25">
      <c r="A596" s="1" t="s">
        <v>54</v>
      </c>
      <c r="B596" t="s">
        <v>9</v>
      </c>
      <c r="C596" t="s">
        <v>15</v>
      </c>
      <c r="D596" t="s">
        <v>11</v>
      </c>
      <c r="E596" t="s">
        <v>24</v>
      </c>
      <c r="F596">
        <v>17.97</v>
      </c>
      <c r="G596">
        <v>4</v>
      </c>
      <c r="H596" t="s">
        <v>20</v>
      </c>
      <c r="I596" s="21">
        <v>6.4</v>
      </c>
      <c r="J596">
        <f t="shared" si="18"/>
        <v>71.88</v>
      </c>
      <c r="K596">
        <f t="shared" si="19"/>
        <v>3.5939999999999999</v>
      </c>
      <c r="L596" t="str" cm="1">
        <f t="array" ref="L596">_xlfn.IFS(I596&gt;=9,"Good",I596&gt;=6,"Average",I596&lt;6,"Poor")</f>
        <v>Average</v>
      </c>
    </row>
    <row r="597" spans="1:12" x14ac:dyDescent="0.25">
      <c r="A597" s="1" t="s">
        <v>54</v>
      </c>
      <c r="B597" t="s">
        <v>9</v>
      </c>
      <c r="C597" t="s">
        <v>15</v>
      </c>
      <c r="D597" t="s">
        <v>11</v>
      </c>
      <c r="E597" t="s">
        <v>16</v>
      </c>
      <c r="F597">
        <v>14.96</v>
      </c>
      <c r="G597">
        <v>8</v>
      </c>
      <c r="H597" t="s">
        <v>17</v>
      </c>
      <c r="I597" s="21">
        <v>8.6</v>
      </c>
      <c r="J597">
        <f t="shared" si="18"/>
        <v>119.68</v>
      </c>
      <c r="K597">
        <f t="shared" si="19"/>
        <v>5.9840000000000009</v>
      </c>
      <c r="L597" t="str" cm="1">
        <f t="array" ref="L597">_xlfn.IFS(I597&gt;=9,"Good",I597&gt;=6,"Average",I597&lt;6,"Poor")</f>
        <v>Average</v>
      </c>
    </row>
    <row r="598" spans="1:12" x14ac:dyDescent="0.25">
      <c r="A598" s="1" t="s">
        <v>54</v>
      </c>
      <c r="B598" t="s">
        <v>9</v>
      </c>
      <c r="C598" t="s">
        <v>10</v>
      </c>
      <c r="D598" t="s">
        <v>11</v>
      </c>
      <c r="E598" t="s">
        <v>12</v>
      </c>
      <c r="F598">
        <v>98.79</v>
      </c>
      <c r="G598">
        <v>3</v>
      </c>
      <c r="H598" t="s">
        <v>20</v>
      </c>
      <c r="I598" s="21">
        <v>6.4</v>
      </c>
      <c r="J598">
        <f t="shared" si="18"/>
        <v>296.37</v>
      </c>
      <c r="K598">
        <f t="shared" si="19"/>
        <v>14.8185</v>
      </c>
      <c r="L598" t="str" cm="1">
        <f t="array" ref="L598">_xlfn.IFS(I598&gt;=9,"Good",I598&gt;=6,"Average",I598&lt;6,"Poor")</f>
        <v>Average</v>
      </c>
    </row>
    <row r="599" spans="1:12" x14ac:dyDescent="0.25">
      <c r="A599" s="1" t="s">
        <v>54</v>
      </c>
      <c r="B599" t="s">
        <v>14</v>
      </c>
      <c r="C599" t="s">
        <v>10</v>
      </c>
      <c r="D599" t="s">
        <v>22</v>
      </c>
      <c r="E599" t="s">
        <v>18</v>
      </c>
      <c r="F599">
        <v>58.39</v>
      </c>
      <c r="G599">
        <v>7</v>
      </c>
      <c r="H599" t="s">
        <v>13</v>
      </c>
      <c r="I599" s="21">
        <v>8.1999999999999993</v>
      </c>
      <c r="J599">
        <f t="shared" si="18"/>
        <v>408.73</v>
      </c>
      <c r="K599">
        <f t="shared" si="19"/>
        <v>20.436500000000002</v>
      </c>
      <c r="L599" t="str" cm="1">
        <f t="array" ref="L599">_xlfn.IFS(I599&gt;=9,"Good",I599&gt;=6,"Average",I599&lt;6,"Poor")</f>
        <v>Average</v>
      </c>
    </row>
    <row r="600" spans="1:12" x14ac:dyDescent="0.25">
      <c r="A600" s="1" t="s">
        <v>54</v>
      </c>
      <c r="B600" t="s">
        <v>9</v>
      </c>
      <c r="C600" t="s">
        <v>10</v>
      </c>
      <c r="D600" t="s">
        <v>11</v>
      </c>
      <c r="E600" t="s">
        <v>16</v>
      </c>
      <c r="F600">
        <v>75.59</v>
      </c>
      <c r="G600">
        <v>9</v>
      </c>
      <c r="H600" t="s">
        <v>17</v>
      </c>
      <c r="I600" s="21">
        <v>8</v>
      </c>
      <c r="J600">
        <f t="shared" si="18"/>
        <v>680.31000000000006</v>
      </c>
      <c r="K600">
        <f t="shared" si="19"/>
        <v>34.015500000000003</v>
      </c>
      <c r="L600" t="str" cm="1">
        <f t="array" ref="L600">_xlfn.IFS(I600&gt;=9,"Good",I600&gt;=6,"Average",I600&lt;6,"Poor")</f>
        <v>Average</v>
      </c>
    </row>
    <row r="601" spans="1:12" x14ac:dyDescent="0.25">
      <c r="A601" s="1" t="s">
        <v>54</v>
      </c>
      <c r="B601" t="s">
        <v>19</v>
      </c>
      <c r="C601" t="s">
        <v>10</v>
      </c>
      <c r="D601" t="s">
        <v>11</v>
      </c>
      <c r="E601" t="s">
        <v>12</v>
      </c>
      <c r="F601">
        <v>73.47</v>
      </c>
      <c r="G601">
        <v>4</v>
      </c>
      <c r="H601" t="s">
        <v>17</v>
      </c>
      <c r="I601" s="21">
        <v>6</v>
      </c>
      <c r="J601">
        <f t="shared" si="18"/>
        <v>293.88</v>
      </c>
      <c r="K601">
        <f t="shared" si="19"/>
        <v>14.694000000000001</v>
      </c>
      <c r="L601" t="str" cm="1">
        <f t="array" ref="L601">_xlfn.IFS(I601&gt;=9,"Good",I601&gt;=6,"Average",I601&lt;6,"Poor")</f>
        <v>Average</v>
      </c>
    </row>
    <row r="602" spans="1:12" x14ac:dyDescent="0.25">
      <c r="A602" s="1" t="s">
        <v>54</v>
      </c>
      <c r="B602" t="s">
        <v>14</v>
      </c>
      <c r="C602" t="s">
        <v>10</v>
      </c>
      <c r="D602" t="s">
        <v>11</v>
      </c>
      <c r="E602" t="s">
        <v>12</v>
      </c>
      <c r="F602">
        <v>80.36</v>
      </c>
      <c r="G602">
        <v>4</v>
      </c>
      <c r="H602" t="s">
        <v>13</v>
      </c>
      <c r="I602" s="21">
        <v>8.3000000000000007</v>
      </c>
      <c r="J602">
        <f t="shared" si="18"/>
        <v>321.44</v>
      </c>
      <c r="K602">
        <f t="shared" si="19"/>
        <v>16.071999999999999</v>
      </c>
      <c r="L602" t="str" cm="1">
        <f t="array" ref="L602">_xlfn.IFS(I602&gt;=9,"Good",I602&gt;=6,"Average",I602&lt;6,"Poor")</f>
        <v>Average</v>
      </c>
    </row>
    <row r="603" spans="1:12" x14ac:dyDescent="0.25">
      <c r="A603" s="1" t="s">
        <v>55</v>
      </c>
      <c r="B603" t="s">
        <v>14</v>
      </c>
      <c r="C603" t="s">
        <v>15</v>
      </c>
      <c r="D603" t="s">
        <v>22</v>
      </c>
      <c r="E603" t="s">
        <v>23</v>
      </c>
      <c r="F603">
        <v>55.73</v>
      </c>
      <c r="G603">
        <v>6</v>
      </c>
      <c r="H603" t="s">
        <v>20</v>
      </c>
      <c r="I603" s="21">
        <v>7</v>
      </c>
      <c r="J603">
        <f t="shared" si="18"/>
        <v>334.38</v>
      </c>
      <c r="K603">
        <f t="shared" si="19"/>
        <v>16.719000000000001</v>
      </c>
      <c r="L603" t="str" cm="1">
        <f t="array" ref="L603">_xlfn.IFS(I603&gt;=9,"Good",I603&gt;=6,"Average",I603&lt;6,"Poor")</f>
        <v>Average</v>
      </c>
    </row>
    <row r="604" spans="1:12" x14ac:dyDescent="0.25">
      <c r="A604" s="1" t="s">
        <v>55</v>
      </c>
      <c r="B604" t="s">
        <v>19</v>
      </c>
      <c r="C604" t="s">
        <v>10</v>
      </c>
      <c r="D604" t="s">
        <v>11</v>
      </c>
      <c r="E604" t="s">
        <v>23</v>
      </c>
      <c r="F604">
        <v>47.68</v>
      </c>
      <c r="G604">
        <v>2</v>
      </c>
      <c r="H604" t="s">
        <v>13</v>
      </c>
      <c r="I604" s="21">
        <v>4.0999999999999996</v>
      </c>
      <c r="J604">
        <f t="shared" si="18"/>
        <v>95.36</v>
      </c>
      <c r="K604">
        <f t="shared" si="19"/>
        <v>4.7679999999999998</v>
      </c>
      <c r="L604" t="str" cm="1">
        <f t="array" ref="L604">_xlfn.IFS(I604&gt;=9,"Good",I604&gt;=6,"Average",I604&lt;6,"Poor")</f>
        <v>Poor</v>
      </c>
    </row>
    <row r="605" spans="1:12" x14ac:dyDescent="0.25">
      <c r="A605" s="1" t="s">
        <v>55</v>
      </c>
      <c r="B605" t="s">
        <v>14</v>
      </c>
      <c r="C605" t="s">
        <v>10</v>
      </c>
      <c r="D605" t="s">
        <v>11</v>
      </c>
      <c r="E605" t="s">
        <v>24</v>
      </c>
      <c r="F605">
        <v>10.16</v>
      </c>
      <c r="G605">
        <v>5</v>
      </c>
      <c r="H605" t="s">
        <v>20</v>
      </c>
      <c r="I605" s="21">
        <v>4.0999999999999996</v>
      </c>
      <c r="J605">
        <f t="shared" si="18"/>
        <v>50.8</v>
      </c>
      <c r="K605">
        <f t="shared" si="19"/>
        <v>2.54</v>
      </c>
      <c r="L605" t="str" cm="1">
        <f t="array" ref="L605">_xlfn.IFS(I605&gt;=9,"Good",I605&gt;=6,"Average",I605&lt;6,"Poor")</f>
        <v>Poor</v>
      </c>
    </row>
    <row r="606" spans="1:12" x14ac:dyDescent="0.25">
      <c r="A606" s="1" t="s">
        <v>55</v>
      </c>
      <c r="B606" t="s">
        <v>9</v>
      </c>
      <c r="C606" t="s">
        <v>15</v>
      </c>
      <c r="D606" t="s">
        <v>11</v>
      </c>
      <c r="E606" t="s">
        <v>12</v>
      </c>
      <c r="F606">
        <v>26.43</v>
      </c>
      <c r="G606">
        <v>8</v>
      </c>
      <c r="H606" t="s">
        <v>20</v>
      </c>
      <c r="I606" s="21">
        <v>8.9</v>
      </c>
      <c r="J606">
        <f t="shared" si="18"/>
        <v>211.44</v>
      </c>
      <c r="K606">
        <f t="shared" si="19"/>
        <v>10.572000000000001</v>
      </c>
      <c r="L606" t="str" cm="1">
        <f t="array" ref="L606">_xlfn.IFS(I606&gt;=9,"Good",I606&gt;=6,"Average",I606&lt;6,"Poor")</f>
        <v>Average</v>
      </c>
    </row>
    <row r="607" spans="1:12" x14ac:dyDescent="0.25">
      <c r="A607" s="1" t="s">
        <v>55</v>
      </c>
      <c r="B607" t="s">
        <v>14</v>
      </c>
      <c r="C607" t="s">
        <v>15</v>
      </c>
      <c r="D607" t="s">
        <v>11</v>
      </c>
      <c r="E607" t="s">
        <v>23</v>
      </c>
      <c r="F607">
        <v>73.56</v>
      </c>
      <c r="G607">
        <v>10</v>
      </c>
      <c r="H607" t="s">
        <v>20</v>
      </c>
      <c r="I607" s="21">
        <v>8</v>
      </c>
      <c r="J607">
        <f t="shared" si="18"/>
        <v>735.6</v>
      </c>
      <c r="K607">
        <f t="shared" si="19"/>
        <v>36.78</v>
      </c>
      <c r="L607" t="str" cm="1">
        <f t="array" ref="L607">_xlfn.IFS(I607&gt;=9,"Good",I607&gt;=6,"Average",I607&lt;6,"Poor")</f>
        <v>Average</v>
      </c>
    </row>
    <row r="608" spans="1:12" x14ac:dyDescent="0.25">
      <c r="A608" s="1" t="s">
        <v>55</v>
      </c>
      <c r="B608" t="s">
        <v>9</v>
      </c>
      <c r="C608" t="s">
        <v>10</v>
      </c>
      <c r="D608" t="s">
        <v>22</v>
      </c>
      <c r="E608" t="s">
        <v>21</v>
      </c>
      <c r="F608">
        <v>83.77</v>
      </c>
      <c r="G608">
        <v>2</v>
      </c>
      <c r="H608" t="s">
        <v>17</v>
      </c>
      <c r="I608" s="21">
        <v>4.5999999999999996</v>
      </c>
      <c r="J608">
        <f t="shared" si="18"/>
        <v>167.54</v>
      </c>
      <c r="K608">
        <f t="shared" si="19"/>
        <v>8.3770000000000007</v>
      </c>
      <c r="L608" t="str" cm="1">
        <f t="array" ref="L608">_xlfn.IFS(I608&gt;=9,"Good",I608&gt;=6,"Average",I608&lt;6,"Poor")</f>
        <v>Poor</v>
      </c>
    </row>
    <row r="609" spans="1:12" x14ac:dyDescent="0.25">
      <c r="A609" s="1" t="s">
        <v>55</v>
      </c>
      <c r="B609" t="s">
        <v>9</v>
      </c>
      <c r="C609" t="s">
        <v>15</v>
      </c>
      <c r="D609" t="s">
        <v>11</v>
      </c>
      <c r="E609" t="s">
        <v>18</v>
      </c>
      <c r="F609">
        <v>57.95</v>
      </c>
      <c r="G609">
        <v>6</v>
      </c>
      <c r="H609" t="s">
        <v>17</v>
      </c>
      <c r="I609" s="21">
        <v>5.2</v>
      </c>
      <c r="J609">
        <f t="shared" si="18"/>
        <v>347.70000000000005</v>
      </c>
      <c r="K609">
        <f t="shared" si="19"/>
        <v>17.385000000000002</v>
      </c>
      <c r="L609" t="str" cm="1">
        <f t="array" ref="L609">_xlfn.IFS(I609&gt;=9,"Good",I609&gt;=6,"Average",I609&lt;6,"Poor")</f>
        <v>Poor</v>
      </c>
    </row>
    <row r="610" spans="1:12" x14ac:dyDescent="0.25">
      <c r="A610" s="1" t="s">
        <v>55</v>
      </c>
      <c r="B610" t="s">
        <v>19</v>
      </c>
      <c r="C610" t="s">
        <v>15</v>
      </c>
      <c r="D610" t="s">
        <v>11</v>
      </c>
      <c r="E610" t="s">
        <v>16</v>
      </c>
      <c r="F610">
        <v>40.26</v>
      </c>
      <c r="G610">
        <v>10</v>
      </c>
      <c r="H610" t="s">
        <v>13</v>
      </c>
      <c r="I610" s="21">
        <v>5</v>
      </c>
      <c r="J610">
        <f t="shared" si="18"/>
        <v>402.59999999999997</v>
      </c>
      <c r="K610">
        <f t="shared" si="19"/>
        <v>20.13</v>
      </c>
      <c r="L610" t="str" cm="1">
        <f t="array" ref="L610">_xlfn.IFS(I610&gt;=9,"Good",I610&gt;=6,"Average",I610&lt;6,"Poor")</f>
        <v>Poor</v>
      </c>
    </row>
    <row r="611" spans="1:12" x14ac:dyDescent="0.25">
      <c r="A611" s="1" t="s">
        <v>55</v>
      </c>
      <c r="B611" t="s">
        <v>14</v>
      </c>
      <c r="C611" t="s">
        <v>15</v>
      </c>
      <c r="D611" t="s">
        <v>22</v>
      </c>
      <c r="E611" t="s">
        <v>16</v>
      </c>
      <c r="F611">
        <v>24.74</v>
      </c>
      <c r="G611">
        <v>10</v>
      </c>
      <c r="H611" t="s">
        <v>17</v>
      </c>
      <c r="I611" s="21">
        <v>7.1</v>
      </c>
      <c r="J611">
        <f t="shared" si="18"/>
        <v>247.39999999999998</v>
      </c>
      <c r="K611">
        <f t="shared" si="19"/>
        <v>12.37</v>
      </c>
      <c r="L611" t="str" cm="1">
        <f t="array" ref="L611">_xlfn.IFS(I611&gt;=9,"Good",I611&gt;=6,"Average",I611&lt;6,"Poor")</f>
        <v>Average</v>
      </c>
    </row>
    <row r="612" spans="1:12" x14ac:dyDescent="0.25">
      <c r="A612" s="1" t="s">
        <v>56</v>
      </c>
      <c r="B612" t="s">
        <v>19</v>
      </c>
      <c r="C612" t="s">
        <v>10</v>
      </c>
      <c r="D612" t="s">
        <v>11</v>
      </c>
      <c r="E612" t="s">
        <v>18</v>
      </c>
      <c r="F612">
        <v>91.41</v>
      </c>
      <c r="G612">
        <v>5</v>
      </c>
      <c r="H612" t="s">
        <v>20</v>
      </c>
      <c r="I612" s="21">
        <v>7.1</v>
      </c>
      <c r="J612">
        <f t="shared" si="18"/>
        <v>457.04999999999995</v>
      </c>
      <c r="K612">
        <f t="shared" si="19"/>
        <v>22.852499999999999</v>
      </c>
      <c r="L612" t="str" cm="1">
        <f t="array" ref="L612">_xlfn.IFS(I612&gt;=9,"Good",I612&gt;=6,"Average",I612&lt;6,"Poor")</f>
        <v>Average</v>
      </c>
    </row>
    <row r="613" spans="1:12" x14ac:dyDescent="0.25">
      <c r="A613" s="1" t="s">
        <v>56</v>
      </c>
      <c r="B613" t="s">
        <v>9</v>
      </c>
      <c r="C613" t="s">
        <v>15</v>
      </c>
      <c r="D613" t="s">
        <v>22</v>
      </c>
      <c r="E613" t="s">
        <v>21</v>
      </c>
      <c r="F613">
        <v>94.13</v>
      </c>
      <c r="G613">
        <v>5</v>
      </c>
      <c r="H613" t="s">
        <v>13</v>
      </c>
      <c r="I613" s="21">
        <v>4.8</v>
      </c>
      <c r="J613">
        <f t="shared" si="18"/>
        <v>470.65</v>
      </c>
      <c r="K613">
        <f t="shared" si="19"/>
        <v>23.532499999999999</v>
      </c>
      <c r="L613" t="str" cm="1">
        <f t="array" ref="L613">_xlfn.IFS(I613&gt;=9,"Good",I613&gt;=6,"Average",I613&lt;6,"Poor")</f>
        <v>Poor</v>
      </c>
    </row>
    <row r="614" spans="1:12" x14ac:dyDescent="0.25">
      <c r="A614" s="1" t="s">
        <v>56</v>
      </c>
      <c r="B614" t="s">
        <v>19</v>
      </c>
      <c r="C614" t="s">
        <v>10</v>
      </c>
      <c r="D614" t="s">
        <v>11</v>
      </c>
      <c r="E614" t="s">
        <v>12</v>
      </c>
      <c r="F614">
        <v>99.6</v>
      </c>
      <c r="G614">
        <v>3</v>
      </c>
      <c r="H614" t="s">
        <v>17</v>
      </c>
      <c r="I614" s="21">
        <v>5.8</v>
      </c>
      <c r="J614">
        <f t="shared" si="18"/>
        <v>298.79999999999995</v>
      </c>
      <c r="K614">
        <f t="shared" si="19"/>
        <v>14.939999999999998</v>
      </c>
      <c r="L614" t="str" cm="1">
        <f t="array" ref="L614">_xlfn.IFS(I614&gt;=9,"Good",I614&gt;=6,"Average",I614&lt;6,"Poor")</f>
        <v>Poor</v>
      </c>
    </row>
    <row r="615" spans="1:12" x14ac:dyDescent="0.25">
      <c r="A615" s="1" t="s">
        <v>56</v>
      </c>
      <c r="B615" t="s">
        <v>19</v>
      </c>
      <c r="C615" t="s">
        <v>10</v>
      </c>
      <c r="D615" t="s">
        <v>11</v>
      </c>
      <c r="E615" t="s">
        <v>16</v>
      </c>
      <c r="F615">
        <v>68.84</v>
      </c>
      <c r="G615">
        <v>6</v>
      </c>
      <c r="H615" t="s">
        <v>20</v>
      </c>
      <c r="I615" s="21">
        <v>5.8</v>
      </c>
      <c r="J615">
        <f t="shared" si="18"/>
        <v>413.04</v>
      </c>
      <c r="K615">
        <f t="shared" si="19"/>
        <v>20.652000000000001</v>
      </c>
      <c r="L615" t="str" cm="1">
        <f t="array" ref="L615">_xlfn.IFS(I615&gt;=9,"Good",I615&gt;=6,"Average",I615&lt;6,"Poor")</f>
        <v>Poor</v>
      </c>
    </row>
    <row r="616" spans="1:12" x14ac:dyDescent="0.25">
      <c r="A616" s="1" t="s">
        <v>56</v>
      </c>
      <c r="B616" t="s">
        <v>9</v>
      </c>
      <c r="C616" t="s">
        <v>10</v>
      </c>
      <c r="D616" t="s">
        <v>11</v>
      </c>
      <c r="E616" t="s">
        <v>23</v>
      </c>
      <c r="F616">
        <v>82.04</v>
      </c>
      <c r="G616">
        <v>5</v>
      </c>
      <c r="H616" t="s">
        <v>13</v>
      </c>
      <c r="I616" s="21">
        <v>7.6</v>
      </c>
      <c r="J616">
        <f t="shared" si="18"/>
        <v>410.20000000000005</v>
      </c>
      <c r="K616">
        <f t="shared" si="19"/>
        <v>20.510000000000005</v>
      </c>
      <c r="L616" t="str" cm="1">
        <f t="array" ref="L616">_xlfn.IFS(I616&gt;=9,"Good",I616&gt;=6,"Average",I616&lt;6,"Poor")</f>
        <v>Average</v>
      </c>
    </row>
    <row r="617" spans="1:12" x14ac:dyDescent="0.25">
      <c r="A617" s="1" t="s">
        <v>56</v>
      </c>
      <c r="B617" t="s">
        <v>14</v>
      </c>
      <c r="C617" t="s">
        <v>15</v>
      </c>
      <c r="D617" t="s">
        <v>22</v>
      </c>
      <c r="E617" t="s">
        <v>12</v>
      </c>
      <c r="F617">
        <v>48.61</v>
      </c>
      <c r="G617">
        <v>1</v>
      </c>
      <c r="H617" t="s">
        <v>17</v>
      </c>
      <c r="I617" s="21">
        <v>4.4000000000000004</v>
      </c>
      <c r="J617">
        <f t="shared" si="18"/>
        <v>48.61</v>
      </c>
      <c r="K617">
        <f t="shared" si="19"/>
        <v>2.4305000000000003</v>
      </c>
      <c r="L617" t="str" cm="1">
        <f t="array" ref="L617">_xlfn.IFS(I617&gt;=9,"Good",I617&gt;=6,"Average",I617&lt;6,"Poor")</f>
        <v>Poor</v>
      </c>
    </row>
    <row r="618" spans="1:12" x14ac:dyDescent="0.25">
      <c r="A618" s="1" t="s">
        <v>56</v>
      </c>
      <c r="B618" t="s">
        <v>14</v>
      </c>
      <c r="C618" t="s">
        <v>10</v>
      </c>
      <c r="D618" t="s">
        <v>22</v>
      </c>
      <c r="E618" t="s">
        <v>16</v>
      </c>
      <c r="F618">
        <v>86.04</v>
      </c>
      <c r="G618">
        <v>5</v>
      </c>
      <c r="H618" t="s">
        <v>20</v>
      </c>
      <c r="I618" s="21">
        <v>4.8</v>
      </c>
      <c r="J618">
        <f t="shared" si="18"/>
        <v>430.20000000000005</v>
      </c>
      <c r="K618">
        <f t="shared" si="19"/>
        <v>21.510000000000005</v>
      </c>
      <c r="L618" t="str" cm="1">
        <f t="array" ref="L618">_xlfn.IFS(I618&gt;=9,"Good",I618&gt;=6,"Average",I618&lt;6,"Poor")</f>
        <v>Poor</v>
      </c>
    </row>
    <row r="619" spans="1:12" x14ac:dyDescent="0.25">
      <c r="A619" s="1" t="s">
        <v>56</v>
      </c>
      <c r="B619" t="s">
        <v>9</v>
      </c>
      <c r="C619" t="s">
        <v>15</v>
      </c>
      <c r="D619" t="s">
        <v>22</v>
      </c>
      <c r="E619" t="s">
        <v>18</v>
      </c>
      <c r="F619">
        <v>88.45</v>
      </c>
      <c r="G619">
        <v>1</v>
      </c>
      <c r="H619" t="s">
        <v>13</v>
      </c>
      <c r="I619" s="21">
        <v>9.5</v>
      </c>
      <c r="J619">
        <f t="shared" si="18"/>
        <v>88.45</v>
      </c>
      <c r="K619">
        <f t="shared" si="19"/>
        <v>4.4225000000000003</v>
      </c>
      <c r="L619" t="str" cm="1">
        <f t="array" ref="L619">_xlfn.IFS(I619&gt;=9,"Good",I619&gt;=6,"Average",I619&lt;6,"Poor")</f>
        <v>Good</v>
      </c>
    </row>
    <row r="620" spans="1:12" x14ac:dyDescent="0.25">
      <c r="A620" s="1" t="s">
        <v>56</v>
      </c>
      <c r="B620" t="s">
        <v>9</v>
      </c>
      <c r="C620" t="s">
        <v>15</v>
      </c>
      <c r="D620" t="s">
        <v>22</v>
      </c>
      <c r="E620" t="s">
        <v>24</v>
      </c>
      <c r="F620">
        <v>62.57</v>
      </c>
      <c r="G620">
        <v>4</v>
      </c>
      <c r="H620" t="s">
        <v>17</v>
      </c>
      <c r="I620" s="21">
        <v>9.5</v>
      </c>
      <c r="J620">
        <f t="shared" si="18"/>
        <v>250.28</v>
      </c>
      <c r="K620">
        <f t="shared" si="19"/>
        <v>12.514000000000001</v>
      </c>
      <c r="L620" t="str" cm="1">
        <f t="array" ref="L620">_xlfn.IFS(I620&gt;=9,"Good",I620&gt;=6,"Average",I620&lt;6,"Poor")</f>
        <v>Good</v>
      </c>
    </row>
    <row r="621" spans="1:12" x14ac:dyDescent="0.25">
      <c r="A621" s="1" t="s">
        <v>56</v>
      </c>
      <c r="B621" t="s">
        <v>9</v>
      </c>
      <c r="C621" t="s">
        <v>10</v>
      </c>
      <c r="D621" t="s">
        <v>22</v>
      </c>
      <c r="E621" t="s">
        <v>16</v>
      </c>
      <c r="F621">
        <v>39.75</v>
      </c>
      <c r="G621">
        <v>1</v>
      </c>
      <c r="H621" t="s">
        <v>17</v>
      </c>
      <c r="I621" s="21">
        <v>6.1</v>
      </c>
      <c r="J621">
        <f t="shared" si="18"/>
        <v>39.75</v>
      </c>
      <c r="K621">
        <f t="shared" si="19"/>
        <v>1.9875</v>
      </c>
      <c r="L621" t="str" cm="1">
        <f t="array" ref="L621">_xlfn.IFS(I621&gt;=9,"Good",I621&gt;=6,"Average",I621&lt;6,"Poor")</f>
        <v>Average</v>
      </c>
    </row>
    <row r="622" spans="1:12" x14ac:dyDescent="0.25">
      <c r="A622" s="1" t="s">
        <v>56</v>
      </c>
      <c r="B622" t="s">
        <v>19</v>
      </c>
      <c r="C622" t="s">
        <v>15</v>
      </c>
      <c r="D622" t="s">
        <v>11</v>
      </c>
      <c r="E622" t="s">
        <v>21</v>
      </c>
      <c r="F622">
        <v>73.05</v>
      </c>
      <c r="G622">
        <v>4</v>
      </c>
      <c r="H622" t="s">
        <v>13</v>
      </c>
      <c r="I622" s="21">
        <v>4.9000000000000004</v>
      </c>
      <c r="J622">
        <f t="shared" si="18"/>
        <v>292.2</v>
      </c>
      <c r="K622">
        <f t="shared" si="19"/>
        <v>14.61</v>
      </c>
      <c r="L622" t="str" cm="1">
        <f t="array" ref="L622">_xlfn.IFS(I622&gt;=9,"Good",I622&gt;=6,"Average",I622&lt;6,"Poor")</f>
        <v>Poor</v>
      </c>
    </row>
    <row r="623" spans="1:12" x14ac:dyDescent="0.25">
      <c r="A623" s="1" t="s">
        <v>56</v>
      </c>
      <c r="B623" t="s">
        <v>9</v>
      </c>
      <c r="C623" t="s">
        <v>15</v>
      </c>
      <c r="D623" t="s">
        <v>11</v>
      </c>
      <c r="E623" t="s">
        <v>16</v>
      </c>
      <c r="F623">
        <v>52.79</v>
      </c>
      <c r="G623">
        <v>10</v>
      </c>
      <c r="H623" t="s">
        <v>20</v>
      </c>
      <c r="I623" s="21">
        <v>10</v>
      </c>
      <c r="J623">
        <f t="shared" si="18"/>
        <v>527.9</v>
      </c>
      <c r="K623">
        <f t="shared" si="19"/>
        <v>26.395</v>
      </c>
      <c r="L623" t="str" cm="1">
        <f t="array" ref="L623">_xlfn.IFS(I623&gt;=9,"Good",I623&gt;=6,"Average",I623&lt;6,"Poor")</f>
        <v>Good</v>
      </c>
    </row>
    <row r="624" spans="1:12" x14ac:dyDescent="0.25">
      <c r="A624" s="1" t="s">
        <v>56</v>
      </c>
      <c r="B624" t="s">
        <v>19</v>
      </c>
      <c r="C624" t="s">
        <v>15</v>
      </c>
      <c r="D624" t="s">
        <v>22</v>
      </c>
      <c r="E624" t="s">
        <v>24</v>
      </c>
      <c r="F624">
        <v>65.180000000000007</v>
      </c>
      <c r="G624">
        <v>3</v>
      </c>
      <c r="H624" t="s">
        <v>13</v>
      </c>
      <c r="I624" s="21">
        <v>6.3</v>
      </c>
      <c r="J624">
        <f t="shared" si="18"/>
        <v>195.54000000000002</v>
      </c>
      <c r="K624">
        <f t="shared" si="19"/>
        <v>9.777000000000001</v>
      </c>
      <c r="L624" t="str" cm="1">
        <f t="array" ref="L624">_xlfn.IFS(I624&gt;=9,"Good",I624&gt;=6,"Average",I624&lt;6,"Poor")</f>
        <v>Average</v>
      </c>
    </row>
    <row r="625" spans="1:12" x14ac:dyDescent="0.25">
      <c r="A625" s="1" t="s">
        <v>56</v>
      </c>
      <c r="B625" t="s">
        <v>9</v>
      </c>
      <c r="C625" t="s">
        <v>10</v>
      </c>
      <c r="D625" t="s">
        <v>22</v>
      </c>
      <c r="E625" t="s">
        <v>24</v>
      </c>
      <c r="F625">
        <v>42.57</v>
      </c>
      <c r="G625">
        <v>8</v>
      </c>
      <c r="H625" t="s">
        <v>20</v>
      </c>
      <c r="I625" s="21">
        <v>5.6</v>
      </c>
      <c r="J625">
        <f t="shared" si="18"/>
        <v>340.56</v>
      </c>
      <c r="K625">
        <f t="shared" si="19"/>
        <v>17.028000000000002</v>
      </c>
      <c r="L625" t="str" cm="1">
        <f t="array" ref="L625">_xlfn.IFS(I625&gt;=9,"Good",I625&gt;=6,"Average",I625&lt;6,"Poor")</f>
        <v>Poor</v>
      </c>
    </row>
    <row r="626" spans="1:12" x14ac:dyDescent="0.25">
      <c r="A626" s="1" t="s">
        <v>56</v>
      </c>
      <c r="B626" t="s">
        <v>9</v>
      </c>
      <c r="C626" t="s">
        <v>10</v>
      </c>
      <c r="D626" t="s">
        <v>11</v>
      </c>
      <c r="E626" t="s">
        <v>12</v>
      </c>
      <c r="F626">
        <v>62.85</v>
      </c>
      <c r="G626">
        <v>4</v>
      </c>
      <c r="H626" t="s">
        <v>20</v>
      </c>
      <c r="I626" s="21">
        <v>8.6999999999999993</v>
      </c>
      <c r="J626">
        <f t="shared" si="18"/>
        <v>251.4</v>
      </c>
      <c r="K626">
        <f t="shared" si="19"/>
        <v>12.57</v>
      </c>
      <c r="L626" t="str" cm="1">
        <f t="array" ref="L626">_xlfn.IFS(I626&gt;=9,"Good",I626&gt;=6,"Average",I626&lt;6,"Poor")</f>
        <v>Average</v>
      </c>
    </row>
    <row r="627" spans="1:12" x14ac:dyDescent="0.25">
      <c r="A627" s="1" t="s">
        <v>56</v>
      </c>
      <c r="B627" t="s">
        <v>19</v>
      </c>
      <c r="C627" t="s">
        <v>15</v>
      </c>
      <c r="D627" t="s">
        <v>22</v>
      </c>
      <c r="E627" t="s">
        <v>18</v>
      </c>
      <c r="F627">
        <v>63.69</v>
      </c>
      <c r="G627">
        <v>1</v>
      </c>
      <c r="H627" t="s">
        <v>17</v>
      </c>
      <c r="I627" s="21">
        <v>6</v>
      </c>
      <c r="J627">
        <f t="shared" si="18"/>
        <v>63.69</v>
      </c>
      <c r="K627">
        <f t="shared" si="19"/>
        <v>3.1844999999999999</v>
      </c>
      <c r="L627" t="str" cm="1">
        <f t="array" ref="L627">_xlfn.IFS(I627&gt;=9,"Good",I627&gt;=6,"Average",I627&lt;6,"Poor")</f>
        <v>Average</v>
      </c>
    </row>
    <row r="628" spans="1:12" x14ac:dyDescent="0.25">
      <c r="A628" s="1" t="s">
        <v>57</v>
      </c>
      <c r="B628" t="s">
        <v>14</v>
      </c>
      <c r="C628" t="s">
        <v>15</v>
      </c>
      <c r="D628" t="s">
        <v>11</v>
      </c>
      <c r="E628" t="s">
        <v>12</v>
      </c>
      <c r="F628">
        <v>22.93</v>
      </c>
      <c r="G628">
        <v>9</v>
      </c>
      <c r="H628" t="s">
        <v>17</v>
      </c>
      <c r="I628" s="21">
        <v>5.5</v>
      </c>
      <c r="J628">
        <f t="shared" si="18"/>
        <v>206.37</v>
      </c>
      <c r="K628">
        <f t="shared" si="19"/>
        <v>10.3185</v>
      </c>
      <c r="L628" t="str" cm="1">
        <f t="array" ref="L628">_xlfn.IFS(I628&gt;=9,"Good",I628&gt;=6,"Average",I628&lt;6,"Poor")</f>
        <v>Poor</v>
      </c>
    </row>
    <row r="629" spans="1:12" x14ac:dyDescent="0.25">
      <c r="A629" s="1" t="s">
        <v>57</v>
      </c>
      <c r="B629" t="s">
        <v>9</v>
      </c>
      <c r="C629" t="s">
        <v>10</v>
      </c>
      <c r="D629" t="s">
        <v>22</v>
      </c>
      <c r="E629" t="s">
        <v>12</v>
      </c>
      <c r="F629">
        <v>26.6</v>
      </c>
      <c r="G629">
        <v>6</v>
      </c>
      <c r="H629" t="s">
        <v>20</v>
      </c>
      <c r="I629" s="21">
        <v>4.9000000000000004</v>
      </c>
      <c r="J629">
        <f t="shared" si="18"/>
        <v>159.60000000000002</v>
      </c>
      <c r="K629">
        <f t="shared" si="19"/>
        <v>7.9800000000000013</v>
      </c>
      <c r="L629" t="str" cm="1">
        <f t="array" ref="L629">_xlfn.IFS(I629&gt;=9,"Good",I629&gt;=6,"Average",I629&lt;6,"Poor")</f>
        <v>Poor</v>
      </c>
    </row>
    <row r="630" spans="1:12" x14ac:dyDescent="0.25">
      <c r="A630" s="1" t="s">
        <v>57</v>
      </c>
      <c r="B630" t="s">
        <v>9</v>
      </c>
      <c r="C630" t="s">
        <v>15</v>
      </c>
      <c r="D630" t="s">
        <v>11</v>
      </c>
      <c r="E630" t="s">
        <v>24</v>
      </c>
      <c r="F630">
        <v>99.71</v>
      </c>
      <c r="G630">
        <v>6</v>
      </c>
      <c r="H630" t="s">
        <v>20</v>
      </c>
      <c r="I630" s="21">
        <v>7.9</v>
      </c>
      <c r="J630">
        <f t="shared" si="18"/>
        <v>598.26</v>
      </c>
      <c r="K630">
        <f t="shared" si="19"/>
        <v>29.913</v>
      </c>
      <c r="L630" t="str" cm="1">
        <f t="array" ref="L630">_xlfn.IFS(I630&gt;=9,"Good",I630&gt;=6,"Average",I630&lt;6,"Poor")</f>
        <v>Average</v>
      </c>
    </row>
    <row r="631" spans="1:12" x14ac:dyDescent="0.25">
      <c r="A631" s="1" t="s">
        <v>57</v>
      </c>
      <c r="B631" t="s">
        <v>9</v>
      </c>
      <c r="C631" t="s">
        <v>15</v>
      </c>
      <c r="D631" t="s">
        <v>22</v>
      </c>
      <c r="E631" t="s">
        <v>18</v>
      </c>
      <c r="F631">
        <v>54.45</v>
      </c>
      <c r="G631">
        <v>1</v>
      </c>
      <c r="H631" t="s">
        <v>20</v>
      </c>
      <c r="I631" s="21">
        <v>7.9</v>
      </c>
      <c r="J631">
        <f t="shared" si="18"/>
        <v>54.45</v>
      </c>
      <c r="K631">
        <f t="shared" si="19"/>
        <v>2.7225000000000001</v>
      </c>
      <c r="L631" t="str" cm="1">
        <f t="array" ref="L631">_xlfn.IFS(I631&gt;=9,"Good",I631&gt;=6,"Average",I631&lt;6,"Poor")</f>
        <v>Average</v>
      </c>
    </row>
    <row r="632" spans="1:12" x14ac:dyDescent="0.25">
      <c r="A632" s="1" t="s">
        <v>57</v>
      </c>
      <c r="B632" t="s">
        <v>9</v>
      </c>
      <c r="C632" t="s">
        <v>15</v>
      </c>
      <c r="D632" t="s">
        <v>22</v>
      </c>
      <c r="E632" t="s">
        <v>21</v>
      </c>
      <c r="F632">
        <v>99.89</v>
      </c>
      <c r="G632">
        <v>2</v>
      </c>
      <c r="H632" t="s">
        <v>20</v>
      </c>
      <c r="I632" s="21">
        <v>7.1</v>
      </c>
      <c r="J632">
        <f t="shared" si="18"/>
        <v>199.78</v>
      </c>
      <c r="K632">
        <f t="shared" si="19"/>
        <v>9.9890000000000008</v>
      </c>
      <c r="L632" t="str" cm="1">
        <f t="array" ref="L632">_xlfn.IFS(I632&gt;=9,"Good",I632&gt;=6,"Average",I632&lt;6,"Poor")</f>
        <v>Average</v>
      </c>
    </row>
    <row r="633" spans="1:12" x14ac:dyDescent="0.25">
      <c r="A633" s="1" t="s">
        <v>57</v>
      </c>
      <c r="B633" t="s">
        <v>19</v>
      </c>
      <c r="C633" t="s">
        <v>15</v>
      </c>
      <c r="D633" t="s">
        <v>11</v>
      </c>
      <c r="E633" t="s">
        <v>16</v>
      </c>
      <c r="F633">
        <v>46.61</v>
      </c>
      <c r="G633">
        <v>2</v>
      </c>
      <c r="H633" t="s">
        <v>13</v>
      </c>
      <c r="I633" s="21">
        <v>6.6</v>
      </c>
      <c r="J633">
        <f t="shared" si="18"/>
        <v>93.22</v>
      </c>
      <c r="K633">
        <f t="shared" si="19"/>
        <v>4.6610000000000005</v>
      </c>
      <c r="L633" t="str" cm="1">
        <f t="array" ref="L633">_xlfn.IFS(I633&gt;=9,"Good",I633&gt;=6,"Average",I633&lt;6,"Poor")</f>
        <v>Average</v>
      </c>
    </row>
    <row r="634" spans="1:12" x14ac:dyDescent="0.25">
      <c r="A634" s="1" t="s">
        <v>57</v>
      </c>
      <c r="B634" t="s">
        <v>9</v>
      </c>
      <c r="C634" t="s">
        <v>10</v>
      </c>
      <c r="D634" t="s">
        <v>11</v>
      </c>
      <c r="E634" t="s">
        <v>18</v>
      </c>
      <c r="F634">
        <v>95.54</v>
      </c>
      <c r="G634">
        <v>4</v>
      </c>
      <c r="H634" t="s">
        <v>20</v>
      </c>
      <c r="I634" s="21">
        <v>4.5</v>
      </c>
      <c r="J634">
        <f t="shared" si="18"/>
        <v>382.16</v>
      </c>
      <c r="K634">
        <f t="shared" si="19"/>
        <v>19.108000000000001</v>
      </c>
      <c r="L634" t="str" cm="1">
        <f t="array" ref="L634">_xlfn.IFS(I634&gt;=9,"Good",I634&gt;=6,"Average",I634&lt;6,"Poor")</f>
        <v>Poor</v>
      </c>
    </row>
    <row r="635" spans="1:12" x14ac:dyDescent="0.25">
      <c r="A635" s="1" t="s">
        <v>57</v>
      </c>
      <c r="B635" t="s">
        <v>19</v>
      </c>
      <c r="C635" t="s">
        <v>10</v>
      </c>
      <c r="D635" t="s">
        <v>22</v>
      </c>
      <c r="E635" t="s">
        <v>21</v>
      </c>
      <c r="F635">
        <v>55.45</v>
      </c>
      <c r="G635">
        <v>1</v>
      </c>
      <c r="H635" t="s">
        <v>13</v>
      </c>
      <c r="I635" s="21">
        <v>4.9000000000000004</v>
      </c>
      <c r="J635">
        <f t="shared" si="18"/>
        <v>55.45</v>
      </c>
      <c r="K635">
        <f t="shared" si="19"/>
        <v>2.7725000000000004</v>
      </c>
      <c r="L635" t="str" cm="1">
        <f t="array" ref="L635">_xlfn.IFS(I635&gt;=9,"Good",I635&gt;=6,"Average",I635&lt;6,"Poor")</f>
        <v>Poor</v>
      </c>
    </row>
    <row r="636" spans="1:12" x14ac:dyDescent="0.25">
      <c r="A636" s="1" t="s">
        <v>57</v>
      </c>
      <c r="B636" t="s">
        <v>9</v>
      </c>
      <c r="C636" t="s">
        <v>10</v>
      </c>
      <c r="D636" t="s">
        <v>11</v>
      </c>
      <c r="E636" t="s">
        <v>16</v>
      </c>
      <c r="F636">
        <v>90.7</v>
      </c>
      <c r="G636">
        <v>6</v>
      </c>
      <c r="H636" t="s">
        <v>17</v>
      </c>
      <c r="I636" s="21">
        <v>5.3</v>
      </c>
      <c r="J636">
        <f t="shared" si="18"/>
        <v>544.20000000000005</v>
      </c>
      <c r="K636">
        <f t="shared" si="19"/>
        <v>27.210000000000004</v>
      </c>
      <c r="L636" t="str" cm="1">
        <f t="array" ref="L636">_xlfn.IFS(I636&gt;=9,"Good",I636&gt;=6,"Average",I636&lt;6,"Poor")</f>
        <v>Poor</v>
      </c>
    </row>
    <row r="637" spans="1:12" x14ac:dyDescent="0.25">
      <c r="A637" s="1" t="s">
        <v>58</v>
      </c>
      <c r="B637" t="s">
        <v>9</v>
      </c>
      <c r="C637" t="s">
        <v>10</v>
      </c>
      <c r="D637" t="s">
        <v>22</v>
      </c>
      <c r="E637" t="s">
        <v>24</v>
      </c>
      <c r="F637">
        <v>56.69</v>
      </c>
      <c r="G637">
        <v>9</v>
      </c>
      <c r="H637" t="s">
        <v>13</v>
      </c>
      <c r="I637" s="21">
        <v>8.4</v>
      </c>
      <c r="J637">
        <f t="shared" si="18"/>
        <v>510.21</v>
      </c>
      <c r="K637">
        <f t="shared" si="19"/>
        <v>25.5105</v>
      </c>
      <c r="L637" t="str" cm="1">
        <f t="array" ref="L637">_xlfn.IFS(I637&gt;=9,"Good",I637&gt;=6,"Average",I637&lt;6,"Poor")</f>
        <v>Average</v>
      </c>
    </row>
    <row r="638" spans="1:12" x14ac:dyDescent="0.25">
      <c r="A638" s="1" t="s">
        <v>58</v>
      </c>
      <c r="B638" t="s">
        <v>9</v>
      </c>
      <c r="C638" t="s">
        <v>15</v>
      </c>
      <c r="D638" t="s">
        <v>22</v>
      </c>
      <c r="E638" t="s">
        <v>18</v>
      </c>
      <c r="F638">
        <v>67.27</v>
      </c>
      <c r="G638">
        <v>5</v>
      </c>
      <c r="H638" t="s">
        <v>17</v>
      </c>
      <c r="I638" s="21">
        <v>6.9</v>
      </c>
      <c r="J638">
        <f t="shared" si="18"/>
        <v>336.34999999999997</v>
      </c>
      <c r="K638">
        <f t="shared" si="19"/>
        <v>16.817499999999999</v>
      </c>
      <c r="L638" t="str" cm="1">
        <f t="array" ref="L638">_xlfn.IFS(I638&gt;=9,"Good",I638&gt;=6,"Average",I638&lt;6,"Poor")</f>
        <v>Average</v>
      </c>
    </row>
    <row r="639" spans="1:12" x14ac:dyDescent="0.25">
      <c r="A639" s="1" t="s">
        <v>58</v>
      </c>
      <c r="B639" t="s">
        <v>9</v>
      </c>
      <c r="C639" t="s">
        <v>10</v>
      </c>
      <c r="D639" t="s">
        <v>11</v>
      </c>
      <c r="E639" t="s">
        <v>21</v>
      </c>
      <c r="F639">
        <v>19.77</v>
      </c>
      <c r="G639">
        <v>10</v>
      </c>
      <c r="H639" t="s">
        <v>13</v>
      </c>
      <c r="I639" s="21">
        <v>5</v>
      </c>
      <c r="J639">
        <f t="shared" si="18"/>
        <v>197.7</v>
      </c>
      <c r="K639">
        <f t="shared" si="19"/>
        <v>9.8849999999999998</v>
      </c>
      <c r="L639" t="str" cm="1">
        <f t="array" ref="L639">_xlfn.IFS(I639&gt;=9,"Good",I639&gt;=6,"Average",I639&lt;6,"Poor")</f>
        <v>Poor</v>
      </c>
    </row>
    <row r="640" spans="1:12" x14ac:dyDescent="0.25">
      <c r="A640" s="1" t="s">
        <v>58</v>
      </c>
      <c r="B640" t="s">
        <v>9</v>
      </c>
      <c r="C640" t="s">
        <v>15</v>
      </c>
      <c r="D640" t="s">
        <v>11</v>
      </c>
      <c r="E640" t="s">
        <v>24</v>
      </c>
      <c r="F640">
        <v>76.989999999999995</v>
      </c>
      <c r="G640">
        <v>6</v>
      </c>
      <c r="H640" t="s">
        <v>17</v>
      </c>
      <c r="I640" s="21">
        <v>6.1</v>
      </c>
      <c r="J640">
        <f t="shared" si="18"/>
        <v>461.93999999999994</v>
      </c>
      <c r="K640">
        <f t="shared" si="19"/>
        <v>23.096999999999998</v>
      </c>
      <c r="L640" t="str" cm="1">
        <f t="array" ref="L640">_xlfn.IFS(I640&gt;=9,"Good",I640&gt;=6,"Average",I640&lt;6,"Poor")</f>
        <v>Average</v>
      </c>
    </row>
    <row r="641" spans="1:12" x14ac:dyDescent="0.25">
      <c r="A641" s="1" t="s">
        <v>58</v>
      </c>
      <c r="B641" t="s">
        <v>19</v>
      </c>
      <c r="C641" t="s">
        <v>15</v>
      </c>
      <c r="D641" t="s">
        <v>11</v>
      </c>
      <c r="E641" t="s">
        <v>21</v>
      </c>
      <c r="F641">
        <v>77.930000000000007</v>
      </c>
      <c r="G641">
        <v>9</v>
      </c>
      <c r="H641" t="s">
        <v>20</v>
      </c>
      <c r="I641" s="21">
        <v>7.6</v>
      </c>
      <c r="J641">
        <f t="shared" si="18"/>
        <v>701.37000000000012</v>
      </c>
      <c r="K641">
        <f t="shared" si="19"/>
        <v>35.068500000000007</v>
      </c>
      <c r="L641" t="str" cm="1">
        <f t="array" ref="L641">_xlfn.IFS(I641&gt;=9,"Good",I641&gt;=6,"Average",I641&lt;6,"Poor")</f>
        <v>Average</v>
      </c>
    </row>
    <row r="642" spans="1:12" x14ac:dyDescent="0.25">
      <c r="A642" s="1" t="s">
        <v>58</v>
      </c>
      <c r="B642" t="s">
        <v>19</v>
      </c>
      <c r="C642" t="s">
        <v>10</v>
      </c>
      <c r="D642" t="s">
        <v>22</v>
      </c>
      <c r="E642" t="s">
        <v>16</v>
      </c>
      <c r="F642">
        <v>92.6</v>
      </c>
      <c r="G642">
        <v>7</v>
      </c>
      <c r="H642" t="s">
        <v>13</v>
      </c>
      <c r="I642" s="21">
        <v>9.3000000000000007</v>
      </c>
      <c r="J642">
        <f t="shared" si="18"/>
        <v>648.19999999999993</v>
      </c>
      <c r="K642">
        <f t="shared" si="19"/>
        <v>32.409999999999997</v>
      </c>
      <c r="L642" t="str" cm="1">
        <f t="array" ref="L642">_xlfn.IFS(I642&gt;=9,"Good",I642&gt;=6,"Average",I642&lt;6,"Poor")</f>
        <v>Good</v>
      </c>
    </row>
    <row r="643" spans="1:12" x14ac:dyDescent="0.25">
      <c r="A643" s="1" t="s">
        <v>58</v>
      </c>
      <c r="B643" t="s">
        <v>14</v>
      </c>
      <c r="C643" t="s">
        <v>15</v>
      </c>
      <c r="D643" t="s">
        <v>11</v>
      </c>
      <c r="E643" t="s">
        <v>16</v>
      </c>
      <c r="F643">
        <v>99.69</v>
      </c>
      <c r="G643">
        <v>1</v>
      </c>
      <c r="H643" t="s">
        <v>13</v>
      </c>
      <c r="I643" s="21">
        <v>8</v>
      </c>
      <c r="J643">
        <f t="shared" ref="J643:J706" si="20">F643*G643</f>
        <v>99.69</v>
      </c>
      <c r="K643">
        <f t="shared" ref="K643:K706" si="21">J643*5%</f>
        <v>4.9845000000000006</v>
      </c>
      <c r="L643" t="str" cm="1">
        <f t="array" ref="L643">_xlfn.IFS(I643&gt;=9,"Good",I643&gt;=6,"Average",I643&lt;6,"Poor")</f>
        <v>Average</v>
      </c>
    </row>
    <row r="644" spans="1:12" x14ac:dyDescent="0.25">
      <c r="A644" s="1" t="s">
        <v>58</v>
      </c>
      <c r="B644" t="s">
        <v>14</v>
      </c>
      <c r="C644" t="s">
        <v>15</v>
      </c>
      <c r="D644" t="s">
        <v>11</v>
      </c>
      <c r="E644" t="s">
        <v>12</v>
      </c>
      <c r="F644">
        <v>94.47</v>
      </c>
      <c r="G644">
        <v>8</v>
      </c>
      <c r="H644" t="s">
        <v>17</v>
      </c>
      <c r="I644" s="21">
        <v>9.1</v>
      </c>
      <c r="J644">
        <f t="shared" si="20"/>
        <v>755.76</v>
      </c>
      <c r="K644">
        <f t="shared" si="21"/>
        <v>37.788000000000004</v>
      </c>
      <c r="L644" t="str" cm="1">
        <f t="array" ref="L644">_xlfn.IFS(I644&gt;=9,"Good",I644&gt;=6,"Average",I644&lt;6,"Poor")</f>
        <v>Good</v>
      </c>
    </row>
    <row r="645" spans="1:12" x14ac:dyDescent="0.25">
      <c r="A645" s="1" t="s">
        <v>58</v>
      </c>
      <c r="B645" t="s">
        <v>14</v>
      </c>
      <c r="C645" t="s">
        <v>10</v>
      </c>
      <c r="D645" t="s">
        <v>11</v>
      </c>
      <c r="E645" t="s">
        <v>24</v>
      </c>
      <c r="F645">
        <v>85.87</v>
      </c>
      <c r="G645">
        <v>7</v>
      </c>
      <c r="H645" t="s">
        <v>13</v>
      </c>
      <c r="I645" s="21">
        <v>8</v>
      </c>
      <c r="J645">
        <f t="shared" si="20"/>
        <v>601.09</v>
      </c>
      <c r="K645">
        <f t="shared" si="21"/>
        <v>30.054500000000004</v>
      </c>
      <c r="L645" t="str" cm="1">
        <f t="array" ref="L645">_xlfn.IFS(I645&gt;=9,"Good",I645&gt;=6,"Average",I645&lt;6,"Poor")</f>
        <v>Average</v>
      </c>
    </row>
    <row r="646" spans="1:12" x14ac:dyDescent="0.25">
      <c r="A646" s="1" t="s">
        <v>58</v>
      </c>
      <c r="B646" t="s">
        <v>19</v>
      </c>
      <c r="C646" t="s">
        <v>10</v>
      </c>
      <c r="D646" t="s">
        <v>22</v>
      </c>
      <c r="E646" t="s">
        <v>21</v>
      </c>
      <c r="F646">
        <v>21.48</v>
      </c>
      <c r="G646">
        <v>2</v>
      </c>
      <c r="H646" t="s">
        <v>20</v>
      </c>
      <c r="I646" s="21">
        <v>6.6</v>
      </c>
      <c r="J646">
        <f t="shared" si="20"/>
        <v>42.96</v>
      </c>
      <c r="K646">
        <f t="shared" si="21"/>
        <v>2.1480000000000001</v>
      </c>
      <c r="L646" t="str" cm="1">
        <f t="array" ref="L646">_xlfn.IFS(I646&gt;=9,"Good",I646&gt;=6,"Average",I646&lt;6,"Poor")</f>
        <v>Average</v>
      </c>
    </row>
    <row r="647" spans="1:12" x14ac:dyDescent="0.25">
      <c r="A647" s="1" t="s">
        <v>58</v>
      </c>
      <c r="B647" t="s">
        <v>9</v>
      </c>
      <c r="C647" t="s">
        <v>15</v>
      </c>
      <c r="D647" t="s">
        <v>11</v>
      </c>
      <c r="E647" t="s">
        <v>24</v>
      </c>
      <c r="F647">
        <v>13.5</v>
      </c>
      <c r="G647">
        <v>10</v>
      </c>
      <c r="H647" t="s">
        <v>13</v>
      </c>
      <c r="I647" s="21">
        <v>4.8</v>
      </c>
      <c r="J647">
        <f t="shared" si="20"/>
        <v>135</v>
      </c>
      <c r="K647">
        <f t="shared" si="21"/>
        <v>6.75</v>
      </c>
      <c r="L647" t="str" cm="1">
        <f t="array" ref="L647">_xlfn.IFS(I647&gt;=9,"Good",I647&gt;=6,"Average",I647&lt;6,"Poor")</f>
        <v>Poor</v>
      </c>
    </row>
    <row r="648" spans="1:12" x14ac:dyDescent="0.25">
      <c r="A648" s="1" t="s">
        <v>58</v>
      </c>
      <c r="B648" t="s">
        <v>19</v>
      </c>
      <c r="C648" t="s">
        <v>10</v>
      </c>
      <c r="D648" t="s">
        <v>22</v>
      </c>
      <c r="E648" t="s">
        <v>12</v>
      </c>
      <c r="F648">
        <v>18.850000000000001</v>
      </c>
      <c r="G648">
        <v>10</v>
      </c>
      <c r="H648" t="s">
        <v>20</v>
      </c>
      <c r="I648" s="21">
        <v>5.6</v>
      </c>
      <c r="J648">
        <f t="shared" si="20"/>
        <v>188.5</v>
      </c>
      <c r="K648">
        <f t="shared" si="21"/>
        <v>9.4250000000000007</v>
      </c>
      <c r="L648" t="str" cm="1">
        <f t="array" ref="L648">_xlfn.IFS(I648&gt;=9,"Good",I648&gt;=6,"Average",I648&lt;6,"Poor")</f>
        <v>Poor</v>
      </c>
    </row>
    <row r="649" spans="1:12" x14ac:dyDescent="0.25">
      <c r="A649" s="1" t="s">
        <v>58</v>
      </c>
      <c r="B649" t="s">
        <v>9</v>
      </c>
      <c r="C649" t="s">
        <v>15</v>
      </c>
      <c r="D649" t="s">
        <v>22</v>
      </c>
      <c r="E649" t="s">
        <v>21</v>
      </c>
      <c r="F649">
        <v>52.42</v>
      </c>
      <c r="G649">
        <v>3</v>
      </c>
      <c r="H649" t="s">
        <v>20</v>
      </c>
      <c r="I649" s="21">
        <v>7.5</v>
      </c>
      <c r="J649">
        <f t="shared" si="20"/>
        <v>157.26</v>
      </c>
      <c r="K649">
        <f t="shared" si="21"/>
        <v>7.8629999999999995</v>
      </c>
      <c r="L649" t="str" cm="1">
        <f t="array" ref="L649">_xlfn.IFS(I649&gt;=9,"Good",I649&gt;=6,"Average",I649&lt;6,"Poor")</f>
        <v>Average</v>
      </c>
    </row>
    <row r="650" spans="1:12" x14ac:dyDescent="0.25">
      <c r="A650" s="1" t="s">
        <v>58</v>
      </c>
      <c r="B650" t="s">
        <v>19</v>
      </c>
      <c r="C650" t="s">
        <v>15</v>
      </c>
      <c r="D650" t="s">
        <v>11</v>
      </c>
      <c r="E650" t="s">
        <v>12</v>
      </c>
      <c r="F650">
        <v>74.44</v>
      </c>
      <c r="G650">
        <v>10</v>
      </c>
      <c r="H650" t="s">
        <v>20</v>
      </c>
      <c r="I650" s="21">
        <v>5.0999999999999996</v>
      </c>
      <c r="J650">
        <f t="shared" si="20"/>
        <v>744.4</v>
      </c>
      <c r="K650">
        <f t="shared" si="21"/>
        <v>37.22</v>
      </c>
      <c r="L650" t="str" cm="1">
        <f t="array" ref="L650">_xlfn.IFS(I650&gt;=9,"Good",I650&gt;=6,"Average",I650&lt;6,"Poor")</f>
        <v>Poor</v>
      </c>
    </row>
    <row r="651" spans="1:12" x14ac:dyDescent="0.25">
      <c r="A651" s="1" t="s">
        <v>59</v>
      </c>
      <c r="B651" t="s">
        <v>9</v>
      </c>
      <c r="C651" t="s">
        <v>15</v>
      </c>
      <c r="D651" t="s">
        <v>11</v>
      </c>
      <c r="E651" t="s">
        <v>21</v>
      </c>
      <c r="F651">
        <v>41.09</v>
      </c>
      <c r="G651">
        <v>10</v>
      </c>
      <c r="H651" t="s">
        <v>17</v>
      </c>
      <c r="I651" s="21">
        <v>7.3</v>
      </c>
      <c r="J651">
        <f t="shared" si="20"/>
        <v>410.90000000000003</v>
      </c>
      <c r="K651">
        <f t="shared" si="21"/>
        <v>20.545000000000002</v>
      </c>
      <c r="L651" t="str" cm="1">
        <f t="array" ref="L651">_xlfn.IFS(I651&gt;=9,"Good",I651&gt;=6,"Average",I651&lt;6,"Poor")</f>
        <v>Average</v>
      </c>
    </row>
    <row r="652" spans="1:12" x14ac:dyDescent="0.25">
      <c r="A652" s="1" t="s">
        <v>59</v>
      </c>
      <c r="B652" t="s">
        <v>19</v>
      </c>
      <c r="C652" t="s">
        <v>15</v>
      </c>
      <c r="D652" t="s">
        <v>22</v>
      </c>
      <c r="E652" t="s">
        <v>24</v>
      </c>
      <c r="F652">
        <v>56</v>
      </c>
      <c r="G652">
        <v>3</v>
      </c>
      <c r="H652" t="s">
        <v>20</v>
      </c>
      <c r="I652" s="21">
        <v>4.8</v>
      </c>
      <c r="J652">
        <f t="shared" si="20"/>
        <v>168</v>
      </c>
      <c r="K652">
        <f t="shared" si="21"/>
        <v>8.4</v>
      </c>
      <c r="L652" t="str" cm="1">
        <f t="array" ref="L652">_xlfn.IFS(I652&gt;=9,"Good",I652&gt;=6,"Average",I652&lt;6,"Poor")</f>
        <v>Poor</v>
      </c>
    </row>
    <row r="653" spans="1:12" x14ac:dyDescent="0.25">
      <c r="A653" s="1" t="s">
        <v>59</v>
      </c>
      <c r="B653" t="s">
        <v>14</v>
      </c>
      <c r="C653" t="s">
        <v>15</v>
      </c>
      <c r="D653" t="s">
        <v>11</v>
      </c>
      <c r="E653" t="s">
        <v>16</v>
      </c>
      <c r="F653">
        <v>85.98</v>
      </c>
      <c r="G653">
        <v>8</v>
      </c>
      <c r="H653" t="s">
        <v>17</v>
      </c>
      <c r="I653" s="21">
        <v>8.1999999999999993</v>
      </c>
      <c r="J653">
        <f t="shared" si="20"/>
        <v>687.84</v>
      </c>
      <c r="K653">
        <f t="shared" si="21"/>
        <v>34.392000000000003</v>
      </c>
      <c r="L653" t="str" cm="1">
        <f t="array" ref="L653">_xlfn.IFS(I653&gt;=9,"Good",I653&gt;=6,"Average",I653&lt;6,"Poor")</f>
        <v>Average</v>
      </c>
    </row>
    <row r="654" spans="1:12" x14ac:dyDescent="0.25">
      <c r="A654" s="1" t="s">
        <v>59</v>
      </c>
      <c r="B654" t="s">
        <v>19</v>
      </c>
      <c r="C654" t="s">
        <v>10</v>
      </c>
      <c r="D654" t="s">
        <v>22</v>
      </c>
      <c r="E654" t="s">
        <v>12</v>
      </c>
      <c r="F654">
        <v>80.62</v>
      </c>
      <c r="G654">
        <v>6</v>
      </c>
      <c r="H654" t="s">
        <v>17</v>
      </c>
      <c r="I654" s="21">
        <v>9.1</v>
      </c>
      <c r="J654">
        <f t="shared" si="20"/>
        <v>483.72</v>
      </c>
      <c r="K654">
        <f t="shared" si="21"/>
        <v>24.186000000000003</v>
      </c>
      <c r="L654" t="str" cm="1">
        <f t="array" ref="L654">_xlfn.IFS(I654&gt;=9,"Good",I654&gt;=6,"Average",I654&lt;6,"Poor")</f>
        <v>Good</v>
      </c>
    </row>
    <row r="655" spans="1:12" x14ac:dyDescent="0.25">
      <c r="A655" s="1" t="s">
        <v>59</v>
      </c>
      <c r="B655" t="s">
        <v>14</v>
      </c>
      <c r="C655" t="s">
        <v>10</v>
      </c>
      <c r="D655" t="s">
        <v>22</v>
      </c>
      <c r="E655" t="s">
        <v>21</v>
      </c>
      <c r="F655">
        <v>93.2</v>
      </c>
      <c r="G655">
        <v>2</v>
      </c>
      <c r="H655" t="s">
        <v>13</v>
      </c>
      <c r="I655" s="21">
        <v>6</v>
      </c>
      <c r="J655">
        <f t="shared" si="20"/>
        <v>186.4</v>
      </c>
      <c r="K655">
        <f t="shared" si="21"/>
        <v>9.32</v>
      </c>
      <c r="L655" t="str" cm="1">
        <f t="array" ref="L655">_xlfn.IFS(I655&gt;=9,"Good",I655&gt;=6,"Average",I655&lt;6,"Poor")</f>
        <v>Average</v>
      </c>
    </row>
    <row r="656" spans="1:12" x14ac:dyDescent="0.25">
      <c r="A656" s="1" t="s">
        <v>59</v>
      </c>
      <c r="B656" t="s">
        <v>9</v>
      </c>
      <c r="C656" t="s">
        <v>15</v>
      </c>
      <c r="D656" t="s">
        <v>22</v>
      </c>
      <c r="E656" t="s">
        <v>16</v>
      </c>
      <c r="F656">
        <v>60.3</v>
      </c>
      <c r="G656">
        <v>1</v>
      </c>
      <c r="H656" t="s">
        <v>17</v>
      </c>
      <c r="I656" s="21">
        <v>6</v>
      </c>
      <c r="J656">
        <f t="shared" si="20"/>
        <v>60.3</v>
      </c>
      <c r="K656">
        <f t="shared" si="21"/>
        <v>3.0150000000000001</v>
      </c>
      <c r="L656" t="str" cm="1">
        <f t="array" ref="L656">_xlfn.IFS(I656&gt;=9,"Good",I656&gt;=6,"Average",I656&lt;6,"Poor")</f>
        <v>Average</v>
      </c>
    </row>
    <row r="657" spans="1:12" x14ac:dyDescent="0.25">
      <c r="A657" s="1" t="s">
        <v>60</v>
      </c>
      <c r="B657" t="s">
        <v>9</v>
      </c>
      <c r="C657" t="s">
        <v>10</v>
      </c>
      <c r="D657" t="s">
        <v>11</v>
      </c>
      <c r="E657" t="s">
        <v>12</v>
      </c>
      <c r="F657">
        <v>60.3</v>
      </c>
      <c r="G657">
        <v>4</v>
      </c>
      <c r="H657" t="s">
        <v>17</v>
      </c>
      <c r="I657" s="21">
        <v>5.8</v>
      </c>
      <c r="J657">
        <f t="shared" si="20"/>
        <v>241.2</v>
      </c>
      <c r="K657">
        <f t="shared" si="21"/>
        <v>12.06</v>
      </c>
      <c r="L657" t="str" cm="1">
        <f t="array" ref="L657">_xlfn.IFS(I657&gt;=9,"Good",I657&gt;=6,"Average",I657&lt;6,"Poor")</f>
        <v>Poor</v>
      </c>
    </row>
    <row r="658" spans="1:12" x14ac:dyDescent="0.25">
      <c r="A658" s="1" t="s">
        <v>60</v>
      </c>
      <c r="B658" t="s">
        <v>9</v>
      </c>
      <c r="C658" t="s">
        <v>15</v>
      </c>
      <c r="D658" t="s">
        <v>22</v>
      </c>
      <c r="E658" t="s">
        <v>12</v>
      </c>
      <c r="F658">
        <v>92.29</v>
      </c>
      <c r="G658">
        <v>5</v>
      </c>
      <c r="H658" t="s">
        <v>13</v>
      </c>
      <c r="I658" s="21">
        <v>9</v>
      </c>
      <c r="J658">
        <f t="shared" si="20"/>
        <v>461.45000000000005</v>
      </c>
      <c r="K658">
        <f t="shared" si="21"/>
        <v>23.072500000000005</v>
      </c>
      <c r="L658" t="str" cm="1">
        <f t="array" ref="L658">_xlfn.IFS(I658&gt;=9,"Good",I658&gt;=6,"Average",I658&lt;6,"Poor")</f>
        <v>Good</v>
      </c>
    </row>
    <row r="659" spans="1:12" x14ac:dyDescent="0.25">
      <c r="A659" s="1" t="s">
        <v>60</v>
      </c>
      <c r="B659" t="s">
        <v>9</v>
      </c>
      <c r="C659" t="s">
        <v>15</v>
      </c>
      <c r="D659" t="s">
        <v>22</v>
      </c>
      <c r="E659" t="s">
        <v>12</v>
      </c>
      <c r="F659">
        <v>57.74</v>
      </c>
      <c r="G659">
        <v>3</v>
      </c>
      <c r="H659" t="s">
        <v>20</v>
      </c>
      <c r="I659" s="21">
        <v>7.7</v>
      </c>
      <c r="J659">
        <f t="shared" si="20"/>
        <v>173.22</v>
      </c>
      <c r="K659">
        <f t="shared" si="21"/>
        <v>8.6609999999999996</v>
      </c>
      <c r="L659" t="str" cm="1">
        <f t="array" ref="L659">_xlfn.IFS(I659&gt;=9,"Good",I659&gt;=6,"Average",I659&lt;6,"Poor")</f>
        <v>Average</v>
      </c>
    </row>
    <row r="660" spans="1:12" x14ac:dyDescent="0.25">
      <c r="A660" s="1" t="s">
        <v>60</v>
      </c>
      <c r="B660" t="s">
        <v>19</v>
      </c>
      <c r="C660" t="s">
        <v>10</v>
      </c>
      <c r="D660" t="s">
        <v>22</v>
      </c>
      <c r="E660" t="s">
        <v>24</v>
      </c>
      <c r="F660">
        <v>66.680000000000007</v>
      </c>
      <c r="G660">
        <v>5</v>
      </c>
      <c r="H660" t="s">
        <v>17</v>
      </c>
      <c r="I660" s="21">
        <v>7.6</v>
      </c>
      <c r="J660">
        <f t="shared" si="20"/>
        <v>333.40000000000003</v>
      </c>
      <c r="K660">
        <f t="shared" si="21"/>
        <v>16.670000000000002</v>
      </c>
      <c r="L660" t="str" cm="1">
        <f t="array" ref="L660">_xlfn.IFS(I660&gt;=9,"Good",I660&gt;=6,"Average",I660&lt;6,"Poor")</f>
        <v>Average</v>
      </c>
    </row>
    <row r="661" spans="1:12" x14ac:dyDescent="0.25">
      <c r="A661" s="1" t="s">
        <v>60</v>
      </c>
      <c r="B661" t="s">
        <v>14</v>
      </c>
      <c r="C661" t="s">
        <v>15</v>
      </c>
      <c r="D661" t="s">
        <v>22</v>
      </c>
      <c r="E661" t="s">
        <v>12</v>
      </c>
      <c r="F661">
        <v>98.79</v>
      </c>
      <c r="G661">
        <v>3</v>
      </c>
      <c r="H661" t="s">
        <v>20</v>
      </c>
      <c r="I661" s="21">
        <v>6.4</v>
      </c>
      <c r="J661">
        <f t="shared" si="20"/>
        <v>296.37</v>
      </c>
      <c r="K661">
        <f t="shared" si="21"/>
        <v>14.8185</v>
      </c>
      <c r="L661" t="str" cm="1">
        <f t="array" ref="L661">_xlfn.IFS(I661&gt;=9,"Good",I661&gt;=6,"Average",I661&lt;6,"Poor")</f>
        <v>Average</v>
      </c>
    </row>
    <row r="662" spans="1:12" x14ac:dyDescent="0.25">
      <c r="A662" s="1" t="s">
        <v>60</v>
      </c>
      <c r="B662" t="s">
        <v>9</v>
      </c>
      <c r="C662" t="s">
        <v>15</v>
      </c>
      <c r="D662" t="s">
        <v>11</v>
      </c>
      <c r="E662" t="s">
        <v>12</v>
      </c>
      <c r="F662">
        <v>73.47</v>
      </c>
      <c r="G662">
        <v>4</v>
      </c>
      <c r="H662" t="s">
        <v>17</v>
      </c>
      <c r="I662" s="21">
        <v>6</v>
      </c>
      <c r="J662">
        <f t="shared" si="20"/>
        <v>293.88</v>
      </c>
      <c r="K662">
        <f t="shared" si="21"/>
        <v>14.694000000000001</v>
      </c>
      <c r="L662" t="str" cm="1">
        <f t="array" ref="L662">_xlfn.IFS(I662&gt;=9,"Good",I662&gt;=6,"Average",I662&lt;6,"Poor")</f>
        <v>Average</v>
      </c>
    </row>
    <row r="663" spans="1:12" x14ac:dyDescent="0.25">
      <c r="A663" s="1" t="s">
        <v>60</v>
      </c>
      <c r="B663" t="s">
        <v>9</v>
      </c>
      <c r="C663" t="s">
        <v>10</v>
      </c>
      <c r="D663" t="s">
        <v>11</v>
      </c>
      <c r="E663" t="s">
        <v>12</v>
      </c>
      <c r="F663">
        <v>80.36</v>
      </c>
      <c r="G663">
        <v>4</v>
      </c>
      <c r="H663" t="s">
        <v>13</v>
      </c>
      <c r="I663" s="21">
        <v>8.3000000000000007</v>
      </c>
      <c r="J663">
        <f t="shared" si="20"/>
        <v>321.44</v>
      </c>
      <c r="K663">
        <f t="shared" si="21"/>
        <v>16.071999999999999</v>
      </c>
      <c r="L663" t="str" cm="1">
        <f t="array" ref="L663">_xlfn.IFS(I663&gt;=9,"Good",I663&gt;=6,"Average",I663&lt;6,"Poor")</f>
        <v>Average</v>
      </c>
    </row>
    <row r="664" spans="1:12" x14ac:dyDescent="0.25">
      <c r="A664" s="1" t="s">
        <v>60</v>
      </c>
      <c r="B664" t="s">
        <v>19</v>
      </c>
      <c r="C664" t="s">
        <v>10</v>
      </c>
      <c r="D664" t="s">
        <v>11</v>
      </c>
      <c r="E664" t="s">
        <v>24</v>
      </c>
      <c r="F664">
        <v>10.16</v>
      </c>
      <c r="G664">
        <v>5</v>
      </c>
      <c r="H664" t="s">
        <v>20</v>
      </c>
      <c r="I664" s="21">
        <v>4.0999999999999996</v>
      </c>
      <c r="J664">
        <f t="shared" si="20"/>
        <v>50.8</v>
      </c>
      <c r="K664">
        <f t="shared" si="21"/>
        <v>2.54</v>
      </c>
      <c r="L664" t="str" cm="1">
        <f t="array" ref="L664">_xlfn.IFS(I664&gt;=9,"Good",I664&gt;=6,"Average",I664&lt;6,"Poor")</f>
        <v>Poor</v>
      </c>
    </row>
    <row r="665" spans="1:12" x14ac:dyDescent="0.25">
      <c r="A665" s="1">
        <v>45294</v>
      </c>
      <c r="B665" t="s">
        <v>9</v>
      </c>
      <c r="C665" t="s">
        <v>15</v>
      </c>
      <c r="D665" t="s">
        <v>22</v>
      </c>
      <c r="E665" t="s">
        <v>16</v>
      </c>
      <c r="F665">
        <v>27.5</v>
      </c>
      <c r="G665">
        <v>3</v>
      </c>
      <c r="H665" t="s">
        <v>20</v>
      </c>
      <c r="I665" s="21">
        <v>6.5</v>
      </c>
      <c r="J665">
        <f t="shared" si="20"/>
        <v>82.5</v>
      </c>
      <c r="K665">
        <f t="shared" si="21"/>
        <v>4.125</v>
      </c>
      <c r="L665" t="str" cm="1">
        <f t="array" ref="L665">_xlfn.IFS(I665&gt;=9,"Good",I665&gt;=6,"Average",I665&lt;6,"Poor")</f>
        <v>Average</v>
      </c>
    </row>
    <row r="666" spans="1:12" x14ac:dyDescent="0.25">
      <c r="A666" s="1">
        <v>45294</v>
      </c>
      <c r="B666" t="s">
        <v>14</v>
      </c>
      <c r="C666" t="s">
        <v>10</v>
      </c>
      <c r="D666" t="s">
        <v>11</v>
      </c>
      <c r="E666" t="s">
        <v>12</v>
      </c>
      <c r="F666">
        <v>74.89</v>
      </c>
      <c r="G666">
        <v>4</v>
      </c>
      <c r="H666" t="s">
        <v>20</v>
      </c>
      <c r="I666" s="21">
        <v>4.2</v>
      </c>
      <c r="J666">
        <f t="shared" si="20"/>
        <v>299.56</v>
      </c>
      <c r="K666">
        <f t="shared" si="21"/>
        <v>14.978000000000002</v>
      </c>
      <c r="L666" t="str" cm="1">
        <f t="array" ref="L666">_xlfn.IFS(I666&gt;=9,"Good",I666&gt;=6,"Average",I666&lt;6,"Poor")</f>
        <v>Poor</v>
      </c>
    </row>
    <row r="667" spans="1:12" x14ac:dyDescent="0.25">
      <c r="A667" s="1">
        <v>45294</v>
      </c>
      <c r="B667" t="s">
        <v>19</v>
      </c>
      <c r="C667" t="s">
        <v>15</v>
      </c>
      <c r="D667" t="s">
        <v>11</v>
      </c>
      <c r="E667" t="s">
        <v>16</v>
      </c>
      <c r="F667">
        <v>45.48</v>
      </c>
      <c r="G667">
        <v>10</v>
      </c>
      <c r="H667" t="s">
        <v>13</v>
      </c>
      <c r="I667" s="21">
        <v>4.8</v>
      </c>
      <c r="J667">
        <f t="shared" si="20"/>
        <v>454.79999999999995</v>
      </c>
      <c r="K667">
        <f t="shared" si="21"/>
        <v>22.74</v>
      </c>
      <c r="L667" t="str" cm="1">
        <f t="array" ref="L667">_xlfn.IFS(I667&gt;=9,"Good",I667&gt;=6,"Average",I667&lt;6,"Poor")</f>
        <v>Poor</v>
      </c>
    </row>
    <row r="668" spans="1:12" x14ac:dyDescent="0.25">
      <c r="A668" s="1">
        <v>45294</v>
      </c>
      <c r="B668" t="s">
        <v>9</v>
      </c>
      <c r="C668" t="s">
        <v>10</v>
      </c>
      <c r="D668" t="s">
        <v>22</v>
      </c>
      <c r="E668" t="s">
        <v>12</v>
      </c>
      <c r="F668">
        <v>53.72</v>
      </c>
      <c r="G668">
        <v>1</v>
      </c>
      <c r="H668" t="s">
        <v>20</v>
      </c>
      <c r="I668" s="21">
        <v>6.4</v>
      </c>
      <c r="J668">
        <f t="shared" si="20"/>
        <v>53.72</v>
      </c>
      <c r="K668">
        <f t="shared" si="21"/>
        <v>2.6859999999999999</v>
      </c>
      <c r="L668" t="str" cm="1">
        <f t="array" ref="L668">_xlfn.IFS(I668&gt;=9,"Good",I668&gt;=6,"Average",I668&lt;6,"Poor")</f>
        <v>Average</v>
      </c>
    </row>
    <row r="669" spans="1:12" x14ac:dyDescent="0.25">
      <c r="A669" s="1">
        <v>45294</v>
      </c>
      <c r="B669" t="s">
        <v>9</v>
      </c>
      <c r="C669" t="s">
        <v>10</v>
      </c>
      <c r="D669" t="s">
        <v>22</v>
      </c>
      <c r="E669" t="s">
        <v>21</v>
      </c>
      <c r="F669">
        <v>81.31</v>
      </c>
      <c r="G669">
        <v>7</v>
      </c>
      <c r="H669" t="s">
        <v>20</v>
      </c>
      <c r="I669" s="21">
        <v>6.3</v>
      </c>
      <c r="J669">
        <f t="shared" si="20"/>
        <v>569.17000000000007</v>
      </c>
      <c r="K669">
        <f t="shared" si="21"/>
        <v>28.458500000000004</v>
      </c>
      <c r="L669" t="str" cm="1">
        <f t="array" ref="L669">_xlfn.IFS(I669&gt;=9,"Good",I669&gt;=6,"Average",I669&lt;6,"Poor")</f>
        <v>Average</v>
      </c>
    </row>
    <row r="670" spans="1:12" x14ac:dyDescent="0.25">
      <c r="A670" s="1">
        <v>45294</v>
      </c>
      <c r="B670" t="s">
        <v>19</v>
      </c>
      <c r="C670" t="s">
        <v>15</v>
      </c>
      <c r="D670" t="s">
        <v>22</v>
      </c>
      <c r="E670" t="s">
        <v>23</v>
      </c>
      <c r="F670">
        <v>34.729999999999997</v>
      </c>
      <c r="G670">
        <v>2</v>
      </c>
      <c r="H670" t="s">
        <v>20</v>
      </c>
      <c r="I670" s="21">
        <v>9.6999999999999993</v>
      </c>
      <c r="J670">
        <f t="shared" si="20"/>
        <v>69.459999999999994</v>
      </c>
      <c r="K670">
        <f t="shared" si="21"/>
        <v>3.4729999999999999</v>
      </c>
      <c r="L670" t="str" cm="1">
        <f t="array" ref="L670">_xlfn.IFS(I670&gt;=9,"Good",I670&gt;=6,"Average",I670&lt;6,"Poor")</f>
        <v>Good</v>
      </c>
    </row>
    <row r="671" spans="1:12" x14ac:dyDescent="0.25">
      <c r="A671" s="1">
        <v>45294</v>
      </c>
      <c r="B671" t="s">
        <v>14</v>
      </c>
      <c r="C671" t="s">
        <v>15</v>
      </c>
      <c r="D671" t="s">
        <v>22</v>
      </c>
      <c r="E671" t="s">
        <v>21</v>
      </c>
      <c r="F671">
        <v>78.55</v>
      </c>
      <c r="G671">
        <v>9</v>
      </c>
      <c r="H671" t="s">
        <v>17</v>
      </c>
      <c r="I671" s="21">
        <v>7.2</v>
      </c>
      <c r="J671">
        <f t="shared" si="20"/>
        <v>706.94999999999993</v>
      </c>
      <c r="K671">
        <f t="shared" si="21"/>
        <v>35.347499999999997</v>
      </c>
      <c r="L671" t="str" cm="1">
        <f t="array" ref="L671">_xlfn.IFS(I671&gt;=9,"Good",I671&gt;=6,"Average",I671&lt;6,"Poor")</f>
        <v>Average</v>
      </c>
    </row>
    <row r="672" spans="1:12" x14ac:dyDescent="0.25">
      <c r="A672" s="1">
        <v>45294</v>
      </c>
      <c r="B672" t="s">
        <v>19</v>
      </c>
      <c r="C672" t="s">
        <v>10</v>
      </c>
      <c r="D672" t="s">
        <v>11</v>
      </c>
      <c r="E672" t="s">
        <v>21</v>
      </c>
      <c r="F672">
        <v>22.32</v>
      </c>
      <c r="G672">
        <v>4</v>
      </c>
      <c r="H672" t="s">
        <v>13</v>
      </c>
      <c r="I672" s="21">
        <v>4.4000000000000004</v>
      </c>
      <c r="J672">
        <f t="shared" si="20"/>
        <v>89.28</v>
      </c>
      <c r="K672">
        <f t="shared" si="21"/>
        <v>4.4640000000000004</v>
      </c>
      <c r="L672" t="str" cm="1">
        <f t="array" ref="L672">_xlfn.IFS(I672&gt;=9,"Good",I672&gt;=6,"Average",I672&lt;6,"Poor")</f>
        <v>Poor</v>
      </c>
    </row>
    <row r="673" spans="1:12" x14ac:dyDescent="0.25">
      <c r="A673" s="1">
        <v>45294</v>
      </c>
      <c r="B673" t="s">
        <v>9</v>
      </c>
      <c r="C673" t="s">
        <v>15</v>
      </c>
      <c r="D673" t="s">
        <v>22</v>
      </c>
      <c r="E673" t="s">
        <v>24</v>
      </c>
      <c r="F673">
        <v>69.510000000000005</v>
      </c>
      <c r="G673">
        <v>2</v>
      </c>
      <c r="H673" t="s">
        <v>20</v>
      </c>
      <c r="I673" s="21">
        <v>8.1</v>
      </c>
      <c r="J673">
        <f t="shared" si="20"/>
        <v>139.02000000000001</v>
      </c>
      <c r="K673">
        <f t="shared" si="21"/>
        <v>6.9510000000000005</v>
      </c>
      <c r="L673" t="str" cm="1">
        <f t="array" ref="L673">_xlfn.IFS(I673&gt;=9,"Good",I673&gt;=6,"Average",I673&lt;6,"Poor")</f>
        <v>Average</v>
      </c>
    </row>
    <row r="674" spans="1:12" x14ac:dyDescent="0.25">
      <c r="A674" s="1">
        <v>45294</v>
      </c>
      <c r="B674" t="s">
        <v>9</v>
      </c>
      <c r="C674" t="s">
        <v>15</v>
      </c>
      <c r="D674" t="s">
        <v>22</v>
      </c>
      <c r="E674" t="s">
        <v>24</v>
      </c>
      <c r="F674">
        <v>14.82</v>
      </c>
      <c r="G674">
        <v>3</v>
      </c>
      <c r="H674" t="s">
        <v>13</v>
      </c>
      <c r="I674" s="21">
        <v>8.6999999999999993</v>
      </c>
      <c r="J674">
        <f t="shared" si="20"/>
        <v>44.46</v>
      </c>
      <c r="K674">
        <f t="shared" si="21"/>
        <v>2.2230000000000003</v>
      </c>
      <c r="L674" t="str" cm="1">
        <f t="array" ref="L674">_xlfn.IFS(I674&gt;=9,"Good",I674&gt;=6,"Average",I674&lt;6,"Poor")</f>
        <v>Average</v>
      </c>
    </row>
    <row r="675" spans="1:12" x14ac:dyDescent="0.25">
      <c r="A675" s="1">
        <v>45325</v>
      </c>
      <c r="B675" t="s">
        <v>9</v>
      </c>
      <c r="C675" t="s">
        <v>10</v>
      </c>
      <c r="D675" t="s">
        <v>11</v>
      </c>
      <c r="E675" t="s">
        <v>16</v>
      </c>
      <c r="F675">
        <v>26.26</v>
      </c>
      <c r="G675">
        <v>3</v>
      </c>
      <c r="H675" t="s">
        <v>20</v>
      </c>
      <c r="I675" s="21">
        <v>6.3</v>
      </c>
      <c r="J675">
        <f t="shared" si="20"/>
        <v>78.78</v>
      </c>
      <c r="K675">
        <f t="shared" si="21"/>
        <v>3.9390000000000001</v>
      </c>
      <c r="L675" t="str" cm="1">
        <f t="array" ref="L675">_xlfn.IFS(I675&gt;=9,"Good",I675&gt;=6,"Average",I675&lt;6,"Poor")</f>
        <v>Average</v>
      </c>
    </row>
    <row r="676" spans="1:12" x14ac:dyDescent="0.25">
      <c r="A676" s="1">
        <v>45325</v>
      </c>
      <c r="B676" t="s">
        <v>14</v>
      </c>
      <c r="C676" t="s">
        <v>10</v>
      </c>
      <c r="D676" t="s">
        <v>11</v>
      </c>
      <c r="E676" t="s">
        <v>18</v>
      </c>
      <c r="F676">
        <v>54.55</v>
      </c>
      <c r="G676">
        <v>10</v>
      </c>
      <c r="H676" t="s">
        <v>13</v>
      </c>
      <c r="I676" s="21">
        <v>7.1</v>
      </c>
      <c r="J676">
        <f t="shared" si="20"/>
        <v>545.5</v>
      </c>
      <c r="K676">
        <f t="shared" si="21"/>
        <v>27.275000000000002</v>
      </c>
      <c r="L676" t="str" cm="1">
        <f t="array" ref="L676">_xlfn.IFS(I676&gt;=9,"Good",I676&gt;=6,"Average",I676&lt;6,"Poor")</f>
        <v>Average</v>
      </c>
    </row>
    <row r="677" spans="1:12" x14ac:dyDescent="0.25">
      <c r="A677" s="1">
        <v>45325</v>
      </c>
      <c r="B677" t="s">
        <v>19</v>
      </c>
      <c r="C677" t="s">
        <v>10</v>
      </c>
      <c r="D677" t="s">
        <v>11</v>
      </c>
      <c r="E677" t="s">
        <v>18</v>
      </c>
      <c r="F677">
        <v>39.47</v>
      </c>
      <c r="G677">
        <v>2</v>
      </c>
      <c r="H677" t="s">
        <v>13</v>
      </c>
      <c r="I677" s="21">
        <v>5</v>
      </c>
      <c r="J677">
        <f t="shared" si="20"/>
        <v>78.94</v>
      </c>
      <c r="K677">
        <f t="shared" si="21"/>
        <v>3.9470000000000001</v>
      </c>
      <c r="L677" t="str" cm="1">
        <f t="array" ref="L677">_xlfn.IFS(I677&gt;=9,"Good",I677&gt;=6,"Average",I677&lt;6,"Poor")</f>
        <v>Poor</v>
      </c>
    </row>
    <row r="678" spans="1:12" x14ac:dyDescent="0.25">
      <c r="A678" s="1">
        <v>45325</v>
      </c>
      <c r="B678" t="s">
        <v>9</v>
      </c>
      <c r="C678" t="s">
        <v>15</v>
      </c>
      <c r="D678" t="s">
        <v>11</v>
      </c>
      <c r="E678" t="s">
        <v>23</v>
      </c>
      <c r="F678">
        <v>97.38</v>
      </c>
      <c r="G678">
        <v>10</v>
      </c>
      <c r="H678" t="s">
        <v>20</v>
      </c>
      <c r="I678" s="21">
        <v>4.4000000000000004</v>
      </c>
      <c r="J678">
        <f t="shared" si="20"/>
        <v>973.8</v>
      </c>
      <c r="K678">
        <f t="shared" si="21"/>
        <v>48.69</v>
      </c>
      <c r="L678" t="str" cm="1">
        <f t="array" ref="L678">_xlfn.IFS(I678&gt;=9,"Good",I678&gt;=6,"Average",I678&lt;6,"Poor")</f>
        <v>Poor</v>
      </c>
    </row>
    <row r="679" spans="1:12" x14ac:dyDescent="0.25">
      <c r="A679" s="1">
        <v>45325</v>
      </c>
      <c r="B679" t="s">
        <v>14</v>
      </c>
      <c r="C679" t="s">
        <v>10</v>
      </c>
      <c r="D679" t="s">
        <v>11</v>
      </c>
      <c r="E679" t="s">
        <v>21</v>
      </c>
      <c r="F679">
        <v>92.49</v>
      </c>
      <c r="G679">
        <v>5</v>
      </c>
      <c r="H679" t="s">
        <v>13</v>
      </c>
      <c r="I679" s="21">
        <v>8.6</v>
      </c>
      <c r="J679">
        <f t="shared" si="20"/>
        <v>462.45</v>
      </c>
      <c r="K679">
        <f t="shared" si="21"/>
        <v>23.122500000000002</v>
      </c>
      <c r="L679" t="str" cm="1">
        <f t="array" ref="L679">_xlfn.IFS(I679&gt;=9,"Good",I679&gt;=6,"Average",I679&lt;6,"Poor")</f>
        <v>Average</v>
      </c>
    </row>
    <row r="680" spans="1:12" x14ac:dyDescent="0.25">
      <c r="A680" s="1">
        <v>45325</v>
      </c>
      <c r="B680" t="s">
        <v>9</v>
      </c>
      <c r="C680" t="s">
        <v>10</v>
      </c>
      <c r="D680" t="s">
        <v>22</v>
      </c>
      <c r="E680" t="s">
        <v>23</v>
      </c>
      <c r="F680">
        <v>27</v>
      </c>
      <c r="G680">
        <v>9</v>
      </c>
      <c r="H680" t="s">
        <v>17</v>
      </c>
      <c r="I680" s="21">
        <v>4.8</v>
      </c>
      <c r="J680">
        <f t="shared" si="20"/>
        <v>243</v>
      </c>
      <c r="K680">
        <f t="shared" si="21"/>
        <v>12.15</v>
      </c>
      <c r="L680" t="str" cm="1">
        <f t="array" ref="L680">_xlfn.IFS(I680&gt;=9,"Good",I680&gt;=6,"Average",I680&lt;6,"Poor")</f>
        <v>Poor</v>
      </c>
    </row>
    <row r="681" spans="1:12" x14ac:dyDescent="0.25">
      <c r="A681" s="1">
        <v>45325</v>
      </c>
      <c r="B681" t="s">
        <v>9</v>
      </c>
      <c r="C681" t="s">
        <v>15</v>
      </c>
      <c r="D681" t="s">
        <v>11</v>
      </c>
      <c r="E681" t="s">
        <v>16</v>
      </c>
      <c r="F681">
        <v>99.73</v>
      </c>
      <c r="G681">
        <v>9</v>
      </c>
      <c r="H681" t="s">
        <v>13</v>
      </c>
      <c r="I681" s="21">
        <v>6.5</v>
      </c>
      <c r="J681">
        <f t="shared" si="20"/>
        <v>897.57</v>
      </c>
      <c r="K681">
        <f t="shared" si="21"/>
        <v>44.878500000000003</v>
      </c>
      <c r="L681" t="str" cm="1">
        <f t="array" ref="L681">_xlfn.IFS(I681&gt;=9,"Good",I681&gt;=6,"Average",I681&lt;6,"Poor")</f>
        <v>Average</v>
      </c>
    </row>
    <row r="682" spans="1:12" x14ac:dyDescent="0.25">
      <c r="A682" s="1">
        <v>45325</v>
      </c>
      <c r="B682" t="s">
        <v>9</v>
      </c>
      <c r="C682" t="s">
        <v>10</v>
      </c>
      <c r="D682" t="s">
        <v>11</v>
      </c>
      <c r="E682" t="s">
        <v>23</v>
      </c>
      <c r="F682">
        <v>88.39</v>
      </c>
      <c r="G682">
        <v>9</v>
      </c>
      <c r="H682" t="s">
        <v>17</v>
      </c>
      <c r="I682" s="21">
        <v>6.3</v>
      </c>
      <c r="J682">
        <f t="shared" si="20"/>
        <v>795.51</v>
      </c>
      <c r="K682">
        <f t="shared" si="21"/>
        <v>39.775500000000001</v>
      </c>
      <c r="L682" t="str" cm="1">
        <f t="array" ref="L682">_xlfn.IFS(I682&gt;=9,"Good",I682&gt;=6,"Average",I682&lt;6,"Poor")</f>
        <v>Average</v>
      </c>
    </row>
    <row r="683" spans="1:12" x14ac:dyDescent="0.25">
      <c r="A683" s="1">
        <v>45325</v>
      </c>
      <c r="B683" t="s">
        <v>14</v>
      </c>
      <c r="C683" t="s">
        <v>15</v>
      </c>
      <c r="D683" t="s">
        <v>11</v>
      </c>
      <c r="E683" t="s">
        <v>21</v>
      </c>
      <c r="F683">
        <v>27.02</v>
      </c>
      <c r="G683">
        <v>3</v>
      </c>
      <c r="H683" t="s">
        <v>13</v>
      </c>
      <c r="I683" s="21">
        <v>7.1</v>
      </c>
      <c r="J683">
        <f t="shared" si="20"/>
        <v>81.06</v>
      </c>
      <c r="K683">
        <f t="shared" si="21"/>
        <v>4.0529999999999999</v>
      </c>
      <c r="L683" t="str" cm="1">
        <f t="array" ref="L683">_xlfn.IFS(I683&gt;=9,"Good",I683&gt;=6,"Average",I683&lt;6,"Poor")</f>
        <v>Average</v>
      </c>
    </row>
    <row r="684" spans="1:12" x14ac:dyDescent="0.25">
      <c r="A684" s="1">
        <v>45325</v>
      </c>
      <c r="B684" t="s">
        <v>9</v>
      </c>
      <c r="C684" t="s">
        <v>10</v>
      </c>
      <c r="D684" t="s">
        <v>11</v>
      </c>
      <c r="E684" t="s">
        <v>16</v>
      </c>
      <c r="F684">
        <v>13.22</v>
      </c>
      <c r="G684">
        <v>5</v>
      </c>
      <c r="H684" t="s">
        <v>17</v>
      </c>
      <c r="I684" s="21">
        <v>4.3</v>
      </c>
      <c r="J684">
        <f t="shared" si="20"/>
        <v>66.100000000000009</v>
      </c>
      <c r="K684">
        <f t="shared" si="21"/>
        <v>3.3050000000000006</v>
      </c>
      <c r="L684" t="str" cm="1">
        <f t="array" ref="L684">_xlfn.IFS(I684&gt;=9,"Good",I684&gt;=6,"Average",I684&lt;6,"Poor")</f>
        <v>Poor</v>
      </c>
    </row>
    <row r="685" spans="1:12" x14ac:dyDescent="0.25">
      <c r="A685" s="1">
        <v>45325</v>
      </c>
      <c r="B685" t="s">
        <v>19</v>
      </c>
      <c r="C685" t="s">
        <v>10</v>
      </c>
      <c r="D685" t="s">
        <v>22</v>
      </c>
      <c r="E685" t="s">
        <v>18</v>
      </c>
      <c r="F685">
        <v>88.63</v>
      </c>
      <c r="G685">
        <v>3</v>
      </c>
      <c r="H685" t="s">
        <v>20</v>
      </c>
      <c r="I685" s="21">
        <v>6</v>
      </c>
      <c r="J685">
        <f t="shared" si="20"/>
        <v>265.89</v>
      </c>
      <c r="K685">
        <f t="shared" si="21"/>
        <v>13.294499999999999</v>
      </c>
      <c r="L685" t="str" cm="1">
        <f t="array" ref="L685">_xlfn.IFS(I685&gt;=9,"Good",I685&gt;=6,"Average",I685&lt;6,"Poor")</f>
        <v>Average</v>
      </c>
    </row>
    <row r="686" spans="1:12" x14ac:dyDescent="0.25">
      <c r="A686" s="1">
        <v>45325</v>
      </c>
      <c r="B686" t="s">
        <v>9</v>
      </c>
      <c r="C686" t="s">
        <v>15</v>
      </c>
      <c r="D686" t="s">
        <v>11</v>
      </c>
      <c r="E686" t="s">
        <v>16</v>
      </c>
      <c r="F686">
        <v>38.270000000000003</v>
      </c>
      <c r="G686">
        <v>2</v>
      </c>
      <c r="H686" t="s">
        <v>13</v>
      </c>
      <c r="I686" s="21">
        <v>5.8</v>
      </c>
      <c r="J686">
        <f t="shared" si="20"/>
        <v>76.540000000000006</v>
      </c>
      <c r="K686">
        <f t="shared" si="21"/>
        <v>3.8270000000000004</v>
      </c>
      <c r="L686" t="str" cm="1">
        <f t="array" ref="L686">_xlfn.IFS(I686&gt;=9,"Good",I686&gt;=6,"Average",I686&lt;6,"Poor")</f>
        <v>Poor</v>
      </c>
    </row>
    <row r="687" spans="1:12" x14ac:dyDescent="0.25">
      <c r="A687" s="1">
        <v>45325</v>
      </c>
      <c r="B687" t="s">
        <v>14</v>
      </c>
      <c r="C687" t="s">
        <v>10</v>
      </c>
      <c r="D687" t="s">
        <v>22</v>
      </c>
      <c r="E687" t="s">
        <v>24</v>
      </c>
      <c r="F687">
        <v>85.6</v>
      </c>
      <c r="G687">
        <v>7</v>
      </c>
      <c r="H687" t="s">
        <v>17</v>
      </c>
      <c r="I687" s="21">
        <v>5.3</v>
      </c>
      <c r="J687">
        <f t="shared" si="20"/>
        <v>599.19999999999993</v>
      </c>
      <c r="K687">
        <f t="shared" si="21"/>
        <v>29.959999999999997</v>
      </c>
      <c r="L687" t="str" cm="1">
        <f t="array" ref="L687">_xlfn.IFS(I687&gt;=9,"Good",I687&gt;=6,"Average",I687&lt;6,"Poor")</f>
        <v>Poor</v>
      </c>
    </row>
    <row r="688" spans="1:12" x14ac:dyDescent="0.25">
      <c r="A688" s="1">
        <v>45325</v>
      </c>
      <c r="B688" t="s">
        <v>14</v>
      </c>
      <c r="C688" t="s">
        <v>15</v>
      </c>
      <c r="D688" t="s">
        <v>11</v>
      </c>
      <c r="E688" t="s">
        <v>18</v>
      </c>
      <c r="F688">
        <v>73.98</v>
      </c>
      <c r="G688">
        <v>7</v>
      </c>
      <c r="H688" t="s">
        <v>20</v>
      </c>
      <c r="I688" s="21">
        <v>4.0999999999999996</v>
      </c>
      <c r="J688">
        <f t="shared" si="20"/>
        <v>517.86</v>
      </c>
      <c r="K688">
        <f t="shared" si="21"/>
        <v>25.893000000000001</v>
      </c>
      <c r="L688" t="str" cm="1">
        <f t="array" ref="L688">_xlfn.IFS(I688&gt;=9,"Good",I688&gt;=6,"Average",I688&lt;6,"Poor")</f>
        <v>Poor</v>
      </c>
    </row>
    <row r="689" spans="1:12" x14ac:dyDescent="0.25">
      <c r="A689" s="1">
        <v>45325</v>
      </c>
      <c r="B689" t="s">
        <v>9</v>
      </c>
      <c r="C689" t="s">
        <v>15</v>
      </c>
      <c r="D689" t="s">
        <v>22</v>
      </c>
      <c r="E689" t="s">
        <v>18</v>
      </c>
      <c r="F689">
        <v>25.31</v>
      </c>
      <c r="G689">
        <v>2</v>
      </c>
      <c r="H689" t="s">
        <v>20</v>
      </c>
      <c r="I689" s="21">
        <v>7.2</v>
      </c>
      <c r="J689">
        <f t="shared" si="20"/>
        <v>50.62</v>
      </c>
      <c r="K689">
        <f t="shared" si="21"/>
        <v>2.5310000000000001</v>
      </c>
      <c r="L689" t="str" cm="1">
        <f t="array" ref="L689">_xlfn.IFS(I689&gt;=9,"Good",I689&gt;=6,"Average",I689&lt;6,"Poor")</f>
        <v>Average</v>
      </c>
    </row>
    <row r="690" spans="1:12" x14ac:dyDescent="0.25">
      <c r="A690" s="1">
        <v>45325</v>
      </c>
      <c r="B690" t="s">
        <v>9</v>
      </c>
      <c r="C690" t="s">
        <v>15</v>
      </c>
      <c r="D690" t="s">
        <v>11</v>
      </c>
      <c r="E690" t="s">
        <v>24</v>
      </c>
      <c r="F690">
        <v>73.41</v>
      </c>
      <c r="G690">
        <v>3</v>
      </c>
      <c r="H690" t="s">
        <v>20</v>
      </c>
      <c r="I690" s="21">
        <v>4</v>
      </c>
      <c r="J690">
        <f t="shared" si="20"/>
        <v>220.23</v>
      </c>
      <c r="K690">
        <f t="shared" si="21"/>
        <v>11.0115</v>
      </c>
      <c r="L690" t="str" cm="1">
        <f t="array" ref="L690">_xlfn.IFS(I690&gt;=9,"Good",I690&gt;=6,"Average",I690&lt;6,"Poor")</f>
        <v>Poor</v>
      </c>
    </row>
    <row r="691" spans="1:12" x14ac:dyDescent="0.25">
      <c r="A691" s="1">
        <v>45325</v>
      </c>
      <c r="B691" t="s">
        <v>14</v>
      </c>
      <c r="C691" t="s">
        <v>15</v>
      </c>
      <c r="D691" t="s">
        <v>11</v>
      </c>
      <c r="E691" t="s">
        <v>18</v>
      </c>
      <c r="F691">
        <v>14.39</v>
      </c>
      <c r="G691">
        <v>2</v>
      </c>
      <c r="H691" t="s">
        <v>13</v>
      </c>
      <c r="I691" s="21">
        <v>7.2</v>
      </c>
      <c r="J691">
        <f t="shared" si="20"/>
        <v>28.78</v>
      </c>
      <c r="K691">
        <f t="shared" si="21"/>
        <v>1.4390000000000001</v>
      </c>
      <c r="L691" t="str" cm="1">
        <f t="array" ref="L691">_xlfn.IFS(I691&gt;=9,"Good",I691&gt;=6,"Average",I691&lt;6,"Poor")</f>
        <v>Average</v>
      </c>
    </row>
    <row r="692" spans="1:12" x14ac:dyDescent="0.25">
      <c r="A692" s="1">
        <v>45325</v>
      </c>
      <c r="B692" t="s">
        <v>19</v>
      </c>
      <c r="C692" t="s">
        <v>15</v>
      </c>
      <c r="D692" t="s">
        <v>22</v>
      </c>
      <c r="E692" t="s">
        <v>12</v>
      </c>
      <c r="F692">
        <v>66.52</v>
      </c>
      <c r="G692">
        <v>4</v>
      </c>
      <c r="H692" t="s">
        <v>20</v>
      </c>
      <c r="I692" s="21">
        <v>6.9</v>
      </c>
      <c r="J692">
        <f t="shared" si="20"/>
        <v>266.08</v>
      </c>
      <c r="K692">
        <f t="shared" si="21"/>
        <v>13.304</v>
      </c>
      <c r="L692" t="str" cm="1">
        <f t="array" ref="L692">_xlfn.IFS(I692&gt;=9,"Good",I692&gt;=6,"Average",I692&lt;6,"Poor")</f>
        <v>Average</v>
      </c>
    </row>
    <row r="693" spans="1:12" x14ac:dyDescent="0.25">
      <c r="A693" s="1">
        <v>45354</v>
      </c>
      <c r="B693" t="s">
        <v>14</v>
      </c>
      <c r="C693" t="s">
        <v>10</v>
      </c>
      <c r="D693" t="s">
        <v>22</v>
      </c>
      <c r="E693" t="s">
        <v>24</v>
      </c>
      <c r="F693">
        <v>46.53</v>
      </c>
      <c r="G693">
        <v>6</v>
      </c>
      <c r="H693" t="s">
        <v>13</v>
      </c>
      <c r="I693" s="21">
        <v>4.3</v>
      </c>
      <c r="J693">
        <f t="shared" si="20"/>
        <v>279.18</v>
      </c>
      <c r="K693">
        <f t="shared" si="21"/>
        <v>13.959000000000001</v>
      </c>
      <c r="L693" t="str" cm="1">
        <f t="array" ref="L693">_xlfn.IFS(I693&gt;=9,"Good",I693&gt;=6,"Average",I693&lt;6,"Poor")</f>
        <v>Poor</v>
      </c>
    </row>
    <row r="694" spans="1:12" x14ac:dyDescent="0.25">
      <c r="A694" s="1">
        <v>45354</v>
      </c>
      <c r="B694" t="s">
        <v>19</v>
      </c>
      <c r="C694" t="s">
        <v>10</v>
      </c>
      <c r="D694" t="s">
        <v>22</v>
      </c>
      <c r="E694" t="s">
        <v>12</v>
      </c>
      <c r="F694">
        <v>22.17</v>
      </c>
      <c r="G694">
        <v>8</v>
      </c>
      <c r="H694" t="s">
        <v>13</v>
      </c>
      <c r="I694" s="21">
        <v>9.6</v>
      </c>
      <c r="J694">
        <f t="shared" si="20"/>
        <v>177.36</v>
      </c>
      <c r="K694">
        <f t="shared" si="21"/>
        <v>8.8680000000000003</v>
      </c>
      <c r="L694" t="str" cm="1">
        <f t="array" ref="L694">_xlfn.IFS(I694&gt;=9,"Good",I694&gt;=6,"Average",I694&lt;6,"Poor")</f>
        <v>Good</v>
      </c>
    </row>
    <row r="695" spans="1:12" x14ac:dyDescent="0.25">
      <c r="A695" s="1">
        <v>45354</v>
      </c>
      <c r="B695" t="s">
        <v>14</v>
      </c>
      <c r="C695" t="s">
        <v>10</v>
      </c>
      <c r="D695" t="s">
        <v>22</v>
      </c>
      <c r="E695" t="s">
        <v>16</v>
      </c>
      <c r="F695">
        <v>81.97</v>
      </c>
      <c r="G695">
        <v>10</v>
      </c>
      <c r="H695" t="s">
        <v>17</v>
      </c>
      <c r="I695" s="21">
        <v>9.1999999999999993</v>
      </c>
      <c r="J695">
        <f t="shared" si="20"/>
        <v>819.7</v>
      </c>
      <c r="K695">
        <f t="shared" si="21"/>
        <v>40.985000000000007</v>
      </c>
      <c r="L695" t="str" cm="1">
        <f t="array" ref="L695">_xlfn.IFS(I695&gt;=9,"Good",I695&gt;=6,"Average",I695&lt;6,"Poor")</f>
        <v>Good</v>
      </c>
    </row>
    <row r="696" spans="1:12" x14ac:dyDescent="0.25">
      <c r="A696" s="1">
        <v>45354</v>
      </c>
      <c r="B696" t="s">
        <v>14</v>
      </c>
      <c r="C696" t="s">
        <v>10</v>
      </c>
      <c r="D696" t="s">
        <v>11</v>
      </c>
      <c r="E696" t="s">
        <v>16</v>
      </c>
      <c r="F696">
        <v>51.92</v>
      </c>
      <c r="G696">
        <v>5</v>
      </c>
      <c r="H696" t="s">
        <v>17</v>
      </c>
      <c r="I696" s="21">
        <v>7.5</v>
      </c>
      <c r="J696">
        <f t="shared" si="20"/>
        <v>259.60000000000002</v>
      </c>
      <c r="K696">
        <f t="shared" si="21"/>
        <v>12.980000000000002</v>
      </c>
      <c r="L696" t="str" cm="1">
        <f t="array" ref="L696">_xlfn.IFS(I696&gt;=9,"Good",I696&gt;=6,"Average",I696&lt;6,"Poor")</f>
        <v>Average</v>
      </c>
    </row>
    <row r="697" spans="1:12" x14ac:dyDescent="0.25">
      <c r="A697" s="1">
        <v>45354</v>
      </c>
      <c r="B697" t="s">
        <v>14</v>
      </c>
      <c r="C697" t="s">
        <v>15</v>
      </c>
      <c r="D697" t="s">
        <v>11</v>
      </c>
      <c r="E697" t="s">
        <v>23</v>
      </c>
      <c r="F697">
        <v>44.01</v>
      </c>
      <c r="G697">
        <v>8</v>
      </c>
      <c r="H697" t="s">
        <v>17</v>
      </c>
      <c r="I697" s="21">
        <v>8.8000000000000007</v>
      </c>
      <c r="J697">
        <f t="shared" si="20"/>
        <v>352.08</v>
      </c>
      <c r="K697">
        <f t="shared" si="21"/>
        <v>17.603999999999999</v>
      </c>
      <c r="L697" t="str" cm="1">
        <f t="array" ref="L697">_xlfn.IFS(I697&gt;=9,"Good",I697&gt;=6,"Average",I697&lt;6,"Poor")</f>
        <v>Average</v>
      </c>
    </row>
    <row r="698" spans="1:12" x14ac:dyDescent="0.25">
      <c r="A698" s="1">
        <v>45354</v>
      </c>
      <c r="B698" t="s">
        <v>14</v>
      </c>
      <c r="C698" t="s">
        <v>15</v>
      </c>
      <c r="D698" t="s">
        <v>22</v>
      </c>
      <c r="E698" t="s">
        <v>16</v>
      </c>
      <c r="F698">
        <v>20.85</v>
      </c>
      <c r="G698">
        <v>8</v>
      </c>
      <c r="H698" t="s">
        <v>17</v>
      </c>
      <c r="I698" s="21">
        <v>6.3</v>
      </c>
      <c r="J698">
        <f t="shared" si="20"/>
        <v>166.8</v>
      </c>
      <c r="K698">
        <f t="shared" si="21"/>
        <v>8.3400000000000016</v>
      </c>
      <c r="L698" t="str" cm="1">
        <f t="array" ref="L698">_xlfn.IFS(I698&gt;=9,"Good",I698&gt;=6,"Average",I698&lt;6,"Poor")</f>
        <v>Average</v>
      </c>
    </row>
    <row r="699" spans="1:12" x14ac:dyDescent="0.25">
      <c r="A699" s="1">
        <v>45354</v>
      </c>
      <c r="B699" t="s">
        <v>19</v>
      </c>
      <c r="C699" t="s">
        <v>15</v>
      </c>
      <c r="D699" t="s">
        <v>22</v>
      </c>
      <c r="E699" t="s">
        <v>21</v>
      </c>
      <c r="F699">
        <v>46.41</v>
      </c>
      <c r="G699">
        <v>1</v>
      </c>
      <c r="H699" t="s">
        <v>13</v>
      </c>
      <c r="I699" s="21">
        <v>4</v>
      </c>
      <c r="J699">
        <f t="shared" si="20"/>
        <v>46.41</v>
      </c>
      <c r="K699">
        <f t="shared" si="21"/>
        <v>2.3205</v>
      </c>
      <c r="L699" t="str" cm="1">
        <f t="array" ref="L699">_xlfn.IFS(I699&gt;=9,"Good",I699&gt;=6,"Average",I699&lt;6,"Poor")</f>
        <v>Poor</v>
      </c>
    </row>
    <row r="700" spans="1:12" x14ac:dyDescent="0.25">
      <c r="A700" s="1">
        <v>45354</v>
      </c>
      <c r="B700" t="s">
        <v>19</v>
      </c>
      <c r="C700" t="s">
        <v>15</v>
      </c>
      <c r="D700" t="s">
        <v>22</v>
      </c>
      <c r="E700" t="s">
        <v>24</v>
      </c>
      <c r="F700">
        <v>25</v>
      </c>
      <c r="G700">
        <v>1</v>
      </c>
      <c r="H700" t="s">
        <v>20</v>
      </c>
      <c r="I700" s="21">
        <v>5.5</v>
      </c>
      <c r="J700">
        <f t="shared" si="20"/>
        <v>25</v>
      </c>
      <c r="K700">
        <f t="shared" si="21"/>
        <v>1.25</v>
      </c>
      <c r="L700" t="str" cm="1">
        <f t="array" ref="L700">_xlfn.IFS(I700&gt;=9,"Good",I700&gt;=6,"Average",I700&lt;6,"Poor")</f>
        <v>Poor</v>
      </c>
    </row>
    <row r="701" spans="1:12" x14ac:dyDescent="0.25">
      <c r="A701" s="1">
        <v>45354</v>
      </c>
      <c r="B701" t="s">
        <v>19</v>
      </c>
      <c r="C701" t="s">
        <v>15</v>
      </c>
      <c r="D701" t="s">
        <v>22</v>
      </c>
      <c r="E701" t="s">
        <v>24</v>
      </c>
      <c r="F701">
        <v>28.95</v>
      </c>
      <c r="G701">
        <v>7</v>
      </c>
      <c r="H701" t="s">
        <v>13</v>
      </c>
      <c r="I701" s="21">
        <v>6</v>
      </c>
      <c r="J701">
        <f t="shared" si="20"/>
        <v>202.65</v>
      </c>
      <c r="K701">
        <f t="shared" si="21"/>
        <v>10.1325</v>
      </c>
      <c r="L701" t="str" cm="1">
        <f t="array" ref="L701">_xlfn.IFS(I701&gt;=9,"Good",I701&gt;=6,"Average",I701&lt;6,"Poor")</f>
        <v>Average</v>
      </c>
    </row>
    <row r="702" spans="1:12" x14ac:dyDescent="0.25">
      <c r="A702" s="1">
        <v>45354</v>
      </c>
      <c r="B702" t="s">
        <v>9</v>
      </c>
      <c r="C702" t="s">
        <v>10</v>
      </c>
      <c r="D702" t="s">
        <v>11</v>
      </c>
      <c r="E702" t="s">
        <v>23</v>
      </c>
      <c r="F702">
        <v>94.49</v>
      </c>
      <c r="G702">
        <v>8</v>
      </c>
      <c r="H702" t="s">
        <v>20</v>
      </c>
      <c r="I702" s="21">
        <v>7.5</v>
      </c>
      <c r="J702">
        <f t="shared" si="20"/>
        <v>755.92</v>
      </c>
      <c r="K702">
        <f t="shared" si="21"/>
        <v>37.795999999999999</v>
      </c>
      <c r="L702" t="str" cm="1">
        <f t="array" ref="L702">_xlfn.IFS(I702&gt;=9,"Good",I702&gt;=6,"Average",I702&lt;6,"Poor")</f>
        <v>Average</v>
      </c>
    </row>
    <row r="703" spans="1:12" x14ac:dyDescent="0.25">
      <c r="A703" s="1">
        <v>45354</v>
      </c>
      <c r="B703" t="s">
        <v>14</v>
      </c>
      <c r="C703" t="s">
        <v>10</v>
      </c>
      <c r="D703" t="s">
        <v>11</v>
      </c>
      <c r="E703" t="s">
        <v>16</v>
      </c>
      <c r="F703">
        <v>30.2</v>
      </c>
      <c r="G703">
        <v>8</v>
      </c>
      <c r="H703" t="s">
        <v>20</v>
      </c>
      <c r="I703" s="21">
        <v>5.0999999999999996</v>
      </c>
      <c r="J703">
        <f t="shared" si="20"/>
        <v>241.6</v>
      </c>
      <c r="K703">
        <f t="shared" si="21"/>
        <v>12.08</v>
      </c>
      <c r="L703" t="str" cm="1">
        <f t="array" ref="L703">_xlfn.IFS(I703&gt;=9,"Good",I703&gt;=6,"Average",I703&lt;6,"Poor")</f>
        <v>Poor</v>
      </c>
    </row>
    <row r="704" spans="1:12" x14ac:dyDescent="0.25">
      <c r="A704" s="1">
        <v>45354</v>
      </c>
      <c r="B704" t="s">
        <v>9</v>
      </c>
      <c r="C704" t="s">
        <v>10</v>
      </c>
      <c r="D704" t="s">
        <v>22</v>
      </c>
      <c r="E704" t="s">
        <v>23</v>
      </c>
      <c r="F704">
        <v>30.12</v>
      </c>
      <c r="G704">
        <v>8</v>
      </c>
      <c r="H704" t="s">
        <v>17</v>
      </c>
      <c r="I704" s="21">
        <v>7.7</v>
      </c>
      <c r="J704">
        <f t="shared" si="20"/>
        <v>240.96</v>
      </c>
      <c r="K704">
        <f t="shared" si="21"/>
        <v>12.048000000000002</v>
      </c>
      <c r="L704" t="str" cm="1">
        <f t="array" ref="L704">_xlfn.IFS(I704&gt;=9,"Good",I704&gt;=6,"Average",I704&lt;6,"Poor")</f>
        <v>Average</v>
      </c>
    </row>
    <row r="705" spans="1:12" x14ac:dyDescent="0.25">
      <c r="A705" s="1">
        <v>45354</v>
      </c>
      <c r="B705" t="s">
        <v>19</v>
      </c>
      <c r="C705" t="s">
        <v>15</v>
      </c>
      <c r="D705" t="s">
        <v>22</v>
      </c>
      <c r="E705" t="s">
        <v>23</v>
      </c>
      <c r="F705">
        <v>46.33</v>
      </c>
      <c r="G705">
        <v>7</v>
      </c>
      <c r="H705" t="s">
        <v>13</v>
      </c>
      <c r="I705" s="21">
        <v>7.4</v>
      </c>
      <c r="J705">
        <f t="shared" si="20"/>
        <v>324.31</v>
      </c>
      <c r="K705">
        <f t="shared" si="21"/>
        <v>16.215500000000002</v>
      </c>
      <c r="L705" t="str" cm="1">
        <f t="array" ref="L705">_xlfn.IFS(I705&gt;=9,"Good",I705&gt;=6,"Average",I705&lt;6,"Poor")</f>
        <v>Average</v>
      </c>
    </row>
    <row r="706" spans="1:12" x14ac:dyDescent="0.25">
      <c r="A706" s="1">
        <v>45354</v>
      </c>
      <c r="B706" t="s">
        <v>9</v>
      </c>
      <c r="C706" t="s">
        <v>10</v>
      </c>
      <c r="D706" t="s">
        <v>11</v>
      </c>
      <c r="E706" t="s">
        <v>12</v>
      </c>
      <c r="F706">
        <v>73.05</v>
      </c>
      <c r="G706">
        <v>10</v>
      </c>
      <c r="H706" t="s">
        <v>13</v>
      </c>
      <c r="I706" s="21">
        <v>8.6999999999999993</v>
      </c>
      <c r="J706">
        <f t="shared" si="20"/>
        <v>730.5</v>
      </c>
      <c r="K706">
        <f t="shared" si="21"/>
        <v>36.524999999999999</v>
      </c>
      <c r="L706" t="str" cm="1">
        <f t="array" ref="L706">_xlfn.IFS(I706&gt;=9,"Good",I706&gt;=6,"Average",I706&lt;6,"Poor")</f>
        <v>Average</v>
      </c>
    </row>
    <row r="707" spans="1:12" x14ac:dyDescent="0.25">
      <c r="A707" s="1">
        <v>45385</v>
      </c>
      <c r="B707" t="s">
        <v>19</v>
      </c>
      <c r="C707" t="s">
        <v>15</v>
      </c>
      <c r="D707" t="s">
        <v>11</v>
      </c>
      <c r="E707" t="s">
        <v>23</v>
      </c>
      <c r="F707">
        <v>33.299999999999997</v>
      </c>
      <c r="G707">
        <v>9</v>
      </c>
      <c r="H707" t="s">
        <v>20</v>
      </c>
      <c r="I707" s="21">
        <v>7.2</v>
      </c>
      <c r="J707">
        <f t="shared" ref="J707:J770" si="22">F707*G707</f>
        <v>299.7</v>
      </c>
      <c r="K707">
        <f t="shared" ref="K707:K770" si="23">J707*5%</f>
        <v>14.984999999999999</v>
      </c>
      <c r="L707" t="str" cm="1">
        <f t="array" ref="L707">_xlfn.IFS(I707&gt;=9,"Good",I707&gt;=6,"Average",I707&lt;6,"Poor")</f>
        <v>Average</v>
      </c>
    </row>
    <row r="708" spans="1:12" x14ac:dyDescent="0.25">
      <c r="A708" s="1">
        <v>45385</v>
      </c>
      <c r="B708" t="s">
        <v>19</v>
      </c>
      <c r="C708" t="s">
        <v>15</v>
      </c>
      <c r="D708" t="s">
        <v>11</v>
      </c>
      <c r="E708" t="s">
        <v>12</v>
      </c>
      <c r="F708">
        <v>74.66</v>
      </c>
      <c r="G708">
        <v>4</v>
      </c>
      <c r="H708" t="s">
        <v>17</v>
      </c>
      <c r="I708" s="21">
        <v>8.5</v>
      </c>
      <c r="J708">
        <f t="shared" si="22"/>
        <v>298.64</v>
      </c>
      <c r="K708">
        <f t="shared" si="23"/>
        <v>14.932</v>
      </c>
      <c r="L708" t="str" cm="1">
        <f t="array" ref="L708">_xlfn.IFS(I708&gt;=9,"Good",I708&gt;=6,"Average",I708&lt;6,"Poor")</f>
        <v>Average</v>
      </c>
    </row>
    <row r="709" spans="1:12" x14ac:dyDescent="0.25">
      <c r="A709" s="1">
        <v>45385</v>
      </c>
      <c r="B709" t="s">
        <v>14</v>
      </c>
      <c r="C709" t="s">
        <v>10</v>
      </c>
      <c r="D709" t="s">
        <v>11</v>
      </c>
      <c r="E709" t="s">
        <v>12</v>
      </c>
      <c r="F709">
        <v>98.7</v>
      </c>
      <c r="G709">
        <v>8</v>
      </c>
      <c r="H709" t="s">
        <v>17</v>
      </c>
      <c r="I709" s="21">
        <v>7.6</v>
      </c>
      <c r="J709">
        <f t="shared" si="22"/>
        <v>789.6</v>
      </c>
      <c r="K709">
        <f t="shared" si="23"/>
        <v>39.480000000000004</v>
      </c>
      <c r="L709" t="str" cm="1">
        <f t="array" ref="L709">_xlfn.IFS(I709&gt;=9,"Good",I709&gt;=6,"Average",I709&lt;6,"Poor")</f>
        <v>Average</v>
      </c>
    </row>
    <row r="710" spans="1:12" x14ac:dyDescent="0.25">
      <c r="A710" s="1">
        <v>45385</v>
      </c>
      <c r="B710" t="s">
        <v>19</v>
      </c>
      <c r="C710" t="s">
        <v>15</v>
      </c>
      <c r="D710" t="s">
        <v>11</v>
      </c>
      <c r="E710" t="s">
        <v>24</v>
      </c>
      <c r="F710">
        <v>68.709999999999994</v>
      </c>
      <c r="G710">
        <v>3</v>
      </c>
      <c r="H710" t="s">
        <v>17</v>
      </c>
      <c r="I710" s="21">
        <v>8.6999999999999993</v>
      </c>
      <c r="J710">
        <f t="shared" si="22"/>
        <v>206.13</v>
      </c>
      <c r="K710">
        <f t="shared" si="23"/>
        <v>10.3065</v>
      </c>
      <c r="L710" t="str" cm="1">
        <f t="array" ref="L710">_xlfn.IFS(I710&gt;=9,"Good",I710&gt;=6,"Average",I710&lt;6,"Poor")</f>
        <v>Average</v>
      </c>
    </row>
    <row r="711" spans="1:12" x14ac:dyDescent="0.25">
      <c r="A711" s="1">
        <v>45385</v>
      </c>
      <c r="B711" t="s">
        <v>19</v>
      </c>
      <c r="C711" t="s">
        <v>10</v>
      </c>
      <c r="D711" t="s">
        <v>11</v>
      </c>
      <c r="E711" t="s">
        <v>21</v>
      </c>
      <c r="F711">
        <v>48.96</v>
      </c>
      <c r="G711">
        <v>9</v>
      </c>
      <c r="H711" t="s">
        <v>17</v>
      </c>
      <c r="I711" s="21">
        <v>8</v>
      </c>
      <c r="J711">
        <f t="shared" si="22"/>
        <v>440.64</v>
      </c>
      <c r="K711">
        <f t="shared" si="23"/>
        <v>22.032</v>
      </c>
      <c r="L711" t="str" cm="1">
        <f t="array" ref="L711">_xlfn.IFS(I711&gt;=9,"Good",I711&gt;=6,"Average",I711&lt;6,"Poor")</f>
        <v>Average</v>
      </c>
    </row>
    <row r="712" spans="1:12" x14ac:dyDescent="0.25">
      <c r="A712" s="1">
        <v>45385</v>
      </c>
      <c r="B712" t="s">
        <v>19</v>
      </c>
      <c r="C712" t="s">
        <v>15</v>
      </c>
      <c r="D712" t="s">
        <v>11</v>
      </c>
      <c r="E712" t="s">
        <v>23</v>
      </c>
      <c r="F712">
        <v>56.53</v>
      </c>
      <c r="G712">
        <v>4</v>
      </c>
      <c r="H712" t="s">
        <v>20</v>
      </c>
      <c r="I712" s="21">
        <v>5.5</v>
      </c>
      <c r="J712">
        <f t="shared" si="22"/>
        <v>226.12</v>
      </c>
      <c r="K712">
        <f t="shared" si="23"/>
        <v>11.306000000000001</v>
      </c>
      <c r="L712" t="str" cm="1">
        <f t="array" ref="L712">_xlfn.IFS(I712&gt;=9,"Good",I712&gt;=6,"Average",I712&lt;6,"Poor")</f>
        <v>Poor</v>
      </c>
    </row>
    <row r="713" spans="1:12" x14ac:dyDescent="0.25">
      <c r="A713" s="1">
        <v>45385</v>
      </c>
      <c r="B713" t="s">
        <v>19</v>
      </c>
      <c r="C713" t="s">
        <v>15</v>
      </c>
      <c r="D713" t="s">
        <v>22</v>
      </c>
      <c r="E713" t="s">
        <v>24</v>
      </c>
      <c r="F713">
        <v>14.62</v>
      </c>
      <c r="G713">
        <v>5</v>
      </c>
      <c r="H713" t="s">
        <v>17</v>
      </c>
      <c r="I713" s="21">
        <v>4.4000000000000004</v>
      </c>
      <c r="J713">
        <f t="shared" si="22"/>
        <v>73.099999999999994</v>
      </c>
      <c r="K713">
        <f t="shared" si="23"/>
        <v>3.6549999999999998</v>
      </c>
      <c r="L713" t="str" cm="1">
        <f t="array" ref="L713">_xlfn.IFS(I713&gt;=9,"Good",I713&gt;=6,"Average",I713&lt;6,"Poor")</f>
        <v>Poor</v>
      </c>
    </row>
    <row r="714" spans="1:12" x14ac:dyDescent="0.25">
      <c r="A714" s="1">
        <v>45385</v>
      </c>
      <c r="B714" t="s">
        <v>19</v>
      </c>
      <c r="C714" t="s">
        <v>10</v>
      </c>
      <c r="D714" t="s">
        <v>22</v>
      </c>
      <c r="E714" t="s">
        <v>24</v>
      </c>
      <c r="F714">
        <v>99.83</v>
      </c>
      <c r="G714">
        <v>6</v>
      </c>
      <c r="H714" t="s">
        <v>20</v>
      </c>
      <c r="I714" s="21">
        <v>8.5</v>
      </c>
      <c r="J714">
        <f t="shared" si="22"/>
        <v>598.98</v>
      </c>
      <c r="K714">
        <f t="shared" si="23"/>
        <v>29.949000000000002</v>
      </c>
      <c r="L714" t="str" cm="1">
        <f t="array" ref="L714">_xlfn.IFS(I714&gt;=9,"Good",I714&gt;=6,"Average",I714&lt;6,"Poor")</f>
        <v>Average</v>
      </c>
    </row>
    <row r="715" spans="1:12" x14ac:dyDescent="0.25">
      <c r="A715" s="1">
        <v>45385</v>
      </c>
      <c r="B715" t="s">
        <v>19</v>
      </c>
      <c r="C715" t="s">
        <v>15</v>
      </c>
      <c r="D715" t="s">
        <v>11</v>
      </c>
      <c r="E715" t="s">
        <v>18</v>
      </c>
      <c r="F715">
        <v>12.34</v>
      </c>
      <c r="G715">
        <v>7</v>
      </c>
      <c r="H715" t="s">
        <v>13</v>
      </c>
      <c r="I715" s="21">
        <v>6.7</v>
      </c>
      <c r="J715">
        <f t="shared" si="22"/>
        <v>86.38</v>
      </c>
      <c r="K715">
        <f t="shared" si="23"/>
        <v>4.319</v>
      </c>
      <c r="L715" t="str" cm="1">
        <f t="array" ref="L715">_xlfn.IFS(I715&gt;=9,"Good",I715&gt;=6,"Average",I715&lt;6,"Poor")</f>
        <v>Average</v>
      </c>
    </row>
    <row r="716" spans="1:12" x14ac:dyDescent="0.25">
      <c r="A716" s="1">
        <v>45385</v>
      </c>
      <c r="B716" t="s">
        <v>14</v>
      </c>
      <c r="C716" t="s">
        <v>15</v>
      </c>
      <c r="D716" t="s">
        <v>11</v>
      </c>
      <c r="E716" t="s">
        <v>16</v>
      </c>
      <c r="F716">
        <v>30.24</v>
      </c>
      <c r="G716">
        <v>1</v>
      </c>
      <c r="H716" t="s">
        <v>17</v>
      </c>
      <c r="I716" s="21">
        <v>8.4</v>
      </c>
      <c r="J716">
        <f t="shared" si="22"/>
        <v>30.24</v>
      </c>
      <c r="K716">
        <f t="shared" si="23"/>
        <v>1.512</v>
      </c>
      <c r="L716" t="str" cm="1">
        <f t="array" ref="L716">_xlfn.IFS(I716&gt;=9,"Good",I716&gt;=6,"Average",I716&lt;6,"Poor")</f>
        <v>Average</v>
      </c>
    </row>
    <row r="717" spans="1:12" x14ac:dyDescent="0.25">
      <c r="A717" s="1">
        <v>45385</v>
      </c>
      <c r="B717" t="s">
        <v>9</v>
      </c>
      <c r="C717" t="s">
        <v>10</v>
      </c>
      <c r="D717" t="s">
        <v>22</v>
      </c>
      <c r="E717" t="s">
        <v>16</v>
      </c>
      <c r="F717">
        <v>19.239999999999998</v>
      </c>
      <c r="G717">
        <v>9</v>
      </c>
      <c r="H717" t="s">
        <v>17</v>
      </c>
      <c r="I717" s="21">
        <v>8</v>
      </c>
      <c r="J717">
        <f t="shared" si="22"/>
        <v>173.16</v>
      </c>
      <c r="K717">
        <f t="shared" si="23"/>
        <v>8.6579999999999995</v>
      </c>
      <c r="L717" t="str" cm="1">
        <f t="array" ref="L717">_xlfn.IFS(I717&gt;=9,"Good",I717&gt;=6,"Average",I717&lt;6,"Poor")</f>
        <v>Average</v>
      </c>
    </row>
    <row r="718" spans="1:12" x14ac:dyDescent="0.25">
      <c r="A718" s="1">
        <v>45385</v>
      </c>
      <c r="B718" t="s">
        <v>19</v>
      </c>
      <c r="C718" t="s">
        <v>10</v>
      </c>
      <c r="D718" t="s">
        <v>22</v>
      </c>
      <c r="E718" t="s">
        <v>24</v>
      </c>
      <c r="F718">
        <v>48.63</v>
      </c>
      <c r="G718">
        <v>10</v>
      </c>
      <c r="H718" t="s">
        <v>17</v>
      </c>
      <c r="I718" s="21">
        <v>8.8000000000000007</v>
      </c>
      <c r="J718">
        <f t="shared" si="22"/>
        <v>486.3</v>
      </c>
      <c r="K718">
        <f t="shared" si="23"/>
        <v>24.315000000000001</v>
      </c>
      <c r="L718" t="str" cm="1">
        <f t="array" ref="L718">_xlfn.IFS(I718&gt;=9,"Good",I718&gt;=6,"Average",I718&lt;6,"Poor")</f>
        <v>Average</v>
      </c>
    </row>
    <row r="719" spans="1:12" x14ac:dyDescent="0.25">
      <c r="A719" s="1">
        <v>45415</v>
      </c>
      <c r="B719" t="s">
        <v>9</v>
      </c>
      <c r="C719" t="s">
        <v>10</v>
      </c>
      <c r="D719" t="s">
        <v>11</v>
      </c>
      <c r="E719" t="s">
        <v>24</v>
      </c>
      <c r="F719">
        <v>41.06</v>
      </c>
      <c r="G719">
        <v>6</v>
      </c>
      <c r="H719" t="s">
        <v>13</v>
      </c>
      <c r="I719" s="21">
        <v>8.3000000000000007</v>
      </c>
      <c r="J719">
        <f t="shared" si="22"/>
        <v>246.36</v>
      </c>
      <c r="K719">
        <f t="shared" si="23"/>
        <v>12.318000000000001</v>
      </c>
      <c r="L719" t="str" cm="1">
        <f t="array" ref="L719">_xlfn.IFS(I719&gt;=9,"Good",I719&gt;=6,"Average",I719&lt;6,"Poor")</f>
        <v>Average</v>
      </c>
    </row>
    <row r="720" spans="1:12" x14ac:dyDescent="0.25">
      <c r="A720" s="1">
        <v>45415</v>
      </c>
      <c r="B720" t="s">
        <v>9</v>
      </c>
      <c r="C720" t="s">
        <v>10</v>
      </c>
      <c r="D720" t="s">
        <v>11</v>
      </c>
      <c r="E720" t="s">
        <v>12</v>
      </c>
      <c r="F720">
        <v>48.52</v>
      </c>
      <c r="G720">
        <v>3</v>
      </c>
      <c r="H720" t="s">
        <v>20</v>
      </c>
      <c r="I720" s="21">
        <v>4</v>
      </c>
      <c r="J720">
        <f t="shared" si="22"/>
        <v>145.56</v>
      </c>
      <c r="K720">
        <f t="shared" si="23"/>
        <v>7.2780000000000005</v>
      </c>
      <c r="L720" t="str" cm="1">
        <f t="array" ref="L720">_xlfn.IFS(I720&gt;=9,"Good",I720&gt;=6,"Average",I720&lt;6,"Poor")</f>
        <v>Poor</v>
      </c>
    </row>
    <row r="721" spans="1:12" x14ac:dyDescent="0.25">
      <c r="A721" s="1">
        <v>45415</v>
      </c>
      <c r="B721" t="s">
        <v>9</v>
      </c>
      <c r="C721" t="s">
        <v>10</v>
      </c>
      <c r="D721" t="s">
        <v>22</v>
      </c>
      <c r="E721" t="s">
        <v>12</v>
      </c>
      <c r="F721">
        <v>18.079999999999998</v>
      </c>
      <c r="G721">
        <v>3</v>
      </c>
      <c r="H721" t="s">
        <v>20</v>
      </c>
      <c r="I721" s="21">
        <v>8</v>
      </c>
      <c r="J721">
        <f t="shared" si="22"/>
        <v>54.239999999999995</v>
      </c>
      <c r="K721">
        <f t="shared" si="23"/>
        <v>2.7119999999999997</v>
      </c>
      <c r="L721" t="str" cm="1">
        <f t="array" ref="L721">_xlfn.IFS(I721&gt;=9,"Good",I721&gt;=6,"Average",I721&lt;6,"Poor")</f>
        <v>Average</v>
      </c>
    </row>
    <row r="722" spans="1:12" x14ac:dyDescent="0.25">
      <c r="A722" s="1">
        <v>45415</v>
      </c>
      <c r="B722" t="s">
        <v>9</v>
      </c>
      <c r="C722" t="s">
        <v>15</v>
      </c>
      <c r="D722" t="s">
        <v>22</v>
      </c>
      <c r="E722" t="s">
        <v>18</v>
      </c>
      <c r="F722">
        <v>69.739999999999995</v>
      </c>
      <c r="G722">
        <v>10</v>
      </c>
      <c r="H722" t="s">
        <v>13</v>
      </c>
      <c r="I722" s="21">
        <v>8.9</v>
      </c>
      <c r="J722">
        <f t="shared" si="22"/>
        <v>697.4</v>
      </c>
      <c r="K722">
        <f t="shared" si="23"/>
        <v>34.869999999999997</v>
      </c>
      <c r="L722" t="str" cm="1">
        <f t="array" ref="L722">_xlfn.IFS(I722&gt;=9,"Good",I722&gt;=6,"Average",I722&lt;6,"Poor")</f>
        <v>Average</v>
      </c>
    </row>
    <row r="723" spans="1:12" x14ac:dyDescent="0.25">
      <c r="A723" s="1">
        <v>45415</v>
      </c>
      <c r="B723" t="s">
        <v>14</v>
      </c>
      <c r="C723" t="s">
        <v>10</v>
      </c>
      <c r="D723" t="s">
        <v>11</v>
      </c>
      <c r="E723" t="s">
        <v>23</v>
      </c>
      <c r="F723">
        <v>12.12</v>
      </c>
      <c r="G723">
        <v>10</v>
      </c>
      <c r="H723" t="s">
        <v>13</v>
      </c>
      <c r="I723" s="21">
        <v>8.4</v>
      </c>
      <c r="J723">
        <f t="shared" si="22"/>
        <v>121.19999999999999</v>
      </c>
      <c r="K723">
        <f t="shared" si="23"/>
        <v>6.06</v>
      </c>
      <c r="L723" t="str" cm="1">
        <f t="array" ref="L723">_xlfn.IFS(I723&gt;=9,"Good",I723&gt;=6,"Average",I723&lt;6,"Poor")</f>
        <v>Average</v>
      </c>
    </row>
    <row r="724" spans="1:12" x14ac:dyDescent="0.25">
      <c r="A724" s="1">
        <v>45415</v>
      </c>
      <c r="B724" t="s">
        <v>9</v>
      </c>
      <c r="C724" t="s">
        <v>10</v>
      </c>
      <c r="D724" t="s">
        <v>11</v>
      </c>
      <c r="E724" t="s">
        <v>24</v>
      </c>
      <c r="F724">
        <v>25.32</v>
      </c>
      <c r="G724">
        <v>8</v>
      </c>
      <c r="H724" t="s">
        <v>20</v>
      </c>
      <c r="I724" s="21">
        <v>8.6999999999999993</v>
      </c>
      <c r="J724">
        <f t="shared" si="22"/>
        <v>202.56</v>
      </c>
      <c r="K724">
        <f t="shared" si="23"/>
        <v>10.128</v>
      </c>
      <c r="L724" t="str" cm="1">
        <f t="array" ref="L724">_xlfn.IFS(I724&gt;=9,"Good",I724&gt;=6,"Average",I724&lt;6,"Poor")</f>
        <v>Average</v>
      </c>
    </row>
    <row r="725" spans="1:12" x14ac:dyDescent="0.25">
      <c r="A725" s="1">
        <v>45415</v>
      </c>
      <c r="B725" t="s">
        <v>14</v>
      </c>
      <c r="C725" t="s">
        <v>10</v>
      </c>
      <c r="D725" t="s">
        <v>11</v>
      </c>
      <c r="E725" t="s">
        <v>21</v>
      </c>
      <c r="F725">
        <v>44.22</v>
      </c>
      <c r="G725">
        <v>5</v>
      </c>
      <c r="H725" t="s">
        <v>13</v>
      </c>
      <c r="I725" s="21">
        <v>8.6</v>
      </c>
      <c r="J725">
        <f t="shared" si="22"/>
        <v>221.1</v>
      </c>
      <c r="K725">
        <f t="shared" si="23"/>
        <v>11.055</v>
      </c>
      <c r="L725" t="str" cm="1">
        <f t="array" ref="L725">_xlfn.IFS(I725&gt;=9,"Good",I725&gt;=6,"Average",I725&lt;6,"Poor")</f>
        <v>Average</v>
      </c>
    </row>
    <row r="726" spans="1:12" x14ac:dyDescent="0.25">
      <c r="A726" s="1">
        <v>45415</v>
      </c>
      <c r="B726" t="s">
        <v>9</v>
      </c>
      <c r="C726" t="s">
        <v>10</v>
      </c>
      <c r="D726" t="s">
        <v>11</v>
      </c>
      <c r="E726" t="s">
        <v>24</v>
      </c>
      <c r="F726">
        <v>55.97</v>
      </c>
      <c r="G726">
        <v>7</v>
      </c>
      <c r="H726" t="s">
        <v>20</v>
      </c>
      <c r="I726" s="21">
        <v>8.9</v>
      </c>
      <c r="J726">
        <f t="shared" si="22"/>
        <v>391.78999999999996</v>
      </c>
      <c r="K726">
        <f t="shared" si="23"/>
        <v>19.589500000000001</v>
      </c>
      <c r="L726" t="str" cm="1">
        <f t="array" ref="L726">_xlfn.IFS(I726&gt;=9,"Good",I726&gt;=6,"Average",I726&lt;6,"Poor")</f>
        <v>Average</v>
      </c>
    </row>
    <row r="727" spans="1:12" x14ac:dyDescent="0.25">
      <c r="A727" s="1">
        <v>45415</v>
      </c>
      <c r="B727" t="s">
        <v>9</v>
      </c>
      <c r="C727" t="s">
        <v>15</v>
      </c>
      <c r="D727" t="s">
        <v>11</v>
      </c>
      <c r="E727" t="s">
        <v>23</v>
      </c>
      <c r="F727">
        <v>95.46</v>
      </c>
      <c r="G727">
        <v>8</v>
      </c>
      <c r="H727" t="s">
        <v>20</v>
      </c>
      <c r="I727" s="21">
        <v>4.7</v>
      </c>
      <c r="J727">
        <f t="shared" si="22"/>
        <v>763.68</v>
      </c>
      <c r="K727">
        <f t="shared" si="23"/>
        <v>38.183999999999997</v>
      </c>
      <c r="L727" t="str" cm="1">
        <f t="array" ref="L727">_xlfn.IFS(I727&gt;=9,"Good",I727&gt;=6,"Average",I727&lt;6,"Poor")</f>
        <v>Poor</v>
      </c>
    </row>
    <row r="728" spans="1:12" x14ac:dyDescent="0.25">
      <c r="A728" s="1">
        <v>45415</v>
      </c>
      <c r="B728" t="s">
        <v>9</v>
      </c>
      <c r="C728" t="s">
        <v>15</v>
      </c>
      <c r="D728" t="s">
        <v>22</v>
      </c>
      <c r="E728" t="s">
        <v>23</v>
      </c>
      <c r="F728">
        <v>82.7</v>
      </c>
      <c r="G728">
        <v>6</v>
      </c>
      <c r="H728" t="s">
        <v>17</v>
      </c>
      <c r="I728" s="21">
        <v>7.4</v>
      </c>
      <c r="J728">
        <f t="shared" si="22"/>
        <v>496.20000000000005</v>
      </c>
      <c r="K728">
        <f t="shared" si="23"/>
        <v>24.810000000000002</v>
      </c>
      <c r="L728" t="str" cm="1">
        <f t="array" ref="L728">_xlfn.IFS(I728&gt;=9,"Good",I728&gt;=6,"Average",I728&lt;6,"Poor")</f>
        <v>Average</v>
      </c>
    </row>
    <row r="729" spans="1:12" x14ac:dyDescent="0.25">
      <c r="A729" s="1">
        <v>45415</v>
      </c>
      <c r="B729" t="s">
        <v>19</v>
      </c>
      <c r="C729" t="s">
        <v>15</v>
      </c>
      <c r="D729" t="s">
        <v>22</v>
      </c>
      <c r="E729" t="s">
        <v>16</v>
      </c>
      <c r="F729">
        <v>78.31</v>
      </c>
      <c r="G729">
        <v>3</v>
      </c>
      <c r="H729" t="s">
        <v>20</v>
      </c>
      <c r="I729" s="21">
        <v>5.4</v>
      </c>
      <c r="J729">
        <f t="shared" si="22"/>
        <v>234.93</v>
      </c>
      <c r="K729">
        <f t="shared" si="23"/>
        <v>11.746500000000001</v>
      </c>
      <c r="L729" t="str" cm="1">
        <f t="array" ref="L729">_xlfn.IFS(I729&gt;=9,"Good",I729&gt;=6,"Average",I729&lt;6,"Poor")</f>
        <v>Poor</v>
      </c>
    </row>
    <row r="730" spans="1:12" x14ac:dyDescent="0.25">
      <c r="A730" s="1">
        <v>45415</v>
      </c>
      <c r="B730" t="s">
        <v>14</v>
      </c>
      <c r="C730" t="s">
        <v>10</v>
      </c>
      <c r="D730" t="s">
        <v>22</v>
      </c>
      <c r="E730" t="s">
        <v>24</v>
      </c>
      <c r="F730">
        <v>65.31</v>
      </c>
      <c r="G730">
        <v>7</v>
      </c>
      <c r="H730" t="s">
        <v>13</v>
      </c>
      <c r="I730" s="21">
        <v>4.2</v>
      </c>
      <c r="J730">
        <f t="shared" si="22"/>
        <v>457.17</v>
      </c>
      <c r="K730">
        <f t="shared" si="23"/>
        <v>22.858500000000003</v>
      </c>
      <c r="L730" t="str" cm="1">
        <f t="array" ref="L730">_xlfn.IFS(I730&gt;=9,"Good",I730&gt;=6,"Average",I730&lt;6,"Poor")</f>
        <v>Poor</v>
      </c>
    </row>
    <row r="731" spans="1:12" x14ac:dyDescent="0.25">
      <c r="A731" s="1">
        <v>45415</v>
      </c>
      <c r="B731" t="s">
        <v>9</v>
      </c>
      <c r="C731" t="s">
        <v>10</v>
      </c>
      <c r="D731" t="s">
        <v>22</v>
      </c>
      <c r="E731" t="s">
        <v>21</v>
      </c>
      <c r="F731">
        <v>21.94</v>
      </c>
      <c r="G731">
        <v>5</v>
      </c>
      <c r="H731" t="s">
        <v>20</v>
      </c>
      <c r="I731" s="21">
        <v>5.3</v>
      </c>
      <c r="J731">
        <f t="shared" si="22"/>
        <v>109.7</v>
      </c>
      <c r="K731">
        <f t="shared" si="23"/>
        <v>5.4850000000000003</v>
      </c>
      <c r="L731" t="str" cm="1">
        <f t="array" ref="L731">_xlfn.IFS(I731&gt;=9,"Good",I731&gt;=6,"Average",I731&lt;6,"Poor")</f>
        <v>Poor</v>
      </c>
    </row>
    <row r="732" spans="1:12" x14ac:dyDescent="0.25">
      <c r="A732" s="1">
        <v>45415</v>
      </c>
      <c r="B732" t="s">
        <v>19</v>
      </c>
      <c r="C732" t="s">
        <v>15</v>
      </c>
      <c r="D732" t="s">
        <v>11</v>
      </c>
      <c r="E732" t="s">
        <v>21</v>
      </c>
      <c r="F732">
        <v>81.91</v>
      </c>
      <c r="G732">
        <v>2</v>
      </c>
      <c r="H732" t="s">
        <v>17</v>
      </c>
      <c r="I732" s="21">
        <v>7.8</v>
      </c>
      <c r="J732">
        <f t="shared" si="22"/>
        <v>163.82</v>
      </c>
      <c r="K732">
        <f t="shared" si="23"/>
        <v>8.1910000000000007</v>
      </c>
      <c r="L732" t="str" cm="1">
        <f t="array" ref="L732">_xlfn.IFS(I732&gt;=9,"Good",I732&gt;=6,"Average",I732&lt;6,"Poor")</f>
        <v>Average</v>
      </c>
    </row>
    <row r="733" spans="1:12" x14ac:dyDescent="0.25">
      <c r="A733" s="1">
        <v>45415</v>
      </c>
      <c r="B733" t="s">
        <v>14</v>
      </c>
      <c r="C733" t="s">
        <v>15</v>
      </c>
      <c r="D733" t="s">
        <v>11</v>
      </c>
      <c r="E733" t="s">
        <v>18</v>
      </c>
      <c r="F733">
        <v>83.06</v>
      </c>
      <c r="G733">
        <v>7</v>
      </c>
      <c r="H733" t="s">
        <v>20</v>
      </c>
      <c r="I733" s="21">
        <v>4</v>
      </c>
      <c r="J733">
        <f t="shared" si="22"/>
        <v>581.42000000000007</v>
      </c>
      <c r="K733">
        <f t="shared" si="23"/>
        <v>29.071000000000005</v>
      </c>
      <c r="L733" t="str" cm="1">
        <f t="array" ref="L733">_xlfn.IFS(I733&gt;=9,"Good",I733&gt;=6,"Average",I733&lt;6,"Poor")</f>
        <v>Poor</v>
      </c>
    </row>
    <row r="734" spans="1:12" x14ac:dyDescent="0.25">
      <c r="A734" s="1">
        <v>45415</v>
      </c>
      <c r="B734" t="s">
        <v>9</v>
      </c>
      <c r="C734" t="s">
        <v>15</v>
      </c>
      <c r="D734" t="s">
        <v>22</v>
      </c>
      <c r="E734" t="s">
        <v>24</v>
      </c>
      <c r="F734">
        <v>87.98</v>
      </c>
      <c r="G734">
        <v>3</v>
      </c>
      <c r="H734" t="s">
        <v>20</v>
      </c>
      <c r="I734" s="21">
        <v>5.0999999999999996</v>
      </c>
      <c r="J734">
        <f t="shared" si="22"/>
        <v>263.94</v>
      </c>
      <c r="K734">
        <f t="shared" si="23"/>
        <v>13.197000000000001</v>
      </c>
      <c r="L734" t="str" cm="1">
        <f t="array" ref="L734">_xlfn.IFS(I734&gt;=9,"Good",I734&gt;=6,"Average",I734&lt;6,"Poor")</f>
        <v>Poor</v>
      </c>
    </row>
    <row r="735" spans="1:12" x14ac:dyDescent="0.25">
      <c r="A735" s="1">
        <v>45415</v>
      </c>
      <c r="B735" t="s">
        <v>14</v>
      </c>
      <c r="C735" t="s">
        <v>10</v>
      </c>
      <c r="D735" t="s">
        <v>11</v>
      </c>
      <c r="E735" t="s">
        <v>12</v>
      </c>
      <c r="F735">
        <v>78.31</v>
      </c>
      <c r="G735">
        <v>10</v>
      </c>
      <c r="H735" t="s">
        <v>20</v>
      </c>
      <c r="I735" s="21">
        <v>6.6</v>
      </c>
      <c r="J735">
        <f t="shared" si="22"/>
        <v>783.1</v>
      </c>
      <c r="K735">
        <f t="shared" si="23"/>
        <v>39.155000000000001</v>
      </c>
      <c r="L735" t="str" cm="1">
        <f t="array" ref="L735">_xlfn.IFS(I735&gt;=9,"Good",I735&gt;=6,"Average",I735&lt;6,"Poor")</f>
        <v>Average</v>
      </c>
    </row>
    <row r="736" spans="1:12" x14ac:dyDescent="0.25">
      <c r="A736" s="1">
        <v>45446</v>
      </c>
      <c r="B736" t="s">
        <v>9</v>
      </c>
      <c r="C736" t="s">
        <v>10</v>
      </c>
      <c r="D736" t="s">
        <v>22</v>
      </c>
      <c r="E736" t="s">
        <v>18</v>
      </c>
      <c r="F736">
        <v>37.32</v>
      </c>
      <c r="G736">
        <v>9</v>
      </c>
      <c r="H736" t="s">
        <v>20</v>
      </c>
      <c r="I736" s="21">
        <v>5.0999999999999996</v>
      </c>
      <c r="J736">
        <f t="shared" si="22"/>
        <v>335.88</v>
      </c>
      <c r="K736">
        <f t="shared" si="23"/>
        <v>16.794</v>
      </c>
      <c r="L736" t="str" cm="1">
        <f t="array" ref="L736">_xlfn.IFS(I736&gt;=9,"Good",I736&gt;=6,"Average",I736&lt;6,"Poor")</f>
        <v>Poor</v>
      </c>
    </row>
    <row r="737" spans="1:12" x14ac:dyDescent="0.25">
      <c r="A737" s="1">
        <v>45446</v>
      </c>
      <c r="B737" t="s">
        <v>9</v>
      </c>
      <c r="C737" t="s">
        <v>15</v>
      </c>
      <c r="D737" t="s">
        <v>22</v>
      </c>
      <c r="E737" t="s">
        <v>16</v>
      </c>
      <c r="F737">
        <v>28.38</v>
      </c>
      <c r="G737">
        <v>5</v>
      </c>
      <c r="H737" t="s">
        <v>17</v>
      </c>
      <c r="I737" s="21">
        <v>9.4</v>
      </c>
      <c r="J737">
        <f t="shared" si="22"/>
        <v>141.9</v>
      </c>
      <c r="K737">
        <f t="shared" si="23"/>
        <v>7.0950000000000006</v>
      </c>
      <c r="L737" t="str" cm="1">
        <f t="array" ref="L737">_xlfn.IFS(I737&gt;=9,"Good",I737&gt;=6,"Average",I737&lt;6,"Poor")</f>
        <v>Good</v>
      </c>
    </row>
    <row r="738" spans="1:12" x14ac:dyDescent="0.25">
      <c r="A738" s="1">
        <v>45446</v>
      </c>
      <c r="B738" t="s">
        <v>19</v>
      </c>
      <c r="C738" t="s">
        <v>10</v>
      </c>
      <c r="D738" t="s">
        <v>11</v>
      </c>
      <c r="E738" t="s">
        <v>18</v>
      </c>
      <c r="F738">
        <v>92.13</v>
      </c>
      <c r="G738">
        <v>6</v>
      </c>
      <c r="H738" t="s">
        <v>17</v>
      </c>
      <c r="I738" s="21">
        <v>8.3000000000000007</v>
      </c>
      <c r="J738">
        <f t="shared" si="22"/>
        <v>552.78</v>
      </c>
      <c r="K738">
        <f t="shared" si="23"/>
        <v>27.638999999999999</v>
      </c>
      <c r="L738" t="str" cm="1">
        <f t="array" ref="L738">_xlfn.IFS(I738&gt;=9,"Good",I738&gt;=6,"Average",I738&lt;6,"Poor")</f>
        <v>Average</v>
      </c>
    </row>
    <row r="739" spans="1:12" x14ac:dyDescent="0.25">
      <c r="A739" s="1">
        <v>45446</v>
      </c>
      <c r="B739" t="s">
        <v>9</v>
      </c>
      <c r="C739" t="s">
        <v>15</v>
      </c>
      <c r="D739" t="s">
        <v>22</v>
      </c>
      <c r="E739" t="s">
        <v>12</v>
      </c>
      <c r="F739">
        <v>62.08</v>
      </c>
      <c r="G739">
        <v>7</v>
      </c>
      <c r="H739" t="s">
        <v>20</v>
      </c>
      <c r="I739" s="21">
        <v>5.4</v>
      </c>
      <c r="J739">
        <f t="shared" si="22"/>
        <v>434.56</v>
      </c>
      <c r="K739">
        <f t="shared" si="23"/>
        <v>21.728000000000002</v>
      </c>
      <c r="L739" t="str" cm="1">
        <f t="array" ref="L739">_xlfn.IFS(I739&gt;=9,"Good",I739&gt;=6,"Average",I739&lt;6,"Poor")</f>
        <v>Poor</v>
      </c>
    </row>
    <row r="740" spans="1:12" x14ac:dyDescent="0.25">
      <c r="A740" s="1">
        <v>45446</v>
      </c>
      <c r="B740" t="s">
        <v>9</v>
      </c>
      <c r="C740" t="s">
        <v>15</v>
      </c>
      <c r="D740" t="s">
        <v>11</v>
      </c>
      <c r="E740" t="s">
        <v>18</v>
      </c>
      <c r="F740">
        <v>67.430000000000007</v>
      </c>
      <c r="G740">
        <v>5</v>
      </c>
      <c r="H740" t="s">
        <v>20</v>
      </c>
      <c r="I740" s="21">
        <v>6.3</v>
      </c>
      <c r="J740">
        <f t="shared" si="22"/>
        <v>337.15000000000003</v>
      </c>
      <c r="K740">
        <f t="shared" si="23"/>
        <v>16.857500000000002</v>
      </c>
      <c r="L740" t="str" cm="1">
        <f t="array" ref="L740">_xlfn.IFS(I740&gt;=9,"Good",I740&gt;=6,"Average",I740&lt;6,"Poor")</f>
        <v>Average</v>
      </c>
    </row>
    <row r="741" spans="1:12" x14ac:dyDescent="0.25">
      <c r="A741" s="1">
        <v>45446</v>
      </c>
      <c r="B741" t="s">
        <v>19</v>
      </c>
      <c r="C741" t="s">
        <v>10</v>
      </c>
      <c r="D741" t="s">
        <v>22</v>
      </c>
      <c r="E741" t="s">
        <v>18</v>
      </c>
      <c r="F741">
        <v>15.81</v>
      </c>
      <c r="G741">
        <v>10</v>
      </c>
      <c r="H741" t="s">
        <v>13</v>
      </c>
      <c r="I741" s="21">
        <v>8.6</v>
      </c>
      <c r="J741">
        <f t="shared" si="22"/>
        <v>158.1</v>
      </c>
      <c r="K741">
        <f t="shared" si="23"/>
        <v>7.9050000000000002</v>
      </c>
      <c r="L741" t="str" cm="1">
        <f t="array" ref="L741">_xlfn.IFS(I741&gt;=9,"Good",I741&gt;=6,"Average",I741&lt;6,"Poor")</f>
        <v>Average</v>
      </c>
    </row>
    <row r="742" spans="1:12" x14ac:dyDescent="0.25">
      <c r="A742" s="1">
        <v>45446</v>
      </c>
      <c r="B742" t="s">
        <v>19</v>
      </c>
      <c r="C742" t="s">
        <v>15</v>
      </c>
      <c r="D742" t="s">
        <v>11</v>
      </c>
      <c r="E742" t="s">
        <v>24</v>
      </c>
      <c r="F742">
        <v>79.739999999999995</v>
      </c>
      <c r="G742">
        <v>1</v>
      </c>
      <c r="H742" t="s">
        <v>20</v>
      </c>
      <c r="I742" s="21">
        <v>7.3</v>
      </c>
      <c r="J742">
        <f t="shared" si="22"/>
        <v>79.739999999999995</v>
      </c>
      <c r="K742">
        <f t="shared" si="23"/>
        <v>3.9870000000000001</v>
      </c>
      <c r="L742" t="str" cm="1">
        <f t="array" ref="L742">_xlfn.IFS(I742&gt;=9,"Good",I742&gt;=6,"Average",I742&lt;6,"Poor")</f>
        <v>Average</v>
      </c>
    </row>
    <row r="743" spans="1:12" x14ac:dyDescent="0.25">
      <c r="A743" s="1">
        <v>45446</v>
      </c>
      <c r="B743" t="s">
        <v>19</v>
      </c>
      <c r="C743" t="s">
        <v>10</v>
      </c>
      <c r="D743" t="s">
        <v>22</v>
      </c>
      <c r="E743" t="s">
        <v>16</v>
      </c>
      <c r="F743">
        <v>21.5</v>
      </c>
      <c r="G743">
        <v>9</v>
      </c>
      <c r="H743" t="s">
        <v>13</v>
      </c>
      <c r="I743" s="21">
        <v>7.8</v>
      </c>
      <c r="J743">
        <f t="shared" si="22"/>
        <v>193.5</v>
      </c>
      <c r="K743">
        <f t="shared" si="23"/>
        <v>9.6750000000000007</v>
      </c>
      <c r="L743" t="str" cm="1">
        <f t="array" ref="L743">_xlfn.IFS(I743&gt;=9,"Good",I743&gt;=6,"Average",I743&lt;6,"Poor")</f>
        <v>Average</v>
      </c>
    </row>
    <row r="744" spans="1:12" x14ac:dyDescent="0.25">
      <c r="A744" s="1">
        <v>45446</v>
      </c>
      <c r="B744" t="s">
        <v>9</v>
      </c>
      <c r="C744" t="s">
        <v>10</v>
      </c>
      <c r="D744" t="s">
        <v>22</v>
      </c>
      <c r="E744" t="s">
        <v>23</v>
      </c>
      <c r="F744">
        <v>71.86</v>
      </c>
      <c r="G744">
        <v>8</v>
      </c>
      <c r="H744" t="s">
        <v>13</v>
      </c>
      <c r="I744" s="21">
        <v>6.2</v>
      </c>
      <c r="J744">
        <f t="shared" si="22"/>
        <v>574.88</v>
      </c>
      <c r="K744">
        <f t="shared" si="23"/>
        <v>28.744</v>
      </c>
      <c r="L744" t="str" cm="1">
        <f t="array" ref="L744">_xlfn.IFS(I744&gt;=9,"Good",I744&gt;=6,"Average",I744&lt;6,"Poor")</f>
        <v>Average</v>
      </c>
    </row>
    <row r="745" spans="1:12" x14ac:dyDescent="0.25">
      <c r="A745" s="1">
        <v>45446</v>
      </c>
      <c r="B745" t="s">
        <v>9</v>
      </c>
      <c r="C745" t="s">
        <v>10</v>
      </c>
      <c r="D745" t="s">
        <v>22</v>
      </c>
      <c r="E745" t="s">
        <v>21</v>
      </c>
      <c r="F745">
        <v>49.92</v>
      </c>
      <c r="G745">
        <v>2</v>
      </c>
      <c r="H745" t="s">
        <v>13</v>
      </c>
      <c r="I745" s="21">
        <v>7</v>
      </c>
      <c r="J745">
        <f t="shared" si="22"/>
        <v>99.84</v>
      </c>
      <c r="K745">
        <f t="shared" si="23"/>
        <v>4.9920000000000009</v>
      </c>
      <c r="L745" t="str" cm="1">
        <f t="array" ref="L745">_xlfn.IFS(I745&gt;=9,"Good",I745&gt;=6,"Average",I745&lt;6,"Poor")</f>
        <v>Average</v>
      </c>
    </row>
    <row r="746" spans="1:12" x14ac:dyDescent="0.25">
      <c r="A746" s="1">
        <v>45446</v>
      </c>
      <c r="B746" t="s">
        <v>14</v>
      </c>
      <c r="C746" t="s">
        <v>15</v>
      </c>
      <c r="D746" t="s">
        <v>22</v>
      </c>
      <c r="E746" t="s">
        <v>23</v>
      </c>
      <c r="F746">
        <v>37</v>
      </c>
      <c r="G746">
        <v>1</v>
      </c>
      <c r="H746" t="s">
        <v>13</v>
      </c>
      <c r="I746" s="21">
        <v>7.9</v>
      </c>
      <c r="J746">
        <f t="shared" si="22"/>
        <v>37</v>
      </c>
      <c r="K746">
        <f t="shared" si="23"/>
        <v>1.85</v>
      </c>
      <c r="L746" t="str" cm="1">
        <f t="array" ref="L746">_xlfn.IFS(I746&gt;=9,"Good",I746&gt;=6,"Average",I746&lt;6,"Poor")</f>
        <v>Average</v>
      </c>
    </row>
    <row r="747" spans="1:12" x14ac:dyDescent="0.25">
      <c r="A747" s="1">
        <v>45476</v>
      </c>
      <c r="B747" t="s">
        <v>14</v>
      </c>
      <c r="C747" t="s">
        <v>15</v>
      </c>
      <c r="D747" t="s">
        <v>22</v>
      </c>
      <c r="E747" t="s">
        <v>16</v>
      </c>
      <c r="F747">
        <v>84.07</v>
      </c>
      <c r="G747">
        <v>4</v>
      </c>
      <c r="H747" t="s">
        <v>20</v>
      </c>
      <c r="I747" s="21">
        <v>4.4000000000000004</v>
      </c>
      <c r="J747">
        <f t="shared" si="22"/>
        <v>336.28</v>
      </c>
      <c r="K747">
        <f t="shared" si="23"/>
        <v>16.814</v>
      </c>
      <c r="L747" t="str" cm="1">
        <f t="array" ref="L747">_xlfn.IFS(I747&gt;=9,"Good",I747&gt;=6,"Average",I747&lt;6,"Poor")</f>
        <v>Poor</v>
      </c>
    </row>
    <row r="748" spans="1:12" x14ac:dyDescent="0.25">
      <c r="A748" s="1">
        <v>45476</v>
      </c>
      <c r="B748" t="s">
        <v>9</v>
      </c>
      <c r="C748" t="s">
        <v>15</v>
      </c>
      <c r="D748" t="s">
        <v>22</v>
      </c>
      <c r="E748" t="s">
        <v>23</v>
      </c>
      <c r="F748">
        <v>16.16</v>
      </c>
      <c r="G748">
        <v>2</v>
      </c>
      <c r="H748" t="s">
        <v>20</v>
      </c>
      <c r="I748" s="21">
        <v>6.5</v>
      </c>
      <c r="J748">
        <f t="shared" si="22"/>
        <v>32.32</v>
      </c>
      <c r="K748">
        <f t="shared" si="23"/>
        <v>1.6160000000000001</v>
      </c>
      <c r="L748" t="str" cm="1">
        <f t="array" ref="L748">_xlfn.IFS(I748&gt;=9,"Good",I748&gt;=6,"Average",I748&lt;6,"Poor")</f>
        <v>Average</v>
      </c>
    </row>
    <row r="749" spans="1:12" x14ac:dyDescent="0.25">
      <c r="A749" s="1">
        <v>45476</v>
      </c>
      <c r="B749" t="s">
        <v>14</v>
      </c>
      <c r="C749" t="s">
        <v>15</v>
      </c>
      <c r="D749" t="s">
        <v>11</v>
      </c>
      <c r="E749" t="s">
        <v>21</v>
      </c>
      <c r="F749">
        <v>16.45</v>
      </c>
      <c r="G749">
        <v>4</v>
      </c>
      <c r="H749" t="s">
        <v>20</v>
      </c>
      <c r="I749" s="21">
        <v>5.6</v>
      </c>
      <c r="J749">
        <f t="shared" si="22"/>
        <v>65.8</v>
      </c>
      <c r="K749">
        <f t="shared" si="23"/>
        <v>3.29</v>
      </c>
      <c r="L749" t="str" cm="1">
        <f t="array" ref="L749">_xlfn.IFS(I749&gt;=9,"Good",I749&gt;=6,"Average",I749&lt;6,"Poor")</f>
        <v>Poor</v>
      </c>
    </row>
    <row r="750" spans="1:12" x14ac:dyDescent="0.25">
      <c r="A750" s="1">
        <v>45476</v>
      </c>
      <c r="B750" t="s">
        <v>14</v>
      </c>
      <c r="C750" t="s">
        <v>15</v>
      </c>
      <c r="D750" t="s">
        <v>22</v>
      </c>
      <c r="E750" t="s">
        <v>12</v>
      </c>
      <c r="F750">
        <v>99.79</v>
      </c>
      <c r="G750">
        <v>2</v>
      </c>
      <c r="H750" t="s">
        <v>20</v>
      </c>
      <c r="I750" s="21">
        <v>8</v>
      </c>
      <c r="J750">
        <f t="shared" si="22"/>
        <v>199.58</v>
      </c>
      <c r="K750">
        <f t="shared" si="23"/>
        <v>9.979000000000001</v>
      </c>
      <c r="L750" t="str" cm="1">
        <f t="array" ref="L750">_xlfn.IFS(I750&gt;=9,"Good",I750&gt;=6,"Average",I750&lt;6,"Poor")</f>
        <v>Average</v>
      </c>
    </row>
    <row r="751" spans="1:12" x14ac:dyDescent="0.25">
      <c r="A751" s="1">
        <v>45476</v>
      </c>
      <c r="B751" t="s">
        <v>19</v>
      </c>
      <c r="C751" t="s">
        <v>10</v>
      </c>
      <c r="D751" t="s">
        <v>11</v>
      </c>
      <c r="E751" t="s">
        <v>24</v>
      </c>
      <c r="F751">
        <v>15.55</v>
      </c>
      <c r="G751">
        <v>9</v>
      </c>
      <c r="H751" t="s">
        <v>17</v>
      </c>
      <c r="I751" s="21">
        <v>5</v>
      </c>
      <c r="J751">
        <f t="shared" si="22"/>
        <v>139.95000000000002</v>
      </c>
      <c r="K751">
        <f t="shared" si="23"/>
        <v>6.9975000000000014</v>
      </c>
      <c r="L751" t="str" cm="1">
        <f t="array" ref="L751">_xlfn.IFS(I751&gt;=9,"Good",I751&gt;=6,"Average",I751&lt;6,"Poor")</f>
        <v>Poor</v>
      </c>
    </row>
    <row r="752" spans="1:12" x14ac:dyDescent="0.25">
      <c r="A752" s="1">
        <v>45476</v>
      </c>
      <c r="B752" t="s">
        <v>19</v>
      </c>
      <c r="C752" t="s">
        <v>10</v>
      </c>
      <c r="D752" t="s">
        <v>11</v>
      </c>
      <c r="E752" t="s">
        <v>23</v>
      </c>
      <c r="F752">
        <v>28.31</v>
      </c>
      <c r="G752">
        <v>4</v>
      </c>
      <c r="H752" t="s">
        <v>17</v>
      </c>
      <c r="I752" s="21">
        <v>8.1999999999999993</v>
      </c>
      <c r="J752">
        <f t="shared" si="22"/>
        <v>113.24</v>
      </c>
      <c r="K752">
        <f t="shared" si="23"/>
        <v>5.6619999999999999</v>
      </c>
      <c r="L752" t="str" cm="1">
        <f t="array" ref="L752">_xlfn.IFS(I752&gt;=9,"Good",I752&gt;=6,"Average",I752&lt;6,"Poor")</f>
        <v>Average</v>
      </c>
    </row>
    <row r="753" spans="1:12" x14ac:dyDescent="0.25">
      <c r="A753" s="1">
        <v>45476</v>
      </c>
      <c r="B753" t="s">
        <v>19</v>
      </c>
      <c r="C753" t="s">
        <v>15</v>
      </c>
      <c r="D753" t="s">
        <v>22</v>
      </c>
      <c r="E753" t="s">
        <v>23</v>
      </c>
      <c r="F753">
        <v>97.94</v>
      </c>
      <c r="G753">
        <v>1</v>
      </c>
      <c r="H753" t="s">
        <v>20</v>
      </c>
      <c r="I753" s="21">
        <v>6.9</v>
      </c>
      <c r="J753">
        <f t="shared" si="22"/>
        <v>97.94</v>
      </c>
      <c r="K753">
        <f t="shared" si="23"/>
        <v>4.8970000000000002</v>
      </c>
      <c r="L753" t="str" cm="1">
        <f t="array" ref="L753">_xlfn.IFS(I753&gt;=9,"Good",I753&gt;=6,"Average",I753&lt;6,"Poor")</f>
        <v>Average</v>
      </c>
    </row>
    <row r="754" spans="1:12" x14ac:dyDescent="0.25">
      <c r="A754" s="1">
        <v>45476</v>
      </c>
      <c r="B754" t="s">
        <v>14</v>
      </c>
      <c r="C754" t="s">
        <v>15</v>
      </c>
      <c r="D754" t="s">
        <v>22</v>
      </c>
      <c r="E754" t="s">
        <v>16</v>
      </c>
      <c r="F754">
        <v>22.21</v>
      </c>
      <c r="G754">
        <v>6</v>
      </c>
      <c r="H754" t="s">
        <v>13</v>
      </c>
      <c r="I754" s="21">
        <v>8.6</v>
      </c>
      <c r="J754">
        <f t="shared" si="22"/>
        <v>133.26</v>
      </c>
      <c r="K754">
        <f t="shared" si="23"/>
        <v>6.6630000000000003</v>
      </c>
      <c r="L754" t="str" cm="1">
        <f t="array" ref="L754">_xlfn.IFS(I754&gt;=9,"Good",I754&gt;=6,"Average",I754&lt;6,"Poor")</f>
        <v>Average</v>
      </c>
    </row>
    <row r="755" spans="1:12" x14ac:dyDescent="0.25">
      <c r="A755" s="1">
        <v>45476</v>
      </c>
      <c r="B755" t="s">
        <v>9</v>
      </c>
      <c r="C755" t="s">
        <v>15</v>
      </c>
      <c r="D755" t="s">
        <v>22</v>
      </c>
      <c r="E755" t="s">
        <v>23</v>
      </c>
      <c r="F755">
        <v>50.28</v>
      </c>
      <c r="G755">
        <v>5</v>
      </c>
      <c r="H755" t="s">
        <v>20</v>
      </c>
      <c r="I755" s="21">
        <v>9.6999999999999993</v>
      </c>
      <c r="J755">
        <f t="shared" si="22"/>
        <v>251.4</v>
      </c>
      <c r="K755">
        <f t="shared" si="23"/>
        <v>12.57</v>
      </c>
      <c r="L755" t="str" cm="1">
        <f t="array" ref="L755">_xlfn.IFS(I755&gt;=9,"Good",I755&gt;=6,"Average",I755&lt;6,"Poor")</f>
        <v>Good</v>
      </c>
    </row>
    <row r="756" spans="1:12" x14ac:dyDescent="0.25">
      <c r="A756" s="1">
        <v>45507</v>
      </c>
      <c r="B756" t="s">
        <v>19</v>
      </c>
      <c r="C756" t="s">
        <v>15</v>
      </c>
      <c r="D756" t="s">
        <v>22</v>
      </c>
      <c r="E756" t="s">
        <v>16</v>
      </c>
      <c r="F756">
        <v>97.16</v>
      </c>
      <c r="G756">
        <v>1</v>
      </c>
      <c r="H756" t="s">
        <v>20</v>
      </c>
      <c r="I756" s="21">
        <v>7.2</v>
      </c>
      <c r="J756">
        <f t="shared" si="22"/>
        <v>97.16</v>
      </c>
      <c r="K756">
        <f t="shared" si="23"/>
        <v>4.8580000000000005</v>
      </c>
      <c r="L756" t="str" cm="1">
        <f t="array" ref="L756">_xlfn.IFS(I756&gt;=9,"Good",I756&gt;=6,"Average",I756&lt;6,"Poor")</f>
        <v>Average</v>
      </c>
    </row>
    <row r="757" spans="1:12" x14ac:dyDescent="0.25">
      <c r="A757" s="1">
        <v>45507</v>
      </c>
      <c r="B757" t="s">
        <v>14</v>
      </c>
      <c r="C757" t="s">
        <v>10</v>
      </c>
      <c r="D757" t="s">
        <v>22</v>
      </c>
      <c r="E757" t="s">
        <v>12</v>
      </c>
      <c r="F757">
        <v>17.04</v>
      </c>
      <c r="G757">
        <v>4</v>
      </c>
      <c r="H757" t="s">
        <v>20</v>
      </c>
      <c r="I757" s="21">
        <v>7</v>
      </c>
      <c r="J757">
        <f t="shared" si="22"/>
        <v>68.16</v>
      </c>
      <c r="K757">
        <f t="shared" si="23"/>
        <v>3.4079999999999999</v>
      </c>
      <c r="L757" t="str" cm="1">
        <f t="array" ref="L757">_xlfn.IFS(I757&gt;=9,"Good",I757&gt;=6,"Average",I757&lt;6,"Poor")</f>
        <v>Average</v>
      </c>
    </row>
    <row r="758" spans="1:12" x14ac:dyDescent="0.25">
      <c r="A758" s="1">
        <v>45507</v>
      </c>
      <c r="B758" t="s">
        <v>14</v>
      </c>
      <c r="C758" t="s">
        <v>15</v>
      </c>
      <c r="D758" t="s">
        <v>11</v>
      </c>
      <c r="E758" t="s">
        <v>16</v>
      </c>
      <c r="F758">
        <v>15.28</v>
      </c>
      <c r="G758">
        <v>5</v>
      </c>
      <c r="H758" t="s">
        <v>17</v>
      </c>
      <c r="I758" s="21">
        <v>9.6</v>
      </c>
      <c r="J758">
        <f t="shared" si="22"/>
        <v>76.399999999999991</v>
      </c>
      <c r="K758">
        <f t="shared" si="23"/>
        <v>3.82</v>
      </c>
      <c r="L758" t="str" cm="1">
        <f t="array" ref="L758">_xlfn.IFS(I758&gt;=9,"Good",I758&gt;=6,"Average",I758&lt;6,"Poor")</f>
        <v>Good</v>
      </c>
    </row>
    <row r="759" spans="1:12" x14ac:dyDescent="0.25">
      <c r="A759" s="1">
        <v>45507</v>
      </c>
      <c r="B759" t="s">
        <v>19</v>
      </c>
      <c r="C759" t="s">
        <v>15</v>
      </c>
      <c r="D759" t="s">
        <v>22</v>
      </c>
      <c r="E759" t="s">
        <v>23</v>
      </c>
      <c r="F759">
        <v>33.99</v>
      </c>
      <c r="G759">
        <v>6</v>
      </c>
      <c r="H759" t="s">
        <v>13</v>
      </c>
      <c r="I759" s="21">
        <v>7.7</v>
      </c>
      <c r="J759">
        <f t="shared" si="22"/>
        <v>203.94</v>
      </c>
      <c r="K759">
        <f t="shared" si="23"/>
        <v>10.197000000000001</v>
      </c>
      <c r="L759" t="str" cm="1">
        <f t="array" ref="L759">_xlfn.IFS(I759&gt;=9,"Good",I759&gt;=6,"Average",I759&lt;6,"Poor")</f>
        <v>Average</v>
      </c>
    </row>
    <row r="760" spans="1:12" x14ac:dyDescent="0.25">
      <c r="A760" s="1">
        <v>45507</v>
      </c>
      <c r="B760" t="s">
        <v>19</v>
      </c>
      <c r="C760" t="s">
        <v>15</v>
      </c>
      <c r="D760" t="s">
        <v>11</v>
      </c>
      <c r="E760" t="s">
        <v>21</v>
      </c>
      <c r="F760">
        <v>61.77</v>
      </c>
      <c r="G760">
        <v>5</v>
      </c>
      <c r="H760" t="s">
        <v>17</v>
      </c>
      <c r="I760" s="21">
        <v>6.7</v>
      </c>
      <c r="J760">
        <f t="shared" si="22"/>
        <v>308.85000000000002</v>
      </c>
      <c r="K760">
        <f t="shared" si="23"/>
        <v>15.442500000000003</v>
      </c>
      <c r="L760" t="str" cm="1">
        <f t="array" ref="L760">_xlfn.IFS(I760&gt;=9,"Good",I760&gt;=6,"Average",I760&lt;6,"Poor")</f>
        <v>Average</v>
      </c>
    </row>
    <row r="761" spans="1:12" x14ac:dyDescent="0.25">
      <c r="A761" s="1">
        <v>45507</v>
      </c>
      <c r="B761" t="s">
        <v>14</v>
      </c>
      <c r="C761" t="s">
        <v>15</v>
      </c>
      <c r="D761" t="s">
        <v>22</v>
      </c>
      <c r="E761" t="s">
        <v>12</v>
      </c>
      <c r="F761">
        <v>43.27</v>
      </c>
      <c r="G761">
        <v>2</v>
      </c>
      <c r="H761" t="s">
        <v>20</v>
      </c>
      <c r="I761" s="21">
        <v>5.7</v>
      </c>
      <c r="J761">
        <f t="shared" si="22"/>
        <v>86.54</v>
      </c>
      <c r="K761">
        <f t="shared" si="23"/>
        <v>4.3270000000000008</v>
      </c>
      <c r="L761" t="str" cm="1">
        <f t="array" ref="L761">_xlfn.IFS(I761&gt;=9,"Good",I761&gt;=6,"Average",I761&lt;6,"Poor")</f>
        <v>Poor</v>
      </c>
    </row>
    <row r="762" spans="1:12" x14ac:dyDescent="0.25">
      <c r="A762" s="1">
        <v>45507</v>
      </c>
      <c r="B762" t="s">
        <v>19</v>
      </c>
      <c r="C762" t="s">
        <v>10</v>
      </c>
      <c r="D762" t="s">
        <v>11</v>
      </c>
      <c r="E762" t="s">
        <v>23</v>
      </c>
      <c r="F762">
        <v>90.65</v>
      </c>
      <c r="G762">
        <v>10</v>
      </c>
      <c r="H762" t="s">
        <v>20</v>
      </c>
      <c r="I762" s="21">
        <v>7.3</v>
      </c>
      <c r="J762">
        <f t="shared" si="22"/>
        <v>906.5</v>
      </c>
      <c r="K762">
        <f t="shared" si="23"/>
        <v>45.325000000000003</v>
      </c>
      <c r="L762" t="str" cm="1">
        <f t="array" ref="L762">_xlfn.IFS(I762&gt;=9,"Good",I762&gt;=6,"Average",I762&lt;6,"Poor")</f>
        <v>Average</v>
      </c>
    </row>
    <row r="763" spans="1:12" x14ac:dyDescent="0.25">
      <c r="A763" s="1">
        <v>45507</v>
      </c>
      <c r="B763" t="s">
        <v>9</v>
      </c>
      <c r="C763" t="s">
        <v>10</v>
      </c>
      <c r="D763" t="s">
        <v>11</v>
      </c>
      <c r="E763" t="s">
        <v>12</v>
      </c>
      <c r="F763">
        <v>17.63</v>
      </c>
      <c r="G763">
        <v>5</v>
      </c>
      <c r="H763" t="s">
        <v>17</v>
      </c>
      <c r="I763" s="21">
        <v>8.5</v>
      </c>
      <c r="J763">
        <f t="shared" si="22"/>
        <v>88.149999999999991</v>
      </c>
      <c r="K763">
        <f t="shared" si="23"/>
        <v>4.4074999999999998</v>
      </c>
      <c r="L763" t="str" cm="1">
        <f t="array" ref="L763">_xlfn.IFS(I763&gt;=9,"Good",I763&gt;=6,"Average",I763&lt;6,"Poor")</f>
        <v>Average</v>
      </c>
    </row>
    <row r="764" spans="1:12" x14ac:dyDescent="0.25">
      <c r="A764" s="1">
        <v>45507</v>
      </c>
      <c r="B764" t="s">
        <v>14</v>
      </c>
      <c r="C764" t="s">
        <v>15</v>
      </c>
      <c r="D764" t="s">
        <v>11</v>
      </c>
      <c r="E764" t="s">
        <v>21</v>
      </c>
      <c r="F764">
        <v>37.549999999999997</v>
      </c>
      <c r="G764">
        <v>10</v>
      </c>
      <c r="H764" t="s">
        <v>13</v>
      </c>
      <c r="I764" s="21">
        <v>9.3000000000000007</v>
      </c>
      <c r="J764">
        <f t="shared" si="22"/>
        <v>375.5</v>
      </c>
      <c r="K764">
        <f t="shared" si="23"/>
        <v>18.775000000000002</v>
      </c>
      <c r="L764" t="str" cm="1">
        <f t="array" ref="L764">_xlfn.IFS(I764&gt;=9,"Good",I764&gt;=6,"Average",I764&lt;6,"Poor")</f>
        <v>Good</v>
      </c>
    </row>
    <row r="765" spans="1:12" x14ac:dyDescent="0.25">
      <c r="A765" s="1">
        <v>45507</v>
      </c>
      <c r="B765" t="s">
        <v>14</v>
      </c>
      <c r="C765" t="s">
        <v>15</v>
      </c>
      <c r="D765" t="s">
        <v>11</v>
      </c>
      <c r="E765" t="s">
        <v>24</v>
      </c>
      <c r="F765">
        <v>81.3</v>
      </c>
      <c r="G765">
        <v>6</v>
      </c>
      <c r="H765" t="s">
        <v>20</v>
      </c>
      <c r="I765" s="21">
        <v>5.3</v>
      </c>
      <c r="J765">
        <f t="shared" si="22"/>
        <v>487.79999999999995</v>
      </c>
      <c r="K765">
        <f t="shared" si="23"/>
        <v>24.39</v>
      </c>
      <c r="L765" t="str" cm="1">
        <f t="array" ref="L765">_xlfn.IFS(I765&gt;=9,"Good",I765&gt;=6,"Average",I765&lt;6,"Poor")</f>
        <v>Poor</v>
      </c>
    </row>
    <row r="766" spans="1:12" x14ac:dyDescent="0.25">
      <c r="A766" s="1">
        <v>45507</v>
      </c>
      <c r="B766" t="s">
        <v>14</v>
      </c>
      <c r="C766" t="s">
        <v>15</v>
      </c>
      <c r="D766" t="s">
        <v>11</v>
      </c>
      <c r="E766" t="s">
        <v>24</v>
      </c>
      <c r="F766">
        <v>46.26</v>
      </c>
      <c r="G766">
        <v>6</v>
      </c>
      <c r="H766" t="s">
        <v>13</v>
      </c>
      <c r="I766" s="21">
        <v>9.5</v>
      </c>
      <c r="J766">
        <f t="shared" si="22"/>
        <v>277.56</v>
      </c>
      <c r="K766">
        <f t="shared" si="23"/>
        <v>13.878</v>
      </c>
      <c r="L766" t="str" cm="1">
        <f t="array" ref="L766">_xlfn.IFS(I766&gt;=9,"Good",I766&gt;=6,"Average",I766&lt;6,"Poor")</f>
        <v>Good</v>
      </c>
    </row>
    <row r="767" spans="1:12" x14ac:dyDescent="0.25">
      <c r="A767" s="1">
        <v>45538</v>
      </c>
      <c r="B767" t="s">
        <v>9</v>
      </c>
      <c r="C767" t="s">
        <v>10</v>
      </c>
      <c r="D767" t="s">
        <v>11</v>
      </c>
      <c r="E767" t="s">
        <v>16</v>
      </c>
      <c r="F767">
        <v>93.96</v>
      </c>
      <c r="G767">
        <v>4</v>
      </c>
      <c r="H767" t="s">
        <v>17</v>
      </c>
      <c r="I767" s="21">
        <v>9.5</v>
      </c>
      <c r="J767">
        <f t="shared" si="22"/>
        <v>375.84</v>
      </c>
      <c r="K767">
        <f t="shared" si="23"/>
        <v>18.791999999999998</v>
      </c>
      <c r="L767" t="str" cm="1">
        <f t="array" ref="L767">_xlfn.IFS(I767&gt;=9,"Good",I767&gt;=6,"Average",I767&lt;6,"Poor")</f>
        <v>Good</v>
      </c>
    </row>
    <row r="768" spans="1:12" x14ac:dyDescent="0.25">
      <c r="A768" s="1">
        <v>45538</v>
      </c>
      <c r="B768" t="s">
        <v>19</v>
      </c>
      <c r="C768" t="s">
        <v>15</v>
      </c>
      <c r="D768" t="s">
        <v>22</v>
      </c>
      <c r="E768" t="s">
        <v>24</v>
      </c>
      <c r="F768">
        <v>51.71</v>
      </c>
      <c r="G768">
        <v>4</v>
      </c>
      <c r="H768" t="s">
        <v>13</v>
      </c>
      <c r="I768" s="21">
        <v>9.8000000000000007</v>
      </c>
      <c r="J768">
        <f t="shared" si="22"/>
        <v>206.84</v>
      </c>
      <c r="K768">
        <f t="shared" si="23"/>
        <v>10.342000000000001</v>
      </c>
      <c r="L768" t="str" cm="1">
        <f t="array" ref="L768">_xlfn.IFS(I768&gt;=9,"Good",I768&gt;=6,"Average",I768&lt;6,"Poor")</f>
        <v>Good</v>
      </c>
    </row>
    <row r="769" spans="1:12" x14ac:dyDescent="0.25">
      <c r="A769" s="1">
        <v>45538</v>
      </c>
      <c r="B769" t="s">
        <v>14</v>
      </c>
      <c r="C769" t="s">
        <v>10</v>
      </c>
      <c r="D769" t="s">
        <v>11</v>
      </c>
      <c r="E769" t="s">
        <v>12</v>
      </c>
      <c r="F769">
        <v>98.97</v>
      </c>
      <c r="G769">
        <v>9</v>
      </c>
      <c r="H769" t="s">
        <v>17</v>
      </c>
      <c r="I769" s="21">
        <v>6.7</v>
      </c>
      <c r="J769">
        <f t="shared" si="22"/>
        <v>890.73</v>
      </c>
      <c r="K769">
        <f t="shared" si="23"/>
        <v>44.536500000000004</v>
      </c>
      <c r="L769" t="str" cm="1">
        <f t="array" ref="L769">_xlfn.IFS(I769&gt;=9,"Good",I769&gt;=6,"Average",I769&lt;6,"Poor")</f>
        <v>Average</v>
      </c>
    </row>
    <row r="770" spans="1:12" x14ac:dyDescent="0.25">
      <c r="A770" s="1">
        <v>45538</v>
      </c>
      <c r="B770" t="s">
        <v>9</v>
      </c>
      <c r="C770" t="s">
        <v>10</v>
      </c>
      <c r="D770" t="s">
        <v>22</v>
      </c>
      <c r="E770" t="s">
        <v>18</v>
      </c>
      <c r="F770">
        <v>99.96</v>
      </c>
      <c r="G770">
        <v>9</v>
      </c>
      <c r="H770" t="s">
        <v>13</v>
      </c>
      <c r="I770" s="21">
        <v>4.2</v>
      </c>
      <c r="J770">
        <f t="shared" si="22"/>
        <v>899.64</v>
      </c>
      <c r="K770">
        <f t="shared" si="23"/>
        <v>44.981999999999999</v>
      </c>
      <c r="L770" t="str" cm="1">
        <f t="array" ref="L770">_xlfn.IFS(I770&gt;=9,"Good",I770&gt;=6,"Average",I770&lt;6,"Poor")</f>
        <v>Poor</v>
      </c>
    </row>
    <row r="771" spans="1:12" x14ac:dyDescent="0.25">
      <c r="A771" s="1">
        <v>45538</v>
      </c>
      <c r="B771" t="s">
        <v>19</v>
      </c>
      <c r="C771" t="s">
        <v>15</v>
      </c>
      <c r="D771" t="s">
        <v>22</v>
      </c>
      <c r="E771" t="s">
        <v>18</v>
      </c>
      <c r="F771">
        <v>60.87</v>
      </c>
      <c r="G771">
        <v>2</v>
      </c>
      <c r="H771" t="s">
        <v>20</v>
      </c>
      <c r="I771" s="21">
        <v>8.6999999999999993</v>
      </c>
      <c r="J771">
        <f t="shared" ref="J771:J834" si="24">F771*G771</f>
        <v>121.74</v>
      </c>
      <c r="K771">
        <f t="shared" ref="K771:K834" si="25">J771*5%</f>
        <v>6.0869999999999997</v>
      </c>
      <c r="L771" t="str" cm="1">
        <f t="array" ref="L771">_xlfn.IFS(I771&gt;=9,"Good",I771&gt;=6,"Average",I771&lt;6,"Poor")</f>
        <v>Average</v>
      </c>
    </row>
    <row r="772" spans="1:12" x14ac:dyDescent="0.25">
      <c r="A772" s="1">
        <v>45538</v>
      </c>
      <c r="B772" t="s">
        <v>19</v>
      </c>
      <c r="C772" t="s">
        <v>10</v>
      </c>
      <c r="D772" t="s">
        <v>22</v>
      </c>
      <c r="E772" t="s">
        <v>24</v>
      </c>
      <c r="F772">
        <v>51.94</v>
      </c>
      <c r="G772">
        <v>10</v>
      </c>
      <c r="H772" t="s">
        <v>20</v>
      </c>
      <c r="I772" s="21">
        <v>6.5</v>
      </c>
      <c r="J772">
        <f t="shared" si="24"/>
        <v>519.4</v>
      </c>
      <c r="K772">
        <f t="shared" si="25"/>
        <v>25.97</v>
      </c>
      <c r="L772" t="str" cm="1">
        <f t="array" ref="L772">_xlfn.IFS(I772&gt;=9,"Good",I772&gt;=6,"Average",I772&lt;6,"Poor")</f>
        <v>Average</v>
      </c>
    </row>
    <row r="773" spans="1:12" x14ac:dyDescent="0.25">
      <c r="A773" s="1">
        <v>45538</v>
      </c>
      <c r="B773" t="s">
        <v>19</v>
      </c>
      <c r="C773" t="s">
        <v>10</v>
      </c>
      <c r="D773" t="s">
        <v>11</v>
      </c>
      <c r="E773" t="s">
        <v>18</v>
      </c>
      <c r="F773">
        <v>52.26</v>
      </c>
      <c r="G773">
        <v>10</v>
      </c>
      <c r="H773" t="s">
        <v>13</v>
      </c>
      <c r="I773" s="21">
        <v>6.2</v>
      </c>
      <c r="J773">
        <f t="shared" si="24"/>
        <v>522.6</v>
      </c>
      <c r="K773">
        <f t="shared" si="25"/>
        <v>26.130000000000003</v>
      </c>
      <c r="L773" t="str" cm="1">
        <f t="array" ref="L773">_xlfn.IFS(I773&gt;=9,"Good",I773&gt;=6,"Average",I773&lt;6,"Poor")</f>
        <v>Average</v>
      </c>
    </row>
    <row r="774" spans="1:12" x14ac:dyDescent="0.25">
      <c r="A774" s="1">
        <v>45538</v>
      </c>
      <c r="B774" t="s">
        <v>9</v>
      </c>
      <c r="C774" t="s">
        <v>15</v>
      </c>
      <c r="D774" t="s">
        <v>22</v>
      </c>
      <c r="E774" t="s">
        <v>21</v>
      </c>
      <c r="F774">
        <v>95.54</v>
      </c>
      <c r="G774">
        <v>7</v>
      </c>
      <c r="H774" t="s">
        <v>13</v>
      </c>
      <c r="I774" s="21">
        <v>9.6</v>
      </c>
      <c r="J774">
        <f t="shared" si="24"/>
        <v>668.78000000000009</v>
      </c>
      <c r="K774">
        <f t="shared" si="25"/>
        <v>33.439000000000007</v>
      </c>
      <c r="L774" t="str" cm="1">
        <f t="array" ref="L774">_xlfn.IFS(I774&gt;=9,"Good",I774&gt;=6,"Average",I774&lt;6,"Poor")</f>
        <v>Good</v>
      </c>
    </row>
    <row r="775" spans="1:12" x14ac:dyDescent="0.25">
      <c r="A775" s="1">
        <v>45538</v>
      </c>
      <c r="B775" t="s">
        <v>9</v>
      </c>
      <c r="C775" t="s">
        <v>10</v>
      </c>
      <c r="D775" t="s">
        <v>11</v>
      </c>
      <c r="E775" t="s">
        <v>21</v>
      </c>
      <c r="F775">
        <v>56.47</v>
      </c>
      <c r="G775">
        <v>8</v>
      </c>
      <c r="H775" t="s">
        <v>20</v>
      </c>
      <c r="I775" s="21">
        <v>7.3</v>
      </c>
      <c r="J775">
        <f t="shared" si="24"/>
        <v>451.76</v>
      </c>
      <c r="K775">
        <f t="shared" si="25"/>
        <v>22.588000000000001</v>
      </c>
      <c r="L775" t="str" cm="1">
        <f t="array" ref="L775">_xlfn.IFS(I775&gt;=9,"Good",I775&gt;=6,"Average",I775&lt;6,"Poor")</f>
        <v>Average</v>
      </c>
    </row>
    <row r="776" spans="1:12" x14ac:dyDescent="0.25">
      <c r="A776" s="1">
        <v>45538</v>
      </c>
      <c r="B776" t="s">
        <v>9</v>
      </c>
      <c r="C776" t="s">
        <v>10</v>
      </c>
      <c r="D776" t="s">
        <v>22</v>
      </c>
      <c r="E776" t="s">
        <v>16</v>
      </c>
      <c r="F776">
        <v>25.51</v>
      </c>
      <c r="G776">
        <v>4</v>
      </c>
      <c r="H776" t="s">
        <v>17</v>
      </c>
      <c r="I776" s="21">
        <v>6.8</v>
      </c>
      <c r="J776">
        <f t="shared" si="24"/>
        <v>102.04</v>
      </c>
      <c r="K776">
        <f t="shared" si="25"/>
        <v>5.1020000000000003</v>
      </c>
      <c r="L776" t="str" cm="1">
        <f t="array" ref="L776">_xlfn.IFS(I776&gt;=9,"Good",I776&gt;=6,"Average",I776&lt;6,"Poor")</f>
        <v>Average</v>
      </c>
    </row>
    <row r="777" spans="1:12" x14ac:dyDescent="0.25">
      <c r="A777" s="1">
        <v>45538</v>
      </c>
      <c r="B777" t="s">
        <v>9</v>
      </c>
      <c r="C777" t="s">
        <v>10</v>
      </c>
      <c r="D777" t="s">
        <v>11</v>
      </c>
      <c r="E777" t="s">
        <v>23</v>
      </c>
      <c r="F777">
        <v>52.18</v>
      </c>
      <c r="G777">
        <v>7</v>
      </c>
      <c r="H777" t="s">
        <v>17</v>
      </c>
      <c r="I777" s="21">
        <v>9.3000000000000007</v>
      </c>
      <c r="J777">
        <f t="shared" si="24"/>
        <v>365.26</v>
      </c>
      <c r="K777">
        <f t="shared" si="25"/>
        <v>18.263000000000002</v>
      </c>
      <c r="L777" t="str" cm="1">
        <f t="array" ref="L777">_xlfn.IFS(I777&gt;=9,"Good",I777&gt;=6,"Average",I777&lt;6,"Poor")</f>
        <v>Good</v>
      </c>
    </row>
    <row r="778" spans="1:12" x14ac:dyDescent="0.25">
      <c r="A778" s="1">
        <v>45538</v>
      </c>
      <c r="B778" t="s">
        <v>14</v>
      </c>
      <c r="C778" t="s">
        <v>10</v>
      </c>
      <c r="D778" t="s">
        <v>22</v>
      </c>
      <c r="E778" t="s">
        <v>18</v>
      </c>
      <c r="F778">
        <v>48.91</v>
      </c>
      <c r="G778">
        <v>5</v>
      </c>
      <c r="H778" t="s">
        <v>17</v>
      </c>
      <c r="I778" s="21">
        <v>6.6</v>
      </c>
      <c r="J778">
        <f t="shared" si="24"/>
        <v>244.54999999999998</v>
      </c>
      <c r="K778">
        <f t="shared" si="25"/>
        <v>12.227499999999999</v>
      </c>
      <c r="L778" t="str" cm="1">
        <f t="array" ref="L778">_xlfn.IFS(I778&gt;=9,"Good",I778&gt;=6,"Average",I778&lt;6,"Poor")</f>
        <v>Average</v>
      </c>
    </row>
    <row r="779" spans="1:12" x14ac:dyDescent="0.25">
      <c r="A779" s="1">
        <v>45538</v>
      </c>
      <c r="B779" t="s">
        <v>14</v>
      </c>
      <c r="C779" t="s">
        <v>15</v>
      </c>
      <c r="D779" t="s">
        <v>22</v>
      </c>
      <c r="E779" t="s">
        <v>21</v>
      </c>
      <c r="F779">
        <v>16.28</v>
      </c>
      <c r="G779">
        <v>1</v>
      </c>
      <c r="H779" t="s">
        <v>17</v>
      </c>
      <c r="I779" s="21">
        <v>5</v>
      </c>
      <c r="J779">
        <f t="shared" si="24"/>
        <v>16.28</v>
      </c>
      <c r="K779">
        <f t="shared" si="25"/>
        <v>0.81400000000000006</v>
      </c>
      <c r="L779" t="str" cm="1">
        <f t="array" ref="L779">_xlfn.IFS(I779&gt;=9,"Good",I779&gt;=6,"Average",I779&lt;6,"Poor")</f>
        <v>Poor</v>
      </c>
    </row>
    <row r="780" spans="1:12" x14ac:dyDescent="0.25">
      <c r="A780" s="1">
        <v>45538</v>
      </c>
      <c r="B780" t="s">
        <v>14</v>
      </c>
      <c r="C780" t="s">
        <v>15</v>
      </c>
      <c r="D780" t="s">
        <v>11</v>
      </c>
      <c r="E780" t="s">
        <v>16</v>
      </c>
      <c r="F780">
        <v>75.91</v>
      </c>
      <c r="G780">
        <v>6</v>
      </c>
      <c r="H780" t="s">
        <v>17</v>
      </c>
      <c r="I780" s="21">
        <v>8.6999999999999993</v>
      </c>
      <c r="J780">
        <f t="shared" si="24"/>
        <v>455.46</v>
      </c>
      <c r="K780">
        <f t="shared" si="25"/>
        <v>22.773</v>
      </c>
      <c r="L780" t="str" cm="1">
        <f t="array" ref="L780">_xlfn.IFS(I780&gt;=9,"Good",I780&gt;=6,"Average",I780&lt;6,"Poor")</f>
        <v>Average</v>
      </c>
    </row>
    <row r="781" spans="1:12" x14ac:dyDescent="0.25">
      <c r="A781" s="1">
        <v>45538</v>
      </c>
      <c r="B781" t="s">
        <v>19</v>
      </c>
      <c r="C781" t="s">
        <v>10</v>
      </c>
      <c r="D781" t="s">
        <v>22</v>
      </c>
      <c r="E781" t="s">
        <v>12</v>
      </c>
      <c r="F781">
        <v>99.78</v>
      </c>
      <c r="G781">
        <v>5</v>
      </c>
      <c r="H781" t="s">
        <v>17</v>
      </c>
      <c r="I781" s="21">
        <v>5.4</v>
      </c>
      <c r="J781">
        <f t="shared" si="24"/>
        <v>498.9</v>
      </c>
      <c r="K781">
        <f t="shared" si="25"/>
        <v>24.945</v>
      </c>
      <c r="L781" t="str" cm="1">
        <f t="array" ref="L781">_xlfn.IFS(I781&gt;=9,"Good",I781&gt;=6,"Average",I781&lt;6,"Poor")</f>
        <v>Poor</v>
      </c>
    </row>
    <row r="782" spans="1:12" x14ac:dyDescent="0.25">
      <c r="A782" s="1">
        <v>45538</v>
      </c>
      <c r="B782" t="s">
        <v>19</v>
      </c>
      <c r="C782" t="s">
        <v>15</v>
      </c>
      <c r="D782" t="s">
        <v>11</v>
      </c>
      <c r="E782" t="s">
        <v>21</v>
      </c>
      <c r="F782">
        <v>97.29</v>
      </c>
      <c r="G782">
        <v>8</v>
      </c>
      <c r="H782" t="s">
        <v>13</v>
      </c>
      <c r="I782" s="21">
        <v>6.2</v>
      </c>
      <c r="J782">
        <f t="shared" si="24"/>
        <v>778.32</v>
      </c>
      <c r="K782">
        <f t="shared" si="25"/>
        <v>38.916000000000004</v>
      </c>
      <c r="L782" t="str" cm="1">
        <f t="array" ref="L782">_xlfn.IFS(I782&gt;=9,"Good",I782&gt;=6,"Average",I782&lt;6,"Poor")</f>
        <v>Average</v>
      </c>
    </row>
    <row r="783" spans="1:12" x14ac:dyDescent="0.25">
      <c r="A783" s="1">
        <v>45568</v>
      </c>
      <c r="B783" t="s">
        <v>19</v>
      </c>
      <c r="C783" t="s">
        <v>15</v>
      </c>
      <c r="D783" t="s">
        <v>22</v>
      </c>
      <c r="E783" t="s">
        <v>18</v>
      </c>
      <c r="F783">
        <v>25.84</v>
      </c>
      <c r="G783">
        <v>3</v>
      </c>
      <c r="H783" t="s">
        <v>20</v>
      </c>
      <c r="I783" s="21">
        <v>6.6</v>
      </c>
      <c r="J783">
        <f t="shared" si="24"/>
        <v>77.52</v>
      </c>
      <c r="K783">
        <f t="shared" si="25"/>
        <v>3.8759999999999999</v>
      </c>
      <c r="L783" t="str" cm="1">
        <f t="array" ref="L783">_xlfn.IFS(I783&gt;=9,"Good",I783&gt;=6,"Average",I783&lt;6,"Poor")</f>
        <v>Average</v>
      </c>
    </row>
    <row r="784" spans="1:12" x14ac:dyDescent="0.25">
      <c r="A784" s="1">
        <v>45568</v>
      </c>
      <c r="B784" t="s">
        <v>19</v>
      </c>
      <c r="C784" t="s">
        <v>15</v>
      </c>
      <c r="D784" t="s">
        <v>22</v>
      </c>
      <c r="E784" t="s">
        <v>16</v>
      </c>
      <c r="F784">
        <v>58.03</v>
      </c>
      <c r="G784">
        <v>2</v>
      </c>
      <c r="H784" t="s">
        <v>20</v>
      </c>
      <c r="I784" s="21">
        <v>8.8000000000000007</v>
      </c>
      <c r="J784">
        <f t="shared" si="24"/>
        <v>116.06</v>
      </c>
      <c r="K784">
        <f t="shared" si="25"/>
        <v>5.8030000000000008</v>
      </c>
      <c r="L784" t="str" cm="1">
        <f t="array" ref="L784">_xlfn.IFS(I784&gt;=9,"Good",I784&gt;=6,"Average",I784&lt;6,"Poor")</f>
        <v>Average</v>
      </c>
    </row>
    <row r="785" spans="1:12" x14ac:dyDescent="0.25">
      <c r="A785" s="1">
        <v>45568</v>
      </c>
      <c r="B785" t="s">
        <v>9</v>
      </c>
      <c r="C785" t="s">
        <v>15</v>
      </c>
      <c r="D785" t="s">
        <v>11</v>
      </c>
      <c r="E785" t="s">
        <v>16</v>
      </c>
      <c r="F785">
        <v>25.45</v>
      </c>
      <c r="G785">
        <v>1</v>
      </c>
      <c r="H785" t="s">
        <v>13</v>
      </c>
      <c r="I785" s="21">
        <v>5.0999999999999996</v>
      </c>
      <c r="J785">
        <f t="shared" si="24"/>
        <v>25.45</v>
      </c>
      <c r="K785">
        <f t="shared" si="25"/>
        <v>1.2725</v>
      </c>
      <c r="L785" t="str" cm="1">
        <f t="array" ref="L785">_xlfn.IFS(I785&gt;=9,"Good",I785&gt;=6,"Average",I785&lt;6,"Poor")</f>
        <v>Poor</v>
      </c>
    </row>
    <row r="786" spans="1:12" x14ac:dyDescent="0.25">
      <c r="A786" s="1">
        <v>45568</v>
      </c>
      <c r="B786" t="s">
        <v>9</v>
      </c>
      <c r="C786" t="s">
        <v>15</v>
      </c>
      <c r="D786" t="s">
        <v>22</v>
      </c>
      <c r="E786" t="s">
        <v>12</v>
      </c>
      <c r="F786">
        <v>18.22</v>
      </c>
      <c r="G786">
        <v>7</v>
      </c>
      <c r="H786" t="s">
        <v>13</v>
      </c>
      <c r="I786" s="21">
        <v>6.6</v>
      </c>
      <c r="J786">
        <f t="shared" si="24"/>
        <v>127.53999999999999</v>
      </c>
      <c r="K786">
        <f t="shared" si="25"/>
        <v>6.3769999999999998</v>
      </c>
      <c r="L786" t="str" cm="1">
        <f t="array" ref="L786">_xlfn.IFS(I786&gt;=9,"Good",I786&gt;=6,"Average",I786&lt;6,"Poor")</f>
        <v>Average</v>
      </c>
    </row>
    <row r="787" spans="1:12" x14ac:dyDescent="0.25">
      <c r="A787" s="1">
        <v>45568</v>
      </c>
      <c r="B787" t="s">
        <v>9</v>
      </c>
      <c r="C787" t="s">
        <v>15</v>
      </c>
      <c r="D787" t="s">
        <v>11</v>
      </c>
      <c r="E787" t="s">
        <v>12</v>
      </c>
      <c r="F787">
        <v>57.34</v>
      </c>
      <c r="G787">
        <v>3</v>
      </c>
      <c r="H787" t="s">
        <v>13</v>
      </c>
      <c r="I787" s="21">
        <v>7.9</v>
      </c>
      <c r="J787">
        <f t="shared" si="24"/>
        <v>172.02</v>
      </c>
      <c r="K787">
        <f t="shared" si="25"/>
        <v>8.6010000000000009</v>
      </c>
      <c r="L787" t="str" cm="1">
        <f t="array" ref="L787">_xlfn.IFS(I787&gt;=9,"Good",I787&gt;=6,"Average",I787&lt;6,"Poor")</f>
        <v>Average</v>
      </c>
    </row>
    <row r="788" spans="1:12" x14ac:dyDescent="0.25">
      <c r="A788" s="1">
        <v>45568</v>
      </c>
      <c r="B788" t="s">
        <v>14</v>
      </c>
      <c r="C788" t="s">
        <v>10</v>
      </c>
      <c r="D788" t="s">
        <v>22</v>
      </c>
      <c r="E788" t="s">
        <v>24</v>
      </c>
      <c r="F788">
        <v>81.95</v>
      </c>
      <c r="G788">
        <v>10</v>
      </c>
      <c r="H788" t="s">
        <v>13</v>
      </c>
      <c r="I788" s="21">
        <v>6</v>
      </c>
      <c r="J788">
        <f t="shared" si="24"/>
        <v>819.5</v>
      </c>
      <c r="K788">
        <f t="shared" si="25"/>
        <v>40.975000000000001</v>
      </c>
      <c r="L788" t="str" cm="1">
        <f t="array" ref="L788">_xlfn.IFS(I788&gt;=9,"Good",I788&gt;=6,"Average",I788&lt;6,"Poor")</f>
        <v>Average</v>
      </c>
    </row>
    <row r="789" spans="1:12" x14ac:dyDescent="0.25">
      <c r="A789" s="1">
        <v>45568</v>
      </c>
      <c r="B789" t="s">
        <v>19</v>
      </c>
      <c r="C789" t="s">
        <v>15</v>
      </c>
      <c r="D789" t="s">
        <v>11</v>
      </c>
      <c r="E789" t="s">
        <v>23</v>
      </c>
      <c r="F789">
        <v>93.69</v>
      </c>
      <c r="G789">
        <v>7</v>
      </c>
      <c r="H789" t="s">
        <v>13</v>
      </c>
      <c r="I789" s="21">
        <v>4.5</v>
      </c>
      <c r="J789">
        <f t="shared" si="24"/>
        <v>655.82999999999993</v>
      </c>
      <c r="K789">
        <f t="shared" si="25"/>
        <v>32.791499999999999</v>
      </c>
      <c r="L789" t="str" cm="1">
        <f t="array" ref="L789">_xlfn.IFS(I789&gt;=9,"Good",I789&gt;=6,"Average",I789&lt;6,"Poor")</f>
        <v>Poor</v>
      </c>
    </row>
    <row r="790" spans="1:12" x14ac:dyDescent="0.25">
      <c r="A790" s="1">
        <v>45568</v>
      </c>
      <c r="B790" t="s">
        <v>14</v>
      </c>
      <c r="C790" t="s">
        <v>10</v>
      </c>
      <c r="D790" t="s">
        <v>11</v>
      </c>
      <c r="E790" t="s">
        <v>23</v>
      </c>
      <c r="F790">
        <v>35.79</v>
      </c>
      <c r="G790">
        <v>9</v>
      </c>
      <c r="H790" t="s">
        <v>13</v>
      </c>
      <c r="I790" s="21">
        <v>5.0999999999999996</v>
      </c>
      <c r="J790">
        <f t="shared" si="24"/>
        <v>322.11</v>
      </c>
      <c r="K790">
        <f t="shared" si="25"/>
        <v>16.105500000000003</v>
      </c>
      <c r="L790" t="str" cm="1">
        <f t="array" ref="L790">_xlfn.IFS(I790&gt;=9,"Good",I790&gt;=6,"Average",I790&lt;6,"Poor")</f>
        <v>Poor</v>
      </c>
    </row>
    <row r="791" spans="1:12" x14ac:dyDescent="0.25">
      <c r="A791" s="1">
        <v>45568</v>
      </c>
      <c r="B791" t="s">
        <v>19</v>
      </c>
      <c r="C791" t="s">
        <v>10</v>
      </c>
      <c r="D791" t="s">
        <v>22</v>
      </c>
      <c r="E791" t="s">
        <v>18</v>
      </c>
      <c r="F791">
        <v>62.62</v>
      </c>
      <c r="G791">
        <v>5</v>
      </c>
      <c r="H791" t="s">
        <v>20</v>
      </c>
      <c r="I791" s="21">
        <v>7</v>
      </c>
      <c r="J791">
        <f t="shared" si="24"/>
        <v>313.09999999999997</v>
      </c>
      <c r="K791">
        <f t="shared" si="25"/>
        <v>15.654999999999999</v>
      </c>
      <c r="L791" t="str" cm="1">
        <f t="array" ref="L791">_xlfn.IFS(I791&gt;=9,"Good",I791&gt;=6,"Average",I791&lt;6,"Poor")</f>
        <v>Average</v>
      </c>
    </row>
    <row r="792" spans="1:12" x14ac:dyDescent="0.25">
      <c r="A792" s="1">
        <v>45568</v>
      </c>
      <c r="B792" t="s">
        <v>19</v>
      </c>
      <c r="C792" t="s">
        <v>15</v>
      </c>
      <c r="D792" t="s">
        <v>11</v>
      </c>
      <c r="E792" t="s">
        <v>21</v>
      </c>
      <c r="F792">
        <v>87.67</v>
      </c>
      <c r="G792">
        <v>2</v>
      </c>
      <c r="H792" t="s">
        <v>13</v>
      </c>
      <c r="I792" s="21">
        <v>7.7</v>
      </c>
      <c r="J792">
        <f t="shared" si="24"/>
        <v>175.34</v>
      </c>
      <c r="K792">
        <f t="shared" si="25"/>
        <v>8.7670000000000012</v>
      </c>
      <c r="L792" t="str" cm="1">
        <f t="array" ref="L792">_xlfn.IFS(I792&gt;=9,"Good",I792&gt;=6,"Average",I792&lt;6,"Poor")</f>
        <v>Average</v>
      </c>
    </row>
    <row r="793" spans="1:12" x14ac:dyDescent="0.25">
      <c r="A793" s="1">
        <v>45568</v>
      </c>
      <c r="B793" t="s">
        <v>14</v>
      </c>
      <c r="C793" t="s">
        <v>15</v>
      </c>
      <c r="D793" t="s">
        <v>22</v>
      </c>
      <c r="E793" t="s">
        <v>21</v>
      </c>
      <c r="F793">
        <v>45.74</v>
      </c>
      <c r="G793">
        <v>3</v>
      </c>
      <c r="H793" t="s">
        <v>13</v>
      </c>
      <c r="I793" s="21">
        <v>6.5</v>
      </c>
      <c r="J793">
        <f t="shared" si="24"/>
        <v>137.22</v>
      </c>
      <c r="K793">
        <f t="shared" si="25"/>
        <v>6.8610000000000007</v>
      </c>
      <c r="L793" t="str" cm="1">
        <f t="array" ref="L793">_xlfn.IFS(I793&gt;=9,"Good",I793&gt;=6,"Average",I793&lt;6,"Poor")</f>
        <v>Average</v>
      </c>
    </row>
    <row r="794" spans="1:12" x14ac:dyDescent="0.25">
      <c r="A794" s="1">
        <v>45568</v>
      </c>
      <c r="B794" t="s">
        <v>19</v>
      </c>
      <c r="C794" t="s">
        <v>10</v>
      </c>
      <c r="D794" t="s">
        <v>22</v>
      </c>
      <c r="E794" t="s">
        <v>12</v>
      </c>
      <c r="F794">
        <v>10.130000000000001</v>
      </c>
      <c r="G794">
        <v>7</v>
      </c>
      <c r="H794" t="s">
        <v>20</v>
      </c>
      <c r="I794" s="21">
        <v>8.3000000000000007</v>
      </c>
      <c r="J794">
        <f t="shared" si="24"/>
        <v>70.910000000000011</v>
      </c>
      <c r="K794">
        <f t="shared" si="25"/>
        <v>3.5455000000000005</v>
      </c>
      <c r="L794" t="str" cm="1">
        <f t="array" ref="L794">_xlfn.IFS(I794&gt;=9,"Good",I794&gt;=6,"Average",I794&lt;6,"Poor")</f>
        <v>Average</v>
      </c>
    </row>
    <row r="795" spans="1:12" x14ac:dyDescent="0.25">
      <c r="A795" s="1">
        <v>45599</v>
      </c>
      <c r="B795" t="s">
        <v>9</v>
      </c>
      <c r="C795" t="s">
        <v>15</v>
      </c>
      <c r="D795" t="s">
        <v>11</v>
      </c>
      <c r="E795" t="s">
        <v>23</v>
      </c>
      <c r="F795">
        <v>40.299999999999997</v>
      </c>
      <c r="G795">
        <v>2</v>
      </c>
      <c r="H795" t="s">
        <v>20</v>
      </c>
      <c r="I795" s="21">
        <v>4.4000000000000004</v>
      </c>
      <c r="J795">
        <f t="shared" si="24"/>
        <v>80.599999999999994</v>
      </c>
      <c r="K795">
        <f t="shared" si="25"/>
        <v>4.03</v>
      </c>
      <c r="L795" t="str" cm="1">
        <f t="array" ref="L795">_xlfn.IFS(I795&gt;=9,"Good",I795&gt;=6,"Average",I795&lt;6,"Poor")</f>
        <v>Poor</v>
      </c>
    </row>
    <row r="796" spans="1:12" x14ac:dyDescent="0.25">
      <c r="A796" s="1">
        <v>45599</v>
      </c>
      <c r="B796" t="s">
        <v>19</v>
      </c>
      <c r="C796" t="s">
        <v>10</v>
      </c>
      <c r="D796" t="s">
        <v>11</v>
      </c>
      <c r="E796" t="s">
        <v>24</v>
      </c>
      <c r="F796">
        <v>68.930000000000007</v>
      </c>
      <c r="G796">
        <v>7</v>
      </c>
      <c r="H796" t="s">
        <v>13</v>
      </c>
      <c r="I796" s="21">
        <v>4.5999999999999996</v>
      </c>
      <c r="J796">
        <f t="shared" si="24"/>
        <v>482.51000000000005</v>
      </c>
      <c r="K796">
        <f t="shared" si="25"/>
        <v>24.125500000000002</v>
      </c>
      <c r="L796" t="str" cm="1">
        <f t="array" ref="L796">_xlfn.IFS(I796&gt;=9,"Good",I796&gt;=6,"Average",I796&lt;6,"Poor")</f>
        <v>Poor</v>
      </c>
    </row>
    <row r="797" spans="1:12" x14ac:dyDescent="0.25">
      <c r="A797" s="1">
        <v>45599</v>
      </c>
      <c r="B797" t="s">
        <v>14</v>
      </c>
      <c r="C797" t="s">
        <v>15</v>
      </c>
      <c r="D797" t="s">
        <v>22</v>
      </c>
      <c r="E797" t="s">
        <v>12</v>
      </c>
      <c r="F797">
        <v>46.77</v>
      </c>
      <c r="G797">
        <v>6</v>
      </c>
      <c r="H797" t="s">
        <v>17</v>
      </c>
      <c r="I797" s="21">
        <v>6</v>
      </c>
      <c r="J797">
        <f t="shared" si="24"/>
        <v>280.62</v>
      </c>
      <c r="K797">
        <f t="shared" si="25"/>
        <v>14.031000000000001</v>
      </c>
      <c r="L797" t="str" cm="1">
        <f t="array" ref="L797">_xlfn.IFS(I797&gt;=9,"Good",I797&gt;=6,"Average",I797&lt;6,"Poor")</f>
        <v>Average</v>
      </c>
    </row>
    <row r="798" spans="1:12" x14ac:dyDescent="0.25">
      <c r="A798" s="1">
        <v>45599</v>
      </c>
      <c r="B798" t="s">
        <v>14</v>
      </c>
      <c r="C798" t="s">
        <v>10</v>
      </c>
      <c r="D798" t="s">
        <v>22</v>
      </c>
      <c r="E798" t="s">
        <v>18</v>
      </c>
      <c r="F798">
        <v>34.56</v>
      </c>
      <c r="G798">
        <v>7</v>
      </c>
      <c r="H798" t="s">
        <v>13</v>
      </c>
      <c r="I798" s="21">
        <v>7.3</v>
      </c>
      <c r="J798">
        <f t="shared" si="24"/>
        <v>241.92000000000002</v>
      </c>
      <c r="K798">
        <f t="shared" si="25"/>
        <v>12.096000000000002</v>
      </c>
      <c r="L798" t="str" cm="1">
        <f t="array" ref="L798">_xlfn.IFS(I798&gt;=9,"Good",I798&gt;=6,"Average",I798&lt;6,"Poor")</f>
        <v>Average</v>
      </c>
    </row>
    <row r="799" spans="1:12" x14ac:dyDescent="0.25">
      <c r="A799" s="1">
        <v>45599</v>
      </c>
      <c r="B799" t="s">
        <v>19</v>
      </c>
      <c r="C799" t="s">
        <v>15</v>
      </c>
      <c r="D799" t="s">
        <v>22</v>
      </c>
      <c r="E799" t="s">
        <v>24</v>
      </c>
      <c r="F799">
        <v>59.77</v>
      </c>
      <c r="G799">
        <v>2</v>
      </c>
      <c r="H799" t="s">
        <v>13</v>
      </c>
      <c r="I799" s="21">
        <v>5.8</v>
      </c>
      <c r="J799">
        <f t="shared" si="24"/>
        <v>119.54</v>
      </c>
      <c r="K799">
        <f t="shared" si="25"/>
        <v>5.9770000000000003</v>
      </c>
      <c r="L799" t="str" cm="1">
        <f t="array" ref="L799">_xlfn.IFS(I799&gt;=9,"Good",I799&gt;=6,"Average",I799&lt;6,"Poor")</f>
        <v>Poor</v>
      </c>
    </row>
    <row r="800" spans="1:12" x14ac:dyDescent="0.25">
      <c r="A800" s="1">
        <v>45599</v>
      </c>
      <c r="B800" t="s">
        <v>19</v>
      </c>
      <c r="C800" t="s">
        <v>15</v>
      </c>
      <c r="D800" t="s">
        <v>11</v>
      </c>
      <c r="E800" t="s">
        <v>23</v>
      </c>
      <c r="F800">
        <v>63.42</v>
      </c>
      <c r="G800">
        <v>8</v>
      </c>
      <c r="H800" t="s">
        <v>20</v>
      </c>
      <c r="I800" s="21">
        <v>7.4</v>
      </c>
      <c r="J800">
        <f t="shared" si="24"/>
        <v>507.36</v>
      </c>
      <c r="K800">
        <f t="shared" si="25"/>
        <v>25.368000000000002</v>
      </c>
      <c r="L800" t="str" cm="1">
        <f t="array" ref="L800">_xlfn.IFS(I800&gt;=9,"Good",I800&gt;=6,"Average",I800&lt;6,"Poor")</f>
        <v>Average</v>
      </c>
    </row>
    <row r="801" spans="1:12" x14ac:dyDescent="0.25">
      <c r="A801" s="1">
        <v>45599</v>
      </c>
      <c r="B801" t="s">
        <v>19</v>
      </c>
      <c r="C801" t="s">
        <v>15</v>
      </c>
      <c r="D801" t="s">
        <v>11</v>
      </c>
      <c r="E801" t="s">
        <v>21</v>
      </c>
      <c r="F801">
        <v>94.67</v>
      </c>
      <c r="G801">
        <v>4</v>
      </c>
      <c r="H801" t="s">
        <v>17</v>
      </c>
      <c r="I801" s="21">
        <v>6.8</v>
      </c>
      <c r="J801">
        <f t="shared" si="24"/>
        <v>378.68</v>
      </c>
      <c r="K801">
        <f t="shared" si="25"/>
        <v>18.934000000000001</v>
      </c>
      <c r="L801" t="str" cm="1">
        <f t="array" ref="L801">_xlfn.IFS(I801&gt;=9,"Good",I801&gt;=6,"Average",I801&lt;6,"Poor")</f>
        <v>Average</v>
      </c>
    </row>
    <row r="802" spans="1:12" x14ac:dyDescent="0.25">
      <c r="A802" s="1">
        <v>45599</v>
      </c>
      <c r="B802" t="s">
        <v>19</v>
      </c>
      <c r="C802" t="s">
        <v>15</v>
      </c>
      <c r="D802" t="s">
        <v>11</v>
      </c>
      <c r="E802" t="s">
        <v>23</v>
      </c>
      <c r="F802">
        <v>28.32</v>
      </c>
      <c r="G802">
        <v>5</v>
      </c>
      <c r="H802" t="s">
        <v>20</v>
      </c>
      <c r="I802" s="21">
        <v>6.2</v>
      </c>
      <c r="J802">
        <f t="shared" si="24"/>
        <v>141.6</v>
      </c>
      <c r="K802">
        <f t="shared" si="25"/>
        <v>7.08</v>
      </c>
      <c r="L802" t="str" cm="1">
        <f t="array" ref="L802">_xlfn.IFS(I802&gt;=9,"Good",I802&gt;=6,"Average",I802&lt;6,"Poor")</f>
        <v>Average</v>
      </c>
    </row>
    <row r="803" spans="1:12" x14ac:dyDescent="0.25">
      <c r="A803" s="1">
        <v>45599</v>
      </c>
      <c r="B803" t="s">
        <v>14</v>
      </c>
      <c r="C803" t="s">
        <v>10</v>
      </c>
      <c r="D803" t="s">
        <v>11</v>
      </c>
      <c r="E803" t="s">
        <v>24</v>
      </c>
      <c r="F803">
        <v>29.67</v>
      </c>
      <c r="G803">
        <v>7</v>
      </c>
      <c r="H803" t="s">
        <v>13</v>
      </c>
      <c r="I803" s="21">
        <v>8.1</v>
      </c>
      <c r="J803">
        <f t="shared" si="24"/>
        <v>207.69</v>
      </c>
      <c r="K803">
        <f t="shared" si="25"/>
        <v>10.384500000000001</v>
      </c>
      <c r="L803" t="str" cm="1">
        <f t="array" ref="L803">_xlfn.IFS(I803&gt;=9,"Good",I803&gt;=6,"Average",I803&lt;6,"Poor")</f>
        <v>Average</v>
      </c>
    </row>
    <row r="804" spans="1:12" x14ac:dyDescent="0.25">
      <c r="A804" s="1">
        <v>45599</v>
      </c>
      <c r="B804" t="s">
        <v>9</v>
      </c>
      <c r="C804" t="s">
        <v>10</v>
      </c>
      <c r="D804" t="s">
        <v>11</v>
      </c>
      <c r="E804" t="s">
        <v>16</v>
      </c>
      <c r="F804">
        <v>34.49</v>
      </c>
      <c r="G804">
        <v>5</v>
      </c>
      <c r="H804" t="s">
        <v>13</v>
      </c>
      <c r="I804" s="21">
        <v>9</v>
      </c>
      <c r="J804">
        <f t="shared" si="24"/>
        <v>172.45000000000002</v>
      </c>
      <c r="K804">
        <f t="shared" si="25"/>
        <v>8.6225000000000005</v>
      </c>
      <c r="L804" t="str" cm="1">
        <f t="array" ref="L804">_xlfn.IFS(I804&gt;=9,"Good",I804&gt;=6,"Average",I804&lt;6,"Poor")</f>
        <v>Good</v>
      </c>
    </row>
    <row r="805" spans="1:12" x14ac:dyDescent="0.25">
      <c r="A805" s="1">
        <v>45599</v>
      </c>
      <c r="B805" t="s">
        <v>9</v>
      </c>
      <c r="C805" t="s">
        <v>10</v>
      </c>
      <c r="D805" t="s">
        <v>11</v>
      </c>
      <c r="E805" t="s">
        <v>18</v>
      </c>
      <c r="F805">
        <v>29.61</v>
      </c>
      <c r="G805">
        <v>7</v>
      </c>
      <c r="H805" t="s">
        <v>17</v>
      </c>
      <c r="I805" s="21">
        <v>6.5</v>
      </c>
      <c r="J805">
        <f t="shared" si="24"/>
        <v>207.26999999999998</v>
      </c>
      <c r="K805">
        <f t="shared" si="25"/>
        <v>10.3635</v>
      </c>
      <c r="L805" t="str" cm="1">
        <f t="array" ref="L805">_xlfn.IFS(I805&gt;=9,"Good",I805&gt;=6,"Average",I805&lt;6,"Poor")</f>
        <v>Average</v>
      </c>
    </row>
    <row r="806" spans="1:12" x14ac:dyDescent="0.25">
      <c r="A806" s="1">
        <v>45629</v>
      </c>
      <c r="B806" t="s">
        <v>9</v>
      </c>
      <c r="C806" t="s">
        <v>10</v>
      </c>
      <c r="D806" t="s">
        <v>11</v>
      </c>
      <c r="E806" t="s">
        <v>23</v>
      </c>
      <c r="F806">
        <v>40.729999999999997</v>
      </c>
      <c r="G806">
        <v>7</v>
      </c>
      <c r="H806" t="s">
        <v>20</v>
      </c>
      <c r="I806" s="21">
        <v>5.4</v>
      </c>
      <c r="J806">
        <f t="shared" si="24"/>
        <v>285.10999999999996</v>
      </c>
      <c r="K806">
        <f t="shared" si="25"/>
        <v>14.255499999999998</v>
      </c>
      <c r="L806" t="str" cm="1">
        <f t="array" ref="L806">_xlfn.IFS(I806&gt;=9,"Good",I806&gt;=6,"Average",I806&lt;6,"Poor")</f>
        <v>Poor</v>
      </c>
    </row>
    <row r="807" spans="1:12" x14ac:dyDescent="0.25">
      <c r="A807" s="1">
        <v>45629</v>
      </c>
      <c r="B807" t="s">
        <v>19</v>
      </c>
      <c r="C807" t="s">
        <v>10</v>
      </c>
      <c r="D807" t="s">
        <v>11</v>
      </c>
      <c r="E807" t="s">
        <v>18</v>
      </c>
      <c r="F807">
        <v>98.4</v>
      </c>
      <c r="G807">
        <v>7</v>
      </c>
      <c r="H807" t="s">
        <v>13</v>
      </c>
      <c r="I807" s="21">
        <v>8.6999999999999993</v>
      </c>
      <c r="J807">
        <f t="shared" si="24"/>
        <v>688.80000000000007</v>
      </c>
      <c r="K807">
        <f t="shared" si="25"/>
        <v>34.440000000000005</v>
      </c>
      <c r="L807" t="str" cm="1">
        <f t="array" ref="L807">_xlfn.IFS(I807&gt;=9,"Good",I807&gt;=6,"Average",I807&lt;6,"Poor")</f>
        <v>Average</v>
      </c>
    </row>
    <row r="808" spans="1:12" x14ac:dyDescent="0.25">
      <c r="A808" s="1">
        <v>45629</v>
      </c>
      <c r="B808" t="s">
        <v>19</v>
      </c>
      <c r="C808" t="s">
        <v>10</v>
      </c>
      <c r="D808" t="s">
        <v>11</v>
      </c>
      <c r="E808" t="s">
        <v>24</v>
      </c>
      <c r="F808">
        <v>47.67</v>
      </c>
      <c r="G808">
        <v>4</v>
      </c>
      <c r="H808" t="s">
        <v>17</v>
      </c>
      <c r="I808" s="21">
        <v>9.1</v>
      </c>
      <c r="J808">
        <f t="shared" si="24"/>
        <v>190.68</v>
      </c>
      <c r="K808">
        <f t="shared" si="25"/>
        <v>9.5340000000000007</v>
      </c>
      <c r="L808" t="str" cm="1">
        <f t="array" ref="L808">_xlfn.IFS(I808&gt;=9,"Good",I808&gt;=6,"Average",I808&lt;6,"Poor")</f>
        <v>Good</v>
      </c>
    </row>
    <row r="809" spans="1:12" x14ac:dyDescent="0.25">
      <c r="A809" s="1">
        <v>45629</v>
      </c>
      <c r="B809" t="s">
        <v>14</v>
      </c>
      <c r="C809" t="s">
        <v>15</v>
      </c>
      <c r="D809" t="s">
        <v>22</v>
      </c>
      <c r="E809" t="s">
        <v>16</v>
      </c>
      <c r="F809">
        <v>30.61</v>
      </c>
      <c r="G809">
        <v>6</v>
      </c>
      <c r="H809" t="s">
        <v>17</v>
      </c>
      <c r="I809" s="21">
        <v>9.3000000000000007</v>
      </c>
      <c r="J809">
        <f t="shared" si="24"/>
        <v>183.66</v>
      </c>
      <c r="K809">
        <f t="shared" si="25"/>
        <v>9.1829999999999998</v>
      </c>
      <c r="L809" t="str" cm="1">
        <f t="array" ref="L809">_xlfn.IFS(I809&gt;=9,"Good",I809&gt;=6,"Average",I809&lt;6,"Poor")</f>
        <v>Good</v>
      </c>
    </row>
    <row r="810" spans="1:12" x14ac:dyDescent="0.25">
      <c r="A810" s="1">
        <v>45629</v>
      </c>
      <c r="B810" t="s">
        <v>14</v>
      </c>
      <c r="C810" t="s">
        <v>10</v>
      </c>
      <c r="D810" t="s">
        <v>22</v>
      </c>
      <c r="E810" t="s">
        <v>12</v>
      </c>
      <c r="F810">
        <v>94.26</v>
      </c>
      <c r="G810">
        <v>4</v>
      </c>
      <c r="H810" t="s">
        <v>17</v>
      </c>
      <c r="I810" s="21">
        <v>8.6</v>
      </c>
      <c r="J810">
        <f t="shared" si="24"/>
        <v>377.04</v>
      </c>
      <c r="K810">
        <f t="shared" si="25"/>
        <v>18.852</v>
      </c>
      <c r="L810" t="str" cm="1">
        <f t="array" ref="L810">_xlfn.IFS(I810&gt;=9,"Good",I810&gt;=6,"Average",I810&lt;6,"Poor")</f>
        <v>Average</v>
      </c>
    </row>
    <row r="811" spans="1:12" x14ac:dyDescent="0.25">
      <c r="A811" s="1">
        <v>45629</v>
      </c>
      <c r="B811" t="s">
        <v>9</v>
      </c>
      <c r="C811" t="s">
        <v>15</v>
      </c>
      <c r="D811" t="s">
        <v>22</v>
      </c>
      <c r="E811" t="s">
        <v>18</v>
      </c>
      <c r="F811">
        <v>97.74</v>
      </c>
      <c r="G811">
        <v>4</v>
      </c>
      <c r="H811" t="s">
        <v>20</v>
      </c>
      <c r="I811" s="21">
        <v>6.4</v>
      </c>
      <c r="J811">
        <f t="shared" si="24"/>
        <v>390.96</v>
      </c>
      <c r="K811">
        <f t="shared" si="25"/>
        <v>19.548000000000002</v>
      </c>
      <c r="L811" t="str" cm="1">
        <f t="array" ref="L811">_xlfn.IFS(I811&gt;=9,"Good",I811&gt;=6,"Average",I811&lt;6,"Poor")</f>
        <v>Average</v>
      </c>
    </row>
    <row r="812" spans="1:12" x14ac:dyDescent="0.25">
      <c r="A812" s="1">
        <v>45629</v>
      </c>
      <c r="B812" t="s">
        <v>9</v>
      </c>
      <c r="C812" t="s">
        <v>10</v>
      </c>
      <c r="D812" t="s">
        <v>22</v>
      </c>
      <c r="E812" t="s">
        <v>24</v>
      </c>
      <c r="F812">
        <v>64.36</v>
      </c>
      <c r="G812">
        <v>9</v>
      </c>
      <c r="H812" t="s">
        <v>13</v>
      </c>
      <c r="I812" s="21">
        <v>8.6</v>
      </c>
      <c r="J812">
        <f t="shared" si="24"/>
        <v>579.24</v>
      </c>
      <c r="K812">
        <f t="shared" si="25"/>
        <v>28.962000000000003</v>
      </c>
      <c r="L812" t="str" cm="1">
        <f t="array" ref="L812">_xlfn.IFS(I812&gt;=9,"Good",I812&gt;=6,"Average",I812&lt;6,"Poor")</f>
        <v>Average</v>
      </c>
    </row>
    <row r="813" spans="1:12" x14ac:dyDescent="0.25">
      <c r="A813" s="1">
        <v>45629</v>
      </c>
      <c r="B813" t="s">
        <v>14</v>
      </c>
      <c r="C813" t="s">
        <v>10</v>
      </c>
      <c r="D813" t="s">
        <v>22</v>
      </c>
      <c r="E813" t="s">
        <v>12</v>
      </c>
      <c r="F813">
        <v>55.04</v>
      </c>
      <c r="G813">
        <v>7</v>
      </c>
      <c r="H813" t="s">
        <v>20</v>
      </c>
      <c r="I813" s="21">
        <v>5.2</v>
      </c>
      <c r="J813">
        <f t="shared" si="24"/>
        <v>385.28</v>
      </c>
      <c r="K813">
        <f t="shared" si="25"/>
        <v>19.263999999999999</v>
      </c>
      <c r="L813" t="str" cm="1">
        <f t="array" ref="L813">_xlfn.IFS(I813&gt;=9,"Good",I813&gt;=6,"Average",I813&lt;6,"Poor")</f>
        <v>Poor</v>
      </c>
    </row>
    <row r="814" spans="1:12" x14ac:dyDescent="0.25">
      <c r="A814" s="1">
        <v>45629</v>
      </c>
      <c r="B814" t="s">
        <v>14</v>
      </c>
      <c r="C814" t="s">
        <v>15</v>
      </c>
      <c r="D814" t="s">
        <v>22</v>
      </c>
      <c r="E814" t="s">
        <v>23</v>
      </c>
      <c r="F814">
        <v>46.22</v>
      </c>
      <c r="G814">
        <v>4</v>
      </c>
      <c r="H814" t="s">
        <v>13</v>
      </c>
      <c r="I814" s="21">
        <v>6.2</v>
      </c>
      <c r="J814">
        <f t="shared" si="24"/>
        <v>184.88</v>
      </c>
      <c r="K814">
        <f t="shared" si="25"/>
        <v>9.2439999999999998</v>
      </c>
      <c r="L814" t="str" cm="1">
        <f t="array" ref="L814">_xlfn.IFS(I814&gt;=9,"Good",I814&gt;=6,"Average",I814&lt;6,"Poor")</f>
        <v>Average</v>
      </c>
    </row>
    <row r="815" spans="1:12" x14ac:dyDescent="0.25">
      <c r="A815" s="1">
        <v>45629</v>
      </c>
      <c r="B815" t="s">
        <v>14</v>
      </c>
      <c r="C815" t="s">
        <v>15</v>
      </c>
      <c r="D815" t="s">
        <v>22</v>
      </c>
      <c r="E815" t="s">
        <v>24</v>
      </c>
      <c r="F815">
        <v>41.5</v>
      </c>
      <c r="G815">
        <v>4</v>
      </c>
      <c r="H815" t="s">
        <v>13</v>
      </c>
      <c r="I815" s="21">
        <v>8.1999999999999993</v>
      </c>
      <c r="J815">
        <f t="shared" si="24"/>
        <v>166</v>
      </c>
      <c r="K815">
        <f t="shared" si="25"/>
        <v>8.3000000000000007</v>
      </c>
      <c r="L815" t="str" cm="1">
        <f t="array" ref="L815">_xlfn.IFS(I815&gt;=9,"Good",I815&gt;=6,"Average",I815&lt;6,"Poor")</f>
        <v>Average</v>
      </c>
    </row>
    <row r="816" spans="1:12" x14ac:dyDescent="0.25">
      <c r="A816" s="1">
        <v>45629</v>
      </c>
      <c r="B816" t="s">
        <v>9</v>
      </c>
      <c r="C816" t="s">
        <v>10</v>
      </c>
      <c r="D816" t="s">
        <v>11</v>
      </c>
      <c r="E816" t="s">
        <v>16</v>
      </c>
      <c r="F816">
        <v>10.59</v>
      </c>
      <c r="G816">
        <v>3</v>
      </c>
      <c r="H816" t="s">
        <v>13</v>
      </c>
      <c r="I816" s="21">
        <v>8.6999999999999993</v>
      </c>
      <c r="J816">
        <f t="shared" si="24"/>
        <v>31.77</v>
      </c>
      <c r="K816">
        <f t="shared" si="25"/>
        <v>1.5885</v>
      </c>
      <c r="L816" t="str" cm="1">
        <f t="array" ref="L816">_xlfn.IFS(I816&gt;=9,"Good",I816&gt;=6,"Average",I816&lt;6,"Poor")</f>
        <v>Average</v>
      </c>
    </row>
    <row r="817" spans="1:12" x14ac:dyDescent="0.25">
      <c r="A817" s="1">
        <v>45629</v>
      </c>
      <c r="B817" t="s">
        <v>9</v>
      </c>
      <c r="C817" t="s">
        <v>10</v>
      </c>
      <c r="D817" t="s">
        <v>22</v>
      </c>
      <c r="E817" t="s">
        <v>24</v>
      </c>
      <c r="F817">
        <v>39.01</v>
      </c>
      <c r="G817">
        <v>1</v>
      </c>
      <c r="H817" t="s">
        <v>13</v>
      </c>
      <c r="I817" s="21">
        <v>4.7</v>
      </c>
      <c r="J817">
        <f t="shared" si="24"/>
        <v>39.01</v>
      </c>
      <c r="K817">
        <f t="shared" si="25"/>
        <v>1.9504999999999999</v>
      </c>
      <c r="L817" t="str" cm="1">
        <f t="array" ref="L817">_xlfn.IFS(I817&gt;=9,"Good",I817&gt;=6,"Average",I817&lt;6,"Poor")</f>
        <v>Poor</v>
      </c>
    </row>
    <row r="818" spans="1:12" x14ac:dyDescent="0.25">
      <c r="A818" s="1" t="s">
        <v>61</v>
      </c>
      <c r="B818" t="s">
        <v>14</v>
      </c>
      <c r="C818" t="s">
        <v>15</v>
      </c>
      <c r="D818" t="s">
        <v>22</v>
      </c>
      <c r="E818" t="s">
        <v>21</v>
      </c>
      <c r="F818">
        <v>56.5</v>
      </c>
      <c r="G818">
        <v>1</v>
      </c>
      <c r="H818" t="s">
        <v>20</v>
      </c>
      <c r="I818" s="21">
        <v>9.6</v>
      </c>
      <c r="J818">
        <f t="shared" si="24"/>
        <v>56.5</v>
      </c>
      <c r="K818">
        <f t="shared" si="25"/>
        <v>2.8250000000000002</v>
      </c>
      <c r="L818" t="str" cm="1">
        <f t="array" ref="L818">_xlfn.IFS(I818&gt;=9,"Good",I818&gt;=6,"Average",I818&lt;6,"Poor")</f>
        <v>Good</v>
      </c>
    </row>
    <row r="819" spans="1:12" x14ac:dyDescent="0.25">
      <c r="A819" s="1" t="s">
        <v>61</v>
      </c>
      <c r="B819" t="s">
        <v>19</v>
      </c>
      <c r="C819" t="s">
        <v>15</v>
      </c>
      <c r="D819" t="s">
        <v>11</v>
      </c>
      <c r="E819" t="s">
        <v>12</v>
      </c>
      <c r="F819">
        <v>54.27</v>
      </c>
      <c r="G819">
        <v>5</v>
      </c>
      <c r="H819" t="s">
        <v>20</v>
      </c>
      <c r="I819" s="21">
        <v>4.5999999999999996</v>
      </c>
      <c r="J819">
        <f t="shared" si="24"/>
        <v>271.35000000000002</v>
      </c>
      <c r="K819">
        <f t="shared" si="25"/>
        <v>13.567500000000003</v>
      </c>
      <c r="L819" t="str" cm="1">
        <f t="array" ref="L819">_xlfn.IFS(I819&gt;=9,"Good",I819&gt;=6,"Average",I819&lt;6,"Poor")</f>
        <v>Poor</v>
      </c>
    </row>
    <row r="820" spans="1:12" x14ac:dyDescent="0.25">
      <c r="A820" s="1" t="s">
        <v>61</v>
      </c>
      <c r="B820" t="s">
        <v>9</v>
      </c>
      <c r="C820" t="s">
        <v>10</v>
      </c>
      <c r="D820" t="s">
        <v>11</v>
      </c>
      <c r="E820" t="s">
        <v>21</v>
      </c>
      <c r="F820">
        <v>38.299999999999997</v>
      </c>
      <c r="G820">
        <v>4</v>
      </c>
      <c r="H820" t="s">
        <v>17</v>
      </c>
      <c r="I820" s="21">
        <v>5.7</v>
      </c>
      <c r="J820">
        <f t="shared" si="24"/>
        <v>153.19999999999999</v>
      </c>
      <c r="K820">
        <f t="shared" si="25"/>
        <v>7.66</v>
      </c>
      <c r="L820" t="str" cm="1">
        <f t="array" ref="L820">_xlfn.IFS(I820&gt;=9,"Good",I820&gt;=6,"Average",I820&lt;6,"Poor")</f>
        <v>Poor</v>
      </c>
    </row>
    <row r="821" spans="1:12" x14ac:dyDescent="0.25">
      <c r="A821" s="1" t="s">
        <v>61</v>
      </c>
      <c r="B821" t="s">
        <v>19</v>
      </c>
      <c r="C821" t="s">
        <v>10</v>
      </c>
      <c r="D821" t="s">
        <v>22</v>
      </c>
      <c r="E821" t="s">
        <v>24</v>
      </c>
      <c r="F821">
        <v>15.87</v>
      </c>
      <c r="G821">
        <v>10</v>
      </c>
      <c r="H821" t="s">
        <v>17</v>
      </c>
      <c r="I821" s="21">
        <v>5.8</v>
      </c>
      <c r="J821">
        <f t="shared" si="24"/>
        <v>158.69999999999999</v>
      </c>
      <c r="K821">
        <f t="shared" si="25"/>
        <v>7.9349999999999996</v>
      </c>
      <c r="L821" t="str" cm="1">
        <f t="array" ref="L821">_xlfn.IFS(I821&gt;=9,"Good",I821&gt;=6,"Average",I821&lt;6,"Poor")</f>
        <v>Poor</v>
      </c>
    </row>
    <row r="822" spans="1:12" x14ac:dyDescent="0.25">
      <c r="A822" s="1" t="s">
        <v>61</v>
      </c>
      <c r="B822" t="s">
        <v>19</v>
      </c>
      <c r="C822" t="s">
        <v>15</v>
      </c>
      <c r="D822" t="s">
        <v>22</v>
      </c>
      <c r="E822" t="s">
        <v>12</v>
      </c>
      <c r="F822">
        <v>45.79</v>
      </c>
      <c r="G822">
        <v>7</v>
      </c>
      <c r="H822" t="s">
        <v>13</v>
      </c>
      <c r="I822" s="21">
        <v>7</v>
      </c>
      <c r="J822">
        <f t="shared" si="24"/>
        <v>320.52999999999997</v>
      </c>
      <c r="K822">
        <f t="shared" si="25"/>
        <v>16.026499999999999</v>
      </c>
      <c r="L822" t="str" cm="1">
        <f t="array" ref="L822">_xlfn.IFS(I822&gt;=9,"Good",I822&gt;=6,"Average",I822&lt;6,"Poor")</f>
        <v>Average</v>
      </c>
    </row>
    <row r="823" spans="1:12" x14ac:dyDescent="0.25">
      <c r="A823" s="1" t="s">
        <v>61</v>
      </c>
      <c r="B823" t="s">
        <v>14</v>
      </c>
      <c r="C823" t="s">
        <v>10</v>
      </c>
      <c r="D823" t="s">
        <v>22</v>
      </c>
      <c r="E823" t="s">
        <v>18</v>
      </c>
      <c r="F823">
        <v>72.88</v>
      </c>
      <c r="G823">
        <v>2</v>
      </c>
      <c r="H823" t="s">
        <v>17</v>
      </c>
      <c r="I823" s="21">
        <v>6.1</v>
      </c>
      <c r="J823">
        <f t="shared" si="24"/>
        <v>145.76</v>
      </c>
      <c r="K823">
        <f t="shared" si="25"/>
        <v>7.2880000000000003</v>
      </c>
      <c r="L823" t="str" cm="1">
        <f t="array" ref="L823">_xlfn.IFS(I823&gt;=9,"Good",I823&gt;=6,"Average",I823&lt;6,"Poor")</f>
        <v>Average</v>
      </c>
    </row>
    <row r="824" spans="1:12" x14ac:dyDescent="0.25">
      <c r="A824" s="1" t="s">
        <v>61</v>
      </c>
      <c r="B824" t="s">
        <v>9</v>
      </c>
      <c r="C824" t="s">
        <v>15</v>
      </c>
      <c r="D824" t="s">
        <v>22</v>
      </c>
      <c r="E824" t="s">
        <v>24</v>
      </c>
      <c r="F824">
        <v>18.11</v>
      </c>
      <c r="G824">
        <v>10</v>
      </c>
      <c r="H824" t="s">
        <v>20</v>
      </c>
      <c r="I824" s="21">
        <v>5.9</v>
      </c>
      <c r="J824">
        <f t="shared" si="24"/>
        <v>181.1</v>
      </c>
      <c r="K824">
        <f t="shared" si="25"/>
        <v>9.0549999999999997</v>
      </c>
      <c r="L824" t="str" cm="1">
        <f t="array" ref="L824">_xlfn.IFS(I824&gt;=9,"Good",I824&gt;=6,"Average",I824&lt;6,"Poor")</f>
        <v>Poor</v>
      </c>
    </row>
    <row r="825" spans="1:12" x14ac:dyDescent="0.25">
      <c r="A825" s="1" t="s">
        <v>61</v>
      </c>
      <c r="B825" t="s">
        <v>9</v>
      </c>
      <c r="C825" t="s">
        <v>15</v>
      </c>
      <c r="D825" t="s">
        <v>11</v>
      </c>
      <c r="E825" t="s">
        <v>21</v>
      </c>
      <c r="F825">
        <v>34.700000000000003</v>
      </c>
      <c r="G825">
        <v>2</v>
      </c>
      <c r="H825" t="s">
        <v>20</v>
      </c>
      <c r="I825" s="21">
        <v>8.1999999999999993</v>
      </c>
      <c r="J825">
        <f t="shared" si="24"/>
        <v>69.400000000000006</v>
      </c>
      <c r="K825">
        <f t="shared" si="25"/>
        <v>3.4700000000000006</v>
      </c>
      <c r="L825" t="str" cm="1">
        <f t="array" ref="L825">_xlfn.IFS(I825&gt;=9,"Good",I825&gt;=6,"Average",I825&lt;6,"Poor")</f>
        <v>Average</v>
      </c>
    </row>
    <row r="826" spans="1:12" x14ac:dyDescent="0.25">
      <c r="A826" s="1" t="s">
        <v>61</v>
      </c>
      <c r="B826" t="s">
        <v>14</v>
      </c>
      <c r="C826" t="s">
        <v>10</v>
      </c>
      <c r="D826" t="s">
        <v>22</v>
      </c>
      <c r="E826" t="s">
        <v>23</v>
      </c>
      <c r="F826">
        <v>63.91</v>
      </c>
      <c r="G826">
        <v>8</v>
      </c>
      <c r="H826" t="s">
        <v>13</v>
      </c>
      <c r="I826" s="21">
        <v>4.5999999999999996</v>
      </c>
      <c r="J826">
        <f t="shared" si="24"/>
        <v>511.28</v>
      </c>
      <c r="K826">
        <f t="shared" si="25"/>
        <v>25.564</v>
      </c>
      <c r="L826" t="str" cm="1">
        <f t="array" ref="L826">_xlfn.IFS(I826&gt;=9,"Good",I826&gt;=6,"Average",I826&lt;6,"Poor")</f>
        <v>Poor</v>
      </c>
    </row>
    <row r="827" spans="1:12" x14ac:dyDescent="0.25">
      <c r="A827" s="1" t="s">
        <v>61</v>
      </c>
      <c r="B827" t="s">
        <v>14</v>
      </c>
      <c r="C827" t="s">
        <v>15</v>
      </c>
      <c r="D827" t="s">
        <v>11</v>
      </c>
      <c r="E827" t="s">
        <v>21</v>
      </c>
      <c r="F827">
        <v>12.19</v>
      </c>
      <c r="G827">
        <v>8</v>
      </c>
      <c r="H827" t="s">
        <v>20</v>
      </c>
      <c r="I827" s="21">
        <v>6.8</v>
      </c>
      <c r="J827">
        <f t="shared" si="24"/>
        <v>97.52</v>
      </c>
      <c r="K827">
        <f t="shared" si="25"/>
        <v>4.8760000000000003</v>
      </c>
      <c r="L827" t="str" cm="1">
        <f t="array" ref="L827">_xlfn.IFS(I827&gt;=9,"Good",I827&gt;=6,"Average",I827&lt;6,"Poor")</f>
        <v>Average</v>
      </c>
    </row>
    <row r="828" spans="1:12" x14ac:dyDescent="0.25">
      <c r="A828" s="1" t="s">
        <v>62</v>
      </c>
      <c r="B828" t="s">
        <v>14</v>
      </c>
      <c r="C828" t="s">
        <v>15</v>
      </c>
      <c r="D828" t="s">
        <v>11</v>
      </c>
      <c r="E828" t="s">
        <v>16</v>
      </c>
      <c r="F828">
        <v>51.32</v>
      </c>
      <c r="G828">
        <v>9</v>
      </c>
      <c r="H828" t="s">
        <v>17</v>
      </c>
      <c r="I828" s="21">
        <v>5.6</v>
      </c>
      <c r="J828">
        <f t="shared" si="24"/>
        <v>461.88</v>
      </c>
      <c r="K828">
        <f t="shared" si="25"/>
        <v>23.094000000000001</v>
      </c>
      <c r="L828" t="str" cm="1">
        <f t="array" ref="L828">_xlfn.IFS(I828&gt;=9,"Good",I828&gt;=6,"Average",I828&lt;6,"Poor")</f>
        <v>Poor</v>
      </c>
    </row>
    <row r="829" spans="1:12" x14ac:dyDescent="0.25">
      <c r="A829" s="1" t="s">
        <v>62</v>
      </c>
      <c r="B829" t="s">
        <v>14</v>
      </c>
      <c r="C829" t="s">
        <v>10</v>
      </c>
      <c r="D829" t="s">
        <v>22</v>
      </c>
      <c r="E829" t="s">
        <v>18</v>
      </c>
      <c r="F829">
        <v>42.85</v>
      </c>
      <c r="G829">
        <v>1</v>
      </c>
      <c r="H829" t="s">
        <v>13</v>
      </c>
      <c r="I829" s="21">
        <v>9.3000000000000007</v>
      </c>
      <c r="J829">
        <f t="shared" si="24"/>
        <v>42.85</v>
      </c>
      <c r="K829">
        <f t="shared" si="25"/>
        <v>2.1425000000000001</v>
      </c>
      <c r="L829" t="str" cm="1">
        <f t="array" ref="L829">_xlfn.IFS(I829&gt;=9,"Good",I829&gt;=6,"Average",I829&lt;6,"Poor")</f>
        <v>Good</v>
      </c>
    </row>
    <row r="830" spans="1:12" x14ac:dyDescent="0.25">
      <c r="A830" s="1" t="s">
        <v>62</v>
      </c>
      <c r="B830" t="s">
        <v>19</v>
      </c>
      <c r="C830" t="s">
        <v>10</v>
      </c>
      <c r="D830" t="s">
        <v>22</v>
      </c>
      <c r="E830" t="s">
        <v>12</v>
      </c>
      <c r="F830">
        <v>23.48</v>
      </c>
      <c r="G830">
        <v>2</v>
      </c>
      <c r="H830" t="s">
        <v>13</v>
      </c>
      <c r="I830" s="21">
        <v>7.9</v>
      </c>
      <c r="J830">
        <f t="shared" si="24"/>
        <v>46.96</v>
      </c>
      <c r="K830">
        <f t="shared" si="25"/>
        <v>2.3480000000000003</v>
      </c>
      <c r="L830" t="str" cm="1">
        <f t="array" ref="L830">_xlfn.IFS(I830&gt;=9,"Good",I830&gt;=6,"Average",I830&lt;6,"Poor")</f>
        <v>Average</v>
      </c>
    </row>
    <row r="831" spans="1:12" x14ac:dyDescent="0.25">
      <c r="A831" s="1" t="s">
        <v>62</v>
      </c>
      <c r="B831" t="s">
        <v>14</v>
      </c>
      <c r="C831" t="s">
        <v>15</v>
      </c>
      <c r="D831" t="s">
        <v>11</v>
      </c>
      <c r="E831" t="s">
        <v>23</v>
      </c>
      <c r="F831">
        <v>70.11</v>
      </c>
      <c r="G831">
        <v>6</v>
      </c>
      <c r="H831" t="s">
        <v>20</v>
      </c>
      <c r="I831" s="21">
        <v>5.2</v>
      </c>
      <c r="J831">
        <f t="shared" si="24"/>
        <v>420.65999999999997</v>
      </c>
      <c r="K831">
        <f t="shared" si="25"/>
        <v>21.033000000000001</v>
      </c>
      <c r="L831" t="str" cm="1">
        <f t="array" ref="L831">_xlfn.IFS(I831&gt;=9,"Good",I831&gt;=6,"Average",I831&lt;6,"Poor")</f>
        <v>Poor</v>
      </c>
    </row>
    <row r="832" spans="1:12" x14ac:dyDescent="0.25">
      <c r="A832" s="1" t="s">
        <v>62</v>
      </c>
      <c r="B832" t="s">
        <v>9</v>
      </c>
      <c r="C832" t="s">
        <v>10</v>
      </c>
      <c r="D832" t="s">
        <v>11</v>
      </c>
      <c r="E832" t="s">
        <v>21</v>
      </c>
      <c r="F832">
        <v>54.73</v>
      </c>
      <c r="G832">
        <v>7</v>
      </c>
      <c r="H832" t="s">
        <v>13</v>
      </c>
      <c r="I832" s="21">
        <v>8.5</v>
      </c>
      <c r="J832">
        <f t="shared" si="24"/>
        <v>383.10999999999996</v>
      </c>
      <c r="K832">
        <f t="shared" si="25"/>
        <v>19.1555</v>
      </c>
      <c r="L832" t="str" cm="1">
        <f t="array" ref="L832">_xlfn.IFS(I832&gt;=9,"Good",I832&gt;=6,"Average",I832&lt;6,"Poor")</f>
        <v>Average</v>
      </c>
    </row>
    <row r="833" spans="1:12" x14ac:dyDescent="0.25">
      <c r="A833" s="1" t="s">
        <v>62</v>
      </c>
      <c r="B833" t="s">
        <v>14</v>
      </c>
      <c r="C833" t="s">
        <v>15</v>
      </c>
      <c r="D833" t="s">
        <v>22</v>
      </c>
      <c r="E833" t="s">
        <v>23</v>
      </c>
      <c r="F833">
        <v>35.47</v>
      </c>
      <c r="G833">
        <v>4</v>
      </c>
      <c r="H833" t="s">
        <v>13</v>
      </c>
      <c r="I833" s="21">
        <v>6.9</v>
      </c>
      <c r="J833">
        <f t="shared" si="24"/>
        <v>141.88</v>
      </c>
      <c r="K833">
        <f t="shared" si="25"/>
        <v>7.0940000000000003</v>
      </c>
      <c r="L833" t="str" cm="1">
        <f t="array" ref="L833">_xlfn.IFS(I833&gt;=9,"Good",I833&gt;=6,"Average",I833&lt;6,"Poor")</f>
        <v>Average</v>
      </c>
    </row>
    <row r="834" spans="1:12" x14ac:dyDescent="0.25">
      <c r="A834" s="1" t="s">
        <v>62</v>
      </c>
      <c r="B834" t="s">
        <v>19</v>
      </c>
      <c r="C834" t="s">
        <v>15</v>
      </c>
      <c r="D834" t="s">
        <v>22</v>
      </c>
      <c r="E834" t="s">
        <v>16</v>
      </c>
      <c r="F834">
        <v>99.55</v>
      </c>
      <c r="G834">
        <v>7</v>
      </c>
      <c r="H834" t="s">
        <v>17</v>
      </c>
      <c r="I834" s="21">
        <v>7.6</v>
      </c>
      <c r="J834">
        <f t="shared" si="24"/>
        <v>696.85</v>
      </c>
      <c r="K834">
        <f t="shared" si="25"/>
        <v>34.842500000000001</v>
      </c>
      <c r="L834" t="str" cm="1">
        <f t="array" ref="L834">_xlfn.IFS(I834&gt;=9,"Good",I834&gt;=6,"Average",I834&lt;6,"Poor")</f>
        <v>Average</v>
      </c>
    </row>
    <row r="835" spans="1:12" x14ac:dyDescent="0.25">
      <c r="A835" s="1" t="s">
        <v>62</v>
      </c>
      <c r="B835" t="s">
        <v>14</v>
      </c>
      <c r="C835" t="s">
        <v>15</v>
      </c>
      <c r="D835" t="s">
        <v>22</v>
      </c>
      <c r="E835" t="s">
        <v>16</v>
      </c>
      <c r="F835">
        <v>27.85</v>
      </c>
      <c r="G835">
        <v>7</v>
      </c>
      <c r="H835" t="s">
        <v>20</v>
      </c>
      <c r="I835" s="21">
        <v>6</v>
      </c>
      <c r="J835">
        <f t="shared" ref="J835:J898" si="26">F835*G835</f>
        <v>194.95000000000002</v>
      </c>
      <c r="K835">
        <f t="shared" ref="K835:K898" si="27">J835*5%</f>
        <v>9.7475000000000023</v>
      </c>
      <c r="L835" t="str" cm="1">
        <f t="array" ref="L835">_xlfn.IFS(I835&gt;=9,"Good",I835&gt;=6,"Average",I835&lt;6,"Poor")</f>
        <v>Average</v>
      </c>
    </row>
    <row r="836" spans="1:12" x14ac:dyDescent="0.25">
      <c r="A836" s="1" t="s">
        <v>62</v>
      </c>
      <c r="B836" t="s">
        <v>19</v>
      </c>
      <c r="C836" t="s">
        <v>10</v>
      </c>
      <c r="D836" t="s">
        <v>11</v>
      </c>
      <c r="E836" t="s">
        <v>18</v>
      </c>
      <c r="F836">
        <v>97.48</v>
      </c>
      <c r="G836">
        <v>9</v>
      </c>
      <c r="H836" t="s">
        <v>20</v>
      </c>
      <c r="I836" s="21">
        <v>7.4</v>
      </c>
      <c r="J836">
        <f t="shared" si="26"/>
        <v>877.32</v>
      </c>
      <c r="K836">
        <f t="shared" si="27"/>
        <v>43.866000000000007</v>
      </c>
      <c r="L836" t="str" cm="1">
        <f t="array" ref="L836">_xlfn.IFS(I836&gt;=9,"Good",I836&gt;=6,"Average",I836&lt;6,"Poor")</f>
        <v>Average</v>
      </c>
    </row>
    <row r="837" spans="1:12" x14ac:dyDescent="0.25">
      <c r="A837" s="1" t="s">
        <v>62</v>
      </c>
      <c r="B837" t="s">
        <v>14</v>
      </c>
      <c r="C837" t="s">
        <v>10</v>
      </c>
      <c r="D837" t="s">
        <v>11</v>
      </c>
      <c r="E837" t="s">
        <v>18</v>
      </c>
      <c r="F837">
        <v>35.22</v>
      </c>
      <c r="G837">
        <v>6</v>
      </c>
      <c r="H837" t="s">
        <v>20</v>
      </c>
      <c r="I837" s="21">
        <v>6.5</v>
      </c>
      <c r="J837">
        <f t="shared" si="26"/>
        <v>211.32</v>
      </c>
      <c r="K837">
        <f t="shared" si="27"/>
        <v>10.566000000000001</v>
      </c>
      <c r="L837" t="str" cm="1">
        <f t="array" ref="L837">_xlfn.IFS(I837&gt;=9,"Good",I837&gt;=6,"Average",I837&lt;6,"Poor")</f>
        <v>Average</v>
      </c>
    </row>
    <row r="838" spans="1:12" x14ac:dyDescent="0.25">
      <c r="A838" s="1" t="s">
        <v>62</v>
      </c>
      <c r="B838" t="s">
        <v>9</v>
      </c>
      <c r="C838" t="s">
        <v>10</v>
      </c>
      <c r="D838" t="s">
        <v>11</v>
      </c>
      <c r="E838" t="s">
        <v>21</v>
      </c>
      <c r="F838">
        <v>22.32</v>
      </c>
      <c r="G838">
        <v>4</v>
      </c>
      <c r="H838" t="s">
        <v>20</v>
      </c>
      <c r="I838" s="21">
        <v>4.0999999999999996</v>
      </c>
      <c r="J838">
        <f t="shared" si="26"/>
        <v>89.28</v>
      </c>
      <c r="K838">
        <f t="shared" si="27"/>
        <v>4.4640000000000004</v>
      </c>
      <c r="L838" t="str" cm="1">
        <f t="array" ref="L838">_xlfn.IFS(I838&gt;=9,"Good",I838&gt;=6,"Average",I838&lt;6,"Poor")</f>
        <v>Poor</v>
      </c>
    </row>
    <row r="839" spans="1:12" x14ac:dyDescent="0.25">
      <c r="A839" s="1" t="s">
        <v>62</v>
      </c>
      <c r="B839" t="s">
        <v>9</v>
      </c>
      <c r="C839" t="s">
        <v>15</v>
      </c>
      <c r="D839" t="s">
        <v>22</v>
      </c>
      <c r="E839" t="s">
        <v>16</v>
      </c>
      <c r="F839">
        <v>21.58</v>
      </c>
      <c r="G839">
        <v>9</v>
      </c>
      <c r="H839" t="s">
        <v>17</v>
      </c>
      <c r="I839" s="21">
        <v>7.3</v>
      </c>
      <c r="J839">
        <f t="shared" si="26"/>
        <v>194.21999999999997</v>
      </c>
      <c r="K839">
        <f t="shared" si="27"/>
        <v>9.7109999999999985</v>
      </c>
      <c r="L839" t="str" cm="1">
        <f t="array" ref="L839">_xlfn.IFS(I839&gt;=9,"Good",I839&gt;=6,"Average",I839&lt;6,"Poor")</f>
        <v>Average</v>
      </c>
    </row>
    <row r="840" spans="1:12" x14ac:dyDescent="0.25">
      <c r="A840" s="1" t="s">
        <v>62</v>
      </c>
      <c r="B840" t="s">
        <v>14</v>
      </c>
      <c r="C840" t="s">
        <v>10</v>
      </c>
      <c r="D840" t="s">
        <v>22</v>
      </c>
      <c r="E840" t="s">
        <v>16</v>
      </c>
      <c r="F840">
        <v>87.91</v>
      </c>
      <c r="G840">
        <v>5</v>
      </c>
      <c r="H840" t="s">
        <v>20</v>
      </c>
      <c r="I840" s="21">
        <v>4.4000000000000004</v>
      </c>
      <c r="J840">
        <f t="shared" si="26"/>
        <v>439.54999999999995</v>
      </c>
      <c r="K840">
        <f t="shared" si="27"/>
        <v>21.977499999999999</v>
      </c>
      <c r="L840" t="str" cm="1">
        <f t="array" ref="L840">_xlfn.IFS(I840&gt;=9,"Good",I840&gt;=6,"Average",I840&lt;6,"Poor")</f>
        <v>Poor</v>
      </c>
    </row>
    <row r="841" spans="1:12" x14ac:dyDescent="0.25">
      <c r="A841" s="1" t="s">
        <v>62</v>
      </c>
      <c r="B841" t="s">
        <v>14</v>
      </c>
      <c r="C841" t="s">
        <v>15</v>
      </c>
      <c r="D841" t="s">
        <v>22</v>
      </c>
      <c r="E841" t="s">
        <v>12</v>
      </c>
      <c r="F841">
        <v>77.56</v>
      </c>
      <c r="G841">
        <v>10</v>
      </c>
      <c r="H841" t="s">
        <v>20</v>
      </c>
      <c r="I841" s="21">
        <v>6.9</v>
      </c>
      <c r="J841">
        <f t="shared" si="26"/>
        <v>775.6</v>
      </c>
      <c r="K841">
        <f t="shared" si="27"/>
        <v>38.78</v>
      </c>
      <c r="L841" t="str" cm="1">
        <f t="array" ref="L841">_xlfn.IFS(I841&gt;=9,"Good",I841&gt;=6,"Average",I841&lt;6,"Poor")</f>
        <v>Average</v>
      </c>
    </row>
    <row r="842" spans="1:12" x14ac:dyDescent="0.25">
      <c r="A842" s="1" t="s">
        <v>62</v>
      </c>
      <c r="B842" t="s">
        <v>9</v>
      </c>
      <c r="C842" t="s">
        <v>15</v>
      </c>
      <c r="D842" t="s">
        <v>11</v>
      </c>
      <c r="E842" t="s">
        <v>12</v>
      </c>
      <c r="F842">
        <v>53.21</v>
      </c>
      <c r="G842">
        <v>8</v>
      </c>
      <c r="H842" t="s">
        <v>20</v>
      </c>
      <c r="I842" s="21">
        <v>5</v>
      </c>
      <c r="J842">
        <f t="shared" si="26"/>
        <v>425.68</v>
      </c>
      <c r="K842">
        <f t="shared" si="27"/>
        <v>21.284000000000002</v>
      </c>
      <c r="L842" t="str" cm="1">
        <f t="array" ref="L842">_xlfn.IFS(I842&gt;=9,"Good",I842&gt;=6,"Average",I842&lt;6,"Poor")</f>
        <v>Poor</v>
      </c>
    </row>
    <row r="843" spans="1:12" x14ac:dyDescent="0.25">
      <c r="A843" s="1" t="s">
        <v>62</v>
      </c>
      <c r="B843" t="s">
        <v>14</v>
      </c>
      <c r="C843" t="s">
        <v>15</v>
      </c>
      <c r="D843" t="s">
        <v>22</v>
      </c>
      <c r="E843" t="s">
        <v>21</v>
      </c>
      <c r="F843">
        <v>59.61</v>
      </c>
      <c r="G843">
        <v>10</v>
      </c>
      <c r="H843" t="s">
        <v>17</v>
      </c>
      <c r="I843" s="21">
        <v>5.3</v>
      </c>
      <c r="J843">
        <f t="shared" si="26"/>
        <v>596.1</v>
      </c>
      <c r="K843">
        <f t="shared" si="27"/>
        <v>29.805000000000003</v>
      </c>
      <c r="L843" t="str" cm="1">
        <f t="array" ref="L843">_xlfn.IFS(I843&gt;=9,"Good",I843&gt;=6,"Average",I843&lt;6,"Poor")</f>
        <v>Poor</v>
      </c>
    </row>
    <row r="844" spans="1:12" x14ac:dyDescent="0.25">
      <c r="A844" s="1" t="s">
        <v>62</v>
      </c>
      <c r="B844" t="s">
        <v>9</v>
      </c>
      <c r="C844" t="s">
        <v>10</v>
      </c>
      <c r="D844" t="s">
        <v>22</v>
      </c>
      <c r="E844" t="s">
        <v>24</v>
      </c>
      <c r="F844">
        <v>82.58</v>
      </c>
      <c r="G844">
        <v>10</v>
      </c>
      <c r="H844" t="s">
        <v>17</v>
      </c>
      <c r="I844" s="21">
        <v>5</v>
      </c>
      <c r="J844">
        <f t="shared" si="26"/>
        <v>825.8</v>
      </c>
      <c r="K844">
        <f t="shared" si="27"/>
        <v>41.29</v>
      </c>
      <c r="L844" t="str" cm="1">
        <f t="array" ref="L844">_xlfn.IFS(I844&gt;=9,"Good",I844&gt;=6,"Average",I844&lt;6,"Poor")</f>
        <v>Poor</v>
      </c>
    </row>
    <row r="845" spans="1:12" x14ac:dyDescent="0.25">
      <c r="A845" s="1" t="s">
        <v>62</v>
      </c>
      <c r="B845" t="s">
        <v>19</v>
      </c>
      <c r="C845" t="s">
        <v>15</v>
      </c>
      <c r="D845" t="s">
        <v>11</v>
      </c>
      <c r="E845" t="s">
        <v>16</v>
      </c>
      <c r="F845">
        <v>15.69</v>
      </c>
      <c r="G845">
        <v>3</v>
      </c>
      <c r="H845" t="s">
        <v>13</v>
      </c>
      <c r="I845" s="21">
        <v>5.8</v>
      </c>
      <c r="J845">
        <f t="shared" si="26"/>
        <v>47.07</v>
      </c>
      <c r="K845">
        <f t="shared" si="27"/>
        <v>2.3534999999999999</v>
      </c>
      <c r="L845" t="str" cm="1">
        <f t="array" ref="L845">_xlfn.IFS(I845&gt;=9,"Good",I845&gt;=6,"Average",I845&lt;6,"Poor")</f>
        <v>Poor</v>
      </c>
    </row>
    <row r="846" spans="1:12" x14ac:dyDescent="0.25">
      <c r="A846" s="1" t="s">
        <v>63</v>
      </c>
      <c r="B846" t="s">
        <v>19</v>
      </c>
      <c r="C846" t="s">
        <v>15</v>
      </c>
      <c r="D846" t="s">
        <v>22</v>
      </c>
      <c r="E846" t="s">
        <v>24</v>
      </c>
      <c r="F846">
        <v>24.89</v>
      </c>
      <c r="G846">
        <v>9</v>
      </c>
      <c r="H846" t="s">
        <v>17</v>
      </c>
      <c r="I846" s="21">
        <v>7.4</v>
      </c>
      <c r="J846">
        <f t="shared" si="26"/>
        <v>224.01</v>
      </c>
      <c r="K846">
        <f t="shared" si="27"/>
        <v>11.2005</v>
      </c>
      <c r="L846" t="str" cm="1">
        <f t="array" ref="L846">_xlfn.IFS(I846&gt;=9,"Good",I846&gt;=6,"Average",I846&lt;6,"Poor")</f>
        <v>Average</v>
      </c>
    </row>
    <row r="847" spans="1:12" x14ac:dyDescent="0.25">
      <c r="A847" s="1" t="s">
        <v>63</v>
      </c>
      <c r="B847" t="s">
        <v>9</v>
      </c>
      <c r="C847" t="s">
        <v>15</v>
      </c>
      <c r="D847" t="s">
        <v>22</v>
      </c>
      <c r="E847" t="s">
        <v>23</v>
      </c>
      <c r="F847">
        <v>33.200000000000003</v>
      </c>
      <c r="G847">
        <v>2</v>
      </c>
      <c r="H847" t="s">
        <v>13</v>
      </c>
      <c r="I847" s="21">
        <v>4.4000000000000004</v>
      </c>
      <c r="J847">
        <f t="shared" si="26"/>
        <v>66.400000000000006</v>
      </c>
      <c r="K847">
        <f t="shared" si="27"/>
        <v>3.3200000000000003</v>
      </c>
      <c r="L847" t="str" cm="1">
        <f t="array" ref="L847">_xlfn.IFS(I847&gt;=9,"Good",I847&gt;=6,"Average",I847&lt;6,"Poor")</f>
        <v>Poor</v>
      </c>
    </row>
    <row r="848" spans="1:12" x14ac:dyDescent="0.25">
      <c r="A848" s="1" t="s">
        <v>63</v>
      </c>
      <c r="B848" t="s">
        <v>9</v>
      </c>
      <c r="C848" t="s">
        <v>10</v>
      </c>
      <c r="D848" t="s">
        <v>22</v>
      </c>
      <c r="E848" t="s">
        <v>18</v>
      </c>
      <c r="F848">
        <v>90.53</v>
      </c>
      <c r="G848">
        <v>8</v>
      </c>
      <c r="H848" t="s">
        <v>13</v>
      </c>
      <c r="I848" s="21">
        <v>6.5</v>
      </c>
      <c r="J848">
        <f t="shared" si="26"/>
        <v>724.24</v>
      </c>
      <c r="K848">
        <f t="shared" si="27"/>
        <v>36.212000000000003</v>
      </c>
      <c r="L848" t="str" cm="1">
        <f t="array" ref="L848">_xlfn.IFS(I848&gt;=9,"Good",I848&gt;=6,"Average",I848&lt;6,"Poor")</f>
        <v>Average</v>
      </c>
    </row>
    <row r="849" spans="1:12" x14ac:dyDescent="0.25">
      <c r="A849" s="1" t="s">
        <v>63</v>
      </c>
      <c r="B849" t="s">
        <v>9</v>
      </c>
      <c r="C849" t="s">
        <v>15</v>
      </c>
      <c r="D849" t="s">
        <v>22</v>
      </c>
      <c r="E849" t="s">
        <v>24</v>
      </c>
      <c r="F849">
        <v>10.75</v>
      </c>
      <c r="G849">
        <v>8</v>
      </c>
      <c r="H849" t="s">
        <v>20</v>
      </c>
      <c r="I849" s="21">
        <v>6.2</v>
      </c>
      <c r="J849">
        <f t="shared" si="26"/>
        <v>86</v>
      </c>
      <c r="K849">
        <f t="shared" si="27"/>
        <v>4.3</v>
      </c>
      <c r="L849" t="str" cm="1">
        <f t="array" ref="L849">_xlfn.IFS(I849&gt;=9,"Good",I849&gt;=6,"Average",I849&lt;6,"Poor")</f>
        <v>Average</v>
      </c>
    </row>
    <row r="850" spans="1:12" x14ac:dyDescent="0.25">
      <c r="A850" s="1" t="s">
        <v>63</v>
      </c>
      <c r="B850" t="s">
        <v>19</v>
      </c>
      <c r="C850" t="s">
        <v>10</v>
      </c>
      <c r="D850" t="s">
        <v>11</v>
      </c>
      <c r="E850" t="s">
        <v>21</v>
      </c>
      <c r="F850">
        <v>19.66</v>
      </c>
      <c r="G850">
        <v>10</v>
      </c>
      <c r="H850" t="s">
        <v>13</v>
      </c>
      <c r="I850" s="21">
        <v>7.2</v>
      </c>
      <c r="J850">
        <f t="shared" si="26"/>
        <v>196.6</v>
      </c>
      <c r="K850">
        <f t="shared" si="27"/>
        <v>9.83</v>
      </c>
      <c r="L850" t="str" cm="1">
        <f t="array" ref="L850">_xlfn.IFS(I850&gt;=9,"Good",I850&gt;=6,"Average",I850&lt;6,"Poor")</f>
        <v>Average</v>
      </c>
    </row>
    <row r="851" spans="1:12" x14ac:dyDescent="0.25">
      <c r="A851" s="1" t="s">
        <v>63</v>
      </c>
      <c r="B851" t="s">
        <v>9</v>
      </c>
      <c r="C851" t="s">
        <v>10</v>
      </c>
      <c r="D851" t="s">
        <v>22</v>
      </c>
      <c r="E851" t="s">
        <v>18</v>
      </c>
      <c r="F851">
        <v>96.8</v>
      </c>
      <c r="G851">
        <v>3</v>
      </c>
      <c r="H851" t="s">
        <v>17</v>
      </c>
      <c r="I851" s="21">
        <v>5.3</v>
      </c>
      <c r="J851">
        <f t="shared" si="26"/>
        <v>290.39999999999998</v>
      </c>
      <c r="K851">
        <f t="shared" si="27"/>
        <v>14.52</v>
      </c>
      <c r="L851" t="str" cm="1">
        <f t="array" ref="L851">_xlfn.IFS(I851&gt;=9,"Good",I851&gt;=6,"Average",I851&lt;6,"Poor")</f>
        <v>Poor</v>
      </c>
    </row>
    <row r="852" spans="1:12" x14ac:dyDescent="0.25">
      <c r="A852" s="1" t="s">
        <v>63</v>
      </c>
      <c r="B852" t="s">
        <v>14</v>
      </c>
      <c r="C852" t="s">
        <v>15</v>
      </c>
      <c r="D852" t="s">
        <v>22</v>
      </c>
      <c r="E852" t="s">
        <v>23</v>
      </c>
      <c r="F852">
        <v>65.260000000000005</v>
      </c>
      <c r="G852">
        <v>8</v>
      </c>
      <c r="H852" t="s">
        <v>20</v>
      </c>
      <c r="I852" s="21">
        <v>6.3</v>
      </c>
      <c r="J852">
        <f t="shared" si="26"/>
        <v>522.08000000000004</v>
      </c>
      <c r="K852">
        <f t="shared" si="27"/>
        <v>26.104000000000003</v>
      </c>
      <c r="L852" t="str" cm="1">
        <f t="array" ref="L852">_xlfn.IFS(I852&gt;=9,"Good",I852&gt;=6,"Average",I852&lt;6,"Poor")</f>
        <v>Average</v>
      </c>
    </row>
    <row r="853" spans="1:12" x14ac:dyDescent="0.25">
      <c r="A853" s="1" t="s">
        <v>63</v>
      </c>
      <c r="B853" t="s">
        <v>9</v>
      </c>
      <c r="C853" t="s">
        <v>15</v>
      </c>
      <c r="D853" t="s">
        <v>22</v>
      </c>
      <c r="E853" t="s">
        <v>23</v>
      </c>
      <c r="F853">
        <v>13.59</v>
      </c>
      <c r="G853">
        <v>9</v>
      </c>
      <c r="H853" t="s">
        <v>17</v>
      </c>
      <c r="I853" s="21">
        <v>5.8</v>
      </c>
      <c r="J853">
        <f t="shared" si="26"/>
        <v>122.31</v>
      </c>
      <c r="K853">
        <f t="shared" si="27"/>
        <v>6.1155000000000008</v>
      </c>
      <c r="L853" t="str" cm="1">
        <f t="array" ref="L853">_xlfn.IFS(I853&gt;=9,"Good",I853&gt;=6,"Average",I853&lt;6,"Poor")</f>
        <v>Poor</v>
      </c>
    </row>
    <row r="854" spans="1:12" x14ac:dyDescent="0.25">
      <c r="A854" s="1" t="s">
        <v>63</v>
      </c>
      <c r="B854" t="s">
        <v>9</v>
      </c>
      <c r="C854" t="s">
        <v>15</v>
      </c>
      <c r="D854" t="s">
        <v>22</v>
      </c>
      <c r="E854" t="s">
        <v>21</v>
      </c>
      <c r="F854">
        <v>27.18</v>
      </c>
      <c r="G854">
        <v>2</v>
      </c>
      <c r="H854" t="s">
        <v>20</v>
      </c>
      <c r="I854" s="21">
        <v>4.3</v>
      </c>
      <c r="J854">
        <f t="shared" si="26"/>
        <v>54.36</v>
      </c>
      <c r="K854">
        <f t="shared" si="27"/>
        <v>2.718</v>
      </c>
      <c r="L854" t="str" cm="1">
        <f t="array" ref="L854">_xlfn.IFS(I854&gt;=9,"Good",I854&gt;=6,"Average",I854&lt;6,"Poor")</f>
        <v>Poor</v>
      </c>
    </row>
    <row r="855" spans="1:12" x14ac:dyDescent="0.25">
      <c r="A855" s="1" t="s">
        <v>63</v>
      </c>
      <c r="B855" t="s">
        <v>9</v>
      </c>
      <c r="C855" t="s">
        <v>10</v>
      </c>
      <c r="D855" t="s">
        <v>11</v>
      </c>
      <c r="E855" t="s">
        <v>16</v>
      </c>
      <c r="F855">
        <v>57.49</v>
      </c>
      <c r="G855">
        <v>4</v>
      </c>
      <c r="H855" t="s">
        <v>17</v>
      </c>
      <c r="I855" s="21">
        <v>6.6</v>
      </c>
      <c r="J855">
        <f t="shared" si="26"/>
        <v>229.96</v>
      </c>
      <c r="K855">
        <f t="shared" si="27"/>
        <v>11.498000000000001</v>
      </c>
      <c r="L855" t="str" cm="1">
        <f t="array" ref="L855">_xlfn.IFS(I855&gt;=9,"Good",I855&gt;=6,"Average",I855&lt;6,"Poor")</f>
        <v>Average</v>
      </c>
    </row>
    <row r="856" spans="1:12" x14ac:dyDescent="0.25">
      <c r="A856" s="1" t="s">
        <v>63</v>
      </c>
      <c r="B856" t="s">
        <v>19</v>
      </c>
      <c r="C856" t="s">
        <v>15</v>
      </c>
      <c r="D856" t="s">
        <v>22</v>
      </c>
      <c r="E856" t="s">
        <v>24</v>
      </c>
      <c r="F856">
        <v>96.58</v>
      </c>
      <c r="G856">
        <v>2</v>
      </c>
      <c r="H856" t="s">
        <v>13</v>
      </c>
      <c r="I856" s="21">
        <v>5.0999999999999996</v>
      </c>
      <c r="J856">
        <f t="shared" si="26"/>
        <v>193.16</v>
      </c>
      <c r="K856">
        <f t="shared" si="27"/>
        <v>9.6580000000000013</v>
      </c>
      <c r="L856" t="str" cm="1">
        <f t="array" ref="L856">_xlfn.IFS(I856&gt;=9,"Good",I856&gt;=6,"Average",I856&lt;6,"Poor")</f>
        <v>Poor</v>
      </c>
    </row>
    <row r="857" spans="1:12" x14ac:dyDescent="0.25">
      <c r="A857" s="1" t="s">
        <v>63</v>
      </c>
      <c r="B857" t="s">
        <v>9</v>
      </c>
      <c r="C857" t="s">
        <v>15</v>
      </c>
      <c r="D857" t="s">
        <v>22</v>
      </c>
      <c r="E857" t="s">
        <v>24</v>
      </c>
      <c r="F857">
        <v>92.78</v>
      </c>
      <c r="G857">
        <v>1</v>
      </c>
      <c r="H857" t="s">
        <v>13</v>
      </c>
      <c r="I857" s="21">
        <v>9.8000000000000007</v>
      </c>
      <c r="J857">
        <f t="shared" si="26"/>
        <v>92.78</v>
      </c>
      <c r="K857">
        <f t="shared" si="27"/>
        <v>4.6390000000000002</v>
      </c>
      <c r="L857" t="str" cm="1">
        <f t="array" ref="L857">_xlfn.IFS(I857&gt;=9,"Good",I857&gt;=6,"Average",I857&lt;6,"Poor")</f>
        <v>Good</v>
      </c>
    </row>
    <row r="858" spans="1:12" x14ac:dyDescent="0.25">
      <c r="A858" s="1" t="s">
        <v>64</v>
      </c>
      <c r="B858" t="s">
        <v>14</v>
      </c>
      <c r="C858" t="s">
        <v>15</v>
      </c>
      <c r="D858" t="s">
        <v>22</v>
      </c>
      <c r="E858" t="s">
        <v>21</v>
      </c>
      <c r="F858">
        <v>97.26</v>
      </c>
      <c r="G858">
        <v>4</v>
      </c>
      <c r="H858" t="s">
        <v>20</v>
      </c>
      <c r="I858" s="21">
        <v>6.8</v>
      </c>
      <c r="J858">
        <f t="shared" si="26"/>
        <v>389.04</v>
      </c>
      <c r="K858">
        <f t="shared" si="27"/>
        <v>19.452000000000002</v>
      </c>
      <c r="L858" t="str" cm="1">
        <f t="array" ref="L858">_xlfn.IFS(I858&gt;=9,"Good",I858&gt;=6,"Average",I858&lt;6,"Poor")</f>
        <v>Average</v>
      </c>
    </row>
    <row r="859" spans="1:12" x14ac:dyDescent="0.25">
      <c r="A859" s="1" t="s">
        <v>64</v>
      </c>
      <c r="B859" t="s">
        <v>14</v>
      </c>
      <c r="C859" t="s">
        <v>15</v>
      </c>
      <c r="D859" t="s">
        <v>11</v>
      </c>
      <c r="E859" t="s">
        <v>12</v>
      </c>
      <c r="F859">
        <v>87.8</v>
      </c>
      <c r="G859">
        <v>9</v>
      </c>
      <c r="H859" t="s">
        <v>17</v>
      </c>
      <c r="I859" s="21">
        <v>9.1999999999999993</v>
      </c>
      <c r="J859">
        <f t="shared" si="26"/>
        <v>790.19999999999993</v>
      </c>
      <c r="K859">
        <f t="shared" si="27"/>
        <v>39.51</v>
      </c>
      <c r="L859" t="str" cm="1">
        <f t="array" ref="L859">_xlfn.IFS(I859&gt;=9,"Good",I859&gt;=6,"Average",I859&lt;6,"Poor")</f>
        <v>Good</v>
      </c>
    </row>
    <row r="860" spans="1:12" x14ac:dyDescent="0.25">
      <c r="A860" s="1" t="s">
        <v>64</v>
      </c>
      <c r="B860" t="s">
        <v>19</v>
      </c>
      <c r="C860" t="s">
        <v>15</v>
      </c>
      <c r="D860" t="s">
        <v>11</v>
      </c>
      <c r="E860" t="s">
        <v>12</v>
      </c>
      <c r="F860">
        <v>63.61</v>
      </c>
      <c r="G860">
        <v>5</v>
      </c>
      <c r="H860" t="s">
        <v>20</v>
      </c>
      <c r="I860" s="21">
        <v>4.8</v>
      </c>
      <c r="J860">
        <f t="shared" si="26"/>
        <v>318.05</v>
      </c>
      <c r="K860">
        <f t="shared" si="27"/>
        <v>15.902500000000002</v>
      </c>
      <c r="L860" t="str" cm="1">
        <f t="array" ref="L860">_xlfn.IFS(I860&gt;=9,"Good",I860&gt;=6,"Average",I860&lt;6,"Poor")</f>
        <v>Poor</v>
      </c>
    </row>
    <row r="861" spans="1:12" x14ac:dyDescent="0.25">
      <c r="A861" s="1" t="s">
        <v>64</v>
      </c>
      <c r="B861" t="s">
        <v>14</v>
      </c>
      <c r="C861" t="s">
        <v>10</v>
      </c>
      <c r="D861" t="s">
        <v>22</v>
      </c>
      <c r="E861" t="s">
        <v>24</v>
      </c>
      <c r="F861">
        <v>15.37</v>
      </c>
      <c r="G861">
        <v>2</v>
      </c>
      <c r="H861" t="s">
        <v>17</v>
      </c>
      <c r="I861" s="21">
        <v>7.2</v>
      </c>
      <c r="J861">
        <f t="shared" si="26"/>
        <v>30.74</v>
      </c>
      <c r="K861">
        <f t="shared" si="27"/>
        <v>1.5369999999999999</v>
      </c>
      <c r="L861" t="str" cm="1">
        <f t="array" ref="L861">_xlfn.IFS(I861&gt;=9,"Good",I861&gt;=6,"Average",I861&lt;6,"Poor")</f>
        <v>Average</v>
      </c>
    </row>
    <row r="862" spans="1:12" x14ac:dyDescent="0.25">
      <c r="A862" s="1" t="s">
        <v>64</v>
      </c>
      <c r="B862" t="s">
        <v>19</v>
      </c>
      <c r="C862" t="s">
        <v>15</v>
      </c>
      <c r="D862" t="s">
        <v>22</v>
      </c>
      <c r="E862" t="s">
        <v>18</v>
      </c>
      <c r="F862">
        <v>72.5</v>
      </c>
      <c r="G862">
        <v>8</v>
      </c>
      <c r="H862" t="s">
        <v>20</v>
      </c>
      <c r="I862" s="21">
        <v>9.1999999999999993</v>
      </c>
      <c r="J862">
        <f t="shared" si="26"/>
        <v>580</v>
      </c>
      <c r="K862">
        <f t="shared" si="27"/>
        <v>29</v>
      </c>
      <c r="L862" t="str" cm="1">
        <f t="array" ref="L862">_xlfn.IFS(I862&gt;=9,"Good",I862&gt;=6,"Average",I862&lt;6,"Poor")</f>
        <v>Good</v>
      </c>
    </row>
    <row r="863" spans="1:12" x14ac:dyDescent="0.25">
      <c r="A863" s="1" t="s">
        <v>64</v>
      </c>
      <c r="B863" t="s">
        <v>9</v>
      </c>
      <c r="C863" t="s">
        <v>15</v>
      </c>
      <c r="D863" t="s">
        <v>22</v>
      </c>
      <c r="E863" t="s">
        <v>18</v>
      </c>
      <c r="F863">
        <v>74.97</v>
      </c>
      <c r="G863">
        <v>1</v>
      </c>
      <c r="H863" t="s">
        <v>17</v>
      </c>
      <c r="I863" s="21">
        <v>5.6</v>
      </c>
      <c r="J863">
        <f t="shared" si="26"/>
        <v>74.97</v>
      </c>
      <c r="K863">
        <f t="shared" si="27"/>
        <v>3.7484999999999999</v>
      </c>
      <c r="L863" t="str" cm="1">
        <f t="array" ref="L863">_xlfn.IFS(I863&gt;=9,"Good",I863&gt;=6,"Average",I863&lt;6,"Poor")</f>
        <v>Poor</v>
      </c>
    </row>
    <row r="864" spans="1:12" x14ac:dyDescent="0.25">
      <c r="A864" s="1" t="s">
        <v>64</v>
      </c>
      <c r="B864" t="s">
        <v>9</v>
      </c>
      <c r="C864" t="s">
        <v>15</v>
      </c>
      <c r="D864" t="s">
        <v>11</v>
      </c>
      <c r="E864" t="s">
        <v>16</v>
      </c>
      <c r="F864">
        <v>95.64</v>
      </c>
      <c r="G864">
        <v>4</v>
      </c>
      <c r="H864" t="s">
        <v>17</v>
      </c>
      <c r="I864" s="21">
        <v>7.9</v>
      </c>
      <c r="J864">
        <f t="shared" si="26"/>
        <v>382.56</v>
      </c>
      <c r="K864">
        <f t="shared" si="27"/>
        <v>19.128</v>
      </c>
      <c r="L864" t="str" cm="1">
        <f t="array" ref="L864">_xlfn.IFS(I864&gt;=9,"Good",I864&gt;=6,"Average",I864&lt;6,"Poor")</f>
        <v>Average</v>
      </c>
    </row>
    <row r="865" spans="1:12" x14ac:dyDescent="0.25">
      <c r="A865" s="1" t="s">
        <v>64</v>
      </c>
      <c r="B865" t="s">
        <v>19</v>
      </c>
      <c r="C865" t="s">
        <v>15</v>
      </c>
      <c r="D865" t="s">
        <v>22</v>
      </c>
      <c r="E865" t="s">
        <v>23</v>
      </c>
      <c r="F865">
        <v>23.75</v>
      </c>
      <c r="G865">
        <v>4</v>
      </c>
      <c r="H865" t="s">
        <v>17</v>
      </c>
      <c r="I865" s="21">
        <v>5.2</v>
      </c>
      <c r="J865">
        <f t="shared" si="26"/>
        <v>95</v>
      </c>
      <c r="K865">
        <f t="shared" si="27"/>
        <v>4.75</v>
      </c>
      <c r="L865" t="str" cm="1">
        <f t="array" ref="L865">_xlfn.IFS(I865&gt;=9,"Good",I865&gt;=6,"Average",I865&lt;6,"Poor")</f>
        <v>Poor</v>
      </c>
    </row>
    <row r="866" spans="1:12" x14ac:dyDescent="0.25">
      <c r="A866" s="1" t="s">
        <v>64</v>
      </c>
      <c r="B866" t="s">
        <v>9</v>
      </c>
      <c r="C866" t="s">
        <v>15</v>
      </c>
      <c r="D866" t="s">
        <v>22</v>
      </c>
      <c r="E866" t="s">
        <v>18</v>
      </c>
      <c r="F866">
        <v>34.369999999999997</v>
      </c>
      <c r="G866">
        <v>10</v>
      </c>
      <c r="H866" t="s">
        <v>20</v>
      </c>
      <c r="I866" s="21">
        <v>6.7</v>
      </c>
      <c r="J866">
        <f t="shared" si="26"/>
        <v>343.7</v>
      </c>
      <c r="K866">
        <f t="shared" si="27"/>
        <v>17.184999999999999</v>
      </c>
      <c r="L866" t="str" cm="1">
        <f t="array" ref="L866">_xlfn.IFS(I866&gt;=9,"Good",I866&gt;=6,"Average",I866&lt;6,"Poor")</f>
        <v>Average</v>
      </c>
    </row>
    <row r="867" spans="1:12" x14ac:dyDescent="0.25">
      <c r="A867" s="1" t="s">
        <v>65</v>
      </c>
      <c r="B867" t="s">
        <v>9</v>
      </c>
      <c r="C867" t="s">
        <v>15</v>
      </c>
      <c r="D867" t="s">
        <v>11</v>
      </c>
      <c r="E867" t="s">
        <v>23</v>
      </c>
      <c r="F867">
        <v>11.28</v>
      </c>
      <c r="G867">
        <v>9</v>
      </c>
      <c r="H867" t="s">
        <v>13</v>
      </c>
      <c r="I867" s="21">
        <v>4.3</v>
      </c>
      <c r="J867">
        <f t="shared" si="26"/>
        <v>101.52</v>
      </c>
      <c r="K867">
        <f t="shared" si="27"/>
        <v>5.0760000000000005</v>
      </c>
      <c r="L867" t="str" cm="1">
        <f t="array" ref="L867">_xlfn.IFS(I867&gt;=9,"Good",I867&gt;=6,"Average",I867&lt;6,"Poor")</f>
        <v>Poor</v>
      </c>
    </row>
    <row r="868" spans="1:12" x14ac:dyDescent="0.25">
      <c r="A868" s="1" t="s">
        <v>65</v>
      </c>
      <c r="B868" t="s">
        <v>14</v>
      </c>
      <c r="C868" t="s">
        <v>10</v>
      </c>
      <c r="D868" t="s">
        <v>11</v>
      </c>
      <c r="E868" t="s">
        <v>12</v>
      </c>
      <c r="F868">
        <v>22.62</v>
      </c>
      <c r="G868">
        <v>1</v>
      </c>
      <c r="H868" t="s">
        <v>17</v>
      </c>
      <c r="I868" s="21">
        <v>6.4</v>
      </c>
      <c r="J868">
        <f t="shared" si="26"/>
        <v>22.62</v>
      </c>
      <c r="K868">
        <f t="shared" si="27"/>
        <v>1.131</v>
      </c>
      <c r="L868" t="str" cm="1">
        <f t="array" ref="L868">_xlfn.IFS(I868&gt;=9,"Good",I868&gt;=6,"Average",I868&lt;6,"Poor")</f>
        <v>Average</v>
      </c>
    </row>
    <row r="869" spans="1:12" x14ac:dyDescent="0.25">
      <c r="A869" s="1" t="s">
        <v>65</v>
      </c>
      <c r="B869" t="s">
        <v>14</v>
      </c>
      <c r="C869" t="s">
        <v>10</v>
      </c>
      <c r="D869" t="s">
        <v>22</v>
      </c>
      <c r="E869" t="s">
        <v>21</v>
      </c>
      <c r="F869">
        <v>35.19</v>
      </c>
      <c r="G869">
        <v>10</v>
      </c>
      <c r="H869" t="s">
        <v>13</v>
      </c>
      <c r="I869" s="21">
        <v>8.4</v>
      </c>
      <c r="J869">
        <f t="shared" si="26"/>
        <v>351.9</v>
      </c>
      <c r="K869">
        <f t="shared" si="27"/>
        <v>17.594999999999999</v>
      </c>
      <c r="L869" t="str" cm="1">
        <f t="array" ref="L869">_xlfn.IFS(I869&gt;=9,"Good",I869&gt;=6,"Average",I869&lt;6,"Poor")</f>
        <v>Average</v>
      </c>
    </row>
    <row r="870" spans="1:12" x14ac:dyDescent="0.25">
      <c r="A870" s="1" t="s">
        <v>65</v>
      </c>
      <c r="B870" t="s">
        <v>9</v>
      </c>
      <c r="C870" t="s">
        <v>15</v>
      </c>
      <c r="D870" t="s">
        <v>11</v>
      </c>
      <c r="E870" t="s">
        <v>18</v>
      </c>
      <c r="F870">
        <v>54.51</v>
      </c>
      <c r="G870">
        <v>6</v>
      </c>
      <c r="H870" t="s">
        <v>20</v>
      </c>
      <c r="I870" s="21">
        <v>7.8</v>
      </c>
      <c r="J870">
        <f t="shared" si="26"/>
        <v>327.06</v>
      </c>
      <c r="K870">
        <f t="shared" si="27"/>
        <v>16.353000000000002</v>
      </c>
      <c r="L870" t="str" cm="1">
        <f t="array" ref="L870">_xlfn.IFS(I870&gt;=9,"Good",I870&gt;=6,"Average",I870&lt;6,"Poor")</f>
        <v>Average</v>
      </c>
    </row>
    <row r="871" spans="1:12" x14ac:dyDescent="0.25">
      <c r="A871" s="1" t="s">
        <v>65</v>
      </c>
      <c r="B871" t="s">
        <v>19</v>
      </c>
      <c r="C871" t="s">
        <v>10</v>
      </c>
      <c r="D871" t="s">
        <v>22</v>
      </c>
      <c r="E871" t="s">
        <v>18</v>
      </c>
      <c r="F871">
        <v>76.92</v>
      </c>
      <c r="G871">
        <v>10</v>
      </c>
      <c r="H871" t="s">
        <v>20</v>
      </c>
      <c r="I871" s="21">
        <v>5.6</v>
      </c>
      <c r="J871">
        <f t="shared" si="26"/>
        <v>769.2</v>
      </c>
      <c r="K871">
        <f t="shared" si="27"/>
        <v>38.460000000000008</v>
      </c>
      <c r="L871" t="str" cm="1">
        <f t="array" ref="L871">_xlfn.IFS(I871&gt;=9,"Good",I871&gt;=6,"Average",I871&lt;6,"Poor")</f>
        <v>Poor</v>
      </c>
    </row>
    <row r="872" spans="1:12" x14ac:dyDescent="0.25">
      <c r="A872" s="1" t="s">
        <v>65</v>
      </c>
      <c r="B872" t="s">
        <v>19</v>
      </c>
      <c r="C872" t="s">
        <v>15</v>
      </c>
      <c r="D872" t="s">
        <v>11</v>
      </c>
      <c r="E872" t="s">
        <v>23</v>
      </c>
      <c r="F872">
        <v>77.47</v>
      </c>
      <c r="G872">
        <v>4</v>
      </c>
      <c r="H872" t="s">
        <v>17</v>
      </c>
      <c r="I872" s="21">
        <v>4.2</v>
      </c>
      <c r="J872">
        <f t="shared" si="26"/>
        <v>309.88</v>
      </c>
      <c r="K872">
        <f t="shared" si="27"/>
        <v>15.494</v>
      </c>
      <c r="L872" t="str" cm="1">
        <f t="array" ref="L872">_xlfn.IFS(I872&gt;=9,"Good",I872&gt;=6,"Average",I872&lt;6,"Poor")</f>
        <v>Poor</v>
      </c>
    </row>
    <row r="873" spans="1:12" x14ac:dyDescent="0.25">
      <c r="A873" s="1" t="s">
        <v>66</v>
      </c>
      <c r="B873" t="s">
        <v>19</v>
      </c>
      <c r="C873" t="s">
        <v>15</v>
      </c>
      <c r="D873" t="s">
        <v>11</v>
      </c>
      <c r="E873" t="s">
        <v>16</v>
      </c>
      <c r="F873">
        <v>51.19</v>
      </c>
      <c r="G873">
        <v>4</v>
      </c>
      <c r="H873" t="s">
        <v>13</v>
      </c>
      <c r="I873" s="21">
        <v>4.7</v>
      </c>
      <c r="J873">
        <f t="shared" si="26"/>
        <v>204.76</v>
      </c>
      <c r="K873">
        <f t="shared" si="27"/>
        <v>10.238</v>
      </c>
      <c r="L873" t="str" cm="1">
        <f t="array" ref="L873">_xlfn.IFS(I873&gt;=9,"Good",I873&gt;=6,"Average",I873&lt;6,"Poor")</f>
        <v>Poor</v>
      </c>
    </row>
    <row r="874" spans="1:12" x14ac:dyDescent="0.25">
      <c r="A874" s="1" t="s">
        <v>66</v>
      </c>
      <c r="B874" t="s">
        <v>9</v>
      </c>
      <c r="C874" t="s">
        <v>15</v>
      </c>
      <c r="D874" t="s">
        <v>22</v>
      </c>
      <c r="E874" t="s">
        <v>23</v>
      </c>
      <c r="F874">
        <v>99.7</v>
      </c>
      <c r="G874">
        <v>3</v>
      </c>
      <c r="H874" t="s">
        <v>20</v>
      </c>
      <c r="I874" s="21">
        <v>4.7</v>
      </c>
      <c r="J874">
        <f t="shared" si="26"/>
        <v>299.10000000000002</v>
      </c>
      <c r="K874">
        <f t="shared" si="27"/>
        <v>14.955000000000002</v>
      </c>
      <c r="L874" t="str" cm="1">
        <f t="array" ref="L874">_xlfn.IFS(I874&gt;=9,"Good",I874&gt;=6,"Average",I874&lt;6,"Poor")</f>
        <v>Poor</v>
      </c>
    </row>
    <row r="875" spans="1:12" x14ac:dyDescent="0.25">
      <c r="A875" s="1" t="s">
        <v>66</v>
      </c>
      <c r="B875" t="s">
        <v>14</v>
      </c>
      <c r="C875" t="s">
        <v>10</v>
      </c>
      <c r="D875" t="s">
        <v>22</v>
      </c>
      <c r="E875" t="s">
        <v>21</v>
      </c>
      <c r="F875">
        <v>91.98</v>
      </c>
      <c r="G875">
        <v>1</v>
      </c>
      <c r="H875" t="s">
        <v>17</v>
      </c>
      <c r="I875" s="21">
        <v>9.8000000000000007</v>
      </c>
      <c r="J875">
        <f t="shared" si="26"/>
        <v>91.98</v>
      </c>
      <c r="K875">
        <f t="shared" si="27"/>
        <v>4.5990000000000002</v>
      </c>
      <c r="L875" t="str" cm="1">
        <f t="array" ref="L875">_xlfn.IFS(I875&gt;=9,"Good",I875&gt;=6,"Average",I875&lt;6,"Poor")</f>
        <v>Good</v>
      </c>
    </row>
    <row r="876" spans="1:12" x14ac:dyDescent="0.25">
      <c r="A876" s="1" t="s">
        <v>66</v>
      </c>
      <c r="B876" t="s">
        <v>19</v>
      </c>
      <c r="C876" t="s">
        <v>15</v>
      </c>
      <c r="D876" t="s">
        <v>11</v>
      </c>
      <c r="E876" t="s">
        <v>18</v>
      </c>
      <c r="F876">
        <v>33.26</v>
      </c>
      <c r="G876">
        <v>5</v>
      </c>
      <c r="H876" t="s">
        <v>13</v>
      </c>
      <c r="I876" s="21">
        <v>4.2</v>
      </c>
      <c r="J876">
        <f t="shared" si="26"/>
        <v>166.29999999999998</v>
      </c>
      <c r="K876">
        <f t="shared" si="27"/>
        <v>8.3149999999999995</v>
      </c>
      <c r="L876" t="str" cm="1">
        <f t="array" ref="L876">_xlfn.IFS(I876&gt;=9,"Good",I876&gt;=6,"Average",I876&lt;6,"Poor")</f>
        <v>Poor</v>
      </c>
    </row>
    <row r="877" spans="1:12" x14ac:dyDescent="0.25">
      <c r="A877" s="1" t="s">
        <v>66</v>
      </c>
      <c r="B877" t="s">
        <v>14</v>
      </c>
      <c r="C877" t="s">
        <v>10</v>
      </c>
      <c r="D877" t="s">
        <v>11</v>
      </c>
      <c r="E877" t="s">
        <v>23</v>
      </c>
      <c r="F877">
        <v>28.53</v>
      </c>
      <c r="G877">
        <v>10</v>
      </c>
      <c r="H877" t="s">
        <v>20</v>
      </c>
      <c r="I877" s="21">
        <v>7.8</v>
      </c>
      <c r="J877">
        <f t="shared" si="26"/>
        <v>285.3</v>
      </c>
      <c r="K877">
        <f t="shared" si="27"/>
        <v>14.265000000000001</v>
      </c>
      <c r="L877" t="str" cm="1">
        <f t="array" ref="L877">_xlfn.IFS(I877&gt;=9,"Good",I877&gt;=6,"Average",I877&lt;6,"Poor")</f>
        <v>Average</v>
      </c>
    </row>
    <row r="878" spans="1:12" x14ac:dyDescent="0.25">
      <c r="A878" s="1" t="s">
        <v>66</v>
      </c>
      <c r="B878" t="s">
        <v>14</v>
      </c>
      <c r="C878" t="s">
        <v>10</v>
      </c>
      <c r="D878" t="s">
        <v>11</v>
      </c>
      <c r="E878" t="s">
        <v>21</v>
      </c>
      <c r="F878">
        <v>51.47</v>
      </c>
      <c r="G878">
        <v>1</v>
      </c>
      <c r="H878" t="s">
        <v>20</v>
      </c>
      <c r="I878" s="21">
        <v>8.5</v>
      </c>
      <c r="J878">
        <f t="shared" si="26"/>
        <v>51.47</v>
      </c>
      <c r="K878">
        <f t="shared" si="27"/>
        <v>2.5735000000000001</v>
      </c>
      <c r="L878" t="str" cm="1">
        <f t="array" ref="L878">_xlfn.IFS(I878&gt;=9,"Good",I878&gt;=6,"Average",I878&lt;6,"Poor")</f>
        <v>Average</v>
      </c>
    </row>
    <row r="879" spans="1:12" x14ac:dyDescent="0.25">
      <c r="A879" s="1" t="s">
        <v>66</v>
      </c>
      <c r="B879" t="s">
        <v>9</v>
      </c>
      <c r="C879" t="s">
        <v>15</v>
      </c>
      <c r="D879" t="s">
        <v>22</v>
      </c>
      <c r="E879" t="s">
        <v>23</v>
      </c>
      <c r="F879">
        <v>44.12</v>
      </c>
      <c r="G879">
        <v>3</v>
      </c>
      <c r="H879" t="s">
        <v>13</v>
      </c>
      <c r="I879" s="21">
        <v>7.9</v>
      </c>
      <c r="J879">
        <f t="shared" si="26"/>
        <v>132.35999999999999</v>
      </c>
      <c r="K879">
        <f t="shared" si="27"/>
        <v>6.6179999999999994</v>
      </c>
      <c r="L879" t="str" cm="1">
        <f t="array" ref="L879">_xlfn.IFS(I879&gt;=9,"Good",I879&gt;=6,"Average",I879&lt;6,"Poor")</f>
        <v>Average</v>
      </c>
    </row>
    <row r="880" spans="1:12" x14ac:dyDescent="0.25">
      <c r="A880" s="1" t="s">
        <v>67</v>
      </c>
      <c r="B880" t="s">
        <v>14</v>
      </c>
      <c r="C880" t="s">
        <v>10</v>
      </c>
      <c r="D880" t="s">
        <v>11</v>
      </c>
      <c r="E880" t="s">
        <v>21</v>
      </c>
      <c r="F880">
        <v>82.63</v>
      </c>
      <c r="G880">
        <v>10</v>
      </c>
      <c r="H880" t="s">
        <v>20</v>
      </c>
      <c r="I880" s="21">
        <v>7.9</v>
      </c>
      <c r="J880">
        <f t="shared" si="26"/>
        <v>826.3</v>
      </c>
      <c r="K880">
        <f t="shared" si="27"/>
        <v>41.314999999999998</v>
      </c>
      <c r="L880" t="str" cm="1">
        <f t="array" ref="L880">_xlfn.IFS(I880&gt;=9,"Good",I880&gt;=6,"Average",I880&lt;6,"Poor")</f>
        <v>Average</v>
      </c>
    </row>
    <row r="881" spans="1:12" x14ac:dyDescent="0.25">
      <c r="A881" s="1" t="s">
        <v>67</v>
      </c>
      <c r="B881" t="s">
        <v>9</v>
      </c>
      <c r="C881" t="s">
        <v>10</v>
      </c>
      <c r="D881" t="s">
        <v>22</v>
      </c>
      <c r="E881" t="s">
        <v>21</v>
      </c>
      <c r="F881">
        <v>25.42</v>
      </c>
      <c r="G881">
        <v>8</v>
      </c>
      <c r="H881" t="s">
        <v>13</v>
      </c>
      <c r="I881" s="21">
        <v>6.7</v>
      </c>
      <c r="J881">
        <f t="shared" si="26"/>
        <v>203.36</v>
      </c>
      <c r="K881">
        <f t="shared" si="27"/>
        <v>10.168000000000001</v>
      </c>
      <c r="L881" t="str" cm="1">
        <f t="array" ref="L881">_xlfn.IFS(I881&gt;=9,"Good",I881&gt;=6,"Average",I881&lt;6,"Poor")</f>
        <v>Average</v>
      </c>
    </row>
    <row r="882" spans="1:12" x14ac:dyDescent="0.25">
      <c r="A882" s="1" t="s">
        <v>67</v>
      </c>
      <c r="B882" t="s">
        <v>19</v>
      </c>
      <c r="C882" t="s">
        <v>15</v>
      </c>
      <c r="D882" t="s">
        <v>22</v>
      </c>
      <c r="E882" t="s">
        <v>21</v>
      </c>
      <c r="F882">
        <v>76.400000000000006</v>
      </c>
      <c r="G882">
        <v>9</v>
      </c>
      <c r="H882" t="s">
        <v>20</v>
      </c>
      <c r="I882" s="21">
        <v>7.5</v>
      </c>
      <c r="J882">
        <f t="shared" si="26"/>
        <v>687.6</v>
      </c>
      <c r="K882">
        <f t="shared" si="27"/>
        <v>34.380000000000003</v>
      </c>
      <c r="L882" t="str" cm="1">
        <f t="array" ref="L882">_xlfn.IFS(I882&gt;=9,"Good",I882&gt;=6,"Average",I882&lt;6,"Poor")</f>
        <v>Average</v>
      </c>
    </row>
    <row r="883" spans="1:12" x14ac:dyDescent="0.25">
      <c r="A883" s="1" t="s">
        <v>67</v>
      </c>
      <c r="B883" t="s">
        <v>9</v>
      </c>
      <c r="C883" t="s">
        <v>15</v>
      </c>
      <c r="D883" t="s">
        <v>22</v>
      </c>
      <c r="E883" t="s">
        <v>24</v>
      </c>
      <c r="F883">
        <v>30.35</v>
      </c>
      <c r="G883">
        <v>7</v>
      </c>
      <c r="H883" t="s">
        <v>17</v>
      </c>
      <c r="I883" s="21">
        <v>8</v>
      </c>
      <c r="J883">
        <f t="shared" si="26"/>
        <v>212.45000000000002</v>
      </c>
      <c r="K883">
        <f t="shared" si="27"/>
        <v>10.622500000000002</v>
      </c>
      <c r="L883" t="str" cm="1">
        <f t="array" ref="L883">_xlfn.IFS(I883&gt;=9,"Good",I883&gt;=6,"Average",I883&lt;6,"Poor")</f>
        <v>Average</v>
      </c>
    </row>
    <row r="884" spans="1:12" x14ac:dyDescent="0.25">
      <c r="A884" s="1" t="s">
        <v>67</v>
      </c>
      <c r="B884" t="s">
        <v>19</v>
      </c>
      <c r="C884" t="s">
        <v>10</v>
      </c>
      <c r="D884" t="s">
        <v>11</v>
      </c>
      <c r="E884" t="s">
        <v>12</v>
      </c>
      <c r="F884">
        <v>83.34</v>
      </c>
      <c r="G884">
        <v>2</v>
      </c>
      <c r="H884" t="s">
        <v>17</v>
      </c>
      <c r="I884" s="21">
        <v>7.6</v>
      </c>
      <c r="J884">
        <f t="shared" si="26"/>
        <v>166.68</v>
      </c>
      <c r="K884">
        <f t="shared" si="27"/>
        <v>8.3340000000000014</v>
      </c>
      <c r="L884" t="str" cm="1">
        <f t="array" ref="L884">_xlfn.IFS(I884&gt;=9,"Good",I884&gt;=6,"Average",I884&lt;6,"Poor")</f>
        <v>Average</v>
      </c>
    </row>
    <row r="885" spans="1:12" x14ac:dyDescent="0.25">
      <c r="A885" s="1" t="s">
        <v>67</v>
      </c>
      <c r="B885" t="s">
        <v>14</v>
      </c>
      <c r="C885" t="s">
        <v>10</v>
      </c>
      <c r="D885" t="s">
        <v>11</v>
      </c>
      <c r="E885" t="s">
        <v>23</v>
      </c>
      <c r="F885">
        <v>75.53</v>
      </c>
      <c r="G885">
        <v>4</v>
      </c>
      <c r="H885" t="s">
        <v>20</v>
      </c>
      <c r="I885" s="21">
        <v>8.3000000000000007</v>
      </c>
      <c r="J885">
        <f t="shared" si="26"/>
        <v>302.12</v>
      </c>
      <c r="K885">
        <f t="shared" si="27"/>
        <v>15.106000000000002</v>
      </c>
      <c r="L885" t="str" cm="1">
        <f t="array" ref="L885">_xlfn.IFS(I885&gt;=9,"Good",I885&gt;=6,"Average",I885&lt;6,"Poor")</f>
        <v>Average</v>
      </c>
    </row>
    <row r="886" spans="1:12" x14ac:dyDescent="0.25">
      <c r="A886" s="1" t="s">
        <v>67</v>
      </c>
      <c r="B886" t="s">
        <v>9</v>
      </c>
      <c r="C886" t="s">
        <v>10</v>
      </c>
      <c r="D886" t="s">
        <v>22</v>
      </c>
      <c r="E886" t="s">
        <v>23</v>
      </c>
      <c r="F886">
        <v>38.81</v>
      </c>
      <c r="G886">
        <v>4</v>
      </c>
      <c r="H886" t="s">
        <v>20</v>
      </c>
      <c r="I886" s="21">
        <v>4.9000000000000004</v>
      </c>
      <c r="J886">
        <f t="shared" si="26"/>
        <v>155.24</v>
      </c>
      <c r="K886">
        <f t="shared" si="27"/>
        <v>7.7620000000000005</v>
      </c>
      <c r="L886" t="str" cm="1">
        <f t="array" ref="L886">_xlfn.IFS(I886&gt;=9,"Good",I886&gt;=6,"Average",I886&lt;6,"Poor")</f>
        <v>Poor</v>
      </c>
    </row>
    <row r="887" spans="1:12" x14ac:dyDescent="0.25">
      <c r="A887" s="1" t="s">
        <v>67</v>
      </c>
      <c r="B887" t="s">
        <v>19</v>
      </c>
      <c r="C887" t="s">
        <v>15</v>
      </c>
      <c r="D887" t="s">
        <v>11</v>
      </c>
      <c r="E887" t="s">
        <v>16</v>
      </c>
      <c r="F887">
        <v>75.06</v>
      </c>
      <c r="G887">
        <v>9</v>
      </c>
      <c r="H887" t="s">
        <v>20</v>
      </c>
      <c r="I887" s="21">
        <v>6.2</v>
      </c>
      <c r="J887">
        <f t="shared" si="26"/>
        <v>675.54</v>
      </c>
      <c r="K887">
        <f t="shared" si="27"/>
        <v>33.777000000000001</v>
      </c>
      <c r="L887" t="str" cm="1">
        <f t="array" ref="L887">_xlfn.IFS(I887&gt;=9,"Good",I887&gt;=6,"Average",I887&lt;6,"Poor")</f>
        <v>Average</v>
      </c>
    </row>
    <row r="888" spans="1:12" x14ac:dyDescent="0.25">
      <c r="A888" s="1" t="s">
        <v>67</v>
      </c>
      <c r="B888" t="s">
        <v>14</v>
      </c>
      <c r="C888" t="s">
        <v>15</v>
      </c>
      <c r="D888" t="s">
        <v>22</v>
      </c>
      <c r="E888" t="s">
        <v>18</v>
      </c>
      <c r="F888">
        <v>99.24</v>
      </c>
      <c r="G888">
        <v>9</v>
      </c>
      <c r="H888" t="s">
        <v>20</v>
      </c>
      <c r="I888" s="21">
        <v>9</v>
      </c>
      <c r="J888">
        <f t="shared" si="26"/>
        <v>893.16</v>
      </c>
      <c r="K888">
        <f t="shared" si="27"/>
        <v>44.658000000000001</v>
      </c>
      <c r="L888" t="str" cm="1">
        <f t="array" ref="L888">_xlfn.IFS(I888&gt;=9,"Good",I888&gt;=6,"Average",I888&lt;6,"Poor")</f>
        <v>Good</v>
      </c>
    </row>
    <row r="889" spans="1:12" x14ac:dyDescent="0.25">
      <c r="A889" s="1" t="s">
        <v>67</v>
      </c>
      <c r="B889" t="s">
        <v>14</v>
      </c>
      <c r="C889" t="s">
        <v>10</v>
      </c>
      <c r="D889" t="s">
        <v>11</v>
      </c>
      <c r="E889" t="s">
        <v>16</v>
      </c>
      <c r="F889">
        <v>88.55</v>
      </c>
      <c r="G889">
        <v>8</v>
      </c>
      <c r="H889" t="s">
        <v>20</v>
      </c>
      <c r="I889" s="21">
        <v>4.7</v>
      </c>
      <c r="J889">
        <f t="shared" si="26"/>
        <v>708.4</v>
      </c>
      <c r="K889">
        <f t="shared" si="27"/>
        <v>35.42</v>
      </c>
      <c r="L889" t="str" cm="1">
        <f t="array" ref="L889">_xlfn.IFS(I889&gt;=9,"Good",I889&gt;=6,"Average",I889&lt;6,"Poor")</f>
        <v>Poor</v>
      </c>
    </row>
    <row r="890" spans="1:12" x14ac:dyDescent="0.25">
      <c r="A890" s="1" t="s">
        <v>67</v>
      </c>
      <c r="B890" t="s">
        <v>14</v>
      </c>
      <c r="C890" t="s">
        <v>15</v>
      </c>
      <c r="D890" t="s">
        <v>11</v>
      </c>
      <c r="E890" t="s">
        <v>16</v>
      </c>
      <c r="F890">
        <v>26.61</v>
      </c>
      <c r="G890">
        <v>2</v>
      </c>
      <c r="H890" t="s">
        <v>17</v>
      </c>
      <c r="I890" s="21">
        <v>4.2</v>
      </c>
      <c r="J890">
        <f t="shared" si="26"/>
        <v>53.22</v>
      </c>
      <c r="K890">
        <f t="shared" si="27"/>
        <v>2.661</v>
      </c>
      <c r="L890" t="str" cm="1">
        <f t="array" ref="L890">_xlfn.IFS(I890&gt;=9,"Good",I890&gt;=6,"Average",I890&lt;6,"Poor")</f>
        <v>Poor</v>
      </c>
    </row>
    <row r="891" spans="1:12" x14ac:dyDescent="0.25">
      <c r="A891" s="1" t="s">
        <v>67</v>
      </c>
      <c r="B891" t="s">
        <v>14</v>
      </c>
      <c r="C891" t="s">
        <v>15</v>
      </c>
      <c r="D891" t="s">
        <v>11</v>
      </c>
      <c r="E891" t="s">
        <v>16</v>
      </c>
      <c r="F891">
        <v>46.2</v>
      </c>
      <c r="G891">
        <v>1</v>
      </c>
      <c r="H891" t="s">
        <v>17</v>
      </c>
      <c r="I891" s="21">
        <v>6.3</v>
      </c>
      <c r="J891">
        <f t="shared" si="26"/>
        <v>46.2</v>
      </c>
      <c r="K891">
        <f t="shared" si="27"/>
        <v>2.31</v>
      </c>
      <c r="L891" t="str" cm="1">
        <f t="array" ref="L891">_xlfn.IFS(I891&gt;=9,"Good",I891&gt;=6,"Average",I891&lt;6,"Poor")</f>
        <v>Average</v>
      </c>
    </row>
    <row r="892" spans="1:12" x14ac:dyDescent="0.25">
      <c r="A892" s="1" t="s">
        <v>67</v>
      </c>
      <c r="B892" t="s">
        <v>14</v>
      </c>
      <c r="C892" t="s">
        <v>15</v>
      </c>
      <c r="D892" t="s">
        <v>22</v>
      </c>
      <c r="E892" t="s">
        <v>24</v>
      </c>
      <c r="F892">
        <v>66.14</v>
      </c>
      <c r="G892">
        <v>4</v>
      </c>
      <c r="H892" t="s">
        <v>13</v>
      </c>
      <c r="I892" s="21">
        <v>5.6</v>
      </c>
      <c r="J892">
        <f t="shared" si="26"/>
        <v>264.56</v>
      </c>
      <c r="K892">
        <f t="shared" si="27"/>
        <v>13.228000000000002</v>
      </c>
      <c r="L892" t="str" cm="1">
        <f t="array" ref="L892">_xlfn.IFS(I892&gt;=9,"Good",I892&gt;=6,"Average",I892&lt;6,"Poor")</f>
        <v>Poor</v>
      </c>
    </row>
    <row r="893" spans="1:12" x14ac:dyDescent="0.25">
      <c r="A893" s="1" t="s">
        <v>67</v>
      </c>
      <c r="B893" t="s">
        <v>19</v>
      </c>
      <c r="C893" t="s">
        <v>10</v>
      </c>
      <c r="D893" t="s">
        <v>22</v>
      </c>
      <c r="E893" t="s">
        <v>23</v>
      </c>
      <c r="F893">
        <v>23.29</v>
      </c>
      <c r="G893">
        <v>4</v>
      </c>
      <c r="H893" t="s">
        <v>13</v>
      </c>
      <c r="I893" s="21">
        <v>5.9</v>
      </c>
      <c r="J893">
        <f t="shared" si="26"/>
        <v>93.16</v>
      </c>
      <c r="K893">
        <f t="shared" si="27"/>
        <v>4.6580000000000004</v>
      </c>
      <c r="L893" t="str" cm="1">
        <f t="array" ref="L893">_xlfn.IFS(I893&gt;=9,"Good",I893&gt;=6,"Average",I893&lt;6,"Poor")</f>
        <v>Poor</v>
      </c>
    </row>
    <row r="894" spans="1:12" x14ac:dyDescent="0.25">
      <c r="A894" s="1" t="s">
        <v>67</v>
      </c>
      <c r="B894" t="s">
        <v>19</v>
      </c>
      <c r="C894" t="s">
        <v>15</v>
      </c>
      <c r="D894" t="s">
        <v>11</v>
      </c>
      <c r="E894" t="s">
        <v>21</v>
      </c>
      <c r="F894">
        <v>15.5</v>
      </c>
      <c r="G894">
        <v>1</v>
      </c>
      <c r="H894" t="s">
        <v>13</v>
      </c>
      <c r="I894" s="21">
        <v>7.4</v>
      </c>
      <c r="J894">
        <f t="shared" si="26"/>
        <v>15.5</v>
      </c>
      <c r="K894">
        <f t="shared" si="27"/>
        <v>0.77500000000000002</v>
      </c>
      <c r="L894" t="str" cm="1">
        <f t="array" ref="L894">_xlfn.IFS(I894&gt;=9,"Good",I894&gt;=6,"Average",I894&lt;6,"Poor")</f>
        <v>Average</v>
      </c>
    </row>
    <row r="895" spans="1:12" x14ac:dyDescent="0.25">
      <c r="A895" s="1" t="s">
        <v>67</v>
      </c>
      <c r="B895" t="s">
        <v>19</v>
      </c>
      <c r="C895" t="s">
        <v>15</v>
      </c>
      <c r="D895" t="s">
        <v>22</v>
      </c>
      <c r="E895" t="s">
        <v>16</v>
      </c>
      <c r="F895">
        <v>32.71</v>
      </c>
      <c r="G895">
        <v>5</v>
      </c>
      <c r="H895" t="s">
        <v>13</v>
      </c>
      <c r="I895" s="21">
        <v>9.9</v>
      </c>
      <c r="J895">
        <f t="shared" si="26"/>
        <v>163.55000000000001</v>
      </c>
      <c r="K895">
        <f t="shared" si="27"/>
        <v>8.1775000000000002</v>
      </c>
      <c r="L895" t="str" cm="1">
        <f t="array" ref="L895">_xlfn.IFS(I895&gt;=9,"Good",I895&gt;=6,"Average",I895&lt;6,"Poor")</f>
        <v>Good</v>
      </c>
    </row>
    <row r="896" spans="1:12" x14ac:dyDescent="0.25">
      <c r="A896" s="1" t="s">
        <v>68</v>
      </c>
      <c r="B896" t="s">
        <v>9</v>
      </c>
      <c r="C896" t="s">
        <v>10</v>
      </c>
      <c r="D896" t="s">
        <v>11</v>
      </c>
      <c r="E896" t="s">
        <v>12</v>
      </c>
      <c r="F896">
        <v>20.87</v>
      </c>
      <c r="G896">
        <v>3</v>
      </c>
      <c r="H896" t="s">
        <v>13</v>
      </c>
      <c r="I896" s="21">
        <v>8</v>
      </c>
      <c r="J896">
        <f t="shared" si="26"/>
        <v>62.61</v>
      </c>
      <c r="K896">
        <f t="shared" si="27"/>
        <v>3.1305000000000001</v>
      </c>
      <c r="L896" t="str" cm="1">
        <f t="array" ref="L896">_xlfn.IFS(I896&gt;=9,"Good",I896&gt;=6,"Average",I896&lt;6,"Poor")</f>
        <v>Average</v>
      </c>
    </row>
    <row r="897" spans="1:12" x14ac:dyDescent="0.25">
      <c r="A897" s="1" t="s">
        <v>68</v>
      </c>
      <c r="B897" t="s">
        <v>19</v>
      </c>
      <c r="C897" t="s">
        <v>10</v>
      </c>
      <c r="D897" t="s">
        <v>11</v>
      </c>
      <c r="E897" t="s">
        <v>18</v>
      </c>
      <c r="F897">
        <v>38.72</v>
      </c>
      <c r="G897">
        <v>9</v>
      </c>
      <c r="H897" t="s">
        <v>20</v>
      </c>
      <c r="I897" s="21">
        <v>4.2</v>
      </c>
      <c r="J897">
        <f t="shared" si="26"/>
        <v>348.48</v>
      </c>
      <c r="K897">
        <f t="shared" si="27"/>
        <v>17.424000000000003</v>
      </c>
      <c r="L897" t="str" cm="1">
        <f t="array" ref="L897">_xlfn.IFS(I897&gt;=9,"Good",I897&gt;=6,"Average",I897&lt;6,"Poor")</f>
        <v>Poor</v>
      </c>
    </row>
    <row r="898" spans="1:12" x14ac:dyDescent="0.25">
      <c r="A898" s="1" t="s">
        <v>68</v>
      </c>
      <c r="B898" t="s">
        <v>9</v>
      </c>
      <c r="C898" t="s">
        <v>15</v>
      </c>
      <c r="D898" t="s">
        <v>22</v>
      </c>
      <c r="E898" t="s">
        <v>21</v>
      </c>
      <c r="F898">
        <v>99.25</v>
      </c>
      <c r="G898">
        <v>2</v>
      </c>
      <c r="H898" t="s">
        <v>17</v>
      </c>
      <c r="I898" s="21">
        <v>9</v>
      </c>
      <c r="J898">
        <f t="shared" si="26"/>
        <v>198.5</v>
      </c>
      <c r="K898">
        <f t="shared" si="27"/>
        <v>9.9250000000000007</v>
      </c>
      <c r="L898" t="str" cm="1">
        <f t="array" ref="L898">_xlfn.IFS(I898&gt;=9,"Good",I898&gt;=6,"Average",I898&lt;6,"Poor")</f>
        <v>Good</v>
      </c>
    </row>
    <row r="899" spans="1:12" x14ac:dyDescent="0.25">
      <c r="A899" s="1" t="s">
        <v>68</v>
      </c>
      <c r="B899" t="s">
        <v>19</v>
      </c>
      <c r="C899" t="s">
        <v>10</v>
      </c>
      <c r="D899" t="s">
        <v>22</v>
      </c>
      <c r="E899" t="s">
        <v>16</v>
      </c>
      <c r="F899">
        <v>74.510000000000005</v>
      </c>
      <c r="G899">
        <v>6</v>
      </c>
      <c r="H899" t="s">
        <v>20</v>
      </c>
      <c r="I899" s="21">
        <v>5</v>
      </c>
      <c r="J899">
        <f t="shared" ref="J899:J962" si="28">F899*G899</f>
        <v>447.06000000000006</v>
      </c>
      <c r="K899">
        <f t="shared" ref="K899:K962" si="29">J899*5%</f>
        <v>22.353000000000005</v>
      </c>
      <c r="L899" t="str" cm="1">
        <f t="array" ref="L899">_xlfn.IFS(I899&gt;=9,"Good",I899&gt;=6,"Average",I899&lt;6,"Poor")</f>
        <v>Poor</v>
      </c>
    </row>
    <row r="900" spans="1:12" x14ac:dyDescent="0.25">
      <c r="A900" s="1" t="s">
        <v>68</v>
      </c>
      <c r="B900" t="s">
        <v>9</v>
      </c>
      <c r="C900" t="s">
        <v>15</v>
      </c>
      <c r="D900" t="s">
        <v>22</v>
      </c>
      <c r="E900" t="s">
        <v>23</v>
      </c>
      <c r="F900">
        <v>92.36</v>
      </c>
      <c r="G900">
        <v>5</v>
      </c>
      <c r="H900" t="s">
        <v>20</v>
      </c>
      <c r="I900" s="21">
        <v>4.9000000000000004</v>
      </c>
      <c r="J900">
        <f t="shared" si="28"/>
        <v>461.8</v>
      </c>
      <c r="K900">
        <f t="shared" si="29"/>
        <v>23.090000000000003</v>
      </c>
      <c r="L900" t="str" cm="1">
        <f t="array" ref="L900">_xlfn.IFS(I900&gt;=9,"Good",I900&gt;=6,"Average",I900&lt;6,"Poor")</f>
        <v>Poor</v>
      </c>
    </row>
    <row r="901" spans="1:12" x14ac:dyDescent="0.25">
      <c r="A901" s="1" t="s">
        <v>68</v>
      </c>
      <c r="B901" t="s">
        <v>9</v>
      </c>
      <c r="C901" t="s">
        <v>10</v>
      </c>
      <c r="D901" t="s">
        <v>22</v>
      </c>
      <c r="E901" t="s">
        <v>12</v>
      </c>
      <c r="F901">
        <v>79.91</v>
      </c>
      <c r="G901">
        <v>3</v>
      </c>
      <c r="H901" t="s">
        <v>13</v>
      </c>
      <c r="I901" s="21">
        <v>5</v>
      </c>
      <c r="J901">
        <f t="shared" si="28"/>
        <v>239.73</v>
      </c>
      <c r="K901">
        <f t="shared" si="29"/>
        <v>11.986499999999999</v>
      </c>
      <c r="L901" t="str" cm="1">
        <f t="array" ref="L901">_xlfn.IFS(I901&gt;=9,"Good",I901&gt;=6,"Average",I901&lt;6,"Poor")</f>
        <v>Poor</v>
      </c>
    </row>
    <row r="902" spans="1:12" x14ac:dyDescent="0.25">
      <c r="A902" s="1" t="s">
        <v>68</v>
      </c>
      <c r="B902" t="s">
        <v>19</v>
      </c>
      <c r="C902" t="s">
        <v>10</v>
      </c>
      <c r="D902" t="s">
        <v>11</v>
      </c>
      <c r="E902" t="s">
        <v>12</v>
      </c>
      <c r="F902">
        <v>91.61</v>
      </c>
      <c r="G902">
        <v>1</v>
      </c>
      <c r="H902" t="s">
        <v>17</v>
      </c>
      <c r="I902" s="21">
        <v>9.8000000000000007</v>
      </c>
      <c r="J902">
        <f t="shared" si="28"/>
        <v>91.61</v>
      </c>
      <c r="K902">
        <f t="shared" si="29"/>
        <v>4.5804999999999998</v>
      </c>
      <c r="L902" t="str" cm="1">
        <f t="array" ref="L902">_xlfn.IFS(I902&gt;=9,"Good",I902&gt;=6,"Average",I902&lt;6,"Poor")</f>
        <v>Good</v>
      </c>
    </row>
    <row r="903" spans="1:12" x14ac:dyDescent="0.25">
      <c r="A903" s="1" t="s">
        <v>68</v>
      </c>
      <c r="B903" t="s">
        <v>19</v>
      </c>
      <c r="C903" t="s">
        <v>15</v>
      </c>
      <c r="D903" t="s">
        <v>22</v>
      </c>
      <c r="E903" t="s">
        <v>23</v>
      </c>
      <c r="F903">
        <v>93.96</v>
      </c>
      <c r="G903">
        <v>9</v>
      </c>
      <c r="H903" t="s">
        <v>17</v>
      </c>
      <c r="I903" s="21">
        <v>9.8000000000000007</v>
      </c>
      <c r="J903">
        <f t="shared" si="28"/>
        <v>845.64</v>
      </c>
      <c r="K903">
        <f t="shared" si="29"/>
        <v>42.282000000000004</v>
      </c>
      <c r="L903" t="str" cm="1">
        <f t="array" ref="L903">_xlfn.IFS(I903&gt;=9,"Good",I903&gt;=6,"Average",I903&lt;6,"Poor")</f>
        <v>Good</v>
      </c>
    </row>
    <row r="904" spans="1:12" x14ac:dyDescent="0.25">
      <c r="A904" s="1" t="s">
        <v>68</v>
      </c>
      <c r="B904" t="s">
        <v>14</v>
      </c>
      <c r="C904" t="s">
        <v>10</v>
      </c>
      <c r="D904" t="s">
        <v>22</v>
      </c>
      <c r="E904" t="s">
        <v>18</v>
      </c>
      <c r="F904">
        <v>25.25</v>
      </c>
      <c r="G904">
        <v>5</v>
      </c>
      <c r="H904" t="s">
        <v>17</v>
      </c>
      <c r="I904" s="21">
        <v>6.1</v>
      </c>
      <c r="J904">
        <f t="shared" si="28"/>
        <v>126.25</v>
      </c>
      <c r="K904">
        <f t="shared" si="29"/>
        <v>6.3125</v>
      </c>
      <c r="L904" t="str" cm="1">
        <f t="array" ref="L904">_xlfn.IFS(I904&gt;=9,"Good",I904&gt;=6,"Average",I904&lt;6,"Poor")</f>
        <v>Average</v>
      </c>
    </row>
    <row r="905" spans="1:12" x14ac:dyDescent="0.25">
      <c r="A905" s="1" t="s">
        <v>68</v>
      </c>
      <c r="B905" t="s">
        <v>14</v>
      </c>
      <c r="C905" t="s">
        <v>10</v>
      </c>
      <c r="D905" t="s">
        <v>22</v>
      </c>
      <c r="E905" t="s">
        <v>21</v>
      </c>
      <c r="F905">
        <v>70.989999999999995</v>
      </c>
      <c r="G905">
        <v>10</v>
      </c>
      <c r="H905" t="s">
        <v>17</v>
      </c>
      <c r="I905" s="21">
        <v>5.7</v>
      </c>
      <c r="J905">
        <f t="shared" si="28"/>
        <v>709.9</v>
      </c>
      <c r="K905">
        <f t="shared" si="29"/>
        <v>35.494999999999997</v>
      </c>
      <c r="L905" t="str" cm="1">
        <f t="array" ref="L905">_xlfn.IFS(I905&gt;=9,"Good",I905&gt;=6,"Average",I905&lt;6,"Poor")</f>
        <v>Poor</v>
      </c>
    </row>
    <row r="906" spans="1:12" x14ac:dyDescent="0.25">
      <c r="A906" s="1" t="s">
        <v>68</v>
      </c>
      <c r="B906" t="s">
        <v>14</v>
      </c>
      <c r="C906" t="s">
        <v>10</v>
      </c>
      <c r="D906" t="s">
        <v>11</v>
      </c>
      <c r="E906" t="s">
        <v>23</v>
      </c>
      <c r="F906">
        <v>83.17</v>
      </c>
      <c r="G906">
        <v>6</v>
      </c>
      <c r="H906" t="s">
        <v>17</v>
      </c>
      <c r="I906" s="21">
        <v>7.3</v>
      </c>
      <c r="J906">
        <f t="shared" si="28"/>
        <v>499.02</v>
      </c>
      <c r="K906">
        <f t="shared" si="29"/>
        <v>24.951000000000001</v>
      </c>
      <c r="L906" t="str" cm="1">
        <f t="array" ref="L906">_xlfn.IFS(I906&gt;=9,"Good",I906&gt;=6,"Average",I906&lt;6,"Poor")</f>
        <v>Average</v>
      </c>
    </row>
    <row r="907" spans="1:12" x14ac:dyDescent="0.25">
      <c r="A907" s="1" t="s">
        <v>68</v>
      </c>
      <c r="B907" t="s">
        <v>19</v>
      </c>
      <c r="C907" t="s">
        <v>10</v>
      </c>
      <c r="D907" t="s">
        <v>22</v>
      </c>
      <c r="E907" t="s">
        <v>18</v>
      </c>
      <c r="F907">
        <v>44.02</v>
      </c>
      <c r="G907">
        <v>10</v>
      </c>
      <c r="H907" t="s">
        <v>13</v>
      </c>
      <c r="I907" s="21">
        <v>9.6</v>
      </c>
      <c r="J907">
        <f t="shared" si="28"/>
        <v>440.20000000000005</v>
      </c>
      <c r="K907">
        <f t="shared" si="29"/>
        <v>22.010000000000005</v>
      </c>
      <c r="L907" t="str" cm="1">
        <f t="array" ref="L907">_xlfn.IFS(I907&gt;=9,"Good",I907&gt;=6,"Average",I907&lt;6,"Poor")</f>
        <v>Good</v>
      </c>
    </row>
    <row r="908" spans="1:12" x14ac:dyDescent="0.25">
      <c r="A908" s="1" t="s">
        <v>68</v>
      </c>
      <c r="B908" t="s">
        <v>19</v>
      </c>
      <c r="C908" t="s">
        <v>15</v>
      </c>
      <c r="D908" t="s">
        <v>22</v>
      </c>
      <c r="E908" t="s">
        <v>12</v>
      </c>
      <c r="F908">
        <v>43.25</v>
      </c>
      <c r="G908">
        <v>2</v>
      </c>
      <c r="H908" t="s">
        <v>17</v>
      </c>
      <c r="I908" s="21">
        <v>6.2</v>
      </c>
      <c r="J908">
        <f t="shared" si="28"/>
        <v>86.5</v>
      </c>
      <c r="K908">
        <f t="shared" si="29"/>
        <v>4.3250000000000002</v>
      </c>
      <c r="L908" t="str" cm="1">
        <f t="array" ref="L908">_xlfn.IFS(I908&gt;=9,"Good",I908&gt;=6,"Average",I908&lt;6,"Poor")</f>
        <v>Average</v>
      </c>
    </row>
    <row r="909" spans="1:12" x14ac:dyDescent="0.25">
      <c r="A909" s="1" t="s">
        <v>68</v>
      </c>
      <c r="B909" t="s">
        <v>9</v>
      </c>
      <c r="C909" t="s">
        <v>10</v>
      </c>
      <c r="D909" t="s">
        <v>22</v>
      </c>
      <c r="E909" t="s">
        <v>21</v>
      </c>
      <c r="F909">
        <v>33.630000000000003</v>
      </c>
      <c r="G909">
        <v>1</v>
      </c>
      <c r="H909" t="s">
        <v>17</v>
      </c>
      <c r="I909" s="21">
        <v>5.6</v>
      </c>
      <c r="J909">
        <f t="shared" si="28"/>
        <v>33.630000000000003</v>
      </c>
      <c r="K909">
        <f t="shared" si="29"/>
        <v>1.6815000000000002</v>
      </c>
      <c r="L909" t="str" cm="1">
        <f t="array" ref="L909">_xlfn.IFS(I909&gt;=9,"Good",I909&gt;=6,"Average",I909&lt;6,"Poor")</f>
        <v>Poor</v>
      </c>
    </row>
    <row r="910" spans="1:12" x14ac:dyDescent="0.25">
      <c r="A910" s="1" t="s">
        <v>68</v>
      </c>
      <c r="B910" t="s">
        <v>9</v>
      </c>
      <c r="C910" t="s">
        <v>15</v>
      </c>
      <c r="D910" t="s">
        <v>22</v>
      </c>
      <c r="E910" t="s">
        <v>18</v>
      </c>
      <c r="F910">
        <v>75.92</v>
      </c>
      <c r="G910">
        <v>8</v>
      </c>
      <c r="H910" t="s">
        <v>17</v>
      </c>
      <c r="I910" s="21">
        <v>5.5</v>
      </c>
      <c r="J910">
        <f t="shared" si="28"/>
        <v>607.36</v>
      </c>
      <c r="K910">
        <f t="shared" si="29"/>
        <v>30.368000000000002</v>
      </c>
      <c r="L910" t="str" cm="1">
        <f t="array" ref="L910">_xlfn.IFS(I910&gt;=9,"Good",I910&gt;=6,"Average",I910&lt;6,"Poor")</f>
        <v>Poor</v>
      </c>
    </row>
    <row r="911" spans="1:12" x14ac:dyDescent="0.25">
      <c r="A911" s="1" t="s">
        <v>69</v>
      </c>
      <c r="B911" t="s">
        <v>19</v>
      </c>
      <c r="C911" t="s">
        <v>10</v>
      </c>
      <c r="D911" t="s">
        <v>11</v>
      </c>
      <c r="E911" t="s">
        <v>16</v>
      </c>
      <c r="F911">
        <v>26.48</v>
      </c>
      <c r="G911">
        <v>3</v>
      </c>
      <c r="H911" t="s">
        <v>20</v>
      </c>
      <c r="I911" s="21">
        <v>4.7</v>
      </c>
      <c r="J911">
        <f t="shared" si="28"/>
        <v>79.44</v>
      </c>
      <c r="K911">
        <f t="shared" si="29"/>
        <v>3.972</v>
      </c>
      <c r="L911" t="str" cm="1">
        <f t="array" ref="L911">_xlfn.IFS(I911&gt;=9,"Good",I911&gt;=6,"Average",I911&lt;6,"Poor")</f>
        <v>Poor</v>
      </c>
    </row>
    <row r="912" spans="1:12" x14ac:dyDescent="0.25">
      <c r="A912" s="1" t="s">
        <v>69</v>
      </c>
      <c r="B912" t="s">
        <v>19</v>
      </c>
      <c r="C912" t="s">
        <v>15</v>
      </c>
      <c r="D912" t="s">
        <v>11</v>
      </c>
      <c r="E912" t="s">
        <v>16</v>
      </c>
      <c r="F912">
        <v>90.02</v>
      </c>
      <c r="G912">
        <v>8</v>
      </c>
      <c r="H912" t="s">
        <v>13</v>
      </c>
      <c r="I912" s="21">
        <v>4.5</v>
      </c>
      <c r="J912">
        <f t="shared" si="28"/>
        <v>720.16</v>
      </c>
      <c r="K912">
        <f t="shared" si="29"/>
        <v>36.008000000000003</v>
      </c>
      <c r="L912" t="str" cm="1">
        <f t="array" ref="L912">_xlfn.IFS(I912&gt;=9,"Good",I912&gt;=6,"Average",I912&lt;6,"Poor")</f>
        <v>Poor</v>
      </c>
    </row>
    <row r="913" spans="1:12" x14ac:dyDescent="0.25">
      <c r="A913" s="1" t="s">
        <v>69</v>
      </c>
      <c r="B913" t="s">
        <v>19</v>
      </c>
      <c r="C913" t="s">
        <v>10</v>
      </c>
      <c r="D913" t="s">
        <v>22</v>
      </c>
      <c r="E913" t="s">
        <v>23</v>
      </c>
      <c r="F913">
        <v>33.840000000000003</v>
      </c>
      <c r="G913">
        <v>9</v>
      </c>
      <c r="H913" t="s">
        <v>20</v>
      </c>
      <c r="I913" s="21">
        <v>8.8000000000000007</v>
      </c>
      <c r="J913">
        <f t="shared" si="28"/>
        <v>304.56000000000006</v>
      </c>
      <c r="K913">
        <f t="shared" si="29"/>
        <v>15.228000000000003</v>
      </c>
      <c r="L913" t="str" cm="1">
        <f t="array" ref="L913">_xlfn.IFS(I913&gt;=9,"Good",I913&gt;=6,"Average",I913&lt;6,"Poor")</f>
        <v>Average</v>
      </c>
    </row>
    <row r="914" spans="1:12" x14ac:dyDescent="0.25">
      <c r="A914" s="1" t="s">
        <v>69</v>
      </c>
      <c r="B914" t="s">
        <v>19</v>
      </c>
      <c r="C914" t="s">
        <v>10</v>
      </c>
      <c r="D914" t="s">
        <v>11</v>
      </c>
      <c r="E914" t="s">
        <v>16</v>
      </c>
      <c r="F914">
        <v>28.45</v>
      </c>
      <c r="G914">
        <v>5</v>
      </c>
      <c r="H914" t="s">
        <v>13</v>
      </c>
      <c r="I914" s="21">
        <v>9.1</v>
      </c>
      <c r="J914">
        <f t="shared" si="28"/>
        <v>142.25</v>
      </c>
      <c r="K914">
        <f t="shared" si="29"/>
        <v>7.1125000000000007</v>
      </c>
      <c r="L914" t="str" cm="1">
        <f t="array" ref="L914">_xlfn.IFS(I914&gt;=9,"Good",I914&gt;=6,"Average",I914&lt;6,"Poor")</f>
        <v>Good</v>
      </c>
    </row>
    <row r="915" spans="1:12" x14ac:dyDescent="0.25">
      <c r="A915" s="1" t="s">
        <v>69</v>
      </c>
      <c r="B915" t="s">
        <v>9</v>
      </c>
      <c r="C915" t="s">
        <v>10</v>
      </c>
      <c r="D915" t="s">
        <v>11</v>
      </c>
      <c r="E915" t="s">
        <v>18</v>
      </c>
      <c r="F915">
        <v>49.49</v>
      </c>
      <c r="G915">
        <v>4</v>
      </c>
      <c r="H915" t="s">
        <v>20</v>
      </c>
      <c r="I915" s="21">
        <v>6.6</v>
      </c>
      <c r="J915">
        <f t="shared" si="28"/>
        <v>197.96</v>
      </c>
      <c r="K915">
        <f t="shared" si="29"/>
        <v>9.8980000000000015</v>
      </c>
      <c r="L915" t="str" cm="1">
        <f t="array" ref="L915">_xlfn.IFS(I915&gt;=9,"Good",I915&gt;=6,"Average",I915&lt;6,"Poor")</f>
        <v>Average</v>
      </c>
    </row>
    <row r="916" spans="1:12" x14ac:dyDescent="0.25">
      <c r="A916" s="1" t="s">
        <v>69</v>
      </c>
      <c r="B916" t="s">
        <v>14</v>
      </c>
      <c r="C916" t="s">
        <v>15</v>
      </c>
      <c r="D916" t="s">
        <v>11</v>
      </c>
      <c r="E916" t="s">
        <v>12</v>
      </c>
      <c r="F916">
        <v>57.29</v>
      </c>
      <c r="G916">
        <v>6</v>
      </c>
      <c r="H916" t="s">
        <v>20</v>
      </c>
      <c r="I916" s="21">
        <v>5.9</v>
      </c>
      <c r="J916">
        <f t="shared" si="28"/>
        <v>343.74</v>
      </c>
      <c r="K916">
        <f t="shared" si="29"/>
        <v>17.187000000000001</v>
      </c>
      <c r="L916" t="str" cm="1">
        <f t="array" ref="L916">_xlfn.IFS(I916&gt;=9,"Good",I916&gt;=6,"Average",I916&lt;6,"Poor")</f>
        <v>Poor</v>
      </c>
    </row>
    <row r="917" spans="1:12" x14ac:dyDescent="0.25">
      <c r="A917" s="1" t="s">
        <v>70</v>
      </c>
      <c r="B917" t="s">
        <v>19</v>
      </c>
      <c r="C917" t="s">
        <v>10</v>
      </c>
      <c r="D917" t="s">
        <v>11</v>
      </c>
      <c r="E917" t="s">
        <v>23</v>
      </c>
      <c r="F917">
        <v>52.59</v>
      </c>
      <c r="G917">
        <v>8</v>
      </c>
      <c r="H917" t="s">
        <v>13</v>
      </c>
      <c r="I917" s="21">
        <v>8.5</v>
      </c>
      <c r="J917">
        <f t="shared" si="28"/>
        <v>420.72</v>
      </c>
      <c r="K917">
        <f t="shared" si="29"/>
        <v>21.036000000000001</v>
      </c>
      <c r="L917" t="str" cm="1">
        <f t="array" ref="L917">_xlfn.IFS(I917&gt;=9,"Good",I917&gt;=6,"Average",I917&lt;6,"Poor")</f>
        <v>Average</v>
      </c>
    </row>
    <row r="918" spans="1:12" x14ac:dyDescent="0.25">
      <c r="A918" s="1" t="s">
        <v>70</v>
      </c>
      <c r="B918" t="s">
        <v>19</v>
      </c>
      <c r="C918" t="s">
        <v>15</v>
      </c>
      <c r="D918" t="s">
        <v>22</v>
      </c>
      <c r="E918" t="s">
        <v>23</v>
      </c>
      <c r="F918">
        <v>50.93</v>
      </c>
      <c r="G918">
        <v>8</v>
      </c>
      <c r="H918" t="s">
        <v>20</v>
      </c>
      <c r="I918" s="21">
        <v>9.1999999999999993</v>
      </c>
      <c r="J918">
        <f t="shared" si="28"/>
        <v>407.44</v>
      </c>
      <c r="K918">
        <f t="shared" si="29"/>
        <v>20.372</v>
      </c>
      <c r="L918" t="str" cm="1">
        <f t="array" ref="L918">_xlfn.IFS(I918&gt;=9,"Good",I918&gt;=6,"Average",I918&lt;6,"Poor")</f>
        <v>Good</v>
      </c>
    </row>
    <row r="919" spans="1:12" x14ac:dyDescent="0.25">
      <c r="A919" s="1" t="s">
        <v>70</v>
      </c>
      <c r="B919" t="s">
        <v>19</v>
      </c>
      <c r="C919" t="s">
        <v>15</v>
      </c>
      <c r="D919" t="s">
        <v>11</v>
      </c>
      <c r="E919" t="s">
        <v>12</v>
      </c>
      <c r="F919">
        <v>56.56</v>
      </c>
      <c r="G919">
        <v>5</v>
      </c>
      <c r="H919" t="s">
        <v>13</v>
      </c>
      <c r="I919" s="21">
        <v>4.5</v>
      </c>
      <c r="J919">
        <f t="shared" si="28"/>
        <v>282.8</v>
      </c>
      <c r="K919">
        <f t="shared" si="29"/>
        <v>14.14</v>
      </c>
      <c r="L919" t="str" cm="1">
        <f t="array" ref="L919">_xlfn.IFS(I919&gt;=9,"Good",I919&gt;=6,"Average",I919&lt;6,"Poor")</f>
        <v>Poor</v>
      </c>
    </row>
    <row r="920" spans="1:12" x14ac:dyDescent="0.25">
      <c r="A920" s="1" t="s">
        <v>70</v>
      </c>
      <c r="B920" t="s">
        <v>19</v>
      </c>
      <c r="C920" t="s">
        <v>15</v>
      </c>
      <c r="D920" t="s">
        <v>22</v>
      </c>
      <c r="E920" t="s">
        <v>18</v>
      </c>
      <c r="F920">
        <v>62.13</v>
      </c>
      <c r="G920">
        <v>6</v>
      </c>
      <c r="H920" t="s">
        <v>17</v>
      </c>
      <c r="I920" s="21">
        <v>7.4</v>
      </c>
      <c r="J920">
        <f t="shared" si="28"/>
        <v>372.78000000000003</v>
      </c>
      <c r="K920">
        <f t="shared" si="29"/>
        <v>18.639000000000003</v>
      </c>
      <c r="L920" t="str" cm="1">
        <f t="array" ref="L920">_xlfn.IFS(I920&gt;=9,"Good",I920&gt;=6,"Average",I920&lt;6,"Poor")</f>
        <v>Average</v>
      </c>
    </row>
    <row r="921" spans="1:12" x14ac:dyDescent="0.25">
      <c r="A921" s="1" t="s">
        <v>70</v>
      </c>
      <c r="B921" t="s">
        <v>19</v>
      </c>
      <c r="C921" t="s">
        <v>15</v>
      </c>
      <c r="D921" t="s">
        <v>22</v>
      </c>
      <c r="E921" t="s">
        <v>18</v>
      </c>
      <c r="F921">
        <v>85.91</v>
      </c>
      <c r="G921">
        <v>5</v>
      </c>
      <c r="H921" t="s">
        <v>13</v>
      </c>
      <c r="I921" s="21">
        <v>8.6</v>
      </c>
      <c r="J921">
        <f t="shared" si="28"/>
        <v>429.54999999999995</v>
      </c>
      <c r="K921">
        <f t="shared" si="29"/>
        <v>21.477499999999999</v>
      </c>
      <c r="L921" t="str" cm="1">
        <f t="array" ref="L921">_xlfn.IFS(I921&gt;=9,"Good",I921&gt;=6,"Average",I921&lt;6,"Poor")</f>
        <v>Average</v>
      </c>
    </row>
    <row r="922" spans="1:12" x14ac:dyDescent="0.25">
      <c r="A922" s="1" t="s">
        <v>70</v>
      </c>
      <c r="B922" t="s">
        <v>9</v>
      </c>
      <c r="C922" t="s">
        <v>10</v>
      </c>
      <c r="D922" t="s">
        <v>11</v>
      </c>
      <c r="E922" t="s">
        <v>21</v>
      </c>
      <c r="F922">
        <v>17.87</v>
      </c>
      <c r="G922">
        <v>4</v>
      </c>
      <c r="H922" t="s">
        <v>20</v>
      </c>
      <c r="I922" s="21">
        <v>6.5</v>
      </c>
      <c r="J922">
        <f t="shared" si="28"/>
        <v>71.48</v>
      </c>
      <c r="K922">
        <f t="shared" si="29"/>
        <v>3.5740000000000003</v>
      </c>
      <c r="L922" t="str" cm="1">
        <f t="array" ref="L922">_xlfn.IFS(I922&gt;=9,"Good",I922&gt;=6,"Average",I922&lt;6,"Poor")</f>
        <v>Average</v>
      </c>
    </row>
    <row r="923" spans="1:12" x14ac:dyDescent="0.25">
      <c r="A923" s="1" t="s">
        <v>70</v>
      </c>
      <c r="B923" t="s">
        <v>9</v>
      </c>
      <c r="C923" t="s">
        <v>10</v>
      </c>
      <c r="D923" t="s">
        <v>11</v>
      </c>
      <c r="E923" t="s">
        <v>18</v>
      </c>
      <c r="F923">
        <v>88.43</v>
      </c>
      <c r="G923">
        <v>8</v>
      </c>
      <c r="H923" t="s">
        <v>13</v>
      </c>
      <c r="I923" s="21">
        <v>4.3</v>
      </c>
      <c r="J923">
        <f t="shared" si="28"/>
        <v>707.44</v>
      </c>
      <c r="K923">
        <f t="shared" si="29"/>
        <v>35.372000000000007</v>
      </c>
      <c r="L923" t="str" cm="1">
        <f t="array" ref="L923">_xlfn.IFS(I923&gt;=9,"Good",I923&gt;=6,"Average",I923&lt;6,"Poor")</f>
        <v>Poor</v>
      </c>
    </row>
    <row r="924" spans="1:12" x14ac:dyDescent="0.25">
      <c r="A924" s="1" t="s">
        <v>70</v>
      </c>
      <c r="B924" t="s">
        <v>19</v>
      </c>
      <c r="C924" t="s">
        <v>15</v>
      </c>
      <c r="D924" t="s">
        <v>22</v>
      </c>
      <c r="E924" t="s">
        <v>16</v>
      </c>
      <c r="F924">
        <v>95.15</v>
      </c>
      <c r="G924">
        <v>1</v>
      </c>
      <c r="H924" t="s">
        <v>17</v>
      </c>
      <c r="I924" s="21">
        <v>6</v>
      </c>
      <c r="J924">
        <f t="shared" si="28"/>
        <v>95.15</v>
      </c>
      <c r="K924">
        <f t="shared" si="29"/>
        <v>4.7575000000000003</v>
      </c>
      <c r="L924" t="str" cm="1">
        <f t="array" ref="L924">_xlfn.IFS(I924&gt;=9,"Good",I924&gt;=6,"Average",I924&lt;6,"Poor")</f>
        <v>Average</v>
      </c>
    </row>
    <row r="925" spans="1:12" x14ac:dyDescent="0.25">
      <c r="A925" s="1" t="s">
        <v>70</v>
      </c>
      <c r="B925" t="s">
        <v>9</v>
      </c>
      <c r="C925" t="s">
        <v>15</v>
      </c>
      <c r="D925" t="s">
        <v>22</v>
      </c>
      <c r="E925" t="s">
        <v>18</v>
      </c>
      <c r="F925">
        <v>37.020000000000003</v>
      </c>
      <c r="G925">
        <v>6</v>
      </c>
      <c r="H925" t="s">
        <v>17</v>
      </c>
      <c r="I925" s="21">
        <v>4.5</v>
      </c>
      <c r="J925">
        <f t="shared" si="28"/>
        <v>222.12</v>
      </c>
      <c r="K925">
        <f t="shared" si="29"/>
        <v>11.106000000000002</v>
      </c>
      <c r="L925" t="str" cm="1">
        <f t="array" ref="L925">_xlfn.IFS(I925&gt;=9,"Good",I925&gt;=6,"Average",I925&lt;6,"Poor")</f>
        <v>Poor</v>
      </c>
    </row>
    <row r="926" spans="1:12" x14ac:dyDescent="0.25">
      <c r="A926" s="1" t="s">
        <v>70</v>
      </c>
      <c r="B926" t="s">
        <v>19</v>
      </c>
      <c r="C926" t="s">
        <v>15</v>
      </c>
      <c r="D926" t="s">
        <v>22</v>
      </c>
      <c r="E926" t="s">
        <v>23</v>
      </c>
      <c r="F926">
        <v>18.28</v>
      </c>
      <c r="G926">
        <v>1</v>
      </c>
      <c r="H926" t="s">
        <v>13</v>
      </c>
      <c r="I926" s="21">
        <v>8.3000000000000007</v>
      </c>
      <c r="J926">
        <f t="shared" si="28"/>
        <v>18.28</v>
      </c>
      <c r="K926">
        <f t="shared" si="29"/>
        <v>0.91400000000000015</v>
      </c>
      <c r="L926" t="str" cm="1">
        <f t="array" ref="L926">_xlfn.IFS(I926&gt;=9,"Good",I926&gt;=6,"Average",I926&lt;6,"Poor")</f>
        <v>Average</v>
      </c>
    </row>
    <row r="927" spans="1:12" x14ac:dyDescent="0.25">
      <c r="A927" s="1" t="s">
        <v>71</v>
      </c>
      <c r="B927" t="s">
        <v>19</v>
      </c>
      <c r="C927" t="s">
        <v>15</v>
      </c>
      <c r="D927" t="s">
        <v>22</v>
      </c>
      <c r="E927" t="s">
        <v>12</v>
      </c>
      <c r="F927">
        <v>52.75</v>
      </c>
      <c r="G927">
        <v>3</v>
      </c>
      <c r="H927" t="s">
        <v>20</v>
      </c>
      <c r="I927" s="21">
        <v>9.3000000000000007</v>
      </c>
      <c r="J927">
        <f t="shared" si="28"/>
        <v>158.25</v>
      </c>
      <c r="K927">
        <f t="shared" si="29"/>
        <v>7.9125000000000005</v>
      </c>
      <c r="L927" t="str" cm="1">
        <f t="array" ref="L927">_xlfn.IFS(I927&gt;=9,"Good",I927&gt;=6,"Average",I927&lt;6,"Poor")</f>
        <v>Good</v>
      </c>
    </row>
    <row r="928" spans="1:12" x14ac:dyDescent="0.25">
      <c r="A928" s="1" t="s">
        <v>71</v>
      </c>
      <c r="B928" t="s">
        <v>19</v>
      </c>
      <c r="C928" t="s">
        <v>15</v>
      </c>
      <c r="D928" t="s">
        <v>11</v>
      </c>
      <c r="E928" t="s">
        <v>23</v>
      </c>
      <c r="F928">
        <v>25.29</v>
      </c>
      <c r="G928">
        <v>1</v>
      </c>
      <c r="H928" t="s">
        <v>20</v>
      </c>
      <c r="I928" s="21">
        <v>6.1</v>
      </c>
      <c r="J928">
        <f t="shared" si="28"/>
        <v>25.29</v>
      </c>
      <c r="K928">
        <f t="shared" si="29"/>
        <v>1.2645</v>
      </c>
      <c r="L928" t="str" cm="1">
        <f t="array" ref="L928">_xlfn.IFS(I928&gt;=9,"Good",I928&gt;=6,"Average",I928&lt;6,"Poor")</f>
        <v>Average</v>
      </c>
    </row>
    <row r="929" spans="1:12" x14ac:dyDescent="0.25">
      <c r="A929" s="1" t="s">
        <v>71</v>
      </c>
      <c r="B929" t="s">
        <v>19</v>
      </c>
      <c r="C929" t="s">
        <v>15</v>
      </c>
      <c r="D929" t="s">
        <v>22</v>
      </c>
      <c r="E929" t="s">
        <v>21</v>
      </c>
      <c r="F929">
        <v>37.15</v>
      </c>
      <c r="G929">
        <v>4</v>
      </c>
      <c r="H929" t="s">
        <v>20</v>
      </c>
      <c r="I929" s="21">
        <v>8.3000000000000007</v>
      </c>
      <c r="J929">
        <f t="shared" si="28"/>
        <v>148.6</v>
      </c>
      <c r="K929">
        <f t="shared" si="29"/>
        <v>7.43</v>
      </c>
      <c r="L929" t="str" cm="1">
        <f t="array" ref="L929">_xlfn.IFS(I929&gt;=9,"Good",I929&gt;=6,"Average",I929&lt;6,"Poor")</f>
        <v>Average</v>
      </c>
    </row>
    <row r="930" spans="1:12" x14ac:dyDescent="0.25">
      <c r="A930" s="1" t="s">
        <v>71</v>
      </c>
      <c r="B930" t="s">
        <v>14</v>
      </c>
      <c r="C930" t="s">
        <v>10</v>
      </c>
      <c r="D930" t="s">
        <v>22</v>
      </c>
      <c r="E930" t="s">
        <v>21</v>
      </c>
      <c r="F930">
        <v>67.39</v>
      </c>
      <c r="G930">
        <v>7</v>
      </c>
      <c r="H930" t="s">
        <v>20</v>
      </c>
      <c r="I930" s="21">
        <v>6.9</v>
      </c>
      <c r="J930">
        <f t="shared" si="28"/>
        <v>471.73</v>
      </c>
      <c r="K930">
        <f t="shared" si="29"/>
        <v>23.586500000000001</v>
      </c>
      <c r="L930" t="str" cm="1">
        <f t="array" ref="L930">_xlfn.IFS(I930&gt;=9,"Good",I930&gt;=6,"Average",I930&lt;6,"Poor")</f>
        <v>Average</v>
      </c>
    </row>
    <row r="931" spans="1:12" x14ac:dyDescent="0.25">
      <c r="A931" s="1" t="s">
        <v>71</v>
      </c>
      <c r="B931" t="s">
        <v>19</v>
      </c>
      <c r="C931" t="s">
        <v>10</v>
      </c>
      <c r="D931" t="s">
        <v>11</v>
      </c>
      <c r="E931" t="s">
        <v>16</v>
      </c>
      <c r="F931">
        <v>73.47</v>
      </c>
      <c r="G931">
        <v>10</v>
      </c>
      <c r="H931" t="s">
        <v>20</v>
      </c>
      <c r="I931" s="21">
        <v>9.5</v>
      </c>
      <c r="J931">
        <f t="shared" si="28"/>
        <v>734.7</v>
      </c>
      <c r="K931">
        <f t="shared" si="29"/>
        <v>36.735000000000007</v>
      </c>
      <c r="L931" t="str" cm="1">
        <f t="array" ref="L931">_xlfn.IFS(I931&gt;=9,"Good",I931&gt;=6,"Average",I931&lt;6,"Poor")</f>
        <v>Good</v>
      </c>
    </row>
    <row r="932" spans="1:12" x14ac:dyDescent="0.25">
      <c r="A932" s="1" t="s">
        <v>71</v>
      </c>
      <c r="B932" t="s">
        <v>19</v>
      </c>
      <c r="C932" t="s">
        <v>10</v>
      </c>
      <c r="D932" t="s">
        <v>22</v>
      </c>
      <c r="E932" t="s">
        <v>18</v>
      </c>
      <c r="F932">
        <v>15.5</v>
      </c>
      <c r="G932">
        <v>10</v>
      </c>
      <c r="H932" t="s">
        <v>20</v>
      </c>
      <c r="I932" s="21">
        <v>8</v>
      </c>
      <c r="J932">
        <f t="shared" si="28"/>
        <v>155</v>
      </c>
      <c r="K932">
        <f t="shared" si="29"/>
        <v>7.75</v>
      </c>
      <c r="L932" t="str" cm="1">
        <f t="array" ref="L932">_xlfn.IFS(I932&gt;=9,"Good",I932&gt;=6,"Average",I932&lt;6,"Poor")</f>
        <v>Average</v>
      </c>
    </row>
    <row r="933" spans="1:12" x14ac:dyDescent="0.25">
      <c r="A933" s="1" t="s">
        <v>71</v>
      </c>
      <c r="B933" t="s">
        <v>14</v>
      </c>
      <c r="C933" t="s">
        <v>15</v>
      </c>
      <c r="D933" t="s">
        <v>11</v>
      </c>
      <c r="E933" t="s">
        <v>24</v>
      </c>
      <c r="F933">
        <v>54.92</v>
      </c>
      <c r="G933">
        <v>8</v>
      </c>
      <c r="H933" t="s">
        <v>20</v>
      </c>
      <c r="I933" s="21">
        <v>7.6</v>
      </c>
      <c r="J933">
        <f t="shared" si="28"/>
        <v>439.36</v>
      </c>
      <c r="K933">
        <f t="shared" si="29"/>
        <v>21.968000000000004</v>
      </c>
      <c r="L933" t="str" cm="1">
        <f t="array" ref="L933">_xlfn.IFS(I933&gt;=9,"Good",I933&gt;=6,"Average",I933&lt;6,"Poor")</f>
        <v>Average</v>
      </c>
    </row>
    <row r="934" spans="1:12" x14ac:dyDescent="0.25">
      <c r="A934" s="1" t="s">
        <v>71</v>
      </c>
      <c r="B934" t="s">
        <v>9</v>
      </c>
      <c r="C934" t="s">
        <v>10</v>
      </c>
      <c r="D934" t="s">
        <v>11</v>
      </c>
      <c r="E934" t="s">
        <v>21</v>
      </c>
      <c r="F934">
        <v>91.54</v>
      </c>
      <c r="G934">
        <v>4</v>
      </c>
      <c r="H934" t="s">
        <v>13</v>
      </c>
      <c r="I934" s="21">
        <v>4.8</v>
      </c>
      <c r="J934">
        <f t="shared" si="28"/>
        <v>366.16</v>
      </c>
      <c r="K934">
        <f t="shared" si="29"/>
        <v>18.308000000000003</v>
      </c>
      <c r="L934" t="str" cm="1">
        <f t="array" ref="L934">_xlfn.IFS(I934&gt;=9,"Good",I934&gt;=6,"Average",I934&lt;6,"Poor")</f>
        <v>Poor</v>
      </c>
    </row>
    <row r="935" spans="1:12" x14ac:dyDescent="0.25">
      <c r="A935" s="1" t="s">
        <v>71</v>
      </c>
      <c r="B935" t="s">
        <v>14</v>
      </c>
      <c r="C935" t="s">
        <v>10</v>
      </c>
      <c r="D935" t="s">
        <v>11</v>
      </c>
      <c r="E935" t="s">
        <v>23</v>
      </c>
      <c r="F935">
        <v>81.2</v>
      </c>
      <c r="G935">
        <v>7</v>
      </c>
      <c r="H935" t="s">
        <v>13</v>
      </c>
      <c r="I935" s="21">
        <v>8.1</v>
      </c>
      <c r="J935">
        <f t="shared" si="28"/>
        <v>568.4</v>
      </c>
      <c r="K935">
        <f t="shared" si="29"/>
        <v>28.42</v>
      </c>
      <c r="L935" t="str" cm="1">
        <f t="array" ref="L935">_xlfn.IFS(I935&gt;=9,"Good",I935&gt;=6,"Average",I935&lt;6,"Poor")</f>
        <v>Average</v>
      </c>
    </row>
    <row r="936" spans="1:12" x14ac:dyDescent="0.25">
      <c r="A936" s="1" t="s">
        <v>71</v>
      </c>
      <c r="B936" t="s">
        <v>14</v>
      </c>
      <c r="C936" t="s">
        <v>15</v>
      </c>
      <c r="D936" t="s">
        <v>22</v>
      </c>
      <c r="E936" t="s">
        <v>23</v>
      </c>
      <c r="F936">
        <v>55.61</v>
      </c>
      <c r="G936">
        <v>7</v>
      </c>
      <c r="H936" t="s">
        <v>17</v>
      </c>
      <c r="I936" s="21">
        <v>8.5</v>
      </c>
      <c r="J936">
        <f t="shared" si="28"/>
        <v>389.27</v>
      </c>
      <c r="K936">
        <f t="shared" si="29"/>
        <v>19.4635</v>
      </c>
      <c r="L936" t="str" cm="1">
        <f t="array" ref="L936">_xlfn.IFS(I936&gt;=9,"Good",I936&gt;=6,"Average",I936&lt;6,"Poor")</f>
        <v>Average</v>
      </c>
    </row>
    <row r="937" spans="1:12" x14ac:dyDescent="0.25">
      <c r="A937" s="1" t="s">
        <v>71</v>
      </c>
      <c r="B937" t="s">
        <v>19</v>
      </c>
      <c r="C937" t="s">
        <v>15</v>
      </c>
      <c r="D937" t="s">
        <v>22</v>
      </c>
      <c r="E937" t="s">
        <v>12</v>
      </c>
      <c r="F937">
        <v>73.88</v>
      </c>
      <c r="G937">
        <v>6</v>
      </c>
      <c r="H937" t="s">
        <v>20</v>
      </c>
      <c r="I937" s="21">
        <v>4.4000000000000004</v>
      </c>
      <c r="J937">
        <f t="shared" si="28"/>
        <v>443.28</v>
      </c>
      <c r="K937">
        <f t="shared" si="29"/>
        <v>22.164000000000001</v>
      </c>
      <c r="L937" t="str" cm="1">
        <f t="array" ref="L937">_xlfn.IFS(I937&gt;=9,"Good",I937&gt;=6,"Average",I937&lt;6,"Poor")</f>
        <v>Poor</v>
      </c>
    </row>
    <row r="938" spans="1:12" x14ac:dyDescent="0.25">
      <c r="A938" s="1" t="s">
        <v>72</v>
      </c>
      <c r="B938" t="s">
        <v>9</v>
      </c>
      <c r="C938" t="s">
        <v>10</v>
      </c>
      <c r="D938" t="s">
        <v>11</v>
      </c>
      <c r="E938" t="s">
        <v>21</v>
      </c>
      <c r="F938">
        <v>58.75</v>
      </c>
      <c r="G938">
        <v>6</v>
      </c>
      <c r="H938" t="s">
        <v>13</v>
      </c>
      <c r="I938" s="21">
        <v>5.9</v>
      </c>
      <c r="J938">
        <f t="shared" si="28"/>
        <v>352.5</v>
      </c>
      <c r="K938">
        <f t="shared" si="29"/>
        <v>17.625</v>
      </c>
      <c r="L938" t="str" cm="1">
        <f t="array" ref="L938">_xlfn.IFS(I938&gt;=9,"Good",I938&gt;=6,"Average",I938&lt;6,"Poor")</f>
        <v>Poor</v>
      </c>
    </row>
    <row r="939" spans="1:12" x14ac:dyDescent="0.25">
      <c r="A939" s="1" t="s">
        <v>72</v>
      </c>
      <c r="B939" t="s">
        <v>19</v>
      </c>
      <c r="C939" t="s">
        <v>10</v>
      </c>
      <c r="D939" t="s">
        <v>22</v>
      </c>
      <c r="E939" t="s">
        <v>23</v>
      </c>
      <c r="F939">
        <v>65.94</v>
      </c>
      <c r="G939">
        <v>4</v>
      </c>
      <c r="H939" t="s">
        <v>17</v>
      </c>
      <c r="I939" s="21">
        <v>6</v>
      </c>
      <c r="J939">
        <f t="shared" si="28"/>
        <v>263.76</v>
      </c>
      <c r="K939">
        <f t="shared" si="29"/>
        <v>13.188000000000001</v>
      </c>
      <c r="L939" t="str" cm="1">
        <f t="array" ref="L939">_xlfn.IFS(I939&gt;=9,"Good",I939&gt;=6,"Average",I939&lt;6,"Poor")</f>
        <v>Average</v>
      </c>
    </row>
    <row r="940" spans="1:12" x14ac:dyDescent="0.25">
      <c r="A940" s="1" t="s">
        <v>72</v>
      </c>
      <c r="B940" t="s">
        <v>14</v>
      </c>
      <c r="C940" t="s">
        <v>10</v>
      </c>
      <c r="D940" t="s">
        <v>22</v>
      </c>
      <c r="E940" t="s">
        <v>18</v>
      </c>
      <c r="F940">
        <v>14.7</v>
      </c>
      <c r="G940">
        <v>5</v>
      </c>
      <c r="H940" t="s">
        <v>20</v>
      </c>
      <c r="I940" s="21">
        <v>8.5</v>
      </c>
      <c r="J940">
        <f t="shared" si="28"/>
        <v>73.5</v>
      </c>
      <c r="K940">
        <f t="shared" si="29"/>
        <v>3.6750000000000003</v>
      </c>
      <c r="L940" t="str" cm="1">
        <f t="array" ref="L940">_xlfn.IFS(I940&gt;=9,"Good",I940&gt;=6,"Average",I940&lt;6,"Poor")</f>
        <v>Average</v>
      </c>
    </row>
    <row r="941" spans="1:12" x14ac:dyDescent="0.25">
      <c r="A941" s="1" t="s">
        <v>72</v>
      </c>
      <c r="B941" t="s">
        <v>9</v>
      </c>
      <c r="C941" t="s">
        <v>15</v>
      </c>
      <c r="D941" t="s">
        <v>11</v>
      </c>
      <c r="E941" t="s">
        <v>24</v>
      </c>
      <c r="F941">
        <v>82.88</v>
      </c>
      <c r="G941">
        <v>5</v>
      </c>
      <c r="H941" t="s">
        <v>13</v>
      </c>
      <c r="I941" s="21">
        <v>6.6</v>
      </c>
      <c r="J941">
        <f t="shared" si="28"/>
        <v>414.4</v>
      </c>
      <c r="K941">
        <f t="shared" si="29"/>
        <v>20.72</v>
      </c>
      <c r="L941" t="str" cm="1">
        <f t="array" ref="L941">_xlfn.IFS(I941&gt;=9,"Good",I941&gt;=6,"Average",I941&lt;6,"Poor")</f>
        <v>Average</v>
      </c>
    </row>
    <row r="942" spans="1:12" x14ac:dyDescent="0.25">
      <c r="A942" s="1" t="s">
        <v>72</v>
      </c>
      <c r="B942" t="s">
        <v>9</v>
      </c>
      <c r="C942" t="s">
        <v>15</v>
      </c>
      <c r="D942" t="s">
        <v>11</v>
      </c>
      <c r="E942" t="s">
        <v>18</v>
      </c>
      <c r="F942">
        <v>24.77</v>
      </c>
      <c r="G942">
        <v>5</v>
      </c>
      <c r="H942" t="s">
        <v>17</v>
      </c>
      <c r="I942" s="21">
        <v>8.5</v>
      </c>
      <c r="J942">
        <f t="shared" si="28"/>
        <v>123.85</v>
      </c>
      <c r="K942">
        <f t="shared" si="29"/>
        <v>6.1924999999999999</v>
      </c>
      <c r="L942" t="str" cm="1">
        <f t="array" ref="L942">_xlfn.IFS(I942&gt;=9,"Good",I942&gt;=6,"Average",I942&lt;6,"Poor")</f>
        <v>Average</v>
      </c>
    </row>
    <row r="943" spans="1:12" x14ac:dyDescent="0.25">
      <c r="A943" s="1" t="s">
        <v>72</v>
      </c>
      <c r="B943" t="s">
        <v>14</v>
      </c>
      <c r="C943" t="s">
        <v>15</v>
      </c>
      <c r="D943" t="s">
        <v>22</v>
      </c>
      <c r="E943" t="s">
        <v>16</v>
      </c>
      <c r="F943">
        <v>64.95</v>
      </c>
      <c r="G943">
        <v>10</v>
      </c>
      <c r="H943" t="s">
        <v>17</v>
      </c>
      <c r="I943" s="21">
        <v>5.2</v>
      </c>
      <c r="J943">
        <f t="shared" si="28"/>
        <v>649.5</v>
      </c>
      <c r="K943">
        <f t="shared" si="29"/>
        <v>32.475000000000001</v>
      </c>
      <c r="L943" t="str" cm="1">
        <f t="array" ref="L943">_xlfn.IFS(I943&gt;=9,"Good",I943&gt;=6,"Average",I943&lt;6,"Poor")</f>
        <v>Poor</v>
      </c>
    </row>
    <row r="944" spans="1:12" x14ac:dyDescent="0.25">
      <c r="A944" s="1" t="s">
        <v>72</v>
      </c>
      <c r="B944" t="s">
        <v>14</v>
      </c>
      <c r="C944" t="s">
        <v>10</v>
      </c>
      <c r="D944" t="s">
        <v>11</v>
      </c>
      <c r="E944" t="s">
        <v>23</v>
      </c>
      <c r="F944">
        <v>78.38</v>
      </c>
      <c r="G944">
        <v>4</v>
      </c>
      <c r="H944" t="s">
        <v>17</v>
      </c>
      <c r="I944" s="21">
        <v>7.9</v>
      </c>
      <c r="J944">
        <f t="shared" si="28"/>
        <v>313.52</v>
      </c>
      <c r="K944">
        <f t="shared" si="29"/>
        <v>15.676</v>
      </c>
      <c r="L944" t="str" cm="1">
        <f t="array" ref="L944">_xlfn.IFS(I944&gt;=9,"Good",I944&gt;=6,"Average",I944&lt;6,"Poor")</f>
        <v>Average</v>
      </c>
    </row>
    <row r="945" spans="1:12" x14ac:dyDescent="0.25">
      <c r="A945" s="1" t="s">
        <v>72</v>
      </c>
      <c r="B945" t="s">
        <v>14</v>
      </c>
      <c r="C945" t="s">
        <v>15</v>
      </c>
      <c r="D945" t="s">
        <v>11</v>
      </c>
      <c r="E945" t="s">
        <v>12</v>
      </c>
      <c r="F945">
        <v>33.979999999999997</v>
      </c>
      <c r="G945">
        <v>9</v>
      </c>
      <c r="H945" t="s">
        <v>17</v>
      </c>
      <c r="I945" s="21">
        <v>4.2</v>
      </c>
      <c r="J945">
        <f t="shared" si="28"/>
        <v>305.82</v>
      </c>
      <c r="K945">
        <f t="shared" si="29"/>
        <v>15.291</v>
      </c>
      <c r="L945" t="str" cm="1">
        <f t="array" ref="L945">_xlfn.IFS(I945&gt;=9,"Good",I945&gt;=6,"Average",I945&lt;6,"Poor")</f>
        <v>Poor</v>
      </c>
    </row>
    <row r="946" spans="1:12" x14ac:dyDescent="0.25">
      <c r="A946" s="1" t="s">
        <v>72</v>
      </c>
      <c r="B946" t="s">
        <v>19</v>
      </c>
      <c r="C946" t="s">
        <v>10</v>
      </c>
      <c r="D946" t="s">
        <v>11</v>
      </c>
      <c r="E946" t="s">
        <v>23</v>
      </c>
      <c r="F946">
        <v>70.319999999999993</v>
      </c>
      <c r="G946">
        <v>2</v>
      </c>
      <c r="H946" t="s">
        <v>20</v>
      </c>
      <c r="I946" s="21">
        <v>9.6</v>
      </c>
      <c r="J946">
        <f t="shared" si="28"/>
        <v>140.63999999999999</v>
      </c>
      <c r="K946">
        <f t="shared" si="29"/>
        <v>7.032</v>
      </c>
      <c r="L946" t="str" cm="1">
        <f t="array" ref="L946">_xlfn.IFS(I946&gt;=9,"Good",I946&gt;=6,"Average",I946&lt;6,"Poor")</f>
        <v>Good</v>
      </c>
    </row>
    <row r="947" spans="1:12" x14ac:dyDescent="0.25">
      <c r="A947" s="1" t="s">
        <v>72</v>
      </c>
      <c r="B947" t="s">
        <v>14</v>
      </c>
      <c r="C947" t="s">
        <v>10</v>
      </c>
      <c r="D947" t="s">
        <v>22</v>
      </c>
      <c r="E947" t="s">
        <v>23</v>
      </c>
      <c r="F947">
        <v>74.86</v>
      </c>
      <c r="G947">
        <v>1</v>
      </c>
      <c r="H947" t="s">
        <v>17</v>
      </c>
      <c r="I947" s="21">
        <v>6.9</v>
      </c>
      <c r="J947">
        <f t="shared" si="28"/>
        <v>74.86</v>
      </c>
      <c r="K947">
        <f t="shared" si="29"/>
        <v>3.7430000000000003</v>
      </c>
      <c r="L947" t="str" cm="1">
        <f t="array" ref="L947">_xlfn.IFS(I947&gt;=9,"Good",I947&gt;=6,"Average",I947&lt;6,"Poor")</f>
        <v>Average</v>
      </c>
    </row>
    <row r="948" spans="1:12" x14ac:dyDescent="0.25">
      <c r="A948" s="1" t="s">
        <v>72</v>
      </c>
      <c r="B948" t="s">
        <v>9</v>
      </c>
      <c r="C948" t="s">
        <v>15</v>
      </c>
      <c r="D948" t="s">
        <v>22</v>
      </c>
      <c r="E948" t="s">
        <v>23</v>
      </c>
      <c r="F948">
        <v>99.92</v>
      </c>
      <c r="G948">
        <v>6</v>
      </c>
      <c r="H948" t="s">
        <v>20</v>
      </c>
      <c r="I948" s="21">
        <v>7.1</v>
      </c>
      <c r="J948">
        <f t="shared" si="28"/>
        <v>599.52</v>
      </c>
      <c r="K948">
        <f t="shared" si="29"/>
        <v>29.975999999999999</v>
      </c>
      <c r="L948" t="str" cm="1">
        <f t="array" ref="L948">_xlfn.IFS(I948&gt;=9,"Good",I948&gt;=6,"Average",I948&lt;6,"Poor")</f>
        <v>Average</v>
      </c>
    </row>
    <row r="949" spans="1:12" x14ac:dyDescent="0.25">
      <c r="A949" s="1" t="s">
        <v>73</v>
      </c>
      <c r="B949" t="s">
        <v>9</v>
      </c>
      <c r="C949" t="s">
        <v>15</v>
      </c>
      <c r="D949" t="s">
        <v>11</v>
      </c>
      <c r="E949" t="s">
        <v>18</v>
      </c>
      <c r="F949">
        <v>93.31</v>
      </c>
      <c r="G949">
        <v>2</v>
      </c>
      <c r="H949" t="s">
        <v>17</v>
      </c>
      <c r="I949" s="21">
        <v>6.3</v>
      </c>
      <c r="J949">
        <f t="shared" si="28"/>
        <v>186.62</v>
      </c>
      <c r="K949">
        <f t="shared" si="29"/>
        <v>9.3310000000000013</v>
      </c>
      <c r="L949" t="str" cm="1">
        <f t="array" ref="L949">_xlfn.IFS(I949&gt;=9,"Good",I949&gt;=6,"Average",I949&lt;6,"Poor")</f>
        <v>Average</v>
      </c>
    </row>
    <row r="950" spans="1:12" x14ac:dyDescent="0.25">
      <c r="A950" s="1" t="s">
        <v>73</v>
      </c>
      <c r="B950" t="s">
        <v>9</v>
      </c>
      <c r="C950" t="s">
        <v>15</v>
      </c>
      <c r="D950" t="s">
        <v>22</v>
      </c>
      <c r="E950" t="s">
        <v>16</v>
      </c>
      <c r="F950">
        <v>52.89</v>
      </c>
      <c r="G950">
        <v>4</v>
      </c>
      <c r="H950" t="s">
        <v>20</v>
      </c>
      <c r="I950" s="21">
        <v>6.7</v>
      </c>
      <c r="J950">
        <f t="shared" si="28"/>
        <v>211.56</v>
      </c>
      <c r="K950">
        <f t="shared" si="29"/>
        <v>10.578000000000001</v>
      </c>
      <c r="L950" t="str" cm="1">
        <f t="array" ref="L950">_xlfn.IFS(I950&gt;=9,"Good",I950&gt;=6,"Average",I950&lt;6,"Poor")</f>
        <v>Average</v>
      </c>
    </row>
    <row r="951" spans="1:12" x14ac:dyDescent="0.25">
      <c r="A951" s="1" t="s">
        <v>73</v>
      </c>
      <c r="B951" t="s">
        <v>14</v>
      </c>
      <c r="C951" t="s">
        <v>15</v>
      </c>
      <c r="D951" t="s">
        <v>22</v>
      </c>
      <c r="E951" t="s">
        <v>16</v>
      </c>
      <c r="F951">
        <v>85.39</v>
      </c>
      <c r="G951">
        <v>7</v>
      </c>
      <c r="H951" t="s">
        <v>20</v>
      </c>
      <c r="I951" s="21">
        <v>4.0999999999999996</v>
      </c>
      <c r="J951">
        <f t="shared" si="28"/>
        <v>597.73</v>
      </c>
      <c r="K951">
        <f t="shared" si="29"/>
        <v>29.886500000000002</v>
      </c>
      <c r="L951" t="str" cm="1">
        <f t="array" ref="L951">_xlfn.IFS(I951&gt;=9,"Good",I951&gt;=6,"Average",I951&lt;6,"Poor")</f>
        <v>Poor</v>
      </c>
    </row>
    <row r="952" spans="1:12" x14ac:dyDescent="0.25">
      <c r="A952" s="1" t="s">
        <v>73</v>
      </c>
      <c r="B952" t="s">
        <v>14</v>
      </c>
      <c r="C952" t="s">
        <v>15</v>
      </c>
      <c r="D952" t="s">
        <v>11</v>
      </c>
      <c r="E952" t="s">
        <v>12</v>
      </c>
      <c r="F952">
        <v>39.43</v>
      </c>
      <c r="G952">
        <v>6</v>
      </c>
      <c r="H952" t="s">
        <v>13</v>
      </c>
      <c r="I952" s="21">
        <v>9.4</v>
      </c>
      <c r="J952">
        <f t="shared" si="28"/>
        <v>236.57999999999998</v>
      </c>
      <c r="K952">
        <f t="shared" si="29"/>
        <v>11.829000000000001</v>
      </c>
      <c r="L952" t="str" cm="1">
        <f t="array" ref="L952">_xlfn.IFS(I952&gt;=9,"Good",I952&gt;=6,"Average",I952&lt;6,"Poor")</f>
        <v>Good</v>
      </c>
    </row>
    <row r="953" spans="1:12" x14ac:dyDescent="0.25">
      <c r="A953" s="1" t="s">
        <v>73</v>
      </c>
      <c r="B953" t="s">
        <v>19</v>
      </c>
      <c r="C953" t="s">
        <v>15</v>
      </c>
      <c r="D953" t="s">
        <v>11</v>
      </c>
      <c r="E953" t="s">
        <v>24</v>
      </c>
      <c r="F953">
        <v>15.8</v>
      </c>
      <c r="G953">
        <v>3</v>
      </c>
      <c r="H953" t="s">
        <v>17</v>
      </c>
      <c r="I953" s="21">
        <v>9.5</v>
      </c>
      <c r="J953">
        <f t="shared" si="28"/>
        <v>47.400000000000006</v>
      </c>
      <c r="K953">
        <f t="shared" si="29"/>
        <v>2.3700000000000006</v>
      </c>
      <c r="L953" t="str" cm="1">
        <f t="array" ref="L953">_xlfn.IFS(I953&gt;=9,"Good",I953&gt;=6,"Average",I953&lt;6,"Poor")</f>
        <v>Good</v>
      </c>
    </row>
    <row r="954" spans="1:12" x14ac:dyDescent="0.25">
      <c r="A954" s="1" t="s">
        <v>73</v>
      </c>
      <c r="B954" t="s">
        <v>14</v>
      </c>
      <c r="C954" t="s">
        <v>15</v>
      </c>
      <c r="D954" t="s">
        <v>22</v>
      </c>
      <c r="E954" t="s">
        <v>21</v>
      </c>
      <c r="F954">
        <v>76.52</v>
      </c>
      <c r="G954">
        <v>5</v>
      </c>
      <c r="H954" t="s">
        <v>17</v>
      </c>
      <c r="I954" s="21">
        <v>9.9</v>
      </c>
      <c r="J954">
        <f t="shared" si="28"/>
        <v>382.59999999999997</v>
      </c>
      <c r="K954">
        <f t="shared" si="29"/>
        <v>19.13</v>
      </c>
      <c r="L954" t="str" cm="1">
        <f t="array" ref="L954">_xlfn.IFS(I954&gt;=9,"Good",I954&gt;=6,"Average",I954&lt;6,"Poor")</f>
        <v>Good</v>
      </c>
    </row>
    <row r="955" spans="1:12" x14ac:dyDescent="0.25">
      <c r="A955" s="1" t="s">
        <v>73</v>
      </c>
      <c r="B955" t="s">
        <v>19</v>
      </c>
      <c r="C955" t="s">
        <v>15</v>
      </c>
      <c r="D955" t="s">
        <v>11</v>
      </c>
      <c r="E955" t="s">
        <v>12</v>
      </c>
      <c r="F955">
        <v>55.39</v>
      </c>
      <c r="G955">
        <v>4</v>
      </c>
      <c r="H955" t="s">
        <v>20</v>
      </c>
      <c r="I955" s="21">
        <v>8</v>
      </c>
      <c r="J955">
        <f t="shared" si="28"/>
        <v>221.56</v>
      </c>
      <c r="K955">
        <f t="shared" si="29"/>
        <v>11.078000000000001</v>
      </c>
      <c r="L955" t="str" cm="1">
        <f t="array" ref="L955">_xlfn.IFS(I955&gt;=9,"Good",I955&gt;=6,"Average",I955&lt;6,"Poor")</f>
        <v>Average</v>
      </c>
    </row>
    <row r="956" spans="1:12" x14ac:dyDescent="0.25">
      <c r="A956" s="1" t="s">
        <v>73</v>
      </c>
      <c r="B956" t="s">
        <v>19</v>
      </c>
      <c r="C956" t="s">
        <v>10</v>
      </c>
      <c r="D956" t="s">
        <v>22</v>
      </c>
      <c r="E956" t="s">
        <v>16</v>
      </c>
      <c r="F956">
        <v>19.32</v>
      </c>
      <c r="G956">
        <v>7</v>
      </c>
      <c r="H956" t="s">
        <v>17</v>
      </c>
      <c r="I956" s="21">
        <v>6.9</v>
      </c>
      <c r="J956">
        <f t="shared" si="28"/>
        <v>135.24</v>
      </c>
      <c r="K956">
        <f t="shared" si="29"/>
        <v>6.7620000000000005</v>
      </c>
      <c r="L956" t="str" cm="1">
        <f t="array" ref="L956">_xlfn.IFS(I956&gt;=9,"Good",I956&gt;=6,"Average",I956&lt;6,"Poor")</f>
        <v>Average</v>
      </c>
    </row>
    <row r="957" spans="1:12" x14ac:dyDescent="0.25">
      <c r="A957" s="1" t="s">
        <v>73</v>
      </c>
      <c r="B957" t="s">
        <v>19</v>
      </c>
      <c r="C957" t="s">
        <v>10</v>
      </c>
      <c r="D957" t="s">
        <v>22</v>
      </c>
      <c r="E957" t="s">
        <v>16</v>
      </c>
      <c r="F957">
        <v>36.36</v>
      </c>
      <c r="G957">
        <v>4</v>
      </c>
      <c r="H957" t="s">
        <v>17</v>
      </c>
      <c r="I957" s="21">
        <v>7.6</v>
      </c>
      <c r="J957">
        <f t="shared" si="28"/>
        <v>145.44</v>
      </c>
      <c r="K957">
        <f t="shared" si="29"/>
        <v>7.2720000000000002</v>
      </c>
      <c r="L957" t="str" cm="1">
        <f t="array" ref="L957">_xlfn.IFS(I957&gt;=9,"Good",I957&gt;=6,"Average",I957&lt;6,"Poor")</f>
        <v>Average</v>
      </c>
    </row>
    <row r="958" spans="1:12" x14ac:dyDescent="0.25">
      <c r="A958" s="1" t="s">
        <v>74</v>
      </c>
      <c r="B958" t="s">
        <v>19</v>
      </c>
      <c r="C958" t="s">
        <v>15</v>
      </c>
      <c r="D958" t="s">
        <v>11</v>
      </c>
      <c r="E958" t="s">
        <v>24</v>
      </c>
      <c r="F958">
        <v>64.27</v>
      </c>
      <c r="G958">
        <v>4</v>
      </c>
      <c r="H958" t="s">
        <v>17</v>
      </c>
      <c r="I958" s="21">
        <v>7.7</v>
      </c>
      <c r="J958">
        <f t="shared" si="28"/>
        <v>257.08</v>
      </c>
      <c r="K958">
        <f t="shared" si="29"/>
        <v>12.853999999999999</v>
      </c>
      <c r="L958" t="str" cm="1">
        <f t="array" ref="L958">_xlfn.IFS(I958&gt;=9,"Good",I958&gt;=6,"Average",I958&lt;6,"Poor")</f>
        <v>Average</v>
      </c>
    </row>
    <row r="959" spans="1:12" x14ac:dyDescent="0.25">
      <c r="A959" s="1" t="s">
        <v>74</v>
      </c>
      <c r="B959" t="s">
        <v>19</v>
      </c>
      <c r="C959" t="s">
        <v>10</v>
      </c>
      <c r="D959" t="s">
        <v>11</v>
      </c>
      <c r="E959" t="s">
        <v>24</v>
      </c>
      <c r="F959">
        <v>27.73</v>
      </c>
      <c r="G959">
        <v>5</v>
      </c>
      <c r="H959" t="s">
        <v>13</v>
      </c>
      <c r="I959" s="21">
        <v>4.2</v>
      </c>
      <c r="J959">
        <f t="shared" si="28"/>
        <v>138.65</v>
      </c>
      <c r="K959">
        <f t="shared" si="29"/>
        <v>6.932500000000001</v>
      </c>
      <c r="L959" t="str" cm="1">
        <f t="array" ref="L959">_xlfn.IFS(I959&gt;=9,"Good",I959&gt;=6,"Average",I959&lt;6,"Poor")</f>
        <v>Poor</v>
      </c>
    </row>
    <row r="960" spans="1:12" x14ac:dyDescent="0.25">
      <c r="A960" s="1" t="s">
        <v>74</v>
      </c>
      <c r="B960" t="s">
        <v>19</v>
      </c>
      <c r="C960" t="s">
        <v>10</v>
      </c>
      <c r="D960" t="s">
        <v>22</v>
      </c>
      <c r="E960" t="s">
        <v>16</v>
      </c>
      <c r="F960">
        <v>72.2</v>
      </c>
      <c r="G960">
        <v>7</v>
      </c>
      <c r="H960" t="s">
        <v>20</v>
      </c>
      <c r="I960" s="21">
        <v>4.3</v>
      </c>
      <c r="J960">
        <f t="shared" si="28"/>
        <v>505.40000000000003</v>
      </c>
      <c r="K960">
        <f t="shared" si="29"/>
        <v>25.270000000000003</v>
      </c>
      <c r="L960" t="str" cm="1">
        <f t="array" ref="L960">_xlfn.IFS(I960&gt;=9,"Good",I960&gt;=6,"Average",I960&lt;6,"Poor")</f>
        <v>Poor</v>
      </c>
    </row>
    <row r="961" spans="1:12" x14ac:dyDescent="0.25">
      <c r="A961" s="1" t="s">
        <v>74</v>
      </c>
      <c r="B961" t="s">
        <v>14</v>
      </c>
      <c r="C961" t="s">
        <v>10</v>
      </c>
      <c r="D961" t="s">
        <v>22</v>
      </c>
      <c r="E961" t="s">
        <v>24</v>
      </c>
      <c r="F961">
        <v>43.7</v>
      </c>
      <c r="G961">
        <v>2</v>
      </c>
      <c r="H961" t="s">
        <v>17</v>
      </c>
      <c r="I961" s="21">
        <v>4.9000000000000004</v>
      </c>
      <c r="J961">
        <f t="shared" si="28"/>
        <v>87.4</v>
      </c>
      <c r="K961">
        <f t="shared" si="29"/>
        <v>4.37</v>
      </c>
      <c r="L961" t="str" cm="1">
        <f t="array" ref="L961">_xlfn.IFS(I961&gt;=9,"Good",I961&gt;=6,"Average",I961&lt;6,"Poor")</f>
        <v>Poor</v>
      </c>
    </row>
    <row r="962" spans="1:12" x14ac:dyDescent="0.25">
      <c r="A962" s="1" t="s">
        <v>74</v>
      </c>
      <c r="B962" t="s">
        <v>19</v>
      </c>
      <c r="C962" t="s">
        <v>10</v>
      </c>
      <c r="D962" t="s">
        <v>22</v>
      </c>
      <c r="E962" t="s">
        <v>21</v>
      </c>
      <c r="F962">
        <v>41.28</v>
      </c>
      <c r="G962">
        <v>3</v>
      </c>
      <c r="H962" t="s">
        <v>13</v>
      </c>
      <c r="I962" s="21">
        <v>8.5</v>
      </c>
      <c r="J962">
        <f t="shared" si="28"/>
        <v>123.84</v>
      </c>
      <c r="K962">
        <f t="shared" si="29"/>
        <v>6.1920000000000002</v>
      </c>
      <c r="L962" t="str" cm="1">
        <f t="array" ref="L962">_xlfn.IFS(I962&gt;=9,"Good",I962&gt;=6,"Average",I962&lt;6,"Poor")</f>
        <v>Average</v>
      </c>
    </row>
    <row r="963" spans="1:12" x14ac:dyDescent="0.25">
      <c r="A963" s="1" t="s">
        <v>74</v>
      </c>
      <c r="B963" t="s">
        <v>9</v>
      </c>
      <c r="C963" t="s">
        <v>15</v>
      </c>
      <c r="D963" t="s">
        <v>11</v>
      </c>
      <c r="E963" t="s">
        <v>16</v>
      </c>
      <c r="F963">
        <v>45.71</v>
      </c>
      <c r="G963">
        <v>3</v>
      </c>
      <c r="H963" t="s">
        <v>13</v>
      </c>
      <c r="I963" s="21">
        <v>7.7</v>
      </c>
      <c r="J963">
        <f t="shared" ref="J963:J1026" si="30">F963*G963</f>
        <v>137.13</v>
      </c>
      <c r="K963">
        <f t="shared" ref="K963:K1026" si="31">J963*5%</f>
        <v>6.8565000000000005</v>
      </c>
      <c r="L963" t="str" cm="1">
        <f t="array" ref="L963">_xlfn.IFS(I963&gt;=9,"Good",I963&gt;=6,"Average",I963&lt;6,"Poor")</f>
        <v>Average</v>
      </c>
    </row>
    <row r="964" spans="1:12" x14ac:dyDescent="0.25">
      <c r="A964" s="1" t="s">
        <v>74</v>
      </c>
      <c r="B964" t="s">
        <v>9</v>
      </c>
      <c r="C964" t="s">
        <v>10</v>
      </c>
      <c r="D964" t="s">
        <v>11</v>
      </c>
      <c r="E964" t="s">
        <v>23</v>
      </c>
      <c r="F964">
        <v>12.29</v>
      </c>
      <c r="G964">
        <v>9</v>
      </c>
      <c r="H964" t="s">
        <v>13</v>
      </c>
      <c r="I964" s="21">
        <v>8</v>
      </c>
      <c r="J964">
        <f t="shared" si="30"/>
        <v>110.60999999999999</v>
      </c>
      <c r="K964">
        <f t="shared" si="31"/>
        <v>5.5305</v>
      </c>
      <c r="L964" t="str" cm="1">
        <f t="array" ref="L964">_xlfn.IFS(I964&gt;=9,"Good",I964&gt;=6,"Average",I964&lt;6,"Poor")</f>
        <v>Average</v>
      </c>
    </row>
    <row r="965" spans="1:12" x14ac:dyDescent="0.25">
      <c r="A965" s="1" t="s">
        <v>74</v>
      </c>
      <c r="B965" t="s">
        <v>9</v>
      </c>
      <c r="C965" t="s">
        <v>10</v>
      </c>
      <c r="D965" t="s">
        <v>11</v>
      </c>
      <c r="E965" t="s">
        <v>18</v>
      </c>
      <c r="F965">
        <v>39.119999999999997</v>
      </c>
      <c r="G965">
        <v>1</v>
      </c>
      <c r="H965" t="s">
        <v>13</v>
      </c>
      <c r="I965" s="21">
        <v>9.6</v>
      </c>
      <c r="J965">
        <f t="shared" si="30"/>
        <v>39.119999999999997</v>
      </c>
      <c r="K965">
        <f t="shared" si="31"/>
        <v>1.956</v>
      </c>
      <c r="L965" t="str" cm="1">
        <f t="array" ref="L965">_xlfn.IFS(I965&gt;=9,"Good",I965&gt;=6,"Average",I965&lt;6,"Poor")</f>
        <v>Good</v>
      </c>
    </row>
    <row r="966" spans="1:12" x14ac:dyDescent="0.25">
      <c r="A966" s="1" t="s">
        <v>74</v>
      </c>
      <c r="B966" t="s">
        <v>19</v>
      </c>
      <c r="C966" t="s">
        <v>15</v>
      </c>
      <c r="D966" t="s">
        <v>22</v>
      </c>
      <c r="E966" t="s">
        <v>21</v>
      </c>
      <c r="F966">
        <v>52.38</v>
      </c>
      <c r="G966">
        <v>1</v>
      </c>
      <c r="H966" t="s">
        <v>17</v>
      </c>
      <c r="I966" s="21">
        <v>5.8</v>
      </c>
      <c r="J966">
        <f t="shared" si="30"/>
        <v>52.38</v>
      </c>
      <c r="K966">
        <f t="shared" si="31"/>
        <v>2.6190000000000002</v>
      </c>
      <c r="L966" t="str" cm="1">
        <f t="array" ref="L966">_xlfn.IFS(I966&gt;=9,"Good",I966&gt;=6,"Average",I966&lt;6,"Poor")</f>
        <v>Poor</v>
      </c>
    </row>
    <row r="967" spans="1:12" x14ac:dyDescent="0.25">
      <c r="A967" s="1" t="s">
        <v>74</v>
      </c>
      <c r="B967" t="s">
        <v>14</v>
      </c>
      <c r="C967" t="s">
        <v>10</v>
      </c>
      <c r="D967" t="s">
        <v>22</v>
      </c>
      <c r="E967" t="s">
        <v>16</v>
      </c>
      <c r="F967">
        <v>84.25</v>
      </c>
      <c r="G967">
        <v>2</v>
      </c>
      <c r="H967" t="s">
        <v>13</v>
      </c>
      <c r="I967" s="21">
        <v>5.3</v>
      </c>
      <c r="J967">
        <f t="shared" si="30"/>
        <v>168.5</v>
      </c>
      <c r="K967">
        <f t="shared" si="31"/>
        <v>8.4250000000000007</v>
      </c>
      <c r="L967" t="str" cm="1">
        <f t="array" ref="L967">_xlfn.IFS(I967&gt;=9,"Good",I967&gt;=6,"Average",I967&lt;6,"Poor")</f>
        <v>Poor</v>
      </c>
    </row>
    <row r="968" spans="1:12" x14ac:dyDescent="0.25">
      <c r="A968" s="1" t="s">
        <v>74</v>
      </c>
      <c r="B968" t="s">
        <v>14</v>
      </c>
      <c r="C968" t="s">
        <v>10</v>
      </c>
      <c r="D968" t="s">
        <v>22</v>
      </c>
      <c r="E968" t="s">
        <v>21</v>
      </c>
      <c r="F968">
        <v>48.71</v>
      </c>
      <c r="G968">
        <v>1</v>
      </c>
      <c r="H968" t="s">
        <v>17</v>
      </c>
      <c r="I968" s="21">
        <v>4.0999999999999996</v>
      </c>
      <c r="J968">
        <f t="shared" si="30"/>
        <v>48.71</v>
      </c>
      <c r="K968">
        <f t="shared" si="31"/>
        <v>2.4355000000000002</v>
      </c>
      <c r="L968" t="str" cm="1">
        <f t="array" ref="L968">_xlfn.IFS(I968&gt;=9,"Good",I968&gt;=6,"Average",I968&lt;6,"Poor")</f>
        <v>Poor</v>
      </c>
    </row>
    <row r="969" spans="1:12" x14ac:dyDescent="0.25">
      <c r="A969" s="1" t="s">
        <v>74</v>
      </c>
      <c r="B969" t="s">
        <v>14</v>
      </c>
      <c r="C969" t="s">
        <v>15</v>
      </c>
      <c r="D969" t="s">
        <v>11</v>
      </c>
      <c r="E969" t="s">
        <v>12</v>
      </c>
      <c r="F969">
        <v>16.309999999999999</v>
      </c>
      <c r="G969">
        <v>9</v>
      </c>
      <c r="H969" t="s">
        <v>20</v>
      </c>
      <c r="I969" s="21">
        <v>8.4</v>
      </c>
      <c r="J969">
        <f t="shared" si="30"/>
        <v>146.79</v>
      </c>
      <c r="K969">
        <f t="shared" si="31"/>
        <v>7.3395000000000001</v>
      </c>
      <c r="L969" t="str" cm="1">
        <f t="array" ref="L969">_xlfn.IFS(I969&gt;=9,"Good",I969&gt;=6,"Average",I969&lt;6,"Poor")</f>
        <v>Average</v>
      </c>
    </row>
    <row r="970" spans="1:12" x14ac:dyDescent="0.25">
      <c r="A970" s="1" t="s">
        <v>74</v>
      </c>
      <c r="B970" t="s">
        <v>19</v>
      </c>
      <c r="C970" t="s">
        <v>10</v>
      </c>
      <c r="D970" t="s">
        <v>11</v>
      </c>
      <c r="E970" t="s">
        <v>24</v>
      </c>
      <c r="F970">
        <v>10.69</v>
      </c>
      <c r="G970">
        <v>5</v>
      </c>
      <c r="H970" t="s">
        <v>20</v>
      </c>
      <c r="I970" s="21">
        <v>7.6</v>
      </c>
      <c r="J970">
        <f t="shared" si="30"/>
        <v>53.449999999999996</v>
      </c>
      <c r="K970">
        <f t="shared" si="31"/>
        <v>2.6724999999999999</v>
      </c>
      <c r="L970" t="str" cm="1">
        <f t="array" ref="L970">_xlfn.IFS(I970&gt;=9,"Good",I970&gt;=6,"Average",I970&lt;6,"Poor")</f>
        <v>Average</v>
      </c>
    </row>
    <row r="971" spans="1:12" x14ac:dyDescent="0.25">
      <c r="A971" s="1" t="s">
        <v>75</v>
      </c>
      <c r="B971" t="s">
        <v>19</v>
      </c>
      <c r="C971" t="s">
        <v>15</v>
      </c>
      <c r="D971" t="s">
        <v>11</v>
      </c>
      <c r="E971" t="s">
        <v>12</v>
      </c>
      <c r="F971">
        <v>52.34</v>
      </c>
      <c r="G971">
        <v>3</v>
      </c>
      <c r="H971" t="s">
        <v>17</v>
      </c>
      <c r="I971" s="21">
        <v>9.1999999999999993</v>
      </c>
      <c r="J971">
        <f t="shared" si="30"/>
        <v>157.02000000000001</v>
      </c>
      <c r="K971">
        <f t="shared" si="31"/>
        <v>7.8510000000000009</v>
      </c>
      <c r="L971" t="str" cm="1">
        <f t="array" ref="L971">_xlfn.IFS(I971&gt;=9,"Good",I971&gt;=6,"Average",I971&lt;6,"Poor")</f>
        <v>Good</v>
      </c>
    </row>
    <row r="972" spans="1:12" x14ac:dyDescent="0.25">
      <c r="A972" s="1" t="s">
        <v>75</v>
      </c>
      <c r="B972" t="s">
        <v>19</v>
      </c>
      <c r="C972" t="s">
        <v>10</v>
      </c>
      <c r="D972" t="s">
        <v>22</v>
      </c>
      <c r="E972" t="s">
        <v>12</v>
      </c>
      <c r="F972">
        <v>49.38</v>
      </c>
      <c r="G972">
        <v>7</v>
      </c>
      <c r="H972" t="s">
        <v>13</v>
      </c>
      <c r="I972" s="21">
        <v>7.3</v>
      </c>
      <c r="J972">
        <f t="shared" si="30"/>
        <v>345.66</v>
      </c>
      <c r="K972">
        <f t="shared" si="31"/>
        <v>17.283000000000001</v>
      </c>
      <c r="L972" t="str" cm="1">
        <f t="array" ref="L972">_xlfn.IFS(I972&gt;=9,"Good",I972&gt;=6,"Average",I972&lt;6,"Poor")</f>
        <v>Average</v>
      </c>
    </row>
    <row r="973" spans="1:12" x14ac:dyDescent="0.25">
      <c r="A973" s="1" t="s">
        <v>75</v>
      </c>
      <c r="B973" t="s">
        <v>9</v>
      </c>
      <c r="C973" t="s">
        <v>15</v>
      </c>
      <c r="D973" t="s">
        <v>22</v>
      </c>
      <c r="E973" t="s">
        <v>18</v>
      </c>
      <c r="F973">
        <v>93.39</v>
      </c>
      <c r="G973">
        <v>6</v>
      </c>
      <c r="H973" t="s">
        <v>20</v>
      </c>
      <c r="I973" s="21">
        <v>10</v>
      </c>
      <c r="J973">
        <f t="shared" si="30"/>
        <v>560.34</v>
      </c>
      <c r="K973">
        <f t="shared" si="31"/>
        <v>28.017000000000003</v>
      </c>
      <c r="L973" t="str" cm="1">
        <f t="array" ref="L973">_xlfn.IFS(I973&gt;=9,"Good",I973&gt;=6,"Average",I973&lt;6,"Poor")</f>
        <v>Good</v>
      </c>
    </row>
    <row r="974" spans="1:12" x14ac:dyDescent="0.25">
      <c r="A974" s="1" t="s">
        <v>75</v>
      </c>
      <c r="B974" t="s">
        <v>19</v>
      </c>
      <c r="C974" t="s">
        <v>10</v>
      </c>
      <c r="D974" t="s">
        <v>22</v>
      </c>
      <c r="E974" t="s">
        <v>23</v>
      </c>
      <c r="F974">
        <v>44.34</v>
      </c>
      <c r="G974">
        <v>2</v>
      </c>
      <c r="H974" t="s">
        <v>17</v>
      </c>
      <c r="I974" s="21">
        <v>5.8</v>
      </c>
      <c r="J974">
        <f t="shared" si="30"/>
        <v>88.68</v>
      </c>
      <c r="K974">
        <f t="shared" si="31"/>
        <v>4.4340000000000002</v>
      </c>
      <c r="L974" t="str" cm="1">
        <f t="array" ref="L974">_xlfn.IFS(I974&gt;=9,"Good",I974&gt;=6,"Average",I974&lt;6,"Poor")</f>
        <v>Poor</v>
      </c>
    </row>
    <row r="975" spans="1:12" x14ac:dyDescent="0.25">
      <c r="A975" s="1" t="s">
        <v>75</v>
      </c>
      <c r="B975" t="s">
        <v>19</v>
      </c>
      <c r="C975" t="s">
        <v>15</v>
      </c>
      <c r="D975" t="s">
        <v>22</v>
      </c>
      <c r="E975" t="s">
        <v>24</v>
      </c>
      <c r="F975">
        <v>32.46</v>
      </c>
      <c r="G975">
        <v>8</v>
      </c>
      <c r="H975" t="s">
        <v>13</v>
      </c>
      <c r="I975" s="21">
        <v>4.9000000000000004</v>
      </c>
      <c r="J975">
        <f t="shared" si="30"/>
        <v>259.68</v>
      </c>
      <c r="K975">
        <f t="shared" si="31"/>
        <v>12.984000000000002</v>
      </c>
      <c r="L975" t="str" cm="1">
        <f t="array" ref="L975">_xlfn.IFS(I975&gt;=9,"Good",I975&gt;=6,"Average",I975&lt;6,"Poor")</f>
        <v>Poor</v>
      </c>
    </row>
    <row r="976" spans="1:12" x14ac:dyDescent="0.25">
      <c r="A976" s="1" t="s">
        <v>75</v>
      </c>
      <c r="B976" t="s">
        <v>9</v>
      </c>
      <c r="C976" t="s">
        <v>10</v>
      </c>
      <c r="D976" t="s">
        <v>11</v>
      </c>
      <c r="E976" t="s">
        <v>12</v>
      </c>
      <c r="F976">
        <v>29.15</v>
      </c>
      <c r="G976">
        <v>3</v>
      </c>
      <c r="H976" t="s">
        <v>13</v>
      </c>
      <c r="I976" s="21">
        <v>7.3</v>
      </c>
      <c r="J976">
        <f t="shared" si="30"/>
        <v>87.449999999999989</v>
      </c>
      <c r="K976">
        <f t="shared" si="31"/>
        <v>4.3724999999999996</v>
      </c>
      <c r="L976" t="str" cm="1">
        <f t="array" ref="L976">_xlfn.IFS(I976&gt;=9,"Good",I976&gt;=6,"Average",I976&lt;6,"Poor")</f>
        <v>Average</v>
      </c>
    </row>
    <row r="977" spans="1:12" x14ac:dyDescent="0.25">
      <c r="A977" s="1" t="s">
        <v>75</v>
      </c>
      <c r="B977" t="s">
        <v>9</v>
      </c>
      <c r="C977" t="s">
        <v>10</v>
      </c>
      <c r="D977" t="s">
        <v>22</v>
      </c>
      <c r="E977" t="s">
        <v>16</v>
      </c>
      <c r="F977">
        <v>55.67</v>
      </c>
      <c r="G977">
        <v>2</v>
      </c>
      <c r="H977" t="s">
        <v>20</v>
      </c>
      <c r="I977" s="21">
        <v>6</v>
      </c>
      <c r="J977">
        <f t="shared" si="30"/>
        <v>111.34</v>
      </c>
      <c r="K977">
        <f t="shared" si="31"/>
        <v>5.5670000000000002</v>
      </c>
      <c r="L977" t="str" cm="1">
        <f t="array" ref="L977">_xlfn.IFS(I977&gt;=9,"Good",I977&gt;=6,"Average",I977&lt;6,"Poor")</f>
        <v>Average</v>
      </c>
    </row>
    <row r="978" spans="1:12" x14ac:dyDescent="0.25">
      <c r="A978" s="1" t="s">
        <v>75</v>
      </c>
      <c r="B978" t="s">
        <v>19</v>
      </c>
      <c r="C978" t="s">
        <v>10</v>
      </c>
      <c r="D978" t="s">
        <v>11</v>
      </c>
      <c r="E978" t="s">
        <v>12</v>
      </c>
      <c r="F978">
        <v>79.540000000000006</v>
      </c>
      <c r="G978">
        <v>2</v>
      </c>
      <c r="H978" t="s">
        <v>20</v>
      </c>
      <c r="I978" s="21">
        <v>6.2</v>
      </c>
      <c r="J978">
        <f t="shared" si="30"/>
        <v>159.08000000000001</v>
      </c>
      <c r="K978">
        <f t="shared" si="31"/>
        <v>7.9540000000000006</v>
      </c>
      <c r="L978" t="str" cm="1">
        <f t="array" ref="L978">_xlfn.IFS(I978&gt;=9,"Good",I978&gt;=6,"Average",I978&lt;6,"Poor")</f>
        <v>Average</v>
      </c>
    </row>
    <row r="979" spans="1:12" x14ac:dyDescent="0.25">
      <c r="A979" s="1" t="s">
        <v>75</v>
      </c>
      <c r="B979" t="s">
        <v>9</v>
      </c>
      <c r="C979" t="s">
        <v>15</v>
      </c>
      <c r="D979" t="s">
        <v>22</v>
      </c>
      <c r="E979" t="s">
        <v>12</v>
      </c>
      <c r="F979">
        <v>32.32</v>
      </c>
      <c r="G979">
        <v>3</v>
      </c>
      <c r="H979" t="s">
        <v>13</v>
      </c>
      <c r="I979" s="21">
        <v>4.3</v>
      </c>
      <c r="J979">
        <f t="shared" si="30"/>
        <v>96.960000000000008</v>
      </c>
      <c r="K979">
        <f t="shared" si="31"/>
        <v>4.8480000000000008</v>
      </c>
      <c r="L979" t="str" cm="1">
        <f t="array" ref="L979">_xlfn.IFS(I979&gt;=9,"Good",I979&gt;=6,"Average",I979&lt;6,"Poor")</f>
        <v>Poor</v>
      </c>
    </row>
    <row r="980" spans="1:12" x14ac:dyDescent="0.25">
      <c r="A980" s="1" t="s">
        <v>75</v>
      </c>
      <c r="B980" t="s">
        <v>14</v>
      </c>
      <c r="C980" t="s">
        <v>10</v>
      </c>
      <c r="D980" t="s">
        <v>22</v>
      </c>
      <c r="E980" t="s">
        <v>21</v>
      </c>
      <c r="F980">
        <v>99.82</v>
      </c>
      <c r="G980">
        <v>9</v>
      </c>
      <c r="H980" t="s">
        <v>17</v>
      </c>
      <c r="I980" s="21">
        <v>6.6</v>
      </c>
      <c r="J980">
        <f t="shared" si="30"/>
        <v>898.37999999999988</v>
      </c>
      <c r="K980">
        <f t="shared" si="31"/>
        <v>44.918999999999997</v>
      </c>
      <c r="L980" t="str" cm="1">
        <f t="array" ref="L980">_xlfn.IFS(I980&gt;=9,"Good",I980&gt;=6,"Average",I980&lt;6,"Poor")</f>
        <v>Average</v>
      </c>
    </row>
    <row r="981" spans="1:12" x14ac:dyDescent="0.25">
      <c r="A981" s="1" t="s">
        <v>76</v>
      </c>
      <c r="B981" t="s">
        <v>19</v>
      </c>
      <c r="C981" t="s">
        <v>15</v>
      </c>
      <c r="D981" t="s">
        <v>22</v>
      </c>
      <c r="E981" t="s">
        <v>16</v>
      </c>
      <c r="F981">
        <v>26.02</v>
      </c>
      <c r="G981">
        <v>7</v>
      </c>
      <c r="H981" t="s">
        <v>17</v>
      </c>
      <c r="I981" s="21">
        <v>5.0999999999999996</v>
      </c>
      <c r="J981">
        <f t="shared" si="30"/>
        <v>182.14</v>
      </c>
      <c r="K981">
        <f t="shared" si="31"/>
        <v>9.1069999999999993</v>
      </c>
      <c r="L981" t="str" cm="1">
        <f t="array" ref="L981">_xlfn.IFS(I981&gt;=9,"Good",I981&gt;=6,"Average",I981&lt;6,"Poor")</f>
        <v>Poor</v>
      </c>
    </row>
    <row r="982" spans="1:12" x14ac:dyDescent="0.25">
      <c r="A982" s="1" t="s">
        <v>76</v>
      </c>
      <c r="B982" t="s">
        <v>14</v>
      </c>
      <c r="C982" t="s">
        <v>15</v>
      </c>
      <c r="D982" t="s">
        <v>11</v>
      </c>
      <c r="E982" t="s">
        <v>16</v>
      </c>
      <c r="F982">
        <v>47.65</v>
      </c>
      <c r="G982">
        <v>3</v>
      </c>
      <c r="H982" t="s">
        <v>13</v>
      </c>
      <c r="I982" s="21">
        <v>9.5</v>
      </c>
      <c r="J982">
        <f t="shared" si="30"/>
        <v>142.94999999999999</v>
      </c>
      <c r="K982">
        <f t="shared" si="31"/>
        <v>7.1475</v>
      </c>
      <c r="L982" t="str" cm="1">
        <f t="array" ref="L982">_xlfn.IFS(I982&gt;=9,"Good",I982&gt;=6,"Average",I982&lt;6,"Poor")</f>
        <v>Good</v>
      </c>
    </row>
    <row r="983" spans="1:12" x14ac:dyDescent="0.25">
      <c r="A983" s="1" t="s">
        <v>76</v>
      </c>
      <c r="B983" t="s">
        <v>9</v>
      </c>
      <c r="C983" t="s">
        <v>15</v>
      </c>
      <c r="D983" t="s">
        <v>11</v>
      </c>
      <c r="E983" t="s">
        <v>21</v>
      </c>
      <c r="F983">
        <v>30.37</v>
      </c>
      <c r="G983">
        <v>3</v>
      </c>
      <c r="H983" t="s">
        <v>20</v>
      </c>
      <c r="I983" s="21">
        <v>5.0999999999999996</v>
      </c>
      <c r="J983">
        <f t="shared" si="30"/>
        <v>91.11</v>
      </c>
      <c r="K983">
        <f t="shared" si="31"/>
        <v>4.5555000000000003</v>
      </c>
      <c r="L983" t="str" cm="1">
        <f t="array" ref="L983">_xlfn.IFS(I983&gt;=9,"Good",I983&gt;=6,"Average",I983&lt;6,"Poor")</f>
        <v>Poor</v>
      </c>
    </row>
    <row r="984" spans="1:12" x14ac:dyDescent="0.25">
      <c r="A984" s="1" t="s">
        <v>76</v>
      </c>
      <c r="B984" t="s">
        <v>19</v>
      </c>
      <c r="C984" t="s">
        <v>10</v>
      </c>
      <c r="D984" t="s">
        <v>11</v>
      </c>
      <c r="E984" t="s">
        <v>21</v>
      </c>
      <c r="F984">
        <v>71.459999999999994</v>
      </c>
      <c r="G984">
        <v>7</v>
      </c>
      <c r="H984" t="s">
        <v>20</v>
      </c>
      <c r="I984" s="21">
        <v>4.5</v>
      </c>
      <c r="J984">
        <f t="shared" si="30"/>
        <v>500.21999999999997</v>
      </c>
      <c r="K984">
        <f t="shared" si="31"/>
        <v>25.010999999999999</v>
      </c>
      <c r="L984" t="str" cm="1">
        <f t="array" ref="L984">_xlfn.IFS(I984&gt;=9,"Good",I984&gt;=6,"Average",I984&lt;6,"Poor")</f>
        <v>Poor</v>
      </c>
    </row>
    <row r="985" spans="1:12" x14ac:dyDescent="0.25">
      <c r="A985" s="1" t="s">
        <v>76</v>
      </c>
      <c r="B985" t="s">
        <v>19</v>
      </c>
      <c r="C985" t="s">
        <v>15</v>
      </c>
      <c r="D985" t="s">
        <v>11</v>
      </c>
      <c r="E985" t="s">
        <v>12</v>
      </c>
      <c r="F985">
        <v>71.680000000000007</v>
      </c>
      <c r="G985">
        <v>3</v>
      </c>
      <c r="H985" t="s">
        <v>13</v>
      </c>
      <c r="I985" s="21">
        <v>9.1999999999999993</v>
      </c>
      <c r="J985">
        <f t="shared" si="30"/>
        <v>215.04000000000002</v>
      </c>
      <c r="K985">
        <f t="shared" si="31"/>
        <v>10.752000000000002</v>
      </c>
      <c r="L985" t="str" cm="1">
        <f t="array" ref="L985">_xlfn.IFS(I985&gt;=9,"Good",I985&gt;=6,"Average",I985&lt;6,"Poor")</f>
        <v>Good</v>
      </c>
    </row>
    <row r="986" spans="1:12" x14ac:dyDescent="0.25">
      <c r="A986" s="1" t="s">
        <v>76</v>
      </c>
      <c r="B986" t="s">
        <v>19</v>
      </c>
      <c r="C986" t="s">
        <v>10</v>
      </c>
      <c r="D986" t="s">
        <v>22</v>
      </c>
      <c r="E986" t="s">
        <v>24</v>
      </c>
      <c r="F986">
        <v>10.08</v>
      </c>
      <c r="G986">
        <v>7</v>
      </c>
      <c r="H986" t="s">
        <v>17</v>
      </c>
      <c r="I986" s="21">
        <v>4.2</v>
      </c>
      <c r="J986">
        <f t="shared" si="30"/>
        <v>70.56</v>
      </c>
      <c r="K986">
        <f t="shared" si="31"/>
        <v>3.5280000000000005</v>
      </c>
      <c r="L986" t="str" cm="1">
        <f t="array" ref="L986">_xlfn.IFS(I986&gt;=9,"Good",I986&gt;=6,"Average",I986&lt;6,"Poor")</f>
        <v>Poor</v>
      </c>
    </row>
    <row r="987" spans="1:12" x14ac:dyDescent="0.25">
      <c r="A987" s="1" t="s">
        <v>76</v>
      </c>
      <c r="B987" t="s">
        <v>19</v>
      </c>
      <c r="C987" t="s">
        <v>10</v>
      </c>
      <c r="D987" t="s">
        <v>22</v>
      </c>
      <c r="E987" t="s">
        <v>12</v>
      </c>
      <c r="F987">
        <v>51.34</v>
      </c>
      <c r="G987">
        <v>5</v>
      </c>
      <c r="H987" t="s">
        <v>13</v>
      </c>
      <c r="I987" s="21">
        <v>9.1</v>
      </c>
      <c r="J987">
        <f t="shared" si="30"/>
        <v>256.70000000000005</v>
      </c>
      <c r="K987">
        <f t="shared" si="31"/>
        <v>12.835000000000003</v>
      </c>
      <c r="L987" t="str" cm="1">
        <f t="array" ref="L987">_xlfn.IFS(I987&gt;=9,"Good",I987&gt;=6,"Average",I987&lt;6,"Poor")</f>
        <v>Good</v>
      </c>
    </row>
    <row r="988" spans="1:12" x14ac:dyDescent="0.25">
      <c r="A988" s="1" t="s">
        <v>76</v>
      </c>
      <c r="B988" t="s">
        <v>19</v>
      </c>
      <c r="C988" t="s">
        <v>15</v>
      </c>
      <c r="D988" t="s">
        <v>22</v>
      </c>
      <c r="E988" t="s">
        <v>12</v>
      </c>
      <c r="F988">
        <v>58.26</v>
      </c>
      <c r="G988">
        <v>6</v>
      </c>
      <c r="H988" t="s">
        <v>17</v>
      </c>
      <c r="I988" s="21">
        <v>9.9</v>
      </c>
      <c r="J988">
        <f t="shared" si="30"/>
        <v>349.56</v>
      </c>
      <c r="K988">
        <f t="shared" si="31"/>
        <v>17.478000000000002</v>
      </c>
      <c r="L988" t="str" cm="1">
        <f t="array" ref="L988">_xlfn.IFS(I988&gt;=9,"Good",I988&gt;=6,"Average",I988&lt;6,"Poor")</f>
        <v>Good</v>
      </c>
    </row>
    <row r="989" spans="1:12" x14ac:dyDescent="0.25">
      <c r="A989" s="1" t="s">
        <v>76</v>
      </c>
      <c r="B989" t="s">
        <v>14</v>
      </c>
      <c r="C989" t="s">
        <v>10</v>
      </c>
      <c r="D989" t="s">
        <v>11</v>
      </c>
      <c r="E989" t="s">
        <v>12</v>
      </c>
      <c r="F989">
        <v>38.6</v>
      </c>
      <c r="G989">
        <v>3</v>
      </c>
      <c r="H989" t="s">
        <v>20</v>
      </c>
      <c r="I989" s="21">
        <v>7.5</v>
      </c>
      <c r="J989">
        <f t="shared" si="30"/>
        <v>115.80000000000001</v>
      </c>
      <c r="K989">
        <f t="shared" si="31"/>
        <v>5.7900000000000009</v>
      </c>
      <c r="L989" t="str" cm="1">
        <f t="array" ref="L989">_xlfn.IFS(I989&gt;=9,"Good",I989&gt;=6,"Average",I989&lt;6,"Poor")</f>
        <v>Average</v>
      </c>
    </row>
    <row r="990" spans="1:12" x14ac:dyDescent="0.25">
      <c r="A990" s="1" t="s">
        <v>76</v>
      </c>
      <c r="B990" t="s">
        <v>14</v>
      </c>
      <c r="C990" t="s">
        <v>10</v>
      </c>
      <c r="D990" t="s">
        <v>11</v>
      </c>
      <c r="E990" t="s">
        <v>12</v>
      </c>
      <c r="F990">
        <v>49.79</v>
      </c>
      <c r="G990">
        <v>4</v>
      </c>
      <c r="H990" t="s">
        <v>13</v>
      </c>
      <c r="I990" s="21">
        <v>6.4</v>
      </c>
      <c r="J990">
        <f t="shared" si="30"/>
        <v>199.16</v>
      </c>
      <c r="K990">
        <f t="shared" si="31"/>
        <v>9.9580000000000002</v>
      </c>
      <c r="L990" t="str" cm="1">
        <f t="array" ref="L990">_xlfn.IFS(I990&gt;=9,"Good",I990&gt;=6,"Average",I990&lt;6,"Poor")</f>
        <v>Average</v>
      </c>
    </row>
    <row r="991" spans="1:12" x14ac:dyDescent="0.25">
      <c r="A991" s="1" t="s">
        <v>77</v>
      </c>
      <c r="B991" t="s">
        <v>9</v>
      </c>
      <c r="C991" t="s">
        <v>15</v>
      </c>
      <c r="D991" t="s">
        <v>22</v>
      </c>
      <c r="E991" t="s">
        <v>24</v>
      </c>
      <c r="F991">
        <v>71.77</v>
      </c>
      <c r="G991">
        <v>7</v>
      </c>
      <c r="H991" t="s">
        <v>17</v>
      </c>
      <c r="I991" s="21">
        <v>8.9</v>
      </c>
      <c r="J991">
        <f t="shared" si="30"/>
        <v>502.39</v>
      </c>
      <c r="K991">
        <f t="shared" si="31"/>
        <v>25.119500000000002</v>
      </c>
      <c r="L991" t="str" cm="1">
        <f t="array" ref="L991">_xlfn.IFS(I991&gt;=9,"Good",I991&gt;=6,"Average",I991&lt;6,"Poor")</f>
        <v>Average</v>
      </c>
    </row>
    <row r="992" spans="1:12" x14ac:dyDescent="0.25">
      <c r="A992" s="1" t="s">
        <v>77</v>
      </c>
      <c r="B992" t="s">
        <v>9</v>
      </c>
      <c r="C992" t="s">
        <v>15</v>
      </c>
      <c r="D992" t="s">
        <v>22</v>
      </c>
      <c r="E992" t="s">
        <v>24</v>
      </c>
      <c r="F992">
        <v>87.87</v>
      </c>
      <c r="G992">
        <v>10</v>
      </c>
      <c r="H992" t="s">
        <v>20</v>
      </c>
      <c r="I992" s="21">
        <v>5.0999999999999996</v>
      </c>
      <c r="J992">
        <f t="shared" si="30"/>
        <v>878.7</v>
      </c>
      <c r="K992">
        <f t="shared" si="31"/>
        <v>43.935000000000002</v>
      </c>
      <c r="L992" t="str" cm="1">
        <f t="array" ref="L992">_xlfn.IFS(I992&gt;=9,"Good",I992&gt;=6,"Average",I992&lt;6,"Poor")</f>
        <v>Poor</v>
      </c>
    </row>
    <row r="993" spans="1:12" x14ac:dyDescent="0.25">
      <c r="A993" s="1" t="s">
        <v>77</v>
      </c>
      <c r="B993" t="s">
        <v>14</v>
      </c>
      <c r="C993" t="s">
        <v>10</v>
      </c>
      <c r="D993" t="s">
        <v>22</v>
      </c>
      <c r="E993" t="s">
        <v>16</v>
      </c>
      <c r="F993">
        <v>82.34</v>
      </c>
      <c r="G993">
        <v>10</v>
      </c>
      <c r="H993" t="s">
        <v>20</v>
      </c>
      <c r="I993" s="21">
        <v>4.3</v>
      </c>
      <c r="J993">
        <f t="shared" si="30"/>
        <v>823.40000000000009</v>
      </c>
      <c r="K993">
        <f t="shared" si="31"/>
        <v>41.170000000000009</v>
      </c>
      <c r="L993" t="str" cm="1">
        <f t="array" ref="L993">_xlfn.IFS(I993&gt;=9,"Good",I993&gt;=6,"Average",I993&lt;6,"Poor")</f>
        <v>Poor</v>
      </c>
    </row>
    <row r="994" spans="1:12" x14ac:dyDescent="0.25">
      <c r="A994" s="1" t="s">
        <v>77</v>
      </c>
      <c r="B994" t="s">
        <v>19</v>
      </c>
      <c r="C994" t="s">
        <v>10</v>
      </c>
      <c r="D994" t="s">
        <v>11</v>
      </c>
      <c r="E994" t="s">
        <v>23</v>
      </c>
      <c r="F994">
        <v>72.42</v>
      </c>
      <c r="G994">
        <v>3</v>
      </c>
      <c r="H994" t="s">
        <v>20</v>
      </c>
      <c r="I994" s="21">
        <v>8.1999999999999993</v>
      </c>
      <c r="J994">
        <f t="shared" si="30"/>
        <v>217.26</v>
      </c>
      <c r="K994">
        <f t="shared" si="31"/>
        <v>10.863</v>
      </c>
      <c r="L994" t="str" cm="1">
        <f t="array" ref="L994">_xlfn.IFS(I994&gt;=9,"Good",I994&gt;=6,"Average",I994&lt;6,"Poor")</f>
        <v>Average</v>
      </c>
    </row>
    <row r="995" spans="1:12" x14ac:dyDescent="0.25">
      <c r="A995" s="1" t="s">
        <v>77</v>
      </c>
      <c r="B995" t="s">
        <v>9</v>
      </c>
      <c r="C995" t="s">
        <v>10</v>
      </c>
      <c r="D995" t="s">
        <v>22</v>
      </c>
      <c r="E995" t="s">
        <v>24</v>
      </c>
      <c r="F995">
        <v>54.86</v>
      </c>
      <c r="G995">
        <v>5</v>
      </c>
      <c r="H995" t="s">
        <v>20</v>
      </c>
      <c r="I995" s="21">
        <v>9.8000000000000007</v>
      </c>
      <c r="J995">
        <f t="shared" si="30"/>
        <v>274.3</v>
      </c>
      <c r="K995">
        <f t="shared" si="31"/>
        <v>13.715000000000002</v>
      </c>
      <c r="L995" t="str" cm="1">
        <f t="array" ref="L995">_xlfn.IFS(I995&gt;=9,"Good",I995&gt;=6,"Average",I995&lt;6,"Poor")</f>
        <v>Good</v>
      </c>
    </row>
    <row r="996" spans="1:12" x14ac:dyDescent="0.25">
      <c r="A996" s="1" t="s">
        <v>77</v>
      </c>
      <c r="B996" t="s">
        <v>14</v>
      </c>
      <c r="C996" t="s">
        <v>15</v>
      </c>
      <c r="D996" t="s">
        <v>22</v>
      </c>
      <c r="E996" t="s">
        <v>16</v>
      </c>
      <c r="F996">
        <v>28.84</v>
      </c>
      <c r="G996">
        <v>4</v>
      </c>
      <c r="H996" t="s">
        <v>17</v>
      </c>
      <c r="I996" s="21">
        <v>6.4</v>
      </c>
      <c r="J996">
        <f t="shared" si="30"/>
        <v>115.36</v>
      </c>
      <c r="K996">
        <f t="shared" si="31"/>
        <v>5.7680000000000007</v>
      </c>
      <c r="L996" t="str" cm="1">
        <f t="array" ref="L996">_xlfn.IFS(I996&gt;=9,"Good",I996&gt;=6,"Average",I996&lt;6,"Poor")</f>
        <v>Average</v>
      </c>
    </row>
    <row r="997" spans="1:12" x14ac:dyDescent="0.25">
      <c r="A997" s="1" t="s">
        <v>77</v>
      </c>
      <c r="B997" t="s">
        <v>19</v>
      </c>
      <c r="C997" t="s">
        <v>15</v>
      </c>
      <c r="D997" t="s">
        <v>11</v>
      </c>
      <c r="E997" t="s">
        <v>24</v>
      </c>
      <c r="F997">
        <v>71.38</v>
      </c>
      <c r="G997">
        <v>10</v>
      </c>
      <c r="H997" t="s">
        <v>17</v>
      </c>
      <c r="I997" s="21">
        <v>5.7</v>
      </c>
      <c r="J997">
        <f t="shared" si="30"/>
        <v>713.8</v>
      </c>
      <c r="K997">
        <f t="shared" si="31"/>
        <v>35.69</v>
      </c>
      <c r="L997" t="str" cm="1">
        <f t="array" ref="L997">_xlfn.IFS(I997&gt;=9,"Good",I997&gt;=6,"Average",I997&lt;6,"Poor")</f>
        <v>Poor</v>
      </c>
    </row>
    <row r="998" spans="1:12" x14ac:dyDescent="0.25">
      <c r="A998" s="1" t="s">
        <v>77</v>
      </c>
      <c r="B998" t="s">
        <v>9</v>
      </c>
      <c r="C998" t="s">
        <v>10</v>
      </c>
      <c r="D998" t="s">
        <v>22</v>
      </c>
      <c r="E998" t="s">
        <v>24</v>
      </c>
      <c r="F998">
        <v>61.29</v>
      </c>
      <c r="G998">
        <v>5</v>
      </c>
      <c r="H998" t="s">
        <v>17</v>
      </c>
      <c r="I998" s="21">
        <v>7</v>
      </c>
      <c r="J998">
        <f t="shared" si="30"/>
        <v>306.45</v>
      </c>
      <c r="K998">
        <f t="shared" si="31"/>
        <v>15.3225</v>
      </c>
      <c r="L998" t="str" cm="1">
        <f t="array" ref="L998">_xlfn.IFS(I998&gt;=9,"Good",I998&gt;=6,"Average",I998&lt;6,"Poor")</f>
        <v>Average</v>
      </c>
    </row>
    <row r="999" spans="1:12" x14ac:dyDescent="0.25">
      <c r="A999" s="1" t="s">
        <v>78</v>
      </c>
      <c r="B999" t="s">
        <v>14</v>
      </c>
      <c r="C999" t="s">
        <v>10</v>
      </c>
      <c r="D999" t="s">
        <v>22</v>
      </c>
      <c r="E999" t="s">
        <v>16</v>
      </c>
      <c r="F999">
        <v>96.82</v>
      </c>
      <c r="G999">
        <v>3</v>
      </c>
      <c r="H999" t="s">
        <v>17</v>
      </c>
      <c r="I999" s="21">
        <v>6.7</v>
      </c>
      <c r="J999">
        <f t="shared" si="30"/>
        <v>290.45999999999998</v>
      </c>
      <c r="K999">
        <f t="shared" si="31"/>
        <v>14.523</v>
      </c>
      <c r="L999" t="str" cm="1">
        <f t="array" ref="L999">_xlfn.IFS(I999&gt;=9,"Good",I999&gt;=6,"Average",I999&lt;6,"Poor")</f>
        <v>Average</v>
      </c>
    </row>
    <row r="1000" spans="1:12" x14ac:dyDescent="0.25">
      <c r="A1000" s="1" t="s">
        <v>78</v>
      </c>
      <c r="B1000" t="s">
        <v>9</v>
      </c>
      <c r="C1000" t="s">
        <v>10</v>
      </c>
      <c r="D1000" t="s">
        <v>22</v>
      </c>
      <c r="E1000" t="s">
        <v>24</v>
      </c>
      <c r="F1000">
        <v>97.22</v>
      </c>
      <c r="G1000">
        <v>9</v>
      </c>
      <c r="H1000" t="s">
        <v>20</v>
      </c>
      <c r="I1000" s="21">
        <v>6</v>
      </c>
      <c r="J1000">
        <f t="shared" si="30"/>
        <v>874.98</v>
      </c>
      <c r="K1000">
        <f t="shared" si="31"/>
        <v>43.749000000000002</v>
      </c>
      <c r="L1000" t="str" cm="1">
        <f t="array" ref="L1000">_xlfn.IFS(I1000&gt;=9,"Good",I1000&gt;=6,"Average",I1000&lt;6,"Poor")</f>
        <v>Average</v>
      </c>
    </row>
    <row r="1001" spans="1:12" x14ac:dyDescent="0.25">
      <c r="A1001" s="1" t="s">
        <v>78</v>
      </c>
      <c r="B1001" t="s">
        <v>19</v>
      </c>
      <c r="C1001" t="s">
        <v>10</v>
      </c>
      <c r="D1001" t="s">
        <v>11</v>
      </c>
      <c r="E1001" t="s">
        <v>16</v>
      </c>
      <c r="F1001">
        <v>64.44</v>
      </c>
      <c r="G1001">
        <v>5</v>
      </c>
      <c r="H1001" t="s">
        <v>17</v>
      </c>
      <c r="I1001" s="21">
        <v>6.6</v>
      </c>
      <c r="J1001">
        <f t="shared" si="30"/>
        <v>322.2</v>
      </c>
      <c r="K1001">
        <f t="shared" si="31"/>
        <v>16.11</v>
      </c>
      <c r="L1001" t="str" cm="1">
        <f t="array" ref="L1001">_xlfn.IFS(I1001&gt;=9,"Good",I1001&gt;=6,"Average",I1001&lt;6,"Poor")</f>
        <v>Average</v>
      </c>
    </row>
    <row r="1002" spans="1:12" x14ac:dyDescent="0.25">
      <c r="A1002" s="1" t="s">
        <v>78</v>
      </c>
      <c r="B1002" t="s">
        <v>19</v>
      </c>
      <c r="C1002" t="s">
        <v>15</v>
      </c>
      <c r="D1002" t="s">
        <v>11</v>
      </c>
      <c r="E1002" t="s">
        <v>18</v>
      </c>
      <c r="F1002">
        <v>89.48</v>
      </c>
      <c r="G1002">
        <v>5</v>
      </c>
      <c r="H1002" t="s">
        <v>17</v>
      </c>
      <c r="I1002" s="21">
        <v>7.4</v>
      </c>
      <c r="J1002">
        <f t="shared" si="30"/>
        <v>447.40000000000003</v>
      </c>
      <c r="K1002">
        <f t="shared" si="31"/>
        <v>22.370000000000005</v>
      </c>
      <c r="L1002" t="str" cm="1">
        <f t="array" ref="L1002">_xlfn.IFS(I1002&gt;=9,"Good",I1002&gt;=6,"Average",I1002&lt;6,"Poor")</f>
        <v>Average</v>
      </c>
    </row>
    <row r="1003" spans="1:12" x14ac:dyDescent="0.25">
      <c r="A1003" s="1" t="s">
        <v>78</v>
      </c>
      <c r="B1003" t="s">
        <v>9</v>
      </c>
      <c r="C1003" t="s">
        <v>10</v>
      </c>
      <c r="D1003" t="s">
        <v>22</v>
      </c>
      <c r="E1003" t="s">
        <v>12</v>
      </c>
      <c r="F1003">
        <v>93.4</v>
      </c>
      <c r="G1003">
        <v>2</v>
      </c>
      <c r="H1003" t="s">
        <v>17</v>
      </c>
      <c r="I1003" s="21">
        <v>5.5</v>
      </c>
      <c r="J1003">
        <f t="shared" si="30"/>
        <v>186.8</v>
      </c>
      <c r="K1003">
        <f t="shared" si="31"/>
        <v>9.3400000000000016</v>
      </c>
      <c r="L1003" t="str" cm="1">
        <f t="array" ref="L1003">_xlfn.IFS(I1003&gt;=9,"Good",I1003&gt;=6,"Average",I1003&lt;6,"Poor")</f>
        <v>Poor</v>
      </c>
    </row>
    <row r="1004" spans="1:12" x14ac:dyDescent="0.25">
      <c r="A1004" s="1" t="s">
        <v>78</v>
      </c>
      <c r="B1004" t="s">
        <v>19</v>
      </c>
      <c r="C1004" t="s">
        <v>15</v>
      </c>
      <c r="D1004" t="s">
        <v>11</v>
      </c>
      <c r="E1004" t="s">
        <v>18</v>
      </c>
      <c r="F1004">
        <v>40.229999999999997</v>
      </c>
      <c r="G1004">
        <v>7</v>
      </c>
      <c r="H1004" t="s">
        <v>17</v>
      </c>
      <c r="I1004" s="21">
        <v>9.6</v>
      </c>
      <c r="J1004">
        <f t="shared" si="30"/>
        <v>281.60999999999996</v>
      </c>
      <c r="K1004">
        <f t="shared" si="31"/>
        <v>14.080499999999999</v>
      </c>
      <c r="L1004" t="str" cm="1">
        <f t="array" ref="L1004">_xlfn.IFS(I1004&gt;=9,"Good",I1004&gt;=6,"Average",I1004&lt;6,"Poor")</f>
        <v>Good</v>
      </c>
    </row>
    <row r="1005" spans="1:12" x14ac:dyDescent="0.25">
      <c r="A1005" s="1" t="s">
        <v>78</v>
      </c>
      <c r="B1005" t="s">
        <v>9</v>
      </c>
      <c r="C1005" t="s">
        <v>10</v>
      </c>
      <c r="D1005" t="s">
        <v>22</v>
      </c>
      <c r="E1005" t="s">
        <v>24</v>
      </c>
      <c r="F1005">
        <v>72.569999999999993</v>
      </c>
      <c r="G1005">
        <v>8</v>
      </c>
      <c r="H1005" t="s">
        <v>17</v>
      </c>
      <c r="I1005" s="21">
        <v>4.5999999999999996</v>
      </c>
      <c r="J1005">
        <f t="shared" si="30"/>
        <v>580.55999999999995</v>
      </c>
      <c r="K1005">
        <f t="shared" si="31"/>
        <v>29.027999999999999</v>
      </c>
      <c r="L1005" t="str" cm="1">
        <f t="array" ref="L1005">_xlfn.IFS(I1005&gt;=9,"Good",I1005&gt;=6,"Average",I1005&lt;6,"Poor")</f>
        <v>Poor</v>
      </c>
    </row>
    <row r="1006" spans="1:12" x14ac:dyDescent="0.25">
      <c r="A1006" s="1" t="s">
        <v>78</v>
      </c>
      <c r="B1006" t="s">
        <v>14</v>
      </c>
      <c r="C1006" t="s">
        <v>10</v>
      </c>
      <c r="D1006" t="s">
        <v>11</v>
      </c>
      <c r="E1006" t="s">
        <v>12</v>
      </c>
      <c r="F1006">
        <v>72.52</v>
      </c>
      <c r="G1006">
        <v>8</v>
      </c>
      <c r="H1006" t="s">
        <v>13</v>
      </c>
      <c r="I1006" s="21">
        <v>4</v>
      </c>
      <c r="J1006">
        <f t="shared" si="30"/>
        <v>580.16</v>
      </c>
      <c r="K1006">
        <f t="shared" si="31"/>
        <v>29.007999999999999</v>
      </c>
      <c r="L1006" t="str" cm="1">
        <f t="array" ref="L1006">_xlfn.IFS(I1006&gt;=9,"Good",I1006&gt;=6,"Average",I1006&lt;6,"Poor")</f>
        <v>Poor</v>
      </c>
    </row>
    <row r="1007" spans="1:12" x14ac:dyDescent="0.25">
      <c r="A1007" s="1" t="s">
        <v>78</v>
      </c>
      <c r="B1007" t="s">
        <v>14</v>
      </c>
      <c r="C1007" t="s">
        <v>10</v>
      </c>
      <c r="D1007" t="s">
        <v>11</v>
      </c>
      <c r="E1007" t="s">
        <v>21</v>
      </c>
      <c r="F1007">
        <v>10.18</v>
      </c>
      <c r="G1007">
        <v>8</v>
      </c>
      <c r="H1007" t="s">
        <v>13</v>
      </c>
      <c r="I1007" s="21">
        <v>9.5</v>
      </c>
      <c r="J1007">
        <f t="shared" si="30"/>
        <v>81.44</v>
      </c>
      <c r="K1007">
        <f t="shared" si="31"/>
        <v>4.0720000000000001</v>
      </c>
      <c r="L1007" t="str" cm="1">
        <f t="array" ref="L1007">_xlfn.IFS(I1007&gt;=9,"Good",I1007&gt;=6,"Average",I1007&lt;6,"Poor")</f>
        <v>Good</v>
      </c>
    </row>
    <row r="1008" spans="1:12" x14ac:dyDescent="0.25">
      <c r="A1008" s="1" t="s">
        <v>78</v>
      </c>
      <c r="B1008" t="s">
        <v>19</v>
      </c>
      <c r="C1008" t="s">
        <v>10</v>
      </c>
      <c r="D1008" t="s">
        <v>11</v>
      </c>
      <c r="E1008" t="s">
        <v>23</v>
      </c>
      <c r="F1008">
        <v>34.42</v>
      </c>
      <c r="G1008">
        <v>6</v>
      </c>
      <c r="H1008" t="s">
        <v>20</v>
      </c>
      <c r="I1008" s="21">
        <v>7.5</v>
      </c>
      <c r="J1008">
        <f t="shared" si="30"/>
        <v>206.52</v>
      </c>
      <c r="K1008">
        <f t="shared" si="31"/>
        <v>10.326000000000001</v>
      </c>
      <c r="L1008" t="str" cm="1">
        <f t="array" ref="L1008">_xlfn.IFS(I1008&gt;=9,"Good",I1008&gt;=6,"Average",I1008&lt;6,"Poor")</f>
        <v>Average</v>
      </c>
    </row>
    <row r="1009" spans="1:12" x14ac:dyDescent="0.25">
      <c r="A1009" s="1" t="s">
        <v>78</v>
      </c>
      <c r="B1009" t="s">
        <v>14</v>
      </c>
      <c r="C1009" t="s">
        <v>15</v>
      </c>
      <c r="D1009" t="s">
        <v>22</v>
      </c>
      <c r="E1009" t="s">
        <v>24</v>
      </c>
      <c r="F1009">
        <v>70.209999999999994</v>
      </c>
      <c r="G1009">
        <v>6</v>
      </c>
      <c r="H1009" t="s">
        <v>17</v>
      </c>
      <c r="I1009" s="21">
        <v>7.4</v>
      </c>
      <c r="J1009">
        <f t="shared" si="30"/>
        <v>421.26</v>
      </c>
      <c r="K1009">
        <f t="shared" si="31"/>
        <v>21.063000000000002</v>
      </c>
      <c r="L1009" t="str" cm="1">
        <f t="array" ref="L1009">_xlfn.IFS(I1009&gt;=9,"Good",I1009&gt;=6,"Average",I1009&lt;6,"Poor")</f>
        <v>Average</v>
      </c>
    </row>
    <row r="1010" spans="1:12" x14ac:dyDescent="0.25">
      <c r="A1010" s="1">
        <v>45295</v>
      </c>
      <c r="B1010" t="s">
        <v>14</v>
      </c>
      <c r="C1010" t="s">
        <v>10</v>
      </c>
      <c r="D1010" t="s">
        <v>22</v>
      </c>
      <c r="E1010" t="s">
        <v>16</v>
      </c>
      <c r="F1010">
        <v>37.06</v>
      </c>
      <c r="G1010">
        <v>4</v>
      </c>
      <c r="H1010" t="s">
        <v>20</v>
      </c>
      <c r="I1010" s="21">
        <v>9.6999999999999993</v>
      </c>
      <c r="J1010">
        <f t="shared" si="30"/>
        <v>148.24</v>
      </c>
      <c r="K1010">
        <f t="shared" si="31"/>
        <v>7.4120000000000008</v>
      </c>
      <c r="L1010" t="str" cm="1">
        <f t="array" ref="L1010">_xlfn.IFS(I1010&gt;=9,"Good",I1010&gt;=6,"Average",I1010&lt;6,"Poor")</f>
        <v>Good</v>
      </c>
    </row>
    <row r="1011" spans="1:12" x14ac:dyDescent="0.25">
      <c r="A1011" s="1">
        <v>45295</v>
      </c>
      <c r="B1011" t="s">
        <v>9</v>
      </c>
      <c r="C1011" t="s">
        <v>10</v>
      </c>
      <c r="D1011" t="s">
        <v>22</v>
      </c>
      <c r="E1011" t="s">
        <v>16</v>
      </c>
      <c r="F1011">
        <v>87.87</v>
      </c>
      <c r="G1011">
        <v>9</v>
      </c>
      <c r="H1011" t="s">
        <v>20</v>
      </c>
      <c r="I1011" s="21">
        <v>5.6</v>
      </c>
      <c r="J1011">
        <f t="shared" si="30"/>
        <v>790.83</v>
      </c>
      <c r="K1011">
        <f t="shared" si="31"/>
        <v>39.541500000000006</v>
      </c>
      <c r="L1011" t="str" cm="1">
        <f t="array" ref="L1011">_xlfn.IFS(I1011&gt;=9,"Good",I1011&gt;=6,"Average",I1011&lt;6,"Poor")</f>
        <v>Poor</v>
      </c>
    </row>
    <row r="1012" spans="1:12" x14ac:dyDescent="0.25">
      <c r="A1012" s="1">
        <v>45295</v>
      </c>
      <c r="B1012" t="s">
        <v>9</v>
      </c>
      <c r="C1012" t="s">
        <v>15</v>
      </c>
      <c r="D1012" t="s">
        <v>22</v>
      </c>
      <c r="E1012" t="s">
        <v>16</v>
      </c>
      <c r="F1012">
        <v>45.35</v>
      </c>
      <c r="G1012">
        <v>6</v>
      </c>
      <c r="H1012" t="s">
        <v>20</v>
      </c>
      <c r="I1012" s="21">
        <v>6.1</v>
      </c>
      <c r="J1012">
        <f t="shared" si="30"/>
        <v>272.10000000000002</v>
      </c>
      <c r="K1012">
        <f t="shared" si="31"/>
        <v>13.605000000000002</v>
      </c>
      <c r="L1012" t="str" cm="1">
        <f t="array" ref="L1012">_xlfn.IFS(I1012&gt;=9,"Good",I1012&gt;=6,"Average",I1012&lt;6,"Poor")</f>
        <v>Average</v>
      </c>
    </row>
    <row r="1013" spans="1:12" x14ac:dyDescent="0.25">
      <c r="A1013" s="1">
        <v>45295</v>
      </c>
      <c r="B1013" t="s">
        <v>19</v>
      </c>
      <c r="C1013" t="s">
        <v>10</v>
      </c>
      <c r="D1013" t="s">
        <v>22</v>
      </c>
      <c r="E1013" t="s">
        <v>16</v>
      </c>
      <c r="F1013">
        <v>66.349999999999994</v>
      </c>
      <c r="G1013">
        <v>1</v>
      </c>
      <c r="H1013" t="s">
        <v>13</v>
      </c>
      <c r="I1013" s="21">
        <v>9.6999999999999993</v>
      </c>
      <c r="J1013">
        <f t="shared" si="30"/>
        <v>66.349999999999994</v>
      </c>
      <c r="K1013">
        <f t="shared" si="31"/>
        <v>3.3174999999999999</v>
      </c>
      <c r="L1013" t="str" cm="1">
        <f t="array" ref="L1013">_xlfn.IFS(I1013&gt;=9,"Good",I1013&gt;=6,"Average",I1013&lt;6,"Poor")</f>
        <v>Good</v>
      </c>
    </row>
    <row r="1014" spans="1:12" x14ac:dyDescent="0.25">
      <c r="A1014" s="1">
        <v>45295</v>
      </c>
      <c r="B1014" t="s">
        <v>14</v>
      </c>
      <c r="C1014" t="s">
        <v>10</v>
      </c>
      <c r="D1014" t="s">
        <v>11</v>
      </c>
      <c r="E1014" t="s">
        <v>12</v>
      </c>
      <c r="F1014">
        <v>87.48</v>
      </c>
      <c r="G1014">
        <v>6</v>
      </c>
      <c r="H1014" t="s">
        <v>20</v>
      </c>
      <c r="I1014" s="21">
        <v>5.0999999999999996</v>
      </c>
      <c r="J1014">
        <f t="shared" si="30"/>
        <v>524.88</v>
      </c>
      <c r="K1014">
        <f t="shared" si="31"/>
        <v>26.244</v>
      </c>
      <c r="L1014" t="str" cm="1">
        <f t="array" ref="L1014">_xlfn.IFS(I1014&gt;=9,"Good",I1014&gt;=6,"Average",I1014&lt;6,"Poor")</f>
        <v>Poor</v>
      </c>
    </row>
    <row r="1015" spans="1:12" x14ac:dyDescent="0.25">
      <c r="A1015" s="1">
        <v>45295</v>
      </c>
      <c r="B1015" t="s">
        <v>19</v>
      </c>
      <c r="C1015" t="s">
        <v>10</v>
      </c>
      <c r="D1015" t="s">
        <v>11</v>
      </c>
      <c r="E1015" t="s">
        <v>12</v>
      </c>
      <c r="F1015">
        <v>14.23</v>
      </c>
      <c r="G1015">
        <v>5</v>
      </c>
      <c r="H1015" t="s">
        <v>13</v>
      </c>
      <c r="I1015" s="21">
        <v>4.4000000000000004</v>
      </c>
      <c r="J1015">
        <f t="shared" si="30"/>
        <v>71.150000000000006</v>
      </c>
      <c r="K1015">
        <f t="shared" si="31"/>
        <v>3.5575000000000006</v>
      </c>
      <c r="L1015" t="str" cm="1">
        <f t="array" ref="L1015">_xlfn.IFS(I1015&gt;=9,"Good",I1015&gt;=6,"Average",I1015&lt;6,"Poor")</f>
        <v>Poor</v>
      </c>
    </row>
    <row r="1016" spans="1:12" x14ac:dyDescent="0.25">
      <c r="A1016" s="1">
        <v>45295</v>
      </c>
      <c r="B1016" t="s">
        <v>14</v>
      </c>
      <c r="C1016" t="s">
        <v>15</v>
      </c>
      <c r="D1016" t="s">
        <v>11</v>
      </c>
      <c r="E1016" t="s">
        <v>16</v>
      </c>
      <c r="F1016">
        <v>23.07</v>
      </c>
      <c r="G1016">
        <v>9</v>
      </c>
      <c r="H1016" t="s">
        <v>17</v>
      </c>
      <c r="I1016" s="21">
        <v>4.9000000000000004</v>
      </c>
      <c r="J1016">
        <f t="shared" si="30"/>
        <v>207.63</v>
      </c>
      <c r="K1016">
        <f t="shared" si="31"/>
        <v>10.381500000000001</v>
      </c>
      <c r="L1016" t="str" cm="1">
        <f t="array" ref="L1016">_xlfn.IFS(I1016&gt;=9,"Good",I1016&gt;=6,"Average",I1016&lt;6,"Poor")</f>
        <v>Poor</v>
      </c>
    </row>
    <row r="1017" spans="1:12" x14ac:dyDescent="0.25">
      <c r="A1017" s="1">
        <v>45295</v>
      </c>
      <c r="B1017" t="s">
        <v>14</v>
      </c>
      <c r="C1017" t="s">
        <v>10</v>
      </c>
      <c r="D1017" t="s">
        <v>11</v>
      </c>
      <c r="E1017" t="s">
        <v>23</v>
      </c>
      <c r="F1017">
        <v>80.790000000000006</v>
      </c>
      <c r="G1017">
        <v>9</v>
      </c>
      <c r="H1017" t="s">
        <v>13</v>
      </c>
      <c r="I1017" s="21">
        <v>9.5</v>
      </c>
      <c r="J1017">
        <f t="shared" si="30"/>
        <v>727.11</v>
      </c>
      <c r="K1017">
        <f t="shared" si="31"/>
        <v>36.355499999999999</v>
      </c>
      <c r="L1017" t="str" cm="1">
        <f t="array" ref="L1017">_xlfn.IFS(I1017&gt;=9,"Good",I1017&gt;=6,"Average",I1017&lt;6,"Poor")</f>
        <v>Good</v>
      </c>
    </row>
    <row r="1018" spans="1:12" x14ac:dyDescent="0.25">
      <c r="A1018" s="1">
        <v>45295</v>
      </c>
      <c r="B1018" t="s">
        <v>9</v>
      </c>
      <c r="C1018" t="s">
        <v>10</v>
      </c>
      <c r="D1018" t="s">
        <v>11</v>
      </c>
      <c r="E1018" t="s">
        <v>16</v>
      </c>
      <c r="F1018">
        <v>26.26</v>
      </c>
      <c r="G1018">
        <v>7</v>
      </c>
      <c r="H1018" t="s">
        <v>17</v>
      </c>
      <c r="I1018" s="21">
        <v>9.9</v>
      </c>
      <c r="J1018">
        <f t="shared" si="30"/>
        <v>183.82000000000002</v>
      </c>
      <c r="K1018">
        <f t="shared" si="31"/>
        <v>9.1910000000000007</v>
      </c>
      <c r="L1018" t="str" cm="1">
        <f t="array" ref="L1018">_xlfn.IFS(I1018&gt;=9,"Good",I1018&gt;=6,"Average",I1018&lt;6,"Poor")</f>
        <v>Good</v>
      </c>
    </row>
    <row r="1019" spans="1:12" x14ac:dyDescent="0.25">
      <c r="A1019" s="1">
        <v>45295</v>
      </c>
      <c r="B1019" t="s">
        <v>14</v>
      </c>
      <c r="C1019" t="s">
        <v>15</v>
      </c>
      <c r="D1019" t="s">
        <v>11</v>
      </c>
      <c r="E1019" t="s">
        <v>21</v>
      </c>
      <c r="F1019">
        <v>62.18</v>
      </c>
      <c r="G1019">
        <v>10</v>
      </c>
      <c r="H1019" t="s">
        <v>20</v>
      </c>
      <c r="I1019" s="21">
        <v>6</v>
      </c>
      <c r="J1019">
        <f t="shared" si="30"/>
        <v>621.79999999999995</v>
      </c>
      <c r="K1019">
        <f t="shared" si="31"/>
        <v>31.09</v>
      </c>
      <c r="L1019" t="str" cm="1">
        <f t="array" ref="L1019">_xlfn.IFS(I1019&gt;=9,"Good",I1019&gt;=6,"Average",I1019&lt;6,"Poor")</f>
        <v>Average</v>
      </c>
    </row>
    <row r="1020" spans="1:12" x14ac:dyDescent="0.25">
      <c r="A1020" s="1">
        <v>45295</v>
      </c>
      <c r="B1020" t="s">
        <v>9</v>
      </c>
      <c r="C1020" t="s">
        <v>15</v>
      </c>
      <c r="D1020" t="s">
        <v>22</v>
      </c>
      <c r="E1020" t="s">
        <v>21</v>
      </c>
      <c r="F1020">
        <v>69.08</v>
      </c>
      <c r="G1020">
        <v>2</v>
      </c>
      <c r="H1020" t="s">
        <v>13</v>
      </c>
      <c r="I1020" s="21">
        <v>6.9</v>
      </c>
      <c r="J1020">
        <f t="shared" si="30"/>
        <v>138.16</v>
      </c>
      <c r="K1020">
        <f t="shared" si="31"/>
        <v>6.9080000000000004</v>
      </c>
      <c r="L1020" t="str" cm="1">
        <f t="array" ref="L1020">_xlfn.IFS(I1020&gt;=9,"Good",I1020&gt;=6,"Average",I1020&lt;6,"Poor")</f>
        <v>Average</v>
      </c>
    </row>
    <row r="1021" spans="1:12" x14ac:dyDescent="0.25">
      <c r="A1021" s="1">
        <v>45295</v>
      </c>
      <c r="B1021" t="s">
        <v>19</v>
      </c>
      <c r="C1021" t="s">
        <v>10</v>
      </c>
      <c r="D1021" t="s">
        <v>11</v>
      </c>
      <c r="E1021" t="s">
        <v>24</v>
      </c>
      <c r="F1021">
        <v>77.680000000000007</v>
      </c>
      <c r="G1021">
        <v>4</v>
      </c>
      <c r="H1021" t="s">
        <v>17</v>
      </c>
      <c r="I1021" s="21">
        <v>8.4</v>
      </c>
      <c r="J1021">
        <f t="shared" si="30"/>
        <v>310.72000000000003</v>
      </c>
      <c r="K1021">
        <f t="shared" si="31"/>
        <v>15.536000000000001</v>
      </c>
      <c r="L1021" t="str" cm="1">
        <f t="array" ref="L1021">_xlfn.IFS(I1021&gt;=9,"Good",I1021&gt;=6,"Average",I1021&lt;6,"Poor")</f>
        <v>Average</v>
      </c>
    </row>
    <row r="1022" spans="1:12" x14ac:dyDescent="0.25">
      <c r="A1022" s="1">
        <v>45295</v>
      </c>
      <c r="B1022" t="s">
        <v>19</v>
      </c>
      <c r="C1022" t="s">
        <v>10</v>
      </c>
      <c r="D1022" t="s">
        <v>22</v>
      </c>
      <c r="E1022" t="s">
        <v>21</v>
      </c>
      <c r="F1022">
        <v>43.13</v>
      </c>
      <c r="G1022">
        <v>10</v>
      </c>
      <c r="H1022" t="s">
        <v>13</v>
      </c>
      <c r="I1022" s="21">
        <v>5.5</v>
      </c>
      <c r="J1022">
        <f t="shared" si="30"/>
        <v>431.3</v>
      </c>
      <c r="K1022">
        <f t="shared" si="31"/>
        <v>21.565000000000001</v>
      </c>
      <c r="L1022" t="str" cm="1">
        <f t="array" ref="L1022">_xlfn.IFS(I1022&gt;=9,"Good",I1022&gt;=6,"Average",I1022&lt;6,"Poor")</f>
        <v>Poor</v>
      </c>
    </row>
    <row r="1023" spans="1:12" x14ac:dyDescent="0.25">
      <c r="A1023" s="1">
        <v>45295</v>
      </c>
      <c r="B1023" t="s">
        <v>9</v>
      </c>
      <c r="C1023" t="s">
        <v>15</v>
      </c>
      <c r="D1023" t="s">
        <v>11</v>
      </c>
      <c r="E1023" t="s">
        <v>21</v>
      </c>
      <c r="F1023">
        <v>25.56</v>
      </c>
      <c r="G1023">
        <v>7</v>
      </c>
      <c r="H1023" t="s">
        <v>17</v>
      </c>
      <c r="I1023" s="21">
        <v>7.1</v>
      </c>
      <c r="J1023">
        <f t="shared" si="30"/>
        <v>178.92</v>
      </c>
      <c r="K1023">
        <f t="shared" si="31"/>
        <v>8.9459999999999997</v>
      </c>
      <c r="L1023" t="str" cm="1">
        <f t="array" ref="L1023">_xlfn.IFS(I1023&gt;=9,"Good",I1023&gt;=6,"Average",I1023&lt;6,"Poor")</f>
        <v>Average</v>
      </c>
    </row>
    <row r="1024" spans="1:12" x14ac:dyDescent="0.25">
      <c r="A1024" s="1">
        <v>45295</v>
      </c>
      <c r="B1024" t="s">
        <v>14</v>
      </c>
      <c r="C1024" t="s">
        <v>10</v>
      </c>
      <c r="D1024" t="s">
        <v>11</v>
      </c>
      <c r="E1024" t="s">
        <v>21</v>
      </c>
      <c r="F1024">
        <v>83.35</v>
      </c>
      <c r="G1024">
        <v>2</v>
      </c>
      <c r="H1024" t="s">
        <v>13</v>
      </c>
      <c r="I1024" s="21">
        <v>9.5</v>
      </c>
      <c r="J1024">
        <f t="shared" si="30"/>
        <v>166.7</v>
      </c>
      <c r="K1024">
        <f t="shared" si="31"/>
        <v>8.3349999999999991</v>
      </c>
      <c r="L1024" t="str" cm="1">
        <f t="array" ref="L1024">_xlfn.IFS(I1024&gt;=9,"Good",I1024&gt;=6,"Average",I1024&lt;6,"Poor")</f>
        <v>Good</v>
      </c>
    </row>
    <row r="1025" spans="1:12" x14ac:dyDescent="0.25">
      <c r="A1025" s="1">
        <v>45295</v>
      </c>
      <c r="B1025" t="s">
        <v>19</v>
      </c>
      <c r="C1025" t="s">
        <v>10</v>
      </c>
      <c r="D1025" t="s">
        <v>11</v>
      </c>
      <c r="E1025" t="s">
        <v>24</v>
      </c>
      <c r="F1025">
        <v>18.329999999999998</v>
      </c>
      <c r="G1025">
        <v>1</v>
      </c>
      <c r="H1025" t="s">
        <v>17</v>
      </c>
      <c r="I1025" s="21">
        <v>4.3</v>
      </c>
      <c r="J1025">
        <f t="shared" si="30"/>
        <v>18.329999999999998</v>
      </c>
      <c r="K1025">
        <f t="shared" si="31"/>
        <v>0.91649999999999998</v>
      </c>
      <c r="L1025" t="str" cm="1">
        <f t="array" ref="L1025">_xlfn.IFS(I1025&gt;=9,"Good",I1025&gt;=6,"Average",I1025&lt;6,"Poor")</f>
        <v>Poor</v>
      </c>
    </row>
    <row r="1026" spans="1:12" x14ac:dyDescent="0.25">
      <c r="A1026" s="1">
        <v>45295</v>
      </c>
      <c r="B1026" t="s">
        <v>14</v>
      </c>
      <c r="C1026" t="s">
        <v>15</v>
      </c>
      <c r="D1026" t="s">
        <v>22</v>
      </c>
      <c r="E1026" t="s">
        <v>24</v>
      </c>
      <c r="F1026">
        <v>17.41</v>
      </c>
      <c r="G1026">
        <v>5</v>
      </c>
      <c r="H1026" t="s">
        <v>13</v>
      </c>
      <c r="I1026" s="21">
        <v>4.9000000000000004</v>
      </c>
      <c r="J1026">
        <f t="shared" si="30"/>
        <v>87.05</v>
      </c>
      <c r="K1026">
        <f t="shared" si="31"/>
        <v>4.3525</v>
      </c>
      <c r="L1026" t="str" cm="1">
        <f t="array" ref="L1026">_xlfn.IFS(I1026&gt;=9,"Good",I1026&gt;=6,"Average",I1026&lt;6,"Poor")</f>
        <v>Poor</v>
      </c>
    </row>
    <row r="1027" spans="1:12" x14ac:dyDescent="0.25">
      <c r="A1027" s="1">
        <v>45295</v>
      </c>
      <c r="B1027" t="s">
        <v>9</v>
      </c>
      <c r="C1027" t="s">
        <v>10</v>
      </c>
      <c r="D1027" t="s">
        <v>22</v>
      </c>
      <c r="E1027" t="s">
        <v>24</v>
      </c>
      <c r="F1027">
        <v>75.37</v>
      </c>
      <c r="G1027">
        <v>8</v>
      </c>
      <c r="H1027" t="s">
        <v>13</v>
      </c>
      <c r="I1027" s="21">
        <v>8.4</v>
      </c>
      <c r="J1027">
        <f t="shared" ref="J1027:J1090" si="32">F1027*G1027</f>
        <v>602.96</v>
      </c>
      <c r="K1027">
        <f t="shared" ref="K1027:K1090" si="33">J1027*5%</f>
        <v>30.148000000000003</v>
      </c>
      <c r="L1027" t="str" cm="1">
        <f t="array" ref="L1027">_xlfn.IFS(I1027&gt;=9,"Good",I1027&gt;=6,"Average",I1027&lt;6,"Poor")</f>
        <v>Average</v>
      </c>
    </row>
    <row r="1028" spans="1:12" x14ac:dyDescent="0.25">
      <c r="A1028" s="1">
        <v>45295</v>
      </c>
      <c r="B1028" t="s">
        <v>9</v>
      </c>
      <c r="C1028" t="s">
        <v>10</v>
      </c>
      <c r="D1028" t="s">
        <v>22</v>
      </c>
      <c r="E1028" t="s">
        <v>18</v>
      </c>
      <c r="F1028">
        <v>79.930000000000007</v>
      </c>
      <c r="G1028">
        <v>6</v>
      </c>
      <c r="H1028" t="s">
        <v>17</v>
      </c>
      <c r="I1028" s="21">
        <v>5.5</v>
      </c>
      <c r="J1028">
        <f t="shared" si="32"/>
        <v>479.58000000000004</v>
      </c>
      <c r="K1028">
        <f t="shared" si="33"/>
        <v>23.979000000000003</v>
      </c>
      <c r="L1028" t="str" cm="1">
        <f t="array" ref="L1028">_xlfn.IFS(I1028&gt;=9,"Good",I1028&gt;=6,"Average",I1028&lt;6,"Poor")</f>
        <v>Poor</v>
      </c>
    </row>
    <row r="1029" spans="1:12" x14ac:dyDescent="0.25">
      <c r="A1029" s="1">
        <v>45295</v>
      </c>
      <c r="B1029" t="s">
        <v>19</v>
      </c>
      <c r="C1029" t="s">
        <v>10</v>
      </c>
      <c r="D1029" t="s">
        <v>22</v>
      </c>
      <c r="E1029" t="s">
        <v>18</v>
      </c>
      <c r="F1029">
        <v>69.52</v>
      </c>
      <c r="G1029">
        <v>7</v>
      </c>
      <c r="H1029" t="s">
        <v>13</v>
      </c>
      <c r="I1029" s="21">
        <v>8.5</v>
      </c>
      <c r="J1029">
        <f t="shared" si="32"/>
        <v>486.64</v>
      </c>
      <c r="K1029">
        <f t="shared" si="33"/>
        <v>24.332000000000001</v>
      </c>
      <c r="L1029" t="str" cm="1">
        <f t="array" ref="L1029">_xlfn.IFS(I1029&gt;=9,"Good",I1029&gt;=6,"Average",I1029&lt;6,"Poor")</f>
        <v>Average</v>
      </c>
    </row>
    <row r="1030" spans="1:12" x14ac:dyDescent="0.25">
      <c r="A1030" s="1">
        <v>45326</v>
      </c>
      <c r="B1030" t="s">
        <v>14</v>
      </c>
      <c r="C1030" t="s">
        <v>10</v>
      </c>
      <c r="D1030" t="s">
        <v>11</v>
      </c>
      <c r="E1030" t="s">
        <v>12</v>
      </c>
      <c r="F1030">
        <v>47.27</v>
      </c>
      <c r="G1030">
        <v>6</v>
      </c>
      <c r="H1030" t="s">
        <v>17</v>
      </c>
      <c r="I1030" s="21">
        <v>8.8000000000000007</v>
      </c>
      <c r="J1030">
        <f t="shared" si="32"/>
        <v>283.62</v>
      </c>
      <c r="K1030">
        <f t="shared" si="33"/>
        <v>14.181000000000001</v>
      </c>
      <c r="L1030" t="str" cm="1">
        <f t="array" ref="L1030">_xlfn.IFS(I1030&gt;=9,"Good",I1030&gt;=6,"Average",I1030&lt;6,"Poor")</f>
        <v>Average</v>
      </c>
    </row>
    <row r="1031" spans="1:12" x14ac:dyDescent="0.25">
      <c r="A1031" s="1">
        <v>45326</v>
      </c>
      <c r="B1031" t="s">
        <v>19</v>
      </c>
      <c r="C1031" t="s">
        <v>10</v>
      </c>
      <c r="D1031" t="s">
        <v>22</v>
      </c>
      <c r="E1031" t="s">
        <v>16</v>
      </c>
      <c r="F1031">
        <v>20.89</v>
      </c>
      <c r="G1031">
        <v>2</v>
      </c>
      <c r="H1031" t="s">
        <v>17</v>
      </c>
      <c r="I1031" s="21">
        <v>9.8000000000000007</v>
      </c>
      <c r="J1031">
        <f t="shared" si="32"/>
        <v>41.78</v>
      </c>
      <c r="K1031">
        <f t="shared" si="33"/>
        <v>2.089</v>
      </c>
      <c r="L1031" t="str" cm="1">
        <f t="array" ref="L1031">_xlfn.IFS(I1031&gt;=9,"Good",I1031&gt;=6,"Average",I1031&lt;6,"Poor")</f>
        <v>Good</v>
      </c>
    </row>
    <row r="1032" spans="1:12" x14ac:dyDescent="0.25">
      <c r="A1032" s="1">
        <v>45326</v>
      </c>
      <c r="B1032" t="s">
        <v>9</v>
      </c>
      <c r="C1032" t="s">
        <v>15</v>
      </c>
      <c r="D1032" t="s">
        <v>11</v>
      </c>
      <c r="E1032" t="s">
        <v>24</v>
      </c>
      <c r="F1032">
        <v>58.24</v>
      </c>
      <c r="G1032">
        <v>9</v>
      </c>
      <c r="H1032" t="s">
        <v>17</v>
      </c>
      <c r="I1032" s="21">
        <v>9.6999999999999993</v>
      </c>
      <c r="J1032">
        <f t="shared" si="32"/>
        <v>524.16</v>
      </c>
      <c r="K1032">
        <f t="shared" si="33"/>
        <v>26.207999999999998</v>
      </c>
      <c r="L1032" t="str" cm="1">
        <f t="array" ref="L1032">_xlfn.IFS(I1032&gt;=9,"Good",I1032&gt;=6,"Average",I1032&lt;6,"Poor")</f>
        <v>Good</v>
      </c>
    </row>
    <row r="1033" spans="1:12" x14ac:dyDescent="0.25">
      <c r="A1033" s="1">
        <v>45326</v>
      </c>
      <c r="B1033" t="s">
        <v>19</v>
      </c>
      <c r="C1033" t="s">
        <v>10</v>
      </c>
      <c r="D1033" t="s">
        <v>22</v>
      </c>
      <c r="E1033" t="s">
        <v>12</v>
      </c>
      <c r="F1033">
        <v>87.9</v>
      </c>
      <c r="G1033">
        <v>1</v>
      </c>
      <c r="H1033" t="s">
        <v>20</v>
      </c>
      <c r="I1033" s="21">
        <v>6.7</v>
      </c>
      <c r="J1033">
        <f t="shared" si="32"/>
        <v>87.9</v>
      </c>
      <c r="K1033">
        <f t="shared" si="33"/>
        <v>4.3950000000000005</v>
      </c>
      <c r="L1033" t="str" cm="1">
        <f t="array" ref="L1033">_xlfn.IFS(I1033&gt;=9,"Good",I1033&gt;=6,"Average",I1033&lt;6,"Poor")</f>
        <v>Average</v>
      </c>
    </row>
    <row r="1034" spans="1:12" x14ac:dyDescent="0.25">
      <c r="A1034" s="1">
        <v>45326</v>
      </c>
      <c r="B1034" t="s">
        <v>14</v>
      </c>
      <c r="C1034" t="s">
        <v>10</v>
      </c>
      <c r="D1034" t="s">
        <v>11</v>
      </c>
      <c r="E1034" t="s">
        <v>24</v>
      </c>
      <c r="F1034">
        <v>68.599999999999994</v>
      </c>
      <c r="G1034">
        <v>10</v>
      </c>
      <c r="H1034" t="s">
        <v>17</v>
      </c>
      <c r="I1034" s="21">
        <v>9.1</v>
      </c>
      <c r="J1034">
        <f t="shared" si="32"/>
        <v>686</v>
      </c>
      <c r="K1034">
        <f t="shared" si="33"/>
        <v>34.300000000000004</v>
      </c>
      <c r="L1034" t="str" cm="1">
        <f t="array" ref="L1034">_xlfn.IFS(I1034&gt;=9,"Good",I1034&gt;=6,"Average",I1034&lt;6,"Poor")</f>
        <v>Good</v>
      </c>
    </row>
    <row r="1035" spans="1:12" x14ac:dyDescent="0.25">
      <c r="A1035" s="1">
        <v>45326</v>
      </c>
      <c r="B1035" t="s">
        <v>14</v>
      </c>
      <c r="C1035" t="s">
        <v>10</v>
      </c>
      <c r="D1035" t="s">
        <v>11</v>
      </c>
      <c r="E1035" t="s">
        <v>24</v>
      </c>
      <c r="F1035">
        <v>98.21</v>
      </c>
      <c r="G1035">
        <v>3</v>
      </c>
      <c r="H1035" t="s">
        <v>13</v>
      </c>
      <c r="I1035" s="21">
        <v>7.8</v>
      </c>
      <c r="J1035">
        <f t="shared" si="32"/>
        <v>294.63</v>
      </c>
      <c r="K1035">
        <f t="shared" si="33"/>
        <v>14.7315</v>
      </c>
      <c r="L1035" t="str" cm="1">
        <f t="array" ref="L1035">_xlfn.IFS(I1035&gt;=9,"Good",I1035&gt;=6,"Average",I1035&lt;6,"Poor")</f>
        <v>Average</v>
      </c>
    </row>
    <row r="1036" spans="1:12" x14ac:dyDescent="0.25">
      <c r="A1036" s="1">
        <v>45326</v>
      </c>
      <c r="B1036" t="s">
        <v>14</v>
      </c>
      <c r="C1036" t="s">
        <v>15</v>
      </c>
      <c r="D1036" t="s">
        <v>22</v>
      </c>
      <c r="E1036" t="s">
        <v>24</v>
      </c>
      <c r="F1036">
        <v>89.75</v>
      </c>
      <c r="G1036">
        <v>1</v>
      </c>
      <c r="H1036" t="s">
        <v>13</v>
      </c>
      <c r="I1036" s="21">
        <v>6.6</v>
      </c>
      <c r="J1036">
        <f t="shared" si="32"/>
        <v>89.75</v>
      </c>
      <c r="K1036">
        <f t="shared" si="33"/>
        <v>4.4874999999999998</v>
      </c>
      <c r="L1036" t="str" cm="1">
        <f t="array" ref="L1036">_xlfn.IFS(I1036&gt;=9,"Good",I1036&gt;=6,"Average",I1036&lt;6,"Poor")</f>
        <v>Average</v>
      </c>
    </row>
    <row r="1037" spans="1:12" x14ac:dyDescent="0.25">
      <c r="A1037" s="1">
        <v>45326</v>
      </c>
      <c r="B1037" t="s">
        <v>9</v>
      </c>
      <c r="C1037" t="s">
        <v>15</v>
      </c>
      <c r="D1037" t="s">
        <v>22</v>
      </c>
      <c r="E1037" t="s">
        <v>16</v>
      </c>
      <c r="F1037">
        <v>22.95</v>
      </c>
      <c r="G1037">
        <v>10</v>
      </c>
      <c r="H1037" t="s">
        <v>20</v>
      </c>
      <c r="I1037" s="21">
        <v>8.1999999999999993</v>
      </c>
      <c r="J1037">
        <f t="shared" si="32"/>
        <v>229.5</v>
      </c>
      <c r="K1037">
        <f t="shared" si="33"/>
        <v>11.475000000000001</v>
      </c>
      <c r="L1037" t="str" cm="1">
        <f t="array" ref="L1037">_xlfn.IFS(I1037&gt;=9,"Good",I1037&gt;=6,"Average",I1037&lt;6,"Poor")</f>
        <v>Average</v>
      </c>
    </row>
    <row r="1038" spans="1:12" x14ac:dyDescent="0.25">
      <c r="A1038" s="1">
        <v>45326</v>
      </c>
      <c r="B1038" t="s">
        <v>9</v>
      </c>
      <c r="C1038" t="s">
        <v>10</v>
      </c>
      <c r="D1038" t="s">
        <v>11</v>
      </c>
      <c r="E1038" t="s">
        <v>12</v>
      </c>
      <c r="F1038">
        <v>20.010000000000002</v>
      </c>
      <c r="G1038">
        <v>9</v>
      </c>
      <c r="H1038" t="s">
        <v>20</v>
      </c>
      <c r="I1038" s="21">
        <v>4.0999999999999996</v>
      </c>
      <c r="J1038">
        <f t="shared" si="32"/>
        <v>180.09</v>
      </c>
      <c r="K1038">
        <f t="shared" si="33"/>
        <v>9.0045000000000002</v>
      </c>
      <c r="L1038" t="str" cm="1">
        <f t="array" ref="L1038">_xlfn.IFS(I1038&gt;=9,"Good",I1038&gt;=6,"Average",I1038&lt;6,"Poor")</f>
        <v>Poor</v>
      </c>
    </row>
    <row r="1039" spans="1:12" x14ac:dyDescent="0.25">
      <c r="A1039" s="1">
        <v>45326</v>
      </c>
      <c r="B1039" t="s">
        <v>14</v>
      </c>
      <c r="C1039" t="s">
        <v>10</v>
      </c>
      <c r="D1039" t="s">
        <v>11</v>
      </c>
      <c r="E1039" t="s">
        <v>12</v>
      </c>
      <c r="F1039">
        <v>99.42</v>
      </c>
      <c r="G1039">
        <v>4</v>
      </c>
      <c r="H1039" t="s">
        <v>20</v>
      </c>
      <c r="I1039" s="21">
        <v>7.5</v>
      </c>
      <c r="J1039">
        <f t="shared" si="32"/>
        <v>397.68</v>
      </c>
      <c r="K1039">
        <f t="shared" si="33"/>
        <v>19.884</v>
      </c>
      <c r="L1039" t="str" cm="1">
        <f t="array" ref="L1039">_xlfn.IFS(I1039&gt;=9,"Good",I1039&gt;=6,"Average",I1039&lt;6,"Poor")</f>
        <v>Average</v>
      </c>
    </row>
    <row r="1040" spans="1:12" x14ac:dyDescent="0.25">
      <c r="A1040" s="1">
        <v>45326</v>
      </c>
      <c r="B1040" t="s">
        <v>9</v>
      </c>
      <c r="C1040" t="s">
        <v>10</v>
      </c>
      <c r="D1040" t="s">
        <v>22</v>
      </c>
      <c r="E1040" t="s">
        <v>24</v>
      </c>
      <c r="F1040">
        <v>25.9</v>
      </c>
      <c r="G1040">
        <v>10</v>
      </c>
      <c r="H1040" t="s">
        <v>20</v>
      </c>
      <c r="I1040" s="21">
        <v>8.6999999999999993</v>
      </c>
      <c r="J1040">
        <f t="shared" si="32"/>
        <v>259</v>
      </c>
      <c r="K1040">
        <f t="shared" si="33"/>
        <v>12.950000000000001</v>
      </c>
      <c r="L1040" t="str" cm="1">
        <f t="array" ref="L1040">_xlfn.IFS(I1040&gt;=9,"Good",I1040&gt;=6,"Average",I1040&lt;6,"Poor")</f>
        <v>Average</v>
      </c>
    </row>
    <row r="1041" spans="1:12" x14ac:dyDescent="0.25">
      <c r="A1041" s="1">
        <v>45326</v>
      </c>
      <c r="B1041" t="s">
        <v>14</v>
      </c>
      <c r="C1041" t="s">
        <v>10</v>
      </c>
      <c r="D1041" t="s">
        <v>11</v>
      </c>
      <c r="E1041" t="s">
        <v>24</v>
      </c>
      <c r="F1041">
        <v>28.5</v>
      </c>
      <c r="G1041">
        <v>8</v>
      </c>
      <c r="H1041" t="s">
        <v>17</v>
      </c>
      <c r="I1041" s="21">
        <v>6.6</v>
      </c>
      <c r="J1041">
        <f t="shared" si="32"/>
        <v>228</v>
      </c>
      <c r="K1041">
        <f t="shared" si="33"/>
        <v>11.4</v>
      </c>
      <c r="L1041" t="str" cm="1">
        <f t="array" ref="L1041">_xlfn.IFS(I1041&gt;=9,"Good",I1041&gt;=6,"Average",I1041&lt;6,"Poor")</f>
        <v>Average</v>
      </c>
    </row>
    <row r="1042" spans="1:12" x14ac:dyDescent="0.25">
      <c r="A1042" s="1">
        <v>45326</v>
      </c>
      <c r="B1042" t="s">
        <v>14</v>
      </c>
      <c r="C1042" t="s">
        <v>15</v>
      </c>
      <c r="D1042" t="s">
        <v>11</v>
      </c>
      <c r="E1042" t="s">
        <v>12</v>
      </c>
      <c r="F1042">
        <v>52.42</v>
      </c>
      <c r="G1042">
        <v>1</v>
      </c>
      <c r="H1042" t="s">
        <v>13</v>
      </c>
      <c r="I1042" s="21">
        <v>6.3</v>
      </c>
      <c r="J1042">
        <f t="shared" si="32"/>
        <v>52.42</v>
      </c>
      <c r="K1042">
        <f t="shared" si="33"/>
        <v>2.6210000000000004</v>
      </c>
      <c r="L1042" t="str" cm="1">
        <f t="array" ref="L1042">_xlfn.IFS(I1042&gt;=9,"Good",I1042&gt;=6,"Average",I1042&lt;6,"Poor")</f>
        <v>Average</v>
      </c>
    </row>
    <row r="1043" spans="1:12" x14ac:dyDescent="0.25">
      <c r="A1043" s="1">
        <v>45326</v>
      </c>
      <c r="B1043" t="s">
        <v>9</v>
      </c>
      <c r="C1043" t="s">
        <v>10</v>
      </c>
      <c r="D1043" t="s">
        <v>22</v>
      </c>
      <c r="E1043" t="s">
        <v>16</v>
      </c>
      <c r="F1043">
        <v>50.45</v>
      </c>
      <c r="G1043">
        <v>6</v>
      </c>
      <c r="H1043" t="s">
        <v>13</v>
      </c>
      <c r="I1043" s="21">
        <v>8.9</v>
      </c>
      <c r="J1043">
        <f t="shared" si="32"/>
        <v>302.70000000000005</v>
      </c>
      <c r="K1043">
        <f t="shared" si="33"/>
        <v>15.135000000000003</v>
      </c>
      <c r="L1043" t="str" cm="1">
        <f t="array" ref="L1043">_xlfn.IFS(I1043&gt;=9,"Good",I1043&gt;=6,"Average",I1043&lt;6,"Poor")</f>
        <v>Average</v>
      </c>
    </row>
    <row r="1044" spans="1:12" x14ac:dyDescent="0.25">
      <c r="A1044" s="1">
        <v>45326</v>
      </c>
      <c r="B1044" t="s">
        <v>19</v>
      </c>
      <c r="C1044" t="s">
        <v>15</v>
      </c>
      <c r="D1044" t="s">
        <v>11</v>
      </c>
      <c r="E1044" t="s">
        <v>24</v>
      </c>
      <c r="F1044">
        <v>35.68</v>
      </c>
      <c r="G1044">
        <v>5</v>
      </c>
      <c r="H1044" t="s">
        <v>13</v>
      </c>
      <c r="I1044" s="21">
        <v>6.6</v>
      </c>
      <c r="J1044">
        <f t="shared" si="32"/>
        <v>178.4</v>
      </c>
      <c r="K1044">
        <f t="shared" si="33"/>
        <v>8.92</v>
      </c>
      <c r="L1044" t="str" cm="1">
        <f t="array" ref="L1044">_xlfn.IFS(I1044&gt;=9,"Good",I1044&gt;=6,"Average",I1044&lt;6,"Poor")</f>
        <v>Average</v>
      </c>
    </row>
    <row r="1045" spans="1:12" x14ac:dyDescent="0.25">
      <c r="A1045" s="1">
        <v>45326</v>
      </c>
      <c r="B1045" t="s">
        <v>19</v>
      </c>
      <c r="C1045" t="s">
        <v>15</v>
      </c>
      <c r="D1045" t="s">
        <v>11</v>
      </c>
      <c r="E1045" t="s">
        <v>16</v>
      </c>
      <c r="F1045">
        <v>28.96</v>
      </c>
      <c r="G1045">
        <v>1</v>
      </c>
      <c r="H1045" t="s">
        <v>13</v>
      </c>
      <c r="I1045" s="21">
        <v>6.2</v>
      </c>
      <c r="J1045">
        <f t="shared" si="32"/>
        <v>28.96</v>
      </c>
      <c r="K1045">
        <f t="shared" si="33"/>
        <v>1.4480000000000002</v>
      </c>
      <c r="L1045" t="str" cm="1">
        <f t="array" ref="L1045">_xlfn.IFS(I1045&gt;=9,"Good",I1045&gt;=6,"Average",I1045&lt;6,"Poor")</f>
        <v>Average</v>
      </c>
    </row>
    <row r="1046" spans="1:12" x14ac:dyDescent="0.25">
      <c r="A1046" s="1">
        <v>45326</v>
      </c>
      <c r="B1046" t="s">
        <v>19</v>
      </c>
      <c r="C1046" t="s">
        <v>15</v>
      </c>
      <c r="D1046" t="s">
        <v>22</v>
      </c>
      <c r="E1046" t="s">
        <v>24</v>
      </c>
      <c r="F1046">
        <v>89.6</v>
      </c>
      <c r="G1046">
        <v>8</v>
      </c>
      <c r="H1046" t="s">
        <v>20</v>
      </c>
      <c r="I1046" s="21">
        <v>6.6</v>
      </c>
      <c r="J1046">
        <f t="shared" si="32"/>
        <v>716.8</v>
      </c>
      <c r="K1046">
        <f t="shared" si="33"/>
        <v>35.839999999999996</v>
      </c>
      <c r="L1046" t="str" cm="1">
        <f t="array" ref="L1046">_xlfn.IFS(I1046&gt;=9,"Good",I1046&gt;=6,"Average",I1046&lt;6,"Poor")</f>
        <v>Average</v>
      </c>
    </row>
    <row r="1047" spans="1:12" x14ac:dyDescent="0.25">
      <c r="A1047" s="1">
        <v>45326</v>
      </c>
      <c r="B1047" t="s">
        <v>9</v>
      </c>
      <c r="C1047" t="s">
        <v>10</v>
      </c>
      <c r="D1047" t="s">
        <v>11</v>
      </c>
      <c r="E1047" t="s">
        <v>18</v>
      </c>
      <c r="F1047">
        <v>16.489999999999998</v>
      </c>
      <c r="G1047">
        <v>2</v>
      </c>
      <c r="H1047" t="s">
        <v>20</v>
      </c>
      <c r="I1047" s="21">
        <v>4.5999999999999996</v>
      </c>
      <c r="J1047">
        <f t="shared" si="32"/>
        <v>32.979999999999997</v>
      </c>
      <c r="K1047">
        <f t="shared" si="33"/>
        <v>1.649</v>
      </c>
      <c r="L1047" t="str" cm="1">
        <f t="array" ref="L1047">_xlfn.IFS(I1047&gt;=9,"Good",I1047&gt;=6,"Average",I1047&lt;6,"Poor")</f>
        <v>Poor</v>
      </c>
    </row>
    <row r="1048" spans="1:12" x14ac:dyDescent="0.25">
      <c r="A1048" s="1">
        <v>45326</v>
      </c>
      <c r="B1048" t="s">
        <v>14</v>
      </c>
      <c r="C1048" t="s">
        <v>10</v>
      </c>
      <c r="D1048" t="s">
        <v>22</v>
      </c>
      <c r="E1048" t="s">
        <v>21</v>
      </c>
      <c r="F1048">
        <v>69.33</v>
      </c>
      <c r="G1048">
        <v>2</v>
      </c>
      <c r="H1048" t="s">
        <v>20</v>
      </c>
      <c r="I1048" s="21">
        <v>9.6999999999999993</v>
      </c>
      <c r="J1048">
        <f t="shared" si="32"/>
        <v>138.66</v>
      </c>
      <c r="K1048">
        <f t="shared" si="33"/>
        <v>6.9329999999999998</v>
      </c>
      <c r="L1048" t="str" cm="1">
        <f t="array" ref="L1048">_xlfn.IFS(I1048&gt;=9,"Good",I1048&gt;=6,"Average",I1048&lt;6,"Poor")</f>
        <v>Good</v>
      </c>
    </row>
    <row r="1049" spans="1:12" x14ac:dyDescent="0.25">
      <c r="A1049" s="1">
        <v>45326</v>
      </c>
      <c r="B1049" t="s">
        <v>19</v>
      </c>
      <c r="C1049" t="s">
        <v>10</v>
      </c>
      <c r="D1049" t="s">
        <v>11</v>
      </c>
      <c r="E1049" t="s">
        <v>18</v>
      </c>
      <c r="F1049">
        <v>75.2</v>
      </c>
      <c r="G1049">
        <v>3</v>
      </c>
      <c r="H1049" t="s">
        <v>20</v>
      </c>
      <c r="I1049" s="21">
        <v>4.8</v>
      </c>
      <c r="J1049">
        <f t="shared" si="32"/>
        <v>225.60000000000002</v>
      </c>
      <c r="K1049">
        <f t="shared" si="33"/>
        <v>11.280000000000001</v>
      </c>
      <c r="L1049" t="str" cm="1">
        <f t="array" ref="L1049">_xlfn.IFS(I1049&gt;=9,"Good",I1049&gt;=6,"Average",I1049&lt;6,"Poor")</f>
        <v>Poor</v>
      </c>
    </row>
    <row r="1050" spans="1:12" x14ac:dyDescent="0.25">
      <c r="A1050" s="1">
        <v>45326</v>
      </c>
      <c r="B1050" t="s">
        <v>19</v>
      </c>
      <c r="C1050" t="s">
        <v>10</v>
      </c>
      <c r="D1050" t="s">
        <v>22</v>
      </c>
      <c r="E1050" t="s">
        <v>23</v>
      </c>
      <c r="F1050">
        <v>25.91</v>
      </c>
      <c r="G1050">
        <v>6</v>
      </c>
      <c r="H1050" t="s">
        <v>20</v>
      </c>
      <c r="I1050" s="21">
        <v>8.6999999999999993</v>
      </c>
      <c r="J1050">
        <f t="shared" si="32"/>
        <v>155.46</v>
      </c>
      <c r="K1050">
        <f t="shared" si="33"/>
        <v>7.7730000000000006</v>
      </c>
      <c r="L1050" t="str" cm="1">
        <f t="array" ref="L1050">_xlfn.IFS(I1050&gt;=9,"Good",I1050&gt;=6,"Average",I1050&lt;6,"Poor")</f>
        <v>Average</v>
      </c>
    </row>
    <row r="1051" spans="1:12" x14ac:dyDescent="0.25">
      <c r="A1051" s="1">
        <v>45326</v>
      </c>
      <c r="B1051" t="s">
        <v>14</v>
      </c>
      <c r="C1051" t="s">
        <v>10</v>
      </c>
      <c r="D1051" t="s">
        <v>22</v>
      </c>
      <c r="E1051" t="s">
        <v>21</v>
      </c>
      <c r="F1051">
        <v>96.98</v>
      </c>
      <c r="G1051">
        <v>4</v>
      </c>
      <c r="H1051" t="s">
        <v>20</v>
      </c>
      <c r="I1051" s="21">
        <v>9.4</v>
      </c>
      <c r="J1051">
        <f t="shared" si="32"/>
        <v>387.92</v>
      </c>
      <c r="K1051">
        <f t="shared" si="33"/>
        <v>19.396000000000001</v>
      </c>
      <c r="L1051" t="str" cm="1">
        <f t="array" ref="L1051">_xlfn.IFS(I1051&gt;=9,"Good",I1051&gt;=6,"Average",I1051&lt;6,"Poor")</f>
        <v>Good</v>
      </c>
    </row>
    <row r="1052" spans="1:12" x14ac:dyDescent="0.25">
      <c r="A1052" s="1">
        <v>45326</v>
      </c>
      <c r="B1052" t="s">
        <v>14</v>
      </c>
      <c r="C1052" t="s">
        <v>10</v>
      </c>
      <c r="D1052" t="s">
        <v>22</v>
      </c>
      <c r="E1052" t="s">
        <v>23</v>
      </c>
      <c r="F1052">
        <v>35.81</v>
      </c>
      <c r="G1052">
        <v>5</v>
      </c>
      <c r="H1052" t="s">
        <v>20</v>
      </c>
      <c r="I1052" s="21">
        <v>7.9</v>
      </c>
      <c r="J1052">
        <f t="shared" si="32"/>
        <v>179.05</v>
      </c>
      <c r="K1052">
        <f t="shared" si="33"/>
        <v>8.9525000000000006</v>
      </c>
      <c r="L1052" t="str" cm="1">
        <f t="array" ref="L1052">_xlfn.IFS(I1052&gt;=9,"Good",I1052&gt;=6,"Average",I1052&lt;6,"Poor")</f>
        <v>Average</v>
      </c>
    </row>
    <row r="1053" spans="1:12" x14ac:dyDescent="0.25">
      <c r="A1053" s="1">
        <v>45326</v>
      </c>
      <c r="B1053" t="s">
        <v>19</v>
      </c>
      <c r="C1053" t="s">
        <v>10</v>
      </c>
      <c r="D1053" t="s">
        <v>11</v>
      </c>
      <c r="E1053" t="s">
        <v>23</v>
      </c>
      <c r="F1053">
        <v>37.44</v>
      </c>
      <c r="G1053">
        <v>6</v>
      </c>
      <c r="H1053" t="s">
        <v>13</v>
      </c>
      <c r="I1053" s="21">
        <v>5.9</v>
      </c>
      <c r="J1053">
        <f t="shared" si="32"/>
        <v>224.64</v>
      </c>
      <c r="K1053">
        <f t="shared" si="33"/>
        <v>11.231999999999999</v>
      </c>
      <c r="L1053" t="str" cm="1">
        <f t="array" ref="L1053">_xlfn.IFS(I1053&gt;=9,"Good",I1053&gt;=6,"Average",I1053&lt;6,"Poor")</f>
        <v>Poor</v>
      </c>
    </row>
    <row r="1054" spans="1:12" x14ac:dyDescent="0.25">
      <c r="A1054" s="1">
        <v>45326</v>
      </c>
      <c r="B1054" t="s">
        <v>9</v>
      </c>
      <c r="C1054" t="s">
        <v>10</v>
      </c>
      <c r="D1054" t="s">
        <v>11</v>
      </c>
      <c r="E1054" t="s">
        <v>21</v>
      </c>
      <c r="F1054">
        <v>14.48</v>
      </c>
      <c r="G1054">
        <v>4</v>
      </c>
      <c r="H1054" t="s">
        <v>20</v>
      </c>
      <c r="I1054" s="21">
        <v>4.5</v>
      </c>
      <c r="J1054">
        <f t="shared" si="32"/>
        <v>57.92</v>
      </c>
      <c r="K1054">
        <f t="shared" si="33"/>
        <v>2.8960000000000004</v>
      </c>
      <c r="L1054" t="str" cm="1">
        <f t="array" ref="L1054">_xlfn.IFS(I1054&gt;=9,"Good",I1054&gt;=6,"Average",I1054&lt;6,"Poor")</f>
        <v>Poor</v>
      </c>
    </row>
    <row r="1055" spans="1:12" x14ac:dyDescent="0.25">
      <c r="A1055" s="1">
        <v>45355</v>
      </c>
      <c r="B1055" t="s">
        <v>9</v>
      </c>
      <c r="C1055" t="s">
        <v>10</v>
      </c>
      <c r="D1055" t="s">
        <v>11</v>
      </c>
      <c r="E1055" t="s">
        <v>18</v>
      </c>
      <c r="F1055">
        <v>16.489999999999998</v>
      </c>
      <c r="G1055">
        <v>2</v>
      </c>
      <c r="H1055" t="s">
        <v>20</v>
      </c>
      <c r="I1055" s="21">
        <v>4.5999999999999996</v>
      </c>
      <c r="J1055">
        <f t="shared" si="32"/>
        <v>32.979999999999997</v>
      </c>
      <c r="K1055">
        <f t="shared" si="33"/>
        <v>1.649</v>
      </c>
      <c r="L1055" t="str" cm="1">
        <f t="array" ref="L1055">_xlfn.IFS(I1055&gt;=9,"Good",I1055&gt;=6,"Average",I1055&lt;6,"Poor")</f>
        <v>Poor</v>
      </c>
    </row>
    <row r="1056" spans="1:12" x14ac:dyDescent="0.25">
      <c r="A1056" s="1">
        <v>45355</v>
      </c>
      <c r="B1056" t="s">
        <v>14</v>
      </c>
      <c r="C1056" t="s">
        <v>10</v>
      </c>
      <c r="D1056" t="s">
        <v>22</v>
      </c>
      <c r="E1056" t="s">
        <v>21</v>
      </c>
      <c r="F1056">
        <v>69.33</v>
      </c>
      <c r="G1056">
        <v>2</v>
      </c>
      <c r="H1056" t="s">
        <v>20</v>
      </c>
      <c r="I1056" s="21">
        <v>9.6999999999999993</v>
      </c>
      <c r="J1056">
        <f t="shared" si="32"/>
        <v>138.66</v>
      </c>
      <c r="K1056">
        <f t="shared" si="33"/>
        <v>6.9329999999999998</v>
      </c>
      <c r="L1056" t="str" cm="1">
        <f t="array" ref="L1056">_xlfn.IFS(I1056&gt;=9,"Good",I1056&gt;=6,"Average",I1056&lt;6,"Poor")</f>
        <v>Good</v>
      </c>
    </row>
    <row r="1057" spans="1:12" x14ac:dyDescent="0.25">
      <c r="A1057" s="1">
        <v>45355</v>
      </c>
      <c r="B1057" t="s">
        <v>9</v>
      </c>
      <c r="C1057" t="s">
        <v>15</v>
      </c>
      <c r="D1057" t="s">
        <v>11</v>
      </c>
      <c r="E1057" t="s">
        <v>24</v>
      </c>
      <c r="F1057">
        <v>58.24</v>
      </c>
      <c r="G1057">
        <v>9</v>
      </c>
      <c r="H1057" t="s">
        <v>17</v>
      </c>
      <c r="I1057" s="21">
        <v>9.6999999999999993</v>
      </c>
      <c r="J1057">
        <f t="shared" si="32"/>
        <v>524.16</v>
      </c>
      <c r="K1057">
        <f t="shared" si="33"/>
        <v>26.207999999999998</v>
      </c>
      <c r="L1057" t="str" cm="1">
        <f t="array" ref="L1057">_xlfn.IFS(I1057&gt;=9,"Good",I1057&gt;=6,"Average",I1057&lt;6,"Poor")</f>
        <v>Good</v>
      </c>
    </row>
    <row r="1058" spans="1:12" x14ac:dyDescent="0.25">
      <c r="A1058" s="1">
        <v>45355</v>
      </c>
      <c r="B1058" t="s">
        <v>19</v>
      </c>
      <c r="C1058" t="s">
        <v>10</v>
      </c>
      <c r="D1058" t="s">
        <v>11</v>
      </c>
      <c r="E1058" t="s">
        <v>18</v>
      </c>
      <c r="F1058">
        <v>75.2</v>
      </c>
      <c r="G1058">
        <v>3</v>
      </c>
      <c r="H1058" t="s">
        <v>20</v>
      </c>
      <c r="I1058" s="21">
        <v>4.8</v>
      </c>
      <c r="J1058">
        <f t="shared" si="32"/>
        <v>225.60000000000002</v>
      </c>
      <c r="K1058">
        <f t="shared" si="33"/>
        <v>11.280000000000001</v>
      </c>
      <c r="L1058" t="str" cm="1">
        <f t="array" ref="L1058">_xlfn.IFS(I1058&gt;=9,"Good",I1058&gt;=6,"Average",I1058&lt;6,"Poor")</f>
        <v>Poor</v>
      </c>
    </row>
    <row r="1059" spans="1:12" x14ac:dyDescent="0.25">
      <c r="A1059" s="1">
        <v>45355</v>
      </c>
      <c r="B1059" t="s">
        <v>14</v>
      </c>
      <c r="C1059" t="s">
        <v>10</v>
      </c>
      <c r="D1059" t="s">
        <v>11</v>
      </c>
      <c r="E1059" t="s">
        <v>24</v>
      </c>
      <c r="F1059">
        <v>68.599999999999994</v>
      </c>
      <c r="G1059">
        <v>10</v>
      </c>
      <c r="H1059" t="s">
        <v>17</v>
      </c>
      <c r="I1059" s="21">
        <v>9.1</v>
      </c>
      <c r="J1059">
        <f t="shared" si="32"/>
        <v>686</v>
      </c>
      <c r="K1059">
        <f t="shared" si="33"/>
        <v>34.300000000000004</v>
      </c>
      <c r="L1059" t="str" cm="1">
        <f t="array" ref="L1059">_xlfn.IFS(I1059&gt;=9,"Good",I1059&gt;=6,"Average",I1059&lt;6,"Poor")</f>
        <v>Good</v>
      </c>
    </row>
    <row r="1060" spans="1:12" x14ac:dyDescent="0.25">
      <c r="A1060" s="1">
        <v>45355</v>
      </c>
      <c r="B1060" t="s">
        <v>14</v>
      </c>
      <c r="C1060" t="s">
        <v>10</v>
      </c>
      <c r="D1060" t="s">
        <v>11</v>
      </c>
      <c r="E1060" t="s">
        <v>24</v>
      </c>
      <c r="F1060">
        <v>98.21</v>
      </c>
      <c r="G1060">
        <v>3</v>
      </c>
      <c r="H1060" t="s">
        <v>13</v>
      </c>
      <c r="I1060" s="21">
        <v>7.8</v>
      </c>
      <c r="J1060">
        <f t="shared" si="32"/>
        <v>294.63</v>
      </c>
      <c r="K1060">
        <f t="shared" si="33"/>
        <v>14.7315</v>
      </c>
      <c r="L1060" t="str" cm="1">
        <f t="array" ref="L1060">_xlfn.IFS(I1060&gt;=9,"Good",I1060&gt;=6,"Average",I1060&lt;6,"Poor")</f>
        <v>Average</v>
      </c>
    </row>
    <row r="1061" spans="1:12" x14ac:dyDescent="0.25">
      <c r="A1061" s="1">
        <v>45355</v>
      </c>
      <c r="B1061" t="s">
        <v>19</v>
      </c>
      <c r="C1061" t="s">
        <v>10</v>
      </c>
      <c r="D1061" t="s">
        <v>22</v>
      </c>
      <c r="E1061" t="s">
        <v>23</v>
      </c>
      <c r="F1061">
        <v>25.91</v>
      </c>
      <c r="G1061">
        <v>6</v>
      </c>
      <c r="H1061" t="s">
        <v>20</v>
      </c>
      <c r="I1061" s="21">
        <v>8.6999999999999993</v>
      </c>
      <c r="J1061">
        <f t="shared" si="32"/>
        <v>155.46</v>
      </c>
      <c r="K1061">
        <f t="shared" si="33"/>
        <v>7.7730000000000006</v>
      </c>
      <c r="L1061" t="str" cm="1">
        <f t="array" ref="L1061">_xlfn.IFS(I1061&gt;=9,"Good",I1061&gt;=6,"Average",I1061&lt;6,"Poor")</f>
        <v>Average</v>
      </c>
    </row>
    <row r="1062" spans="1:12" x14ac:dyDescent="0.25">
      <c r="A1062" s="1">
        <v>45355</v>
      </c>
      <c r="B1062" t="s">
        <v>14</v>
      </c>
      <c r="C1062" t="s">
        <v>15</v>
      </c>
      <c r="D1062" t="s">
        <v>22</v>
      </c>
      <c r="E1062" t="s">
        <v>24</v>
      </c>
      <c r="F1062">
        <v>89.75</v>
      </c>
      <c r="G1062">
        <v>1</v>
      </c>
      <c r="H1062" t="s">
        <v>13</v>
      </c>
      <c r="I1062" s="21">
        <v>6.6</v>
      </c>
      <c r="J1062">
        <f t="shared" si="32"/>
        <v>89.75</v>
      </c>
      <c r="K1062">
        <f t="shared" si="33"/>
        <v>4.4874999999999998</v>
      </c>
      <c r="L1062" t="str" cm="1">
        <f t="array" ref="L1062">_xlfn.IFS(I1062&gt;=9,"Good",I1062&gt;=6,"Average",I1062&lt;6,"Poor")</f>
        <v>Average</v>
      </c>
    </row>
    <row r="1063" spans="1:12" x14ac:dyDescent="0.25">
      <c r="A1063" s="1">
        <v>45355</v>
      </c>
      <c r="B1063" t="s">
        <v>14</v>
      </c>
      <c r="C1063" t="s">
        <v>10</v>
      </c>
      <c r="D1063" t="s">
        <v>22</v>
      </c>
      <c r="E1063" t="s">
        <v>21</v>
      </c>
      <c r="F1063">
        <v>96.98</v>
      </c>
      <c r="G1063">
        <v>4</v>
      </c>
      <c r="H1063" t="s">
        <v>20</v>
      </c>
      <c r="I1063" s="21">
        <v>9.4</v>
      </c>
      <c r="J1063">
        <f t="shared" si="32"/>
        <v>387.92</v>
      </c>
      <c r="K1063">
        <f t="shared" si="33"/>
        <v>19.396000000000001</v>
      </c>
      <c r="L1063" t="str" cm="1">
        <f t="array" ref="L1063">_xlfn.IFS(I1063&gt;=9,"Good",I1063&gt;=6,"Average",I1063&lt;6,"Poor")</f>
        <v>Good</v>
      </c>
    </row>
    <row r="1064" spans="1:12" x14ac:dyDescent="0.25">
      <c r="A1064" s="1">
        <v>45355</v>
      </c>
      <c r="B1064" t="s">
        <v>14</v>
      </c>
      <c r="C1064" t="s">
        <v>10</v>
      </c>
      <c r="D1064" t="s">
        <v>22</v>
      </c>
      <c r="E1064" t="s">
        <v>23</v>
      </c>
      <c r="F1064">
        <v>35.81</v>
      </c>
      <c r="G1064">
        <v>5</v>
      </c>
      <c r="H1064" t="s">
        <v>20</v>
      </c>
      <c r="I1064" s="21">
        <v>7.9</v>
      </c>
      <c r="J1064">
        <f t="shared" si="32"/>
        <v>179.05</v>
      </c>
      <c r="K1064">
        <f t="shared" si="33"/>
        <v>8.9525000000000006</v>
      </c>
      <c r="L1064" t="str" cm="1">
        <f t="array" ref="L1064">_xlfn.IFS(I1064&gt;=9,"Good",I1064&gt;=6,"Average",I1064&lt;6,"Poor")</f>
        <v>Average</v>
      </c>
    </row>
    <row r="1065" spans="1:12" x14ac:dyDescent="0.25">
      <c r="A1065" s="1">
        <v>45355</v>
      </c>
      <c r="B1065" t="s">
        <v>9</v>
      </c>
      <c r="C1065" t="s">
        <v>10</v>
      </c>
      <c r="D1065" t="s">
        <v>22</v>
      </c>
      <c r="E1065" t="s">
        <v>24</v>
      </c>
      <c r="F1065">
        <v>25.9</v>
      </c>
      <c r="G1065">
        <v>10</v>
      </c>
      <c r="H1065" t="s">
        <v>20</v>
      </c>
      <c r="I1065" s="21">
        <v>8.6999999999999993</v>
      </c>
      <c r="J1065">
        <f t="shared" si="32"/>
        <v>259</v>
      </c>
      <c r="K1065">
        <f t="shared" si="33"/>
        <v>12.950000000000001</v>
      </c>
      <c r="L1065" t="str" cm="1">
        <f t="array" ref="L1065">_xlfn.IFS(I1065&gt;=9,"Good",I1065&gt;=6,"Average",I1065&lt;6,"Poor")</f>
        <v>Average</v>
      </c>
    </row>
    <row r="1066" spans="1:12" x14ac:dyDescent="0.25">
      <c r="A1066" s="1">
        <v>45355</v>
      </c>
      <c r="B1066" t="s">
        <v>19</v>
      </c>
      <c r="C1066" t="s">
        <v>10</v>
      </c>
      <c r="D1066" t="s">
        <v>11</v>
      </c>
      <c r="E1066" t="s">
        <v>23</v>
      </c>
      <c r="F1066">
        <v>37.44</v>
      </c>
      <c r="G1066">
        <v>6</v>
      </c>
      <c r="H1066" t="s">
        <v>13</v>
      </c>
      <c r="I1066" s="21">
        <v>5.9</v>
      </c>
      <c r="J1066">
        <f t="shared" si="32"/>
        <v>224.64</v>
      </c>
      <c r="K1066">
        <f t="shared" si="33"/>
        <v>11.231999999999999</v>
      </c>
      <c r="L1066" t="str" cm="1">
        <f t="array" ref="L1066">_xlfn.IFS(I1066&gt;=9,"Good",I1066&gt;=6,"Average",I1066&lt;6,"Poor")</f>
        <v>Poor</v>
      </c>
    </row>
    <row r="1067" spans="1:12" x14ac:dyDescent="0.25">
      <c r="A1067" s="1">
        <v>45355</v>
      </c>
      <c r="B1067" t="s">
        <v>9</v>
      </c>
      <c r="C1067" t="s">
        <v>10</v>
      </c>
      <c r="D1067" t="s">
        <v>11</v>
      </c>
      <c r="E1067" t="s">
        <v>21</v>
      </c>
      <c r="F1067">
        <v>14.48</v>
      </c>
      <c r="G1067">
        <v>4</v>
      </c>
      <c r="H1067" t="s">
        <v>20</v>
      </c>
      <c r="I1067" s="21">
        <v>4.5</v>
      </c>
      <c r="J1067">
        <f t="shared" si="32"/>
        <v>57.92</v>
      </c>
      <c r="K1067">
        <f t="shared" si="33"/>
        <v>2.8960000000000004</v>
      </c>
      <c r="L1067" t="str" cm="1">
        <f t="array" ref="L1067">_xlfn.IFS(I1067&gt;=9,"Good",I1067&gt;=6,"Average",I1067&lt;6,"Poor")</f>
        <v>Poor</v>
      </c>
    </row>
    <row r="1068" spans="1:12" x14ac:dyDescent="0.25">
      <c r="A1068" s="1">
        <v>45355</v>
      </c>
      <c r="B1068" t="s">
        <v>14</v>
      </c>
      <c r="C1068" t="s">
        <v>10</v>
      </c>
      <c r="D1068" t="s">
        <v>11</v>
      </c>
      <c r="E1068" t="s">
        <v>24</v>
      </c>
      <c r="F1068">
        <v>28.5</v>
      </c>
      <c r="G1068">
        <v>8</v>
      </c>
      <c r="H1068" t="s">
        <v>17</v>
      </c>
      <c r="I1068" s="21">
        <v>6.6</v>
      </c>
      <c r="J1068">
        <f t="shared" si="32"/>
        <v>228</v>
      </c>
      <c r="K1068">
        <f t="shared" si="33"/>
        <v>11.4</v>
      </c>
      <c r="L1068" t="str" cm="1">
        <f t="array" ref="L1068">_xlfn.IFS(I1068&gt;=9,"Good",I1068&gt;=6,"Average",I1068&lt;6,"Poor")</f>
        <v>Average</v>
      </c>
    </row>
    <row r="1069" spans="1:12" x14ac:dyDescent="0.25">
      <c r="A1069" s="1">
        <v>45355</v>
      </c>
      <c r="B1069" t="s">
        <v>19</v>
      </c>
      <c r="C1069" t="s">
        <v>15</v>
      </c>
      <c r="D1069" t="s">
        <v>11</v>
      </c>
      <c r="E1069" t="s">
        <v>24</v>
      </c>
      <c r="F1069">
        <v>35.68</v>
      </c>
      <c r="G1069">
        <v>5</v>
      </c>
      <c r="H1069" t="s">
        <v>13</v>
      </c>
      <c r="I1069" s="21">
        <v>6.6</v>
      </c>
      <c r="J1069">
        <f t="shared" si="32"/>
        <v>178.4</v>
      </c>
      <c r="K1069">
        <f t="shared" si="33"/>
        <v>8.92</v>
      </c>
      <c r="L1069" t="str" cm="1">
        <f t="array" ref="L1069">_xlfn.IFS(I1069&gt;=9,"Good",I1069&gt;=6,"Average",I1069&lt;6,"Poor")</f>
        <v>Average</v>
      </c>
    </row>
    <row r="1070" spans="1:12" x14ac:dyDescent="0.25">
      <c r="A1070" s="1">
        <v>45355</v>
      </c>
      <c r="B1070" t="s">
        <v>19</v>
      </c>
      <c r="C1070" t="s">
        <v>10</v>
      </c>
      <c r="D1070" t="s">
        <v>22</v>
      </c>
      <c r="E1070" t="s">
        <v>12</v>
      </c>
      <c r="F1070">
        <v>35.04</v>
      </c>
      <c r="G1070">
        <v>9</v>
      </c>
      <c r="H1070" t="s">
        <v>20</v>
      </c>
      <c r="I1070" s="21">
        <v>4.5999999999999996</v>
      </c>
      <c r="J1070">
        <f t="shared" si="32"/>
        <v>315.36</v>
      </c>
      <c r="K1070">
        <f t="shared" si="33"/>
        <v>15.768000000000001</v>
      </c>
      <c r="L1070" t="str" cm="1">
        <f t="array" ref="L1070">_xlfn.IFS(I1070&gt;=9,"Good",I1070&gt;=6,"Average",I1070&lt;6,"Poor")</f>
        <v>Poor</v>
      </c>
    </row>
    <row r="1071" spans="1:12" x14ac:dyDescent="0.25">
      <c r="A1071" s="1">
        <v>45355</v>
      </c>
      <c r="B1071" t="s">
        <v>14</v>
      </c>
      <c r="C1071" t="s">
        <v>15</v>
      </c>
      <c r="D1071" t="s">
        <v>22</v>
      </c>
      <c r="E1071" t="s">
        <v>12</v>
      </c>
      <c r="F1071">
        <v>21.58</v>
      </c>
      <c r="G1071">
        <v>1</v>
      </c>
      <c r="H1071" t="s">
        <v>20</v>
      </c>
      <c r="I1071" s="21">
        <v>7.2</v>
      </c>
      <c r="J1071">
        <f t="shared" si="32"/>
        <v>21.58</v>
      </c>
      <c r="K1071">
        <f t="shared" si="33"/>
        <v>1.079</v>
      </c>
      <c r="L1071" t="str" cm="1">
        <f t="array" ref="L1071">_xlfn.IFS(I1071&gt;=9,"Good",I1071&gt;=6,"Average",I1071&lt;6,"Poor")</f>
        <v>Average</v>
      </c>
    </row>
    <row r="1072" spans="1:12" x14ac:dyDescent="0.25">
      <c r="A1072" s="1">
        <v>45355</v>
      </c>
      <c r="B1072" t="s">
        <v>9</v>
      </c>
      <c r="C1072" t="s">
        <v>10</v>
      </c>
      <c r="D1072" t="s">
        <v>11</v>
      </c>
      <c r="E1072" t="s">
        <v>16</v>
      </c>
      <c r="F1072">
        <v>81.400000000000006</v>
      </c>
      <c r="G1072">
        <v>3</v>
      </c>
      <c r="H1072" t="s">
        <v>17</v>
      </c>
      <c r="I1072" s="21">
        <v>4.8</v>
      </c>
      <c r="J1072">
        <f t="shared" si="32"/>
        <v>244.20000000000002</v>
      </c>
      <c r="K1072">
        <f t="shared" si="33"/>
        <v>12.21</v>
      </c>
      <c r="L1072" t="str" cm="1">
        <f t="array" ref="L1072">_xlfn.IFS(I1072&gt;=9,"Good",I1072&gt;=6,"Average",I1072&lt;6,"Poor")</f>
        <v>Poor</v>
      </c>
    </row>
    <row r="1073" spans="1:12" x14ac:dyDescent="0.25">
      <c r="A1073" s="1">
        <v>45355</v>
      </c>
      <c r="B1073" t="s">
        <v>19</v>
      </c>
      <c r="C1073" t="s">
        <v>10</v>
      </c>
      <c r="D1073" t="s">
        <v>22</v>
      </c>
      <c r="E1073" t="s">
        <v>12</v>
      </c>
      <c r="F1073">
        <v>31.84</v>
      </c>
      <c r="G1073">
        <v>1</v>
      </c>
      <c r="H1073" t="s">
        <v>17</v>
      </c>
      <c r="I1073" s="21">
        <v>7.7</v>
      </c>
      <c r="J1073">
        <f t="shared" si="32"/>
        <v>31.84</v>
      </c>
      <c r="K1073">
        <f t="shared" si="33"/>
        <v>1.5920000000000001</v>
      </c>
      <c r="L1073" t="str" cm="1">
        <f t="array" ref="L1073">_xlfn.IFS(I1073&gt;=9,"Good",I1073&gt;=6,"Average",I1073&lt;6,"Poor")</f>
        <v>Average</v>
      </c>
    </row>
    <row r="1074" spans="1:12" x14ac:dyDescent="0.25">
      <c r="A1074" s="1">
        <v>45355</v>
      </c>
      <c r="B1074" t="s">
        <v>14</v>
      </c>
      <c r="C1074" t="s">
        <v>10</v>
      </c>
      <c r="D1074" t="s">
        <v>11</v>
      </c>
      <c r="E1074" t="s">
        <v>12</v>
      </c>
      <c r="F1074">
        <v>21.08</v>
      </c>
      <c r="G1074">
        <v>3</v>
      </c>
      <c r="H1074" t="s">
        <v>17</v>
      </c>
      <c r="I1074" s="21">
        <v>7.3</v>
      </c>
      <c r="J1074">
        <f t="shared" si="32"/>
        <v>63.239999999999995</v>
      </c>
      <c r="K1074">
        <f t="shared" si="33"/>
        <v>3.1619999999999999</v>
      </c>
      <c r="L1074" t="str" cm="1">
        <f t="array" ref="L1074">_xlfn.IFS(I1074&gt;=9,"Good",I1074&gt;=6,"Average",I1074&lt;6,"Poor")</f>
        <v>Average</v>
      </c>
    </row>
    <row r="1075" spans="1:12" x14ac:dyDescent="0.25">
      <c r="A1075" s="1">
        <v>45355</v>
      </c>
      <c r="B1075" t="s">
        <v>14</v>
      </c>
      <c r="C1075" t="s">
        <v>15</v>
      </c>
      <c r="D1075" t="s">
        <v>11</v>
      </c>
      <c r="E1075" t="s">
        <v>16</v>
      </c>
      <c r="F1075">
        <v>12.45</v>
      </c>
      <c r="G1075">
        <v>6</v>
      </c>
      <c r="H1075" t="s">
        <v>17</v>
      </c>
      <c r="I1075" s="21">
        <v>4.0999999999999996</v>
      </c>
      <c r="J1075">
        <f t="shared" si="32"/>
        <v>74.699999999999989</v>
      </c>
      <c r="K1075">
        <f t="shared" si="33"/>
        <v>3.7349999999999994</v>
      </c>
      <c r="L1075" t="str" cm="1">
        <f t="array" ref="L1075">_xlfn.IFS(I1075&gt;=9,"Good",I1075&gt;=6,"Average",I1075&lt;6,"Poor")</f>
        <v>Poor</v>
      </c>
    </row>
    <row r="1076" spans="1:12" x14ac:dyDescent="0.25">
      <c r="A1076" s="1">
        <v>45386</v>
      </c>
      <c r="B1076" t="s">
        <v>14</v>
      </c>
      <c r="C1076" t="s">
        <v>15</v>
      </c>
      <c r="D1076" t="s">
        <v>22</v>
      </c>
      <c r="E1076" t="s">
        <v>21</v>
      </c>
      <c r="F1076">
        <v>62.12</v>
      </c>
      <c r="G1076">
        <v>10</v>
      </c>
      <c r="H1076" t="s">
        <v>17</v>
      </c>
      <c r="I1076" s="21">
        <v>5.9</v>
      </c>
      <c r="J1076">
        <f t="shared" si="32"/>
        <v>621.19999999999993</v>
      </c>
      <c r="K1076">
        <f t="shared" si="33"/>
        <v>31.06</v>
      </c>
      <c r="L1076" t="str" cm="1">
        <f t="array" ref="L1076">_xlfn.IFS(I1076&gt;=9,"Good",I1076&gt;=6,"Average",I1076&lt;6,"Poor")</f>
        <v>Poor</v>
      </c>
    </row>
    <row r="1077" spans="1:12" x14ac:dyDescent="0.25">
      <c r="A1077" s="1">
        <v>45386</v>
      </c>
      <c r="B1077" t="s">
        <v>19</v>
      </c>
      <c r="C1077" t="s">
        <v>15</v>
      </c>
      <c r="D1077" t="s">
        <v>11</v>
      </c>
      <c r="E1077" t="s">
        <v>18</v>
      </c>
      <c r="F1077">
        <v>94.76</v>
      </c>
      <c r="G1077">
        <v>4</v>
      </c>
      <c r="H1077" t="s">
        <v>20</v>
      </c>
      <c r="I1077" s="21">
        <v>7.8</v>
      </c>
      <c r="J1077">
        <f t="shared" si="32"/>
        <v>379.04</v>
      </c>
      <c r="K1077">
        <f t="shared" si="33"/>
        <v>18.952000000000002</v>
      </c>
      <c r="L1077" t="str" cm="1">
        <f t="array" ref="L1077">_xlfn.IFS(I1077&gt;=9,"Good",I1077&gt;=6,"Average",I1077&lt;6,"Poor")</f>
        <v>Average</v>
      </c>
    </row>
    <row r="1078" spans="1:12" x14ac:dyDescent="0.25">
      <c r="A1078" s="1">
        <v>45386</v>
      </c>
      <c r="B1078" t="s">
        <v>9</v>
      </c>
      <c r="C1078" t="s">
        <v>10</v>
      </c>
      <c r="D1078" t="s">
        <v>11</v>
      </c>
      <c r="E1078" t="s">
        <v>16</v>
      </c>
      <c r="F1078">
        <v>39.479999999999997</v>
      </c>
      <c r="G1078">
        <v>1</v>
      </c>
      <c r="H1078" t="s">
        <v>17</v>
      </c>
      <c r="I1078" s="21">
        <v>6.5</v>
      </c>
      <c r="J1078">
        <f t="shared" si="32"/>
        <v>39.479999999999997</v>
      </c>
      <c r="K1078">
        <f t="shared" si="33"/>
        <v>1.974</v>
      </c>
      <c r="L1078" t="str" cm="1">
        <f t="array" ref="L1078">_xlfn.IFS(I1078&gt;=9,"Good",I1078&gt;=6,"Average",I1078&lt;6,"Poor")</f>
        <v>Average</v>
      </c>
    </row>
    <row r="1079" spans="1:12" x14ac:dyDescent="0.25">
      <c r="A1079" s="1">
        <v>45386</v>
      </c>
      <c r="B1079" t="s">
        <v>14</v>
      </c>
      <c r="C1079" t="s">
        <v>10</v>
      </c>
      <c r="D1079" t="s">
        <v>11</v>
      </c>
      <c r="E1079" t="s">
        <v>12</v>
      </c>
      <c r="F1079">
        <v>87.1</v>
      </c>
      <c r="G1079">
        <v>10</v>
      </c>
      <c r="H1079" t="s">
        <v>13</v>
      </c>
      <c r="I1079" s="21">
        <v>9.9</v>
      </c>
      <c r="J1079">
        <f t="shared" si="32"/>
        <v>871</v>
      </c>
      <c r="K1079">
        <f t="shared" si="33"/>
        <v>43.550000000000004</v>
      </c>
      <c r="L1079" t="str" cm="1">
        <f t="array" ref="L1079">_xlfn.IFS(I1079&gt;=9,"Good",I1079&gt;=6,"Average",I1079&lt;6,"Poor")</f>
        <v>Good</v>
      </c>
    </row>
    <row r="1080" spans="1:12" x14ac:dyDescent="0.25">
      <c r="A1080" s="1">
        <v>45386</v>
      </c>
      <c r="B1080" t="s">
        <v>14</v>
      </c>
      <c r="C1080" t="s">
        <v>10</v>
      </c>
      <c r="D1080" t="s">
        <v>22</v>
      </c>
      <c r="E1080" t="s">
        <v>21</v>
      </c>
      <c r="F1080">
        <v>52.35</v>
      </c>
      <c r="G1080">
        <v>1</v>
      </c>
      <c r="H1080" t="s">
        <v>17</v>
      </c>
      <c r="I1080" s="21">
        <v>4</v>
      </c>
      <c r="J1080">
        <f t="shared" si="32"/>
        <v>52.35</v>
      </c>
      <c r="K1080">
        <f t="shared" si="33"/>
        <v>2.6175000000000002</v>
      </c>
      <c r="L1080" t="str" cm="1">
        <f t="array" ref="L1080">_xlfn.IFS(I1080&gt;=9,"Good",I1080&gt;=6,"Average",I1080&lt;6,"Poor")</f>
        <v>Poor</v>
      </c>
    </row>
    <row r="1081" spans="1:12" x14ac:dyDescent="0.25">
      <c r="A1081" s="1">
        <v>45386</v>
      </c>
      <c r="B1081" t="s">
        <v>9</v>
      </c>
      <c r="C1081" t="s">
        <v>15</v>
      </c>
      <c r="D1081" t="s">
        <v>22</v>
      </c>
      <c r="E1081" t="s">
        <v>21</v>
      </c>
      <c r="F1081">
        <v>94.87</v>
      </c>
      <c r="G1081">
        <v>8</v>
      </c>
      <c r="H1081" t="s">
        <v>20</v>
      </c>
      <c r="I1081" s="21">
        <v>8.6999999999999993</v>
      </c>
      <c r="J1081">
        <f t="shared" si="32"/>
        <v>758.96</v>
      </c>
      <c r="K1081">
        <f t="shared" si="33"/>
        <v>37.948</v>
      </c>
      <c r="L1081" t="str" cm="1">
        <f t="array" ref="L1081">_xlfn.IFS(I1081&gt;=9,"Good",I1081&gt;=6,"Average",I1081&lt;6,"Poor")</f>
        <v>Average</v>
      </c>
    </row>
    <row r="1082" spans="1:12" x14ac:dyDescent="0.25">
      <c r="A1082" s="1">
        <v>45386</v>
      </c>
      <c r="B1082" t="s">
        <v>9</v>
      </c>
      <c r="C1082" t="s">
        <v>10</v>
      </c>
      <c r="D1082" t="s">
        <v>22</v>
      </c>
      <c r="E1082" t="s">
        <v>23</v>
      </c>
      <c r="F1082">
        <v>60.38</v>
      </c>
      <c r="G1082">
        <v>10</v>
      </c>
      <c r="H1082" t="s">
        <v>17</v>
      </c>
      <c r="I1082" s="21">
        <v>6</v>
      </c>
      <c r="J1082">
        <f t="shared" si="32"/>
        <v>603.80000000000007</v>
      </c>
      <c r="K1082">
        <f t="shared" si="33"/>
        <v>30.190000000000005</v>
      </c>
      <c r="L1082" t="str" cm="1">
        <f t="array" ref="L1082">_xlfn.IFS(I1082&gt;=9,"Good",I1082&gt;=6,"Average",I1082&lt;6,"Poor")</f>
        <v>Average</v>
      </c>
    </row>
    <row r="1083" spans="1:12" x14ac:dyDescent="0.25">
      <c r="A1083" s="1">
        <v>45386</v>
      </c>
      <c r="B1083" t="s">
        <v>19</v>
      </c>
      <c r="C1083" t="s">
        <v>15</v>
      </c>
      <c r="D1083" t="s">
        <v>11</v>
      </c>
      <c r="E1083" t="s">
        <v>16</v>
      </c>
      <c r="F1083">
        <v>46.95</v>
      </c>
      <c r="G1083">
        <v>5</v>
      </c>
      <c r="H1083" t="s">
        <v>20</v>
      </c>
      <c r="I1083" s="21">
        <v>7.1</v>
      </c>
      <c r="J1083">
        <f t="shared" si="32"/>
        <v>234.75</v>
      </c>
      <c r="K1083">
        <f t="shared" si="33"/>
        <v>11.737500000000001</v>
      </c>
      <c r="L1083" t="str" cm="1">
        <f t="array" ref="L1083">_xlfn.IFS(I1083&gt;=9,"Good",I1083&gt;=6,"Average",I1083&lt;6,"Poor")</f>
        <v>Average</v>
      </c>
    </row>
    <row r="1084" spans="1:12" x14ac:dyDescent="0.25">
      <c r="A1084" s="1">
        <v>45386</v>
      </c>
      <c r="B1084" t="s">
        <v>19</v>
      </c>
      <c r="C1084" t="s">
        <v>15</v>
      </c>
      <c r="D1084" t="s">
        <v>22</v>
      </c>
      <c r="E1084" t="s">
        <v>24</v>
      </c>
      <c r="F1084">
        <v>25.43</v>
      </c>
      <c r="G1084">
        <v>6</v>
      </c>
      <c r="H1084" t="s">
        <v>20</v>
      </c>
      <c r="I1084" s="21">
        <v>7</v>
      </c>
      <c r="J1084">
        <f t="shared" si="32"/>
        <v>152.57999999999998</v>
      </c>
      <c r="K1084">
        <f t="shared" si="33"/>
        <v>7.6289999999999996</v>
      </c>
      <c r="L1084" t="str" cm="1">
        <f t="array" ref="L1084">_xlfn.IFS(I1084&gt;=9,"Good",I1084&gt;=6,"Average",I1084&lt;6,"Poor")</f>
        <v>Average</v>
      </c>
    </row>
    <row r="1085" spans="1:12" x14ac:dyDescent="0.25">
      <c r="A1085" s="1">
        <v>45386</v>
      </c>
      <c r="B1085" t="s">
        <v>19</v>
      </c>
      <c r="C1085" t="s">
        <v>10</v>
      </c>
      <c r="D1085" t="s">
        <v>11</v>
      </c>
      <c r="E1085" t="s">
        <v>18</v>
      </c>
      <c r="F1085">
        <v>71.63</v>
      </c>
      <c r="G1085">
        <v>2</v>
      </c>
      <c r="H1085" t="s">
        <v>20</v>
      </c>
      <c r="I1085" s="21">
        <v>8.8000000000000007</v>
      </c>
      <c r="J1085">
        <f t="shared" si="32"/>
        <v>143.26</v>
      </c>
      <c r="K1085">
        <f t="shared" si="33"/>
        <v>7.1630000000000003</v>
      </c>
      <c r="L1085" t="str" cm="1">
        <f t="array" ref="L1085">_xlfn.IFS(I1085&gt;=9,"Good",I1085&gt;=6,"Average",I1085&lt;6,"Poor")</f>
        <v>Average</v>
      </c>
    </row>
    <row r="1086" spans="1:12" x14ac:dyDescent="0.25">
      <c r="A1086" s="1">
        <v>45386</v>
      </c>
      <c r="B1086" t="s">
        <v>19</v>
      </c>
      <c r="C1086" t="s">
        <v>10</v>
      </c>
      <c r="D1086" t="s">
        <v>22</v>
      </c>
      <c r="E1086" t="s">
        <v>16</v>
      </c>
      <c r="F1086">
        <v>76.819999999999993</v>
      </c>
      <c r="G1086">
        <v>1</v>
      </c>
      <c r="H1086" t="s">
        <v>20</v>
      </c>
      <c r="I1086" s="21">
        <v>7.2</v>
      </c>
      <c r="J1086">
        <f t="shared" si="32"/>
        <v>76.819999999999993</v>
      </c>
      <c r="K1086">
        <f t="shared" si="33"/>
        <v>3.8409999999999997</v>
      </c>
      <c r="L1086" t="str" cm="1">
        <f t="array" ref="L1086">_xlfn.IFS(I1086&gt;=9,"Good",I1086&gt;=6,"Average",I1086&lt;6,"Poor")</f>
        <v>Average</v>
      </c>
    </row>
    <row r="1087" spans="1:12" x14ac:dyDescent="0.25">
      <c r="A1087" s="1">
        <v>45386</v>
      </c>
      <c r="B1087" t="s">
        <v>9</v>
      </c>
      <c r="C1087" t="s">
        <v>10</v>
      </c>
      <c r="D1087" t="s">
        <v>11</v>
      </c>
      <c r="E1087" t="s">
        <v>18</v>
      </c>
      <c r="F1087">
        <v>20.18</v>
      </c>
      <c r="G1087">
        <v>4</v>
      </c>
      <c r="H1087" t="s">
        <v>13</v>
      </c>
      <c r="I1087" s="21">
        <v>5</v>
      </c>
      <c r="J1087">
        <f t="shared" si="32"/>
        <v>80.72</v>
      </c>
      <c r="K1087">
        <f t="shared" si="33"/>
        <v>4.0360000000000005</v>
      </c>
      <c r="L1087" t="str" cm="1">
        <f t="array" ref="L1087">_xlfn.IFS(I1087&gt;=9,"Good",I1087&gt;=6,"Average",I1087&lt;6,"Poor")</f>
        <v>Poor</v>
      </c>
    </row>
    <row r="1088" spans="1:12" x14ac:dyDescent="0.25">
      <c r="A1088" s="1">
        <v>45386</v>
      </c>
      <c r="B1088" t="s">
        <v>14</v>
      </c>
      <c r="C1088" t="s">
        <v>10</v>
      </c>
      <c r="D1088" t="s">
        <v>11</v>
      </c>
      <c r="E1088" t="s">
        <v>21</v>
      </c>
      <c r="F1088">
        <v>92.98</v>
      </c>
      <c r="G1088">
        <v>2</v>
      </c>
      <c r="H1088" t="s">
        <v>13</v>
      </c>
      <c r="I1088" s="21">
        <v>8</v>
      </c>
      <c r="J1088">
        <f t="shared" si="32"/>
        <v>185.96</v>
      </c>
      <c r="K1088">
        <f t="shared" si="33"/>
        <v>9.298</v>
      </c>
      <c r="L1088" t="str" cm="1">
        <f t="array" ref="L1088">_xlfn.IFS(I1088&gt;=9,"Good",I1088&gt;=6,"Average",I1088&lt;6,"Poor")</f>
        <v>Average</v>
      </c>
    </row>
    <row r="1089" spans="1:12" x14ac:dyDescent="0.25">
      <c r="A1089" s="1">
        <v>45386</v>
      </c>
      <c r="B1089" t="s">
        <v>9</v>
      </c>
      <c r="C1089" t="s">
        <v>10</v>
      </c>
      <c r="D1089" t="s">
        <v>11</v>
      </c>
      <c r="E1089" t="s">
        <v>21</v>
      </c>
      <c r="F1089">
        <v>29.56</v>
      </c>
      <c r="G1089">
        <v>5</v>
      </c>
      <c r="H1089" t="s">
        <v>17</v>
      </c>
      <c r="I1089" s="21">
        <v>6.9</v>
      </c>
      <c r="J1089">
        <f t="shared" si="32"/>
        <v>147.79999999999998</v>
      </c>
      <c r="K1089">
        <f t="shared" si="33"/>
        <v>7.39</v>
      </c>
      <c r="L1089" t="str" cm="1">
        <f t="array" ref="L1089">_xlfn.IFS(I1089&gt;=9,"Good",I1089&gt;=6,"Average",I1089&lt;6,"Poor")</f>
        <v>Average</v>
      </c>
    </row>
    <row r="1090" spans="1:12" x14ac:dyDescent="0.25">
      <c r="A1090" s="1">
        <v>45386</v>
      </c>
      <c r="B1090" t="s">
        <v>14</v>
      </c>
      <c r="C1090" t="s">
        <v>15</v>
      </c>
      <c r="D1090" t="s">
        <v>11</v>
      </c>
      <c r="E1090" t="s">
        <v>21</v>
      </c>
      <c r="F1090">
        <v>22.51</v>
      </c>
      <c r="G1090">
        <v>7</v>
      </c>
      <c r="H1090" t="s">
        <v>13</v>
      </c>
      <c r="I1090" s="21">
        <v>4.8</v>
      </c>
      <c r="J1090">
        <f t="shared" si="32"/>
        <v>157.57000000000002</v>
      </c>
      <c r="K1090">
        <f t="shared" si="33"/>
        <v>7.8785000000000016</v>
      </c>
      <c r="L1090" t="str" cm="1">
        <f t="array" ref="L1090">_xlfn.IFS(I1090&gt;=9,"Good",I1090&gt;=6,"Average",I1090&lt;6,"Poor")</f>
        <v>Poor</v>
      </c>
    </row>
    <row r="1091" spans="1:12" x14ac:dyDescent="0.25">
      <c r="A1091" s="1">
        <v>45386</v>
      </c>
      <c r="B1091" t="s">
        <v>14</v>
      </c>
      <c r="C1091" t="s">
        <v>10</v>
      </c>
      <c r="D1091" t="s">
        <v>11</v>
      </c>
      <c r="E1091" t="s">
        <v>12</v>
      </c>
      <c r="F1091">
        <v>14.87</v>
      </c>
      <c r="G1091">
        <v>2</v>
      </c>
      <c r="H1091" t="s">
        <v>13</v>
      </c>
      <c r="I1091" s="21">
        <v>8.9</v>
      </c>
      <c r="J1091">
        <f t="shared" ref="J1091:J1154" si="34">F1091*G1091</f>
        <v>29.74</v>
      </c>
      <c r="K1091">
        <f t="shared" ref="K1091:K1154" si="35">J1091*5%</f>
        <v>1.4870000000000001</v>
      </c>
      <c r="L1091" t="str" cm="1">
        <f t="array" ref="L1091">_xlfn.IFS(I1091&gt;=9,"Good",I1091&gt;=6,"Average",I1091&lt;6,"Poor")</f>
        <v>Average</v>
      </c>
    </row>
    <row r="1092" spans="1:12" x14ac:dyDescent="0.25">
      <c r="A1092" s="1">
        <v>45386</v>
      </c>
      <c r="B1092" t="s">
        <v>19</v>
      </c>
      <c r="C1092" t="s">
        <v>10</v>
      </c>
      <c r="D1092" t="s">
        <v>22</v>
      </c>
      <c r="E1092" t="s">
        <v>16</v>
      </c>
      <c r="F1092">
        <v>32.25</v>
      </c>
      <c r="G1092">
        <v>4</v>
      </c>
      <c r="H1092" t="s">
        <v>20</v>
      </c>
      <c r="I1092" s="21">
        <v>6.5</v>
      </c>
      <c r="J1092">
        <f t="shared" si="34"/>
        <v>129</v>
      </c>
      <c r="K1092">
        <f t="shared" si="35"/>
        <v>6.45</v>
      </c>
      <c r="L1092" t="str" cm="1">
        <f t="array" ref="L1092">_xlfn.IFS(I1092&gt;=9,"Good",I1092&gt;=6,"Average",I1092&lt;6,"Poor")</f>
        <v>Average</v>
      </c>
    </row>
    <row r="1093" spans="1:12" x14ac:dyDescent="0.25">
      <c r="A1093" s="1">
        <v>45386</v>
      </c>
      <c r="B1093" t="s">
        <v>9</v>
      </c>
      <c r="C1093" t="s">
        <v>15</v>
      </c>
      <c r="D1093" t="s">
        <v>22</v>
      </c>
      <c r="E1093" t="s">
        <v>18</v>
      </c>
      <c r="F1093">
        <v>13.69</v>
      </c>
      <c r="G1093">
        <v>6</v>
      </c>
      <c r="H1093" t="s">
        <v>17</v>
      </c>
      <c r="I1093" s="21">
        <v>6.3</v>
      </c>
      <c r="J1093">
        <f t="shared" si="34"/>
        <v>82.14</v>
      </c>
      <c r="K1093">
        <f t="shared" si="35"/>
        <v>4.1070000000000002</v>
      </c>
      <c r="L1093" t="str" cm="1">
        <f t="array" ref="L1093">_xlfn.IFS(I1093&gt;=9,"Good",I1093&gt;=6,"Average",I1093&lt;6,"Poor")</f>
        <v>Average</v>
      </c>
    </row>
    <row r="1094" spans="1:12" x14ac:dyDescent="0.25">
      <c r="A1094" s="1">
        <v>45386</v>
      </c>
      <c r="B1094" t="s">
        <v>19</v>
      </c>
      <c r="C1094" t="s">
        <v>10</v>
      </c>
      <c r="D1094" t="s">
        <v>22</v>
      </c>
      <c r="E1094" t="s">
        <v>24</v>
      </c>
      <c r="F1094">
        <v>91.3</v>
      </c>
      <c r="G1094">
        <v>1</v>
      </c>
      <c r="H1094" t="s">
        <v>20</v>
      </c>
      <c r="I1094" s="21">
        <v>9.1999999999999993</v>
      </c>
      <c r="J1094">
        <f t="shared" si="34"/>
        <v>91.3</v>
      </c>
      <c r="K1094">
        <f t="shared" si="35"/>
        <v>4.5650000000000004</v>
      </c>
      <c r="L1094" t="str" cm="1">
        <f t="array" ref="L1094">_xlfn.IFS(I1094&gt;=9,"Good",I1094&gt;=6,"Average",I1094&lt;6,"Poor")</f>
        <v>Good</v>
      </c>
    </row>
    <row r="1095" spans="1:12" x14ac:dyDescent="0.25">
      <c r="A1095" s="1">
        <v>45386</v>
      </c>
      <c r="B1095" t="s">
        <v>19</v>
      </c>
      <c r="C1095" t="s">
        <v>15</v>
      </c>
      <c r="D1095" t="s">
        <v>22</v>
      </c>
      <c r="E1095" t="s">
        <v>18</v>
      </c>
      <c r="F1095">
        <v>44.65</v>
      </c>
      <c r="G1095">
        <v>3</v>
      </c>
      <c r="H1095" t="s">
        <v>17</v>
      </c>
      <c r="I1095" s="21">
        <v>6.2</v>
      </c>
      <c r="J1095">
        <f t="shared" si="34"/>
        <v>133.94999999999999</v>
      </c>
      <c r="K1095">
        <f t="shared" si="35"/>
        <v>6.6974999999999998</v>
      </c>
      <c r="L1095" t="str" cm="1">
        <f t="array" ref="L1095">_xlfn.IFS(I1095&gt;=9,"Good",I1095&gt;=6,"Average",I1095&lt;6,"Poor")</f>
        <v>Average</v>
      </c>
    </row>
    <row r="1096" spans="1:12" x14ac:dyDescent="0.25">
      <c r="A1096" s="1">
        <v>45386</v>
      </c>
      <c r="B1096" t="s">
        <v>9</v>
      </c>
      <c r="C1096" t="s">
        <v>10</v>
      </c>
      <c r="D1096" t="s">
        <v>22</v>
      </c>
      <c r="E1096" t="s">
        <v>24</v>
      </c>
      <c r="F1096">
        <v>75.739999999999995</v>
      </c>
      <c r="G1096">
        <v>4</v>
      </c>
      <c r="H1096" t="s">
        <v>17</v>
      </c>
      <c r="I1096" s="21">
        <v>7.6</v>
      </c>
      <c r="J1096">
        <f t="shared" si="34"/>
        <v>302.95999999999998</v>
      </c>
      <c r="K1096">
        <f t="shared" si="35"/>
        <v>15.148</v>
      </c>
      <c r="L1096" t="str" cm="1">
        <f t="array" ref="L1096">_xlfn.IFS(I1096&gt;=9,"Good",I1096&gt;=6,"Average",I1096&lt;6,"Poor")</f>
        <v>Average</v>
      </c>
    </row>
    <row r="1097" spans="1:12" x14ac:dyDescent="0.25">
      <c r="A1097" s="1">
        <v>45386</v>
      </c>
      <c r="B1097" t="s">
        <v>9</v>
      </c>
      <c r="C1097" t="s">
        <v>10</v>
      </c>
      <c r="D1097" t="s">
        <v>11</v>
      </c>
      <c r="E1097" t="s">
        <v>18</v>
      </c>
      <c r="F1097">
        <v>60.08</v>
      </c>
      <c r="G1097">
        <v>7</v>
      </c>
      <c r="H1097" t="s">
        <v>13</v>
      </c>
      <c r="I1097" s="21">
        <v>4.5</v>
      </c>
      <c r="J1097">
        <f t="shared" si="34"/>
        <v>420.56</v>
      </c>
      <c r="K1097">
        <f t="shared" si="35"/>
        <v>21.028000000000002</v>
      </c>
      <c r="L1097" t="str" cm="1">
        <f t="array" ref="L1097">_xlfn.IFS(I1097&gt;=9,"Good",I1097&gt;=6,"Average",I1097&lt;6,"Poor")</f>
        <v>Poor</v>
      </c>
    </row>
    <row r="1098" spans="1:12" x14ac:dyDescent="0.25">
      <c r="A1098" s="1">
        <v>45386</v>
      </c>
      <c r="B1098" t="s">
        <v>14</v>
      </c>
      <c r="C1098" t="s">
        <v>10</v>
      </c>
      <c r="D1098" t="s">
        <v>22</v>
      </c>
      <c r="E1098" t="s">
        <v>12</v>
      </c>
      <c r="F1098">
        <v>27.66</v>
      </c>
      <c r="G1098">
        <v>10</v>
      </c>
      <c r="H1098" t="s">
        <v>13</v>
      </c>
      <c r="I1098" s="21">
        <v>8.9</v>
      </c>
      <c r="J1098">
        <f t="shared" si="34"/>
        <v>276.60000000000002</v>
      </c>
      <c r="K1098">
        <f t="shared" si="35"/>
        <v>13.830000000000002</v>
      </c>
      <c r="L1098" t="str" cm="1">
        <f t="array" ref="L1098">_xlfn.IFS(I1098&gt;=9,"Good",I1098&gt;=6,"Average",I1098&lt;6,"Poor")</f>
        <v>Average</v>
      </c>
    </row>
    <row r="1099" spans="1:12" x14ac:dyDescent="0.25">
      <c r="A1099" s="1">
        <v>45416</v>
      </c>
      <c r="B1099" t="s">
        <v>14</v>
      </c>
      <c r="C1099" t="s">
        <v>15</v>
      </c>
      <c r="D1099" t="s">
        <v>22</v>
      </c>
      <c r="E1099" t="s">
        <v>24</v>
      </c>
      <c r="F1099">
        <v>33.64</v>
      </c>
      <c r="G1099">
        <v>8</v>
      </c>
      <c r="H1099" t="s">
        <v>13</v>
      </c>
      <c r="I1099" s="21">
        <v>9.3000000000000007</v>
      </c>
      <c r="J1099">
        <f t="shared" si="34"/>
        <v>269.12</v>
      </c>
      <c r="K1099">
        <f t="shared" si="35"/>
        <v>13.456000000000001</v>
      </c>
      <c r="L1099" t="str" cm="1">
        <f t="array" ref="L1099">_xlfn.IFS(I1099&gt;=9,"Good",I1099&gt;=6,"Average",I1099&lt;6,"Poor")</f>
        <v>Good</v>
      </c>
    </row>
    <row r="1100" spans="1:12" x14ac:dyDescent="0.25">
      <c r="A1100" s="1">
        <v>45416</v>
      </c>
      <c r="B1100" t="s">
        <v>14</v>
      </c>
      <c r="C1100" t="s">
        <v>10</v>
      </c>
      <c r="D1100" t="s">
        <v>22</v>
      </c>
      <c r="E1100" t="s">
        <v>24</v>
      </c>
      <c r="F1100">
        <v>68.55</v>
      </c>
      <c r="G1100">
        <v>4</v>
      </c>
      <c r="H1100" t="s">
        <v>13</v>
      </c>
      <c r="I1100" s="21">
        <v>9.1999999999999993</v>
      </c>
      <c r="J1100">
        <f t="shared" si="34"/>
        <v>274.2</v>
      </c>
      <c r="K1100">
        <f t="shared" si="35"/>
        <v>13.71</v>
      </c>
      <c r="L1100" t="str" cm="1">
        <f t="array" ref="L1100">_xlfn.IFS(I1100&gt;=9,"Good",I1100&gt;=6,"Average",I1100&lt;6,"Poor")</f>
        <v>Good</v>
      </c>
    </row>
    <row r="1101" spans="1:12" x14ac:dyDescent="0.25">
      <c r="A1101" s="1">
        <v>45416</v>
      </c>
      <c r="B1101" t="s">
        <v>14</v>
      </c>
      <c r="C1101" t="s">
        <v>10</v>
      </c>
      <c r="D1101" t="s">
        <v>11</v>
      </c>
      <c r="E1101" t="s">
        <v>18</v>
      </c>
      <c r="F1101">
        <v>24.74</v>
      </c>
      <c r="G1101">
        <v>3</v>
      </c>
      <c r="H1101" t="s">
        <v>13</v>
      </c>
      <c r="I1101" s="21">
        <v>10</v>
      </c>
      <c r="J1101">
        <f t="shared" si="34"/>
        <v>74.22</v>
      </c>
      <c r="K1101">
        <f t="shared" si="35"/>
        <v>3.7110000000000003</v>
      </c>
      <c r="L1101" t="str" cm="1">
        <f t="array" ref="L1101">_xlfn.IFS(I1101&gt;=9,"Good",I1101&gt;=6,"Average",I1101&lt;6,"Poor")</f>
        <v>Good</v>
      </c>
    </row>
    <row r="1102" spans="1:12" x14ac:dyDescent="0.25">
      <c r="A1102" s="1">
        <v>45416</v>
      </c>
      <c r="B1102" t="s">
        <v>19</v>
      </c>
      <c r="C1102" t="s">
        <v>15</v>
      </c>
      <c r="D1102" t="s">
        <v>22</v>
      </c>
      <c r="E1102" t="s">
        <v>24</v>
      </c>
      <c r="F1102">
        <v>15.26</v>
      </c>
      <c r="G1102">
        <v>6</v>
      </c>
      <c r="H1102" t="s">
        <v>20</v>
      </c>
      <c r="I1102" s="21">
        <v>9.8000000000000007</v>
      </c>
      <c r="J1102">
        <f t="shared" si="34"/>
        <v>91.56</v>
      </c>
      <c r="K1102">
        <f t="shared" si="35"/>
        <v>4.5780000000000003</v>
      </c>
      <c r="L1102" t="str" cm="1">
        <f t="array" ref="L1102">_xlfn.IFS(I1102&gt;=9,"Good",I1102&gt;=6,"Average",I1102&lt;6,"Poor")</f>
        <v>Good</v>
      </c>
    </row>
    <row r="1103" spans="1:12" x14ac:dyDescent="0.25">
      <c r="A1103" s="1">
        <v>45416</v>
      </c>
      <c r="B1103" t="s">
        <v>9</v>
      </c>
      <c r="C1103" t="s">
        <v>10</v>
      </c>
      <c r="D1103" t="s">
        <v>22</v>
      </c>
      <c r="E1103" t="s">
        <v>18</v>
      </c>
      <c r="F1103">
        <v>88.31</v>
      </c>
      <c r="G1103">
        <v>1</v>
      </c>
      <c r="H1103" t="s">
        <v>13</v>
      </c>
      <c r="I1103" s="21">
        <v>5.2</v>
      </c>
      <c r="J1103">
        <f t="shared" si="34"/>
        <v>88.31</v>
      </c>
      <c r="K1103">
        <f t="shared" si="35"/>
        <v>4.4155000000000006</v>
      </c>
      <c r="L1103" t="str" cm="1">
        <f t="array" ref="L1103">_xlfn.IFS(I1103&gt;=9,"Good",I1103&gt;=6,"Average",I1103&lt;6,"Poor")</f>
        <v>Poor</v>
      </c>
    </row>
    <row r="1104" spans="1:12" x14ac:dyDescent="0.25">
      <c r="A1104" s="1">
        <v>45416</v>
      </c>
      <c r="B1104" t="s">
        <v>9</v>
      </c>
      <c r="C1104" t="s">
        <v>15</v>
      </c>
      <c r="D1104" t="s">
        <v>11</v>
      </c>
      <c r="E1104" t="s">
        <v>16</v>
      </c>
      <c r="F1104">
        <v>88.25</v>
      </c>
      <c r="G1104">
        <v>9</v>
      </c>
      <c r="H1104" t="s">
        <v>13</v>
      </c>
      <c r="I1104" s="21">
        <v>7.6</v>
      </c>
      <c r="J1104">
        <f t="shared" si="34"/>
        <v>794.25</v>
      </c>
      <c r="K1104">
        <f t="shared" si="35"/>
        <v>39.712500000000006</v>
      </c>
      <c r="L1104" t="str" cm="1">
        <f t="array" ref="L1104">_xlfn.IFS(I1104&gt;=9,"Good",I1104&gt;=6,"Average",I1104&lt;6,"Poor")</f>
        <v>Average</v>
      </c>
    </row>
    <row r="1105" spans="1:12" x14ac:dyDescent="0.25">
      <c r="A1105" s="1">
        <v>45416</v>
      </c>
      <c r="B1105" t="s">
        <v>9</v>
      </c>
      <c r="C1105" t="s">
        <v>15</v>
      </c>
      <c r="D1105" t="s">
        <v>22</v>
      </c>
      <c r="E1105" t="s">
        <v>24</v>
      </c>
      <c r="F1105">
        <v>57.59</v>
      </c>
      <c r="G1105">
        <v>6</v>
      </c>
      <c r="H1105" t="s">
        <v>17</v>
      </c>
      <c r="I1105" s="21">
        <v>5.0999999999999996</v>
      </c>
      <c r="J1105">
        <f t="shared" si="34"/>
        <v>345.54</v>
      </c>
      <c r="K1105">
        <f t="shared" si="35"/>
        <v>17.277000000000001</v>
      </c>
      <c r="L1105" t="str" cm="1">
        <f t="array" ref="L1105">_xlfn.IFS(I1105&gt;=9,"Good",I1105&gt;=6,"Average",I1105&lt;6,"Poor")</f>
        <v>Poor</v>
      </c>
    </row>
    <row r="1106" spans="1:12" x14ac:dyDescent="0.25">
      <c r="A1106" s="1">
        <v>45416</v>
      </c>
      <c r="B1106" t="s">
        <v>14</v>
      </c>
      <c r="C1106" t="s">
        <v>10</v>
      </c>
      <c r="D1106" t="s">
        <v>11</v>
      </c>
      <c r="E1106" t="s">
        <v>21</v>
      </c>
      <c r="F1106">
        <v>80.48</v>
      </c>
      <c r="G1106">
        <v>3</v>
      </c>
      <c r="H1106" t="s">
        <v>17</v>
      </c>
      <c r="I1106" s="21">
        <v>8.1</v>
      </c>
      <c r="J1106">
        <f t="shared" si="34"/>
        <v>241.44</v>
      </c>
      <c r="K1106">
        <f t="shared" si="35"/>
        <v>12.072000000000001</v>
      </c>
      <c r="L1106" t="str" cm="1">
        <f t="array" ref="L1106">_xlfn.IFS(I1106&gt;=9,"Good",I1106&gt;=6,"Average",I1106&lt;6,"Poor")</f>
        <v>Average</v>
      </c>
    </row>
    <row r="1107" spans="1:12" x14ac:dyDescent="0.25">
      <c r="A1107" s="1">
        <v>45416</v>
      </c>
      <c r="B1107" t="s">
        <v>9</v>
      </c>
      <c r="C1107" t="s">
        <v>10</v>
      </c>
      <c r="D1107" t="s">
        <v>22</v>
      </c>
      <c r="E1107" t="s">
        <v>23</v>
      </c>
      <c r="F1107">
        <v>17.77</v>
      </c>
      <c r="G1107">
        <v>5</v>
      </c>
      <c r="H1107" t="s">
        <v>13</v>
      </c>
      <c r="I1107" s="21">
        <v>5.4</v>
      </c>
      <c r="J1107">
        <f t="shared" si="34"/>
        <v>88.85</v>
      </c>
      <c r="K1107">
        <f t="shared" si="35"/>
        <v>4.4424999999999999</v>
      </c>
      <c r="L1107" t="str" cm="1">
        <f t="array" ref="L1107">_xlfn.IFS(I1107&gt;=9,"Good",I1107&gt;=6,"Average",I1107&lt;6,"Poor")</f>
        <v>Poor</v>
      </c>
    </row>
    <row r="1108" spans="1:12" x14ac:dyDescent="0.25">
      <c r="A1108" s="1">
        <v>45416</v>
      </c>
      <c r="B1108" t="s">
        <v>14</v>
      </c>
      <c r="C1108" t="s">
        <v>10</v>
      </c>
      <c r="D1108" t="s">
        <v>11</v>
      </c>
      <c r="E1108" t="s">
        <v>21</v>
      </c>
      <c r="F1108">
        <v>99.3</v>
      </c>
      <c r="G1108">
        <v>10</v>
      </c>
      <c r="H1108" t="s">
        <v>13</v>
      </c>
      <c r="I1108" s="21">
        <v>6.6</v>
      </c>
      <c r="J1108">
        <f t="shared" si="34"/>
        <v>993</v>
      </c>
      <c r="K1108">
        <f t="shared" si="35"/>
        <v>49.650000000000006</v>
      </c>
      <c r="L1108" t="str" cm="1">
        <f t="array" ref="L1108">_xlfn.IFS(I1108&gt;=9,"Good",I1108&gt;=6,"Average",I1108&lt;6,"Poor")</f>
        <v>Average</v>
      </c>
    </row>
    <row r="1109" spans="1:12" x14ac:dyDescent="0.25">
      <c r="A1109" s="1">
        <v>45416</v>
      </c>
      <c r="B1109" t="s">
        <v>19</v>
      </c>
      <c r="C1109" t="s">
        <v>15</v>
      </c>
      <c r="D1109" t="s">
        <v>22</v>
      </c>
      <c r="E1109" t="s">
        <v>21</v>
      </c>
      <c r="F1109">
        <v>51.94</v>
      </c>
      <c r="G1109">
        <v>3</v>
      </c>
      <c r="H1109" t="s">
        <v>17</v>
      </c>
      <c r="I1109" s="21">
        <v>7.9</v>
      </c>
      <c r="J1109">
        <f t="shared" si="34"/>
        <v>155.82</v>
      </c>
      <c r="K1109">
        <f t="shared" si="35"/>
        <v>7.7910000000000004</v>
      </c>
      <c r="L1109" t="str" cm="1">
        <f t="array" ref="L1109">_xlfn.IFS(I1109&gt;=9,"Good",I1109&gt;=6,"Average",I1109&lt;6,"Poor")</f>
        <v>Average</v>
      </c>
    </row>
    <row r="1110" spans="1:12" x14ac:dyDescent="0.25">
      <c r="A1110" s="1">
        <v>45416</v>
      </c>
      <c r="B1110" t="s">
        <v>14</v>
      </c>
      <c r="C1110" t="s">
        <v>10</v>
      </c>
      <c r="D1110" t="s">
        <v>11</v>
      </c>
      <c r="E1110" t="s">
        <v>24</v>
      </c>
      <c r="F1110">
        <v>47.71</v>
      </c>
      <c r="G1110">
        <v>6</v>
      </c>
      <c r="H1110" t="s">
        <v>20</v>
      </c>
      <c r="I1110" s="21">
        <v>4.4000000000000004</v>
      </c>
      <c r="J1110">
        <f t="shared" si="34"/>
        <v>286.26</v>
      </c>
      <c r="K1110">
        <f t="shared" si="35"/>
        <v>14.313000000000001</v>
      </c>
      <c r="L1110" t="str" cm="1">
        <f t="array" ref="L1110">_xlfn.IFS(I1110&gt;=9,"Good",I1110&gt;=6,"Average",I1110&lt;6,"Poor")</f>
        <v>Poor</v>
      </c>
    </row>
    <row r="1111" spans="1:12" x14ac:dyDescent="0.25">
      <c r="A1111" s="1">
        <v>45416</v>
      </c>
      <c r="B1111" t="s">
        <v>19</v>
      </c>
      <c r="C1111" t="s">
        <v>10</v>
      </c>
      <c r="D1111" t="s">
        <v>22</v>
      </c>
      <c r="E1111" t="s">
        <v>12</v>
      </c>
      <c r="F1111">
        <v>24.82</v>
      </c>
      <c r="G1111">
        <v>7</v>
      </c>
      <c r="H1111" t="s">
        <v>13</v>
      </c>
      <c r="I1111" s="21">
        <v>7.1</v>
      </c>
      <c r="J1111">
        <f t="shared" si="34"/>
        <v>173.74</v>
      </c>
      <c r="K1111">
        <f t="shared" si="35"/>
        <v>8.6870000000000012</v>
      </c>
      <c r="L1111" t="str" cm="1">
        <f t="array" ref="L1111">_xlfn.IFS(I1111&gt;=9,"Good",I1111&gt;=6,"Average",I1111&lt;6,"Poor")</f>
        <v>Average</v>
      </c>
    </row>
    <row r="1112" spans="1:12" x14ac:dyDescent="0.25">
      <c r="A1112" s="1">
        <v>45416</v>
      </c>
      <c r="B1112" t="s">
        <v>14</v>
      </c>
      <c r="C1112" t="s">
        <v>10</v>
      </c>
      <c r="D1112" t="s">
        <v>22</v>
      </c>
      <c r="E1112" t="s">
        <v>16</v>
      </c>
      <c r="F1112">
        <v>12.05</v>
      </c>
      <c r="G1112">
        <v>5</v>
      </c>
      <c r="H1112" t="s">
        <v>20</v>
      </c>
      <c r="I1112" s="21">
        <v>5.5</v>
      </c>
      <c r="J1112">
        <f t="shared" si="34"/>
        <v>60.25</v>
      </c>
      <c r="K1112">
        <f t="shared" si="35"/>
        <v>3.0125000000000002</v>
      </c>
      <c r="L1112" t="str" cm="1">
        <f t="array" ref="L1112">_xlfn.IFS(I1112&gt;=9,"Good",I1112&gt;=6,"Average",I1112&lt;6,"Poor")</f>
        <v>Poor</v>
      </c>
    </row>
    <row r="1113" spans="1:12" x14ac:dyDescent="0.25">
      <c r="A1113" s="1">
        <v>45416</v>
      </c>
      <c r="B1113" t="s">
        <v>9</v>
      </c>
      <c r="C1113" t="s">
        <v>15</v>
      </c>
      <c r="D1113" t="s">
        <v>22</v>
      </c>
      <c r="E1113" t="s">
        <v>18</v>
      </c>
      <c r="F1113">
        <v>51.91</v>
      </c>
      <c r="G1113">
        <v>10</v>
      </c>
      <c r="H1113" t="s">
        <v>17</v>
      </c>
      <c r="I1113" s="21">
        <v>8.1999999999999993</v>
      </c>
      <c r="J1113">
        <f t="shared" si="34"/>
        <v>519.09999999999991</v>
      </c>
      <c r="K1113">
        <f t="shared" si="35"/>
        <v>25.954999999999998</v>
      </c>
      <c r="L1113" t="str" cm="1">
        <f t="array" ref="L1113">_xlfn.IFS(I1113&gt;=9,"Good",I1113&gt;=6,"Average",I1113&lt;6,"Poor")</f>
        <v>Average</v>
      </c>
    </row>
    <row r="1114" spans="1:12" x14ac:dyDescent="0.25">
      <c r="A1114" s="1">
        <v>45416</v>
      </c>
      <c r="B1114" t="s">
        <v>9</v>
      </c>
      <c r="C1114" t="s">
        <v>15</v>
      </c>
      <c r="D1114" t="s">
        <v>11</v>
      </c>
      <c r="E1114" t="s">
        <v>21</v>
      </c>
      <c r="F1114">
        <v>36.51</v>
      </c>
      <c r="G1114">
        <v>9</v>
      </c>
      <c r="H1114" t="s">
        <v>17</v>
      </c>
      <c r="I1114" s="21">
        <v>4.2</v>
      </c>
      <c r="J1114">
        <f t="shared" si="34"/>
        <v>328.59</v>
      </c>
      <c r="K1114">
        <f t="shared" si="35"/>
        <v>16.429500000000001</v>
      </c>
      <c r="L1114" t="str" cm="1">
        <f t="array" ref="L1114">_xlfn.IFS(I1114&gt;=9,"Good",I1114&gt;=6,"Average",I1114&lt;6,"Poor")</f>
        <v>Poor</v>
      </c>
    </row>
    <row r="1115" spans="1:12" x14ac:dyDescent="0.25">
      <c r="A1115" s="1">
        <v>45416</v>
      </c>
      <c r="B1115" t="s">
        <v>9</v>
      </c>
      <c r="C1115" t="s">
        <v>10</v>
      </c>
      <c r="D1115" t="s">
        <v>22</v>
      </c>
      <c r="E1115" t="s">
        <v>21</v>
      </c>
      <c r="F1115">
        <v>60.18</v>
      </c>
      <c r="G1115">
        <v>4</v>
      </c>
      <c r="H1115" t="s">
        <v>13</v>
      </c>
      <c r="I1115" s="21">
        <v>9.4</v>
      </c>
      <c r="J1115">
        <f t="shared" si="34"/>
        <v>240.72</v>
      </c>
      <c r="K1115">
        <f t="shared" si="35"/>
        <v>12.036000000000001</v>
      </c>
      <c r="L1115" t="str" cm="1">
        <f t="array" ref="L1115">_xlfn.IFS(I1115&gt;=9,"Good",I1115&gt;=6,"Average",I1115&lt;6,"Poor")</f>
        <v>Good</v>
      </c>
    </row>
    <row r="1116" spans="1:12" x14ac:dyDescent="0.25">
      <c r="A1116" s="1">
        <v>45416</v>
      </c>
      <c r="B1116" t="s">
        <v>14</v>
      </c>
      <c r="C1116" t="s">
        <v>10</v>
      </c>
      <c r="D1116" t="s">
        <v>11</v>
      </c>
      <c r="E1116" t="s">
        <v>21</v>
      </c>
      <c r="F1116">
        <v>97.79</v>
      </c>
      <c r="G1116">
        <v>7</v>
      </c>
      <c r="H1116" t="s">
        <v>20</v>
      </c>
      <c r="I1116" s="21">
        <v>4.9000000000000004</v>
      </c>
      <c r="J1116">
        <f t="shared" si="34"/>
        <v>684.53000000000009</v>
      </c>
      <c r="K1116">
        <f t="shared" si="35"/>
        <v>34.226500000000009</v>
      </c>
      <c r="L1116" t="str" cm="1">
        <f t="array" ref="L1116">_xlfn.IFS(I1116&gt;=9,"Good",I1116&gt;=6,"Average",I1116&lt;6,"Poor")</f>
        <v>Poor</v>
      </c>
    </row>
    <row r="1117" spans="1:12" x14ac:dyDescent="0.25">
      <c r="A1117" s="1">
        <v>45416</v>
      </c>
      <c r="B1117" t="s">
        <v>9</v>
      </c>
      <c r="C1117" t="s">
        <v>10</v>
      </c>
      <c r="D1117" t="s">
        <v>22</v>
      </c>
      <c r="E1117" t="s">
        <v>21</v>
      </c>
      <c r="F1117">
        <v>91.35</v>
      </c>
      <c r="G1117">
        <v>1</v>
      </c>
      <c r="H1117" t="s">
        <v>17</v>
      </c>
      <c r="I1117" s="21">
        <v>6.8</v>
      </c>
      <c r="J1117">
        <f t="shared" si="34"/>
        <v>91.35</v>
      </c>
      <c r="K1117">
        <f t="shared" si="35"/>
        <v>4.5674999999999999</v>
      </c>
      <c r="L1117" t="str" cm="1">
        <f t="array" ref="L1117">_xlfn.IFS(I1117&gt;=9,"Good",I1117&gt;=6,"Average",I1117&lt;6,"Poor")</f>
        <v>Average</v>
      </c>
    </row>
    <row r="1118" spans="1:12" x14ac:dyDescent="0.25">
      <c r="A1118" s="1">
        <v>45416</v>
      </c>
      <c r="B1118" t="s">
        <v>14</v>
      </c>
      <c r="C1118" t="s">
        <v>15</v>
      </c>
      <c r="D1118" t="s">
        <v>11</v>
      </c>
      <c r="E1118" t="s">
        <v>18</v>
      </c>
      <c r="F1118">
        <v>46.66</v>
      </c>
      <c r="G1118">
        <v>9</v>
      </c>
      <c r="H1118" t="s">
        <v>20</v>
      </c>
      <c r="I1118" s="21">
        <v>5.3</v>
      </c>
      <c r="J1118">
        <f t="shared" si="34"/>
        <v>419.93999999999994</v>
      </c>
      <c r="K1118">
        <f t="shared" si="35"/>
        <v>20.997</v>
      </c>
      <c r="L1118" t="str" cm="1">
        <f t="array" ref="L1118">_xlfn.IFS(I1118&gt;=9,"Good",I1118&gt;=6,"Average",I1118&lt;6,"Poor")</f>
        <v>Poor</v>
      </c>
    </row>
    <row r="1119" spans="1:12" x14ac:dyDescent="0.25">
      <c r="A1119" s="1">
        <v>45416</v>
      </c>
      <c r="B1119" t="s">
        <v>9</v>
      </c>
      <c r="C1119" t="s">
        <v>10</v>
      </c>
      <c r="D1119" t="s">
        <v>11</v>
      </c>
      <c r="E1119" t="s">
        <v>16</v>
      </c>
      <c r="F1119">
        <v>35.74</v>
      </c>
      <c r="G1119">
        <v>8</v>
      </c>
      <c r="H1119" t="s">
        <v>20</v>
      </c>
      <c r="I1119" s="21">
        <v>4.9000000000000004</v>
      </c>
      <c r="J1119">
        <f t="shared" si="34"/>
        <v>285.92</v>
      </c>
      <c r="K1119">
        <f t="shared" si="35"/>
        <v>14.296000000000001</v>
      </c>
      <c r="L1119" t="str" cm="1">
        <f t="array" ref="L1119">_xlfn.IFS(I1119&gt;=9,"Good",I1119&gt;=6,"Average",I1119&lt;6,"Poor")</f>
        <v>Poor</v>
      </c>
    </row>
    <row r="1120" spans="1:12" x14ac:dyDescent="0.25">
      <c r="A1120" s="1">
        <v>45416</v>
      </c>
      <c r="B1120" t="s">
        <v>14</v>
      </c>
      <c r="C1120" t="s">
        <v>10</v>
      </c>
      <c r="D1120" t="s">
        <v>11</v>
      </c>
      <c r="E1120" t="s">
        <v>18</v>
      </c>
      <c r="F1120">
        <v>67.989999999999995</v>
      </c>
      <c r="G1120">
        <v>7</v>
      </c>
      <c r="H1120" t="s">
        <v>20</v>
      </c>
      <c r="I1120" s="21">
        <v>5.7</v>
      </c>
      <c r="J1120">
        <f t="shared" si="34"/>
        <v>475.92999999999995</v>
      </c>
      <c r="K1120">
        <f t="shared" si="35"/>
        <v>23.796499999999998</v>
      </c>
      <c r="L1120" t="str" cm="1">
        <f t="array" ref="L1120">_xlfn.IFS(I1120&gt;=9,"Good",I1120&gt;=6,"Average",I1120&lt;6,"Poor")</f>
        <v>Poor</v>
      </c>
    </row>
    <row r="1121" spans="1:12" x14ac:dyDescent="0.25">
      <c r="A1121" s="1">
        <v>45416</v>
      </c>
      <c r="B1121" t="s">
        <v>19</v>
      </c>
      <c r="C1121" t="s">
        <v>10</v>
      </c>
      <c r="D1121" t="s">
        <v>11</v>
      </c>
      <c r="E1121" t="s">
        <v>23</v>
      </c>
      <c r="F1121">
        <v>88.79</v>
      </c>
      <c r="G1121">
        <v>8</v>
      </c>
      <c r="H1121" t="s">
        <v>17</v>
      </c>
      <c r="I1121" s="21">
        <v>4.0999999999999996</v>
      </c>
      <c r="J1121">
        <f t="shared" si="34"/>
        <v>710.32</v>
      </c>
      <c r="K1121">
        <f t="shared" si="35"/>
        <v>35.516000000000005</v>
      </c>
      <c r="L1121" t="str" cm="1">
        <f t="array" ref="L1121">_xlfn.IFS(I1121&gt;=9,"Good",I1121&gt;=6,"Average",I1121&lt;6,"Poor")</f>
        <v>Poor</v>
      </c>
    </row>
    <row r="1122" spans="1:12" x14ac:dyDescent="0.25">
      <c r="A1122" s="1">
        <v>45416</v>
      </c>
      <c r="B1122" t="s">
        <v>14</v>
      </c>
      <c r="C1122" t="s">
        <v>15</v>
      </c>
      <c r="D1122" t="s">
        <v>22</v>
      </c>
      <c r="E1122" t="s">
        <v>16</v>
      </c>
      <c r="F1122">
        <v>11.81</v>
      </c>
      <c r="G1122">
        <v>5</v>
      </c>
      <c r="H1122" t="s">
        <v>17</v>
      </c>
      <c r="I1122" s="21">
        <v>9.4</v>
      </c>
      <c r="J1122">
        <f t="shared" si="34"/>
        <v>59.050000000000004</v>
      </c>
      <c r="K1122">
        <f t="shared" si="35"/>
        <v>2.9525000000000006</v>
      </c>
      <c r="L1122" t="str" cm="1">
        <f t="array" ref="L1122">_xlfn.IFS(I1122&gt;=9,"Good",I1122&gt;=6,"Average",I1122&lt;6,"Poor")</f>
        <v>Good</v>
      </c>
    </row>
    <row r="1123" spans="1:12" x14ac:dyDescent="0.25">
      <c r="A1123" s="1">
        <v>45416</v>
      </c>
      <c r="B1123" t="s">
        <v>19</v>
      </c>
      <c r="C1123" t="s">
        <v>10</v>
      </c>
      <c r="D1123" t="s">
        <v>22</v>
      </c>
      <c r="E1123" t="s">
        <v>12</v>
      </c>
      <c r="F1123">
        <v>80.959999999999994</v>
      </c>
      <c r="G1123">
        <v>8</v>
      </c>
      <c r="H1123" t="s">
        <v>13</v>
      </c>
      <c r="I1123" s="21">
        <v>7.4</v>
      </c>
      <c r="J1123">
        <f t="shared" si="34"/>
        <v>647.67999999999995</v>
      </c>
      <c r="K1123">
        <f t="shared" si="35"/>
        <v>32.384</v>
      </c>
      <c r="L1123" t="str" cm="1">
        <f t="array" ref="L1123">_xlfn.IFS(I1123&gt;=9,"Good",I1123&gt;=6,"Average",I1123&lt;6,"Poor")</f>
        <v>Average</v>
      </c>
    </row>
    <row r="1124" spans="1:12" x14ac:dyDescent="0.25">
      <c r="A1124" s="1">
        <v>45416</v>
      </c>
      <c r="B1124" t="s">
        <v>9</v>
      </c>
      <c r="C1124" t="s">
        <v>10</v>
      </c>
      <c r="D1124" t="s">
        <v>22</v>
      </c>
      <c r="E1124" t="s">
        <v>16</v>
      </c>
      <c r="F1124">
        <v>87.45</v>
      </c>
      <c r="G1124">
        <v>6</v>
      </c>
      <c r="H1124" t="s">
        <v>13</v>
      </c>
      <c r="I1124" s="21">
        <v>8.8000000000000007</v>
      </c>
      <c r="J1124">
        <f t="shared" si="34"/>
        <v>524.70000000000005</v>
      </c>
      <c r="K1124">
        <f t="shared" si="35"/>
        <v>26.235000000000003</v>
      </c>
      <c r="L1124" t="str" cm="1">
        <f t="array" ref="L1124">_xlfn.IFS(I1124&gt;=9,"Good",I1124&gt;=6,"Average",I1124&lt;6,"Poor")</f>
        <v>Average</v>
      </c>
    </row>
    <row r="1125" spans="1:12" x14ac:dyDescent="0.25">
      <c r="A1125" s="1">
        <v>45416</v>
      </c>
      <c r="B1125" t="s">
        <v>19</v>
      </c>
      <c r="C1125" t="s">
        <v>15</v>
      </c>
      <c r="D1125" t="s">
        <v>22</v>
      </c>
      <c r="E1125" t="s">
        <v>16</v>
      </c>
      <c r="F1125">
        <v>34.56</v>
      </c>
      <c r="G1125">
        <v>5</v>
      </c>
      <c r="H1125" t="s">
        <v>20</v>
      </c>
      <c r="I1125" s="21">
        <v>9.9</v>
      </c>
      <c r="J1125">
        <f t="shared" si="34"/>
        <v>172.8</v>
      </c>
      <c r="K1125">
        <f t="shared" si="35"/>
        <v>8.64</v>
      </c>
      <c r="L1125" t="str" cm="1">
        <f t="array" ref="L1125">_xlfn.IFS(I1125&gt;=9,"Good",I1125&gt;=6,"Average",I1125&lt;6,"Poor")</f>
        <v>Good</v>
      </c>
    </row>
    <row r="1126" spans="1:12" x14ac:dyDescent="0.25">
      <c r="A1126" s="1">
        <v>45416</v>
      </c>
      <c r="B1126" t="s">
        <v>19</v>
      </c>
      <c r="C1126" t="s">
        <v>15</v>
      </c>
      <c r="D1126" t="s">
        <v>22</v>
      </c>
      <c r="E1126" t="s">
        <v>12</v>
      </c>
      <c r="F1126">
        <v>32.9</v>
      </c>
      <c r="G1126">
        <v>3</v>
      </c>
      <c r="H1126" t="s">
        <v>13</v>
      </c>
      <c r="I1126" s="21">
        <v>9.1</v>
      </c>
      <c r="J1126">
        <f t="shared" si="34"/>
        <v>98.699999999999989</v>
      </c>
      <c r="K1126">
        <f t="shared" si="35"/>
        <v>4.9349999999999996</v>
      </c>
      <c r="L1126" t="str" cm="1">
        <f t="array" ref="L1126">_xlfn.IFS(I1126&gt;=9,"Good",I1126&gt;=6,"Average",I1126&lt;6,"Poor")</f>
        <v>Good</v>
      </c>
    </row>
    <row r="1127" spans="1:12" x14ac:dyDescent="0.25">
      <c r="A1127" s="1">
        <v>45447</v>
      </c>
      <c r="B1127" t="s">
        <v>9</v>
      </c>
      <c r="C1127" t="s">
        <v>10</v>
      </c>
      <c r="D1127" t="s">
        <v>11</v>
      </c>
      <c r="E1127" t="s">
        <v>23</v>
      </c>
      <c r="F1127">
        <v>88.39</v>
      </c>
      <c r="G1127">
        <v>9</v>
      </c>
      <c r="H1127" t="s">
        <v>17</v>
      </c>
      <c r="I1127" s="21">
        <v>6.3</v>
      </c>
      <c r="J1127">
        <f t="shared" si="34"/>
        <v>795.51</v>
      </c>
      <c r="K1127">
        <f t="shared" si="35"/>
        <v>39.775500000000001</v>
      </c>
      <c r="L1127" t="str" cm="1">
        <f t="array" ref="L1127">_xlfn.IFS(I1127&gt;=9,"Good",I1127&gt;=6,"Average",I1127&lt;6,"Poor")</f>
        <v>Average</v>
      </c>
    </row>
    <row r="1128" spans="1:12" x14ac:dyDescent="0.25">
      <c r="A1128" s="1">
        <v>45447</v>
      </c>
      <c r="B1128" t="s">
        <v>19</v>
      </c>
      <c r="C1128" t="s">
        <v>10</v>
      </c>
      <c r="D1128" t="s">
        <v>22</v>
      </c>
      <c r="E1128" t="s">
        <v>18</v>
      </c>
      <c r="F1128">
        <v>88.63</v>
      </c>
      <c r="G1128">
        <v>3</v>
      </c>
      <c r="H1128" t="s">
        <v>20</v>
      </c>
      <c r="I1128" s="21">
        <v>6</v>
      </c>
      <c r="J1128">
        <f t="shared" si="34"/>
        <v>265.89</v>
      </c>
      <c r="K1128">
        <f t="shared" si="35"/>
        <v>13.294499999999999</v>
      </c>
      <c r="L1128" t="str" cm="1">
        <f t="array" ref="L1128">_xlfn.IFS(I1128&gt;=9,"Good",I1128&gt;=6,"Average",I1128&lt;6,"Poor")</f>
        <v>Average</v>
      </c>
    </row>
    <row r="1129" spans="1:12" x14ac:dyDescent="0.25">
      <c r="A1129" s="1">
        <v>45447</v>
      </c>
      <c r="B1129" t="s">
        <v>14</v>
      </c>
      <c r="C1129" t="s">
        <v>10</v>
      </c>
      <c r="D1129" t="s">
        <v>22</v>
      </c>
      <c r="E1129" t="s">
        <v>24</v>
      </c>
      <c r="F1129">
        <v>85.6</v>
      </c>
      <c r="G1129">
        <v>7</v>
      </c>
      <c r="H1129" t="s">
        <v>17</v>
      </c>
      <c r="I1129" s="21">
        <v>5.3</v>
      </c>
      <c r="J1129">
        <f t="shared" si="34"/>
        <v>599.19999999999993</v>
      </c>
      <c r="K1129">
        <f t="shared" si="35"/>
        <v>29.959999999999997</v>
      </c>
      <c r="L1129" t="str" cm="1">
        <f t="array" ref="L1129">_xlfn.IFS(I1129&gt;=9,"Good",I1129&gt;=6,"Average",I1129&lt;6,"Poor")</f>
        <v>Poor</v>
      </c>
    </row>
    <row r="1130" spans="1:12" x14ac:dyDescent="0.25">
      <c r="A1130" s="1">
        <v>45447</v>
      </c>
      <c r="B1130" t="s">
        <v>14</v>
      </c>
      <c r="C1130" t="s">
        <v>15</v>
      </c>
      <c r="D1130" t="s">
        <v>11</v>
      </c>
      <c r="E1130" t="s">
        <v>18</v>
      </c>
      <c r="F1130">
        <v>73.98</v>
      </c>
      <c r="G1130">
        <v>7</v>
      </c>
      <c r="H1130" t="s">
        <v>20</v>
      </c>
      <c r="I1130" s="21">
        <v>4.0999999999999996</v>
      </c>
      <c r="J1130">
        <f t="shared" si="34"/>
        <v>517.86</v>
      </c>
      <c r="K1130">
        <f t="shared" si="35"/>
        <v>25.893000000000001</v>
      </c>
      <c r="L1130" t="str" cm="1">
        <f t="array" ref="L1130">_xlfn.IFS(I1130&gt;=9,"Good",I1130&gt;=6,"Average",I1130&lt;6,"Poor")</f>
        <v>Poor</v>
      </c>
    </row>
    <row r="1131" spans="1:12" x14ac:dyDescent="0.25">
      <c r="A1131" s="1">
        <v>45447</v>
      </c>
      <c r="B1131" t="s">
        <v>9</v>
      </c>
      <c r="C1131" t="s">
        <v>15</v>
      </c>
      <c r="D1131" t="s">
        <v>22</v>
      </c>
      <c r="E1131" t="s">
        <v>18</v>
      </c>
      <c r="F1131">
        <v>25.31</v>
      </c>
      <c r="G1131">
        <v>2</v>
      </c>
      <c r="H1131" t="s">
        <v>20</v>
      </c>
      <c r="I1131" s="21">
        <v>7.2</v>
      </c>
      <c r="J1131">
        <f t="shared" si="34"/>
        <v>50.62</v>
      </c>
      <c r="K1131">
        <f t="shared" si="35"/>
        <v>2.5310000000000001</v>
      </c>
      <c r="L1131" t="str" cm="1">
        <f t="array" ref="L1131">_xlfn.IFS(I1131&gt;=9,"Good",I1131&gt;=6,"Average",I1131&lt;6,"Poor")</f>
        <v>Average</v>
      </c>
    </row>
    <row r="1132" spans="1:12" x14ac:dyDescent="0.25">
      <c r="A1132" s="1">
        <v>45447</v>
      </c>
      <c r="B1132" t="s">
        <v>9</v>
      </c>
      <c r="C1132" t="s">
        <v>15</v>
      </c>
      <c r="D1132" t="s">
        <v>11</v>
      </c>
      <c r="E1132" t="s">
        <v>24</v>
      </c>
      <c r="F1132">
        <v>73.41</v>
      </c>
      <c r="G1132">
        <v>3</v>
      </c>
      <c r="H1132" t="s">
        <v>20</v>
      </c>
      <c r="I1132" s="21">
        <v>4</v>
      </c>
      <c r="J1132">
        <f t="shared" si="34"/>
        <v>220.23</v>
      </c>
      <c r="K1132">
        <f t="shared" si="35"/>
        <v>11.0115</v>
      </c>
      <c r="L1132" t="str" cm="1">
        <f t="array" ref="L1132">_xlfn.IFS(I1132&gt;=9,"Good",I1132&gt;=6,"Average",I1132&lt;6,"Poor")</f>
        <v>Poor</v>
      </c>
    </row>
    <row r="1133" spans="1:12" x14ac:dyDescent="0.25">
      <c r="A1133" s="1">
        <v>45447</v>
      </c>
      <c r="B1133" t="s">
        <v>14</v>
      </c>
      <c r="C1133" t="s">
        <v>15</v>
      </c>
      <c r="D1133" t="s">
        <v>11</v>
      </c>
      <c r="E1133" t="s">
        <v>18</v>
      </c>
      <c r="F1133">
        <v>14.39</v>
      </c>
      <c r="G1133">
        <v>2</v>
      </c>
      <c r="H1133" t="s">
        <v>13</v>
      </c>
      <c r="I1133" s="21">
        <v>7.2</v>
      </c>
      <c r="J1133">
        <f t="shared" si="34"/>
        <v>28.78</v>
      </c>
      <c r="K1133">
        <f t="shared" si="35"/>
        <v>1.4390000000000001</v>
      </c>
      <c r="L1133" t="str" cm="1">
        <f t="array" ref="L1133">_xlfn.IFS(I1133&gt;=9,"Good",I1133&gt;=6,"Average",I1133&lt;6,"Poor")</f>
        <v>Average</v>
      </c>
    </row>
    <row r="1134" spans="1:12" x14ac:dyDescent="0.25">
      <c r="A1134" s="1">
        <v>45447</v>
      </c>
      <c r="B1134" t="s">
        <v>14</v>
      </c>
      <c r="C1134" t="s">
        <v>10</v>
      </c>
      <c r="D1134" t="s">
        <v>22</v>
      </c>
      <c r="E1134" t="s">
        <v>24</v>
      </c>
      <c r="F1134">
        <v>46.53</v>
      </c>
      <c r="G1134">
        <v>6</v>
      </c>
      <c r="H1134" t="s">
        <v>13</v>
      </c>
      <c r="I1134" s="21">
        <v>4.3</v>
      </c>
      <c r="J1134">
        <f t="shared" si="34"/>
        <v>279.18</v>
      </c>
      <c r="K1134">
        <f t="shared" si="35"/>
        <v>13.959000000000001</v>
      </c>
      <c r="L1134" t="str" cm="1">
        <f t="array" ref="L1134">_xlfn.IFS(I1134&gt;=9,"Good",I1134&gt;=6,"Average",I1134&lt;6,"Poor")</f>
        <v>Poor</v>
      </c>
    </row>
    <row r="1135" spans="1:12" x14ac:dyDescent="0.25">
      <c r="A1135" s="1">
        <v>45447</v>
      </c>
      <c r="B1135" t="s">
        <v>14</v>
      </c>
      <c r="C1135" t="s">
        <v>15</v>
      </c>
      <c r="D1135" t="s">
        <v>11</v>
      </c>
      <c r="E1135" t="s">
        <v>23</v>
      </c>
      <c r="F1135">
        <v>44.01</v>
      </c>
      <c r="G1135">
        <v>8</v>
      </c>
      <c r="H1135" t="s">
        <v>17</v>
      </c>
      <c r="I1135" s="21">
        <v>8.8000000000000007</v>
      </c>
      <c r="J1135">
        <f t="shared" si="34"/>
        <v>352.08</v>
      </c>
      <c r="K1135">
        <f t="shared" si="35"/>
        <v>17.603999999999999</v>
      </c>
      <c r="L1135" t="str" cm="1">
        <f t="array" ref="L1135">_xlfn.IFS(I1135&gt;=9,"Good",I1135&gt;=6,"Average",I1135&lt;6,"Poor")</f>
        <v>Average</v>
      </c>
    </row>
    <row r="1136" spans="1:12" x14ac:dyDescent="0.25">
      <c r="A1136" s="1">
        <v>45447</v>
      </c>
      <c r="B1136" t="s">
        <v>19</v>
      </c>
      <c r="C1136" t="s">
        <v>15</v>
      </c>
      <c r="D1136" t="s">
        <v>22</v>
      </c>
      <c r="E1136" t="s">
        <v>24</v>
      </c>
      <c r="F1136">
        <v>25</v>
      </c>
      <c r="G1136">
        <v>1</v>
      </c>
      <c r="H1136" t="s">
        <v>20</v>
      </c>
      <c r="I1136" s="21">
        <v>5.5</v>
      </c>
      <c r="J1136">
        <f t="shared" si="34"/>
        <v>25</v>
      </c>
      <c r="K1136">
        <f t="shared" si="35"/>
        <v>1.25</v>
      </c>
      <c r="L1136" t="str" cm="1">
        <f t="array" ref="L1136">_xlfn.IFS(I1136&gt;=9,"Good",I1136&gt;=6,"Average",I1136&lt;6,"Poor")</f>
        <v>Poor</v>
      </c>
    </row>
    <row r="1137" spans="1:12" x14ac:dyDescent="0.25">
      <c r="A1137" s="1">
        <v>45447</v>
      </c>
      <c r="B1137" t="s">
        <v>19</v>
      </c>
      <c r="C1137" t="s">
        <v>15</v>
      </c>
      <c r="D1137" t="s">
        <v>22</v>
      </c>
      <c r="E1137" t="s">
        <v>24</v>
      </c>
      <c r="F1137">
        <v>28.95</v>
      </c>
      <c r="G1137">
        <v>7</v>
      </c>
      <c r="H1137" t="s">
        <v>13</v>
      </c>
      <c r="I1137" s="21">
        <v>6</v>
      </c>
      <c r="J1137">
        <f t="shared" si="34"/>
        <v>202.65</v>
      </c>
      <c r="K1137">
        <f t="shared" si="35"/>
        <v>10.1325</v>
      </c>
      <c r="L1137" t="str" cm="1">
        <f t="array" ref="L1137">_xlfn.IFS(I1137&gt;=9,"Good",I1137&gt;=6,"Average",I1137&lt;6,"Poor")</f>
        <v>Average</v>
      </c>
    </row>
    <row r="1138" spans="1:12" x14ac:dyDescent="0.25">
      <c r="A1138" s="1">
        <v>45447</v>
      </c>
      <c r="B1138" t="s">
        <v>9</v>
      </c>
      <c r="C1138" t="s">
        <v>10</v>
      </c>
      <c r="D1138" t="s">
        <v>11</v>
      </c>
      <c r="E1138" t="s">
        <v>23</v>
      </c>
      <c r="F1138">
        <v>94.49</v>
      </c>
      <c r="G1138">
        <v>8</v>
      </c>
      <c r="H1138" t="s">
        <v>20</v>
      </c>
      <c r="I1138" s="21">
        <v>7.5</v>
      </c>
      <c r="J1138">
        <f t="shared" si="34"/>
        <v>755.92</v>
      </c>
      <c r="K1138">
        <f t="shared" si="35"/>
        <v>37.795999999999999</v>
      </c>
      <c r="L1138" t="str" cm="1">
        <f t="array" ref="L1138">_xlfn.IFS(I1138&gt;=9,"Good",I1138&gt;=6,"Average",I1138&lt;6,"Poor")</f>
        <v>Average</v>
      </c>
    </row>
    <row r="1139" spans="1:12" x14ac:dyDescent="0.25">
      <c r="A1139" s="1">
        <v>45447</v>
      </c>
      <c r="B1139" t="s">
        <v>9</v>
      </c>
      <c r="C1139" t="s">
        <v>10</v>
      </c>
      <c r="D1139" t="s">
        <v>22</v>
      </c>
      <c r="E1139" t="s">
        <v>23</v>
      </c>
      <c r="F1139">
        <v>30.12</v>
      </c>
      <c r="G1139">
        <v>8</v>
      </c>
      <c r="H1139" t="s">
        <v>17</v>
      </c>
      <c r="I1139" s="21">
        <v>7.7</v>
      </c>
      <c r="J1139">
        <f t="shared" si="34"/>
        <v>240.96</v>
      </c>
      <c r="K1139">
        <f t="shared" si="35"/>
        <v>12.048000000000002</v>
      </c>
      <c r="L1139" t="str" cm="1">
        <f t="array" ref="L1139">_xlfn.IFS(I1139&gt;=9,"Good",I1139&gt;=6,"Average",I1139&lt;6,"Poor")</f>
        <v>Average</v>
      </c>
    </row>
    <row r="1140" spans="1:12" x14ac:dyDescent="0.25">
      <c r="A1140" s="1">
        <v>45447</v>
      </c>
      <c r="B1140" t="s">
        <v>19</v>
      </c>
      <c r="C1140" t="s">
        <v>15</v>
      </c>
      <c r="D1140" t="s">
        <v>22</v>
      </c>
      <c r="E1140" t="s">
        <v>23</v>
      </c>
      <c r="F1140">
        <v>46.33</v>
      </c>
      <c r="G1140">
        <v>7</v>
      </c>
      <c r="H1140" t="s">
        <v>13</v>
      </c>
      <c r="I1140" s="21">
        <v>7.4</v>
      </c>
      <c r="J1140">
        <f t="shared" si="34"/>
        <v>324.31</v>
      </c>
      <c r="K1140">
        <f t="shared" si="35"/>
        <v>16.215500000000002</v>
      </c>
      <c r="L1140" t="str" cm="1">
        <f t="array" ref="L1140">_xlfn.IFS(I1140&gt;=9,"Good",I1140&gt;=6,"Average",I1140&lt;6,"Poor")</f>
        <v>Average</v>
      </c>
    </row>
    <row r="1141" spans="1:12" x14ac:dyDescent="0.25">
      <c r="A1141" s="1">
        <v>45447</v>
      </c>
      <c r="B1141" t="s">
        <v>19</v>
      </c>
      <c r="C1141" t="s">
        <v>15</v>
      </c>
      <c r="D1141" t="s">
        <v>11</v>
      </c>
      <c r="E1141" t="s">
        <v>23</v>
      </c>
      <c r="F1141">
        <v>33.299999999999997</v>
      </c>
      <c r="G1141">
        <v>9</v>
      </c>
      <c r="H1141" t="s">
        <v>20</v>
      </c>
      <c r="I1141" s="21">
        <v>7.2</v>
      </c>
      <c r="J1141">
        <f t="shared" si="34"/>
        <v>299.7</v>
      </c>
      <c r="K1141">
        <f t="shared" si="35"/>
        <v>14.984999999999999</v>
      </c>
      <c r="L1141" t="str" cm="1">
        <f t="array" ref="L1141">_xlfn.IFS(I1141&gt;=9,"Good",I1141&gt;=6,"Average",I1141&lt;6,"Poor")</f>
        <v>Average</v>
      </c>
    </row>
    <row r="1142" spans="1:12" x14ac:dyDescent="0.25">
      <c r="A1142" s="1">
        <v>45447</v>
      </c>
      <c r="B1142" t="s">
        <v>19</v>
      </c>
      <c r="C1142" t="s">
        <v>15</v>
      </c>
      <c r="D1142" t="s">
        <v>11</v>
      </c>
      <c r="E1142" t="s">
        <v>24</v>
      </c>
      <c r="F1142">
        <v>68.709999999999994</v>
      </c>
      <c r="G1142">
        <v>3</v>
      </c>
      <c r="H1142" t="s">
        <v>17</v>
      </c>
      <c r="I1142" s="21">
        <v>8.6999999999999993</v>
      </c>
      <c r="J1142">
        <f t="shared" si="34"/>
        <v>206.13</v>
      </c>
      <c r="K1142">
        <f t="shared" si="35"/>
        <v>10.3065</v>
      </c>
      <c r="L1142" t="str" cm="1">
        <f t="array" ref="L1142">_xlfn.IFS(I1142&gt;=9,"Good",I1142&gt;=6,"Average",I1142&lt;6,"Poor")</f>
        <v>Average</v>
      </c>
    </row>
    <row r="1143" spans="1:12" x14ac:dyDescent="0.25">
      <c r="A1143" s="1">
        <v>45447</v>
      </c>
      <c r="B1143" t="s">
        <v>19</v>
      </c>
      <c r="C1143" t="s">
        <v>10</v>
      </c>
      <c r="D1143" t="s">
        <v>22</v>
      </c>
      <c r="E1143" t="s">
        <v>12</v>
      </c>
      <c r="F1143">
        <v>18.850000000000001</v>
      </c>
      <c r="G1143">
        <v>10</v>
      </c>
      <c r="H1143" t="s">
        <v>20</v>
      </c>
      <c r="I1143" s="21">
        <v>5.6</v>
      </c>
      <c r="J1143">
        <f t="shared" si="34"/>
        <v>188.5</v>
      </c>
      <c r="K1143">
        <f t="shared" si="35"/>
        <v>9.4250000000000007</v>
      </c>
      <c r="L1143" t="str" cm="1">
        <f t="array" ref="L1143">_xlfn.IFS(I1143&gt;=9,"Good",I1143&gt;=6,"Average",I1143&lt;6,"Poor")</f>
        <v>Poor</v>
      </c>
    </row>
    <row r="1144" spans="1:12" x14ac:dyDescent="0.25">
      <c r="A1144" s="1">
        <v>45447</v>
      </c>
      <c r="B1144" t="s">
        <v>9</v>
      </c>
      <c r="C1144" t="s">
        <v>15</v>
      </c>
      <c r="D1144" t="s">
        <v>22</v>
      </c>
      <c r="E1144" t="s">
        <v>21</v>
      </c>
      <c r="F1144">
        <v>52.42</v>
      </c>
      <c r="G1144">
        <v>3</v>
      </c>
      <c r="H1144" t="s">
        <v>20</v>
      </c>
      <c r="I1144" s="21">
        <v>7.5</v>
      </c>
      <c r="J1144">
        <f t="shared" si="34"/>
        <v>157.26</v>
      </c>
      <c r="K1144">
        <f t="shared" si="35"/>
        <v>7.8629999999999995</v>
      </c>
      <c r="L1144" t="str" cm="1">
        <f t="array" ref="L1144">_xlfn.IFS(I1144&gt;=9,"Good",I1144&gt;=6,"Average",I1144&lt;6,"Poor")</f>
        <v>Average</v>
      </c>
    </row>
    <row r="1145" spans="1:12" x14ac:dyDescent="0.25">
      <c r="A1145" s="1">
        <v>45447</v>
      </c>
      <c r="B1145" t="s">
        <v>14</v>
      </c>
      <c r="C1145" t="s">
        <v>15</v>
      </c>
      <c r="D1145" t="s">
        <v>11</v>
      </c>
      <c r="E1145" t="s">
        <v>16</v>
      </c>
      <c r="F1145">
        <v>85.98</v>
      </c>
      <c r="G1145">
        <v>8</v>
      </c>
      <c r="H1145" t="s">
        <v>17</v>
      </c>
      <c r="I1145" s="21">
        <v>8.1999999999999993</v>
      </c>
      <c r="J1145">
        <f t="shared" si="34"/>
        <v>687.84</v>
      </c>
      <c r="K1145">
        <f t="shared" si="35"/>
        <v>34.392000000000003</v>
      </c>
      <c r="L1145" t="str" cm="1">
        <f t="array" ref="L1145">_xlfn.IFS(I1145&gt;=9,"Good",I1145&gt;=6,"Average",I1145&lt;6,"Poor")</f>
        <v>Average</v>
      </c>
    </row>
    <row r="1146" spans="1:12" x14ac:dyDescent="0.25">
      <c r="A1146" s="1">
        <v>45477</v>
      </c>
      <c r="B1146" t="s">
        <v>19</v>
      </c>
      <c r="C1146" t="s">
        <v>15</v>
      </c>
      <c r="D1146" t="s">
        <v>22</v>
      </c>
      <c r="E1146" t="s">
        <v>16</v>
      </c>
      <c r="F1146">
        <v>78.31</v>
      </c>
      <c r="G1146">
        <v>3</v>
      </c>
      <c r="H1146" t="s">
        <v>20</v>
      </c>
      <c r="I1146" s="21">
        <v>5.4</v>
      </c>
      <c r="J1146">
        <f t="shared" si="34"/>
        <v>234.93</v>
      </c>
      <c r="K1146">
        <f t="shared" si="35"/>
        <v>11.746500000000001</v>
      </c>
      <c r="L1146" t="str" cm="1">
        <f t="array" ref="L1146">_xlfn.IFS(I1146&gt;=9,"Good",I1146&gt;=6,"Average",I1146&lt;6,"Poor")</f>
        <v>Poor</v>
      </c>
    </row>
    <row r="1147" spans="1:12" x14ac:dyDescent="0.25">
      <c r="A1147" s="1">
        <v>45477</v>
      </c>
      <c r="B1147" t="s">
        <v>14</v>
      </c>
      <c r="C1147" t="s">
        <v>10</v>
      </c>
      <c r="D1147" t="s">
        <v>22</v>
      </c>
      <c r="E1147" t="s">
        <v>24</v>
      </c>
      <c r="F1147">
        <v>65.31</v>
      </c>
      <c r="G1147">
        <v>7</v>
      </c>
      <c r="H1147" t="s">
        <v>13</v>
      </c>
      <c r="I1147" s="21">
        <v>4.2</v>
      </c>
      <c r="J1147">
        <f t="shared" si="34"/>
        <v>457.17</v>
      </c>
      <c r="K1147">
        <f t="shared" si="35"/>
        <v>22.858500000000003</v>
      </c>
      <c r="L1147" t="str" cm="1">
        <f t="array" ref="L1147">_xlfn.IFS(I1147&gt;=9,"Good",I1147&gt;=6,"Average",I1147&lt;6,"Poor")</f>
        <v>Poor</v>
      </c>
    </row>
    <row r="1148" spans="1:12" x14ac:dyDescent="0.25">
      <c r="A1148" s="1">
        <v>45477</v>
      </c>
      <c r="B1148" t="s">
        <v>9</v>
      </c>
      <c r="C1148" t="s">
        <v>10</v>
      </c>
      <c r="D1148" t="s">
        <v>22</v>
      </c>
      <c r="E1148" t="s">
        <v>21</v>
      </c>
      <c r="F1148">
        <v>21.94</v>
      </c>
      <c r="G1148">
        <v>5</v>
      </c>
      <c r="H1148" t="s">
        <v>20</v>
      </c>
      <c r="I1148" s="21">
        <v>5.3</v>
      </c>
      <c r="J1148">
        <f t="shared" si="34"/>
        <v>109.7</v>
      </c>
      <c r="K1148">
        <f t="shared" si="35"/>
        <v>5.4850000000000003</v>
      </c>
      <c r="L1148" t="str" cm="1">
        <f t="array" ref="L1148">_xlfn.IFS(I1148&gt;=9,"Good",I1148&gt;=6,"Average",I1148&lt;6,"Poor")</f>
        <v>Poor</v>
      </c>
    </row>
    <row r="1149" spans="1:12" x14ac:dyDescent="0.25">
      <c r="A1149" s="1">
        <v>45477</v>
      </c>
      <c r="B1149" t="s">
        <v>19</v>
      </c>
      <c r="C1149" t="s">
        <v>15</v>
      </c>
      <c r="D1149" t="s">
        <v>11</v>
      </c>
      <c r="E1149" t="s">
        <v>21</v>
      </c>
      <c r="F1149">
        <v>81.91</v>
      </c>
      <c r="G1149">
        <v>2</v>
      </c>
      <c r="H1149" t="s">
        <v>17</v>
      </c>
      <c r="I1149" s="21">
        <v>7.8</v>
      </c>
      <c r="J1149">
        <f t="shared" si="34"/>
        <v>163.82</v>
      </c>
      <c r="K1149">
        <f t="shared" si="35"/>
        <v>8.1910000000000007</v>
      </c>
      <c r="L1149" t="str" cm="1">
        <f t="array" ref="L1149">_xlfn.IFS(I1149&gt;=9,"Good",I1149&gt;=6,"Average",I1149&lt;6,"Poor")</f>
        <v>Average</v>
      </c>
    </row>
    <row r="1150" spans="1:12" x14ac:dyDescent="0.25">
      <c r="A1150" s="1">
        <v>45477</v>
      </c>
      <c r="B1150" t="s">
        <v>14</v>
      </c>
      <c r="C1150" t="s">
        <v>15</v>
      </c>
      <c r="D1150" t="s">
        <v>11</v>
      </c>
      <c r="E1150" t="s">
        <v>18</v>
      </c>
      <c r="F1150">
        <v>83.06</v>
      </c>
      <c r="G1150">
        <v>7</v>
      </c>
      <c r="H1150" t="s">
        <v>20</v>
      </c>
      <c r="I1150" s="21">
        <v>4</v>
      </c>
      <c r="J1150">
        <f t="shared" si="34"/>
        <v>581.42000000000007</v>
      </c>
      <c r="K1150">
        <f t="shared" si="35"/>
        <v>29.071000000000005</v>
      </c>
      <c r="L1150" t="str" cm="1">
        <f t="array" ref="L1150">_xlfn.IFS(I1150&gt;=9,"Good",I1150&gt;=6,"Average",I1150&lt;6,"Poor")</f>
        <v>Poor</v>
      </c>
    </row>
    <row r="1151" spans="1:12" x14ac:dyDescent="0.25">
      <c r="A1151" s="1">
        <v>45477</v>
      </c>
      <c r="B1151" t="s">
        <v>9</v>
      </c>
      <c r="C1151" t="s">
        <v>15</v>
      </c>
      <c r="D1151" t="s">
        <v>22</v>
      </c>
      <c r="E1151" t="s">
        <v>24</v>
      </c>
      <c r="F1151">
        <v>87.98</v>
      </c>
      <c r="G1151">
        <v>3</v>
      </c>
      <c r="H1151" t="s">
        <v>20</v>
      </c>
      <c r="I1151" s="21">
        <v>5.0999999999999996</v>
      </c>
      <c r="J1151">
        <f t="shared" si="34"/>
        <v>263.94</v>
      </c>
      <c r="K1151">
        <f t="shared" si="35"/>
        <v>13.197000000000001</v>
      </c>
      <c r="L1151" t="str" cm="1">
        <f t="array" ref="L1151">_xlfn.IFS(I1151&gt;=9,"Good",I1151&gt;=6,"Average",I1151&lt;6,"Poor")</f>
        <v>Poor</v>
      </c>
    </row>
    <row r="1152" spans="1:12" x14ac:dyDescent="0.25">
      <c r="A1152" s="1">
        <v>45477</v>
      </c>
      <c r="B1152" t="s">
        <v>14</v>
      </c>
      <c r="C1152" t="s">
        <v>10</v>
      </c>
      <c r="D1152" t="s">
        <v>11</v>
      </c>
      <c r="E1152" t="s">
        <v>12</v>
      </c>
      <c r="F1152">
        <v>78.31</v>
      </c>
      <c r="G1152">
        <v>10</v>
      </c>
      <c r="H1152" t="s">
        <v>20</v>
      </c>
      <c r="I1152" s="21">
        <v>6.6</v>
      </c>
      <c r="J1152">
        <f t="shared" si="34"/>
        <v>783.1</v>
      </c>
      <c r="K1152">
        <f t="shared" si="35"/>
        <v>39.155000000000001</v>
      </c>
      <c r="L1152" t="str" cm="1">
        <f t="array" ref="L1152">_xlfn.IFS(I1152&gt;=9,"Good",I1152&gt;=6,"Average",I1152&lt;6,"Poor")</f>
        <v>Average</v>
      </c>
    </row>
    <row r="1153" spans="1:12" x14ac:dyDescent="0.25">
      <c r="A1153" s="1">
        <v>45477</v>
      </c>
      <c r="B1153" t="s">
        <v>9</v>
      </c>
      <c r="C1153" t="s">
        <v>10</v>
      </c>
      <c r="D1153" t="s">
        <v>22</v>
      </c>
      <c r="E1153" t="s">
        <v>18</v>
      </c>
      <c r="F1153">
        <v>37.32</v>
      </c>
      <c r="G1153">
        <v>9</v>
      </c>
      <c r="H1153" t="s">
        <v>20</v>
      </c>
      <c r="I1153" s="21">
        <v>5.0999999999999996</v>
      </c>
      <c r="J1153">
        <f t="shared" si="34"/>
        <v>335.88</v>
      </c>
      <c r="K1153">
        <f t="shared" si="35"/>
        <v>16.794</v>
      </c>
      <c r="L1153" t="str" cm="1">
        <f t="array" ref="L1153">_xlfn.IFS(I1153&gt;=9,"Good",I1153&gt;=6,"Average",I1153&lt;6,"Poor")</f>
        <v>Poor</v>
      </c>
    </row>
    <row r="1154" spans="1:12" x14ac:dyDescent="0.25">
      <c r="A1154" s="1">
        <v>45477</v>
      </c>
      <c r="B1154" t="s">
        <v>9</v>
      </c>
      <c r="C1154" t="s">
        <v>15</v>
      </c>
      <c r="D1154" t="s">
        <v>22</v>
      </c>
      <c r="E1154" t="s">
        <v>16</v>
      </c>
      <c r="F1154">
        <v>28.38</v>
      </c>
      <c r="G1154">
        <v>5</v>
      </c>
      <c r="H1154" t="s">
        <v>17</v>
      </c>
      <c r="I1154" s="21">
        <v>9.4</v>
      </c>
      <c r="J1154">
        <f t="shared" si="34"/>
        <v>141.9</v>
      </c>
      <c r="K1154">
        <f t="shared" si="35"/>
        <v>7.0950000000000006</v>
      </c>
      <c r="L1154" t="str" cm="1">
        <f t="array" ref="L1154">_xlfn.IFS(I1154&gt;=9,"Good",I1154&gt;=6,"Average",I1154&lt;6,"Poor")</f>
        <v>Good</v>
      </c>
    </row>
    <row r="1155" spans="1:12" x14ac:dyDescent="0.25">
      <c r="A1155" s="1">
        <v>45477</v>
      </c>
      <c r="B1155" t="s">
        <v>19</v>
      </c>
      <c r="C1155" t="s">
        <v>10</v>
      </c>
      <c r="D1155" t="s">
        <v>11</v>
      </c>
      <c r="E1155" t="s">
        <v>18</v>
      </c>
      <c r="F1155">
        <v>92.13</v>
      </c>
      <c r="G1155">
        <v>6</v>
      </c>
      <c r="H1155" t="s">
        <v>17</v>
      </c>
      <c r="I1155" s="21">
        <v>8.3000000000000007</v>
      </c>
      <c r="J1155">
        <f t="shared" ref="J1155:J1218" si="36">F1155*G1155</f>
        <v>552.78</v>
      </c>
      <c r="K1155">
        <f t="shared" ref="K1155:K1218" si="37">J1155*5%</f>
        <v>27.638999999999999</v>
      </c>
      <c r="L1155" t="str" cm="1">
        <f t="array" ref="L1155">_xlfn.IFS(I1155&gt;=9,"Good",I1155&gt;=6,"Average",I1155&lt;6,"Poor")</f>
        <v>Average</v>
      </c>
    </row>
    <row r="1156" spans="1:12" x14ac:dyDescent="0.25">
      <c r="A1156" s="1">
        <v>45477</v>
      </c>
      <c r="B1156" t="s">
        <v>9</v>
      </c>
      <c r="C1156" t="s">
        <v>15</v>
      </c>
      <c r="D1156" t="s">
        <v>22</v>
      </c>
      <c r="E1156" t="s">
        <v>12</v>
      </c>
      <c r="F1156">
        <v>62.08</v>
      </c>
      <c r="G1156">
        <v>7</v>
      </c>
      <c r="H1156" t="s">
        <v>20</v>
      </c>
      <c r="I1156" s="21">
        <v>5.4</v>
      </c>
      <c r="J1156">
        <f t="shared" si="36"/>
        <v>434.56</v>
      </c>
      <c r="K1156">
        <f t="shared" si="37"/>
        <v>21.728000000000002</v>
      </c>
      <c r="L1156" t="str" cm="1">
        <f t="array" ref="L1156">_xlfn.IFS(I1156&gt;=9,"Good",I1156&gt;=6,"Average",I1156&lt;6,"Poor")</f>
        <v>Poor</v>
      </c>
    </row>
    <row r="1157" spans="1:12" x14ac:dyDescent="0.25">
      <c r="A1157" s="1">
        <v>45477</v>
      </c>
      <c r="B1157" t="s">
        <v>9</v>
      </c>
      <c r="C1157" t="s">
        <v>15</v>
      </c>
      <c r="D1157" t="s">
        <v>11</v>
      </c>
      <c r="E1157" t="s">
        <v>18</v>
      </c>
      <c r="F1157">
        <v>67.430000000000007</v>
      </c>
      <c r="G1157">
        <v>5</v>
      </c>
      <c r="H1157" t="s">
        <v>20</v>
      </c>
      <c r="I1157" s="21">
        <v>6.3</v>
      </c>
      <c r="J1157">
        <f t="shared" si="36"/>
        <v>337.15000000000003</v>
      </c>
      <c r="K1157">
        <f t="shared" si="37"/>
        <v>16.857500000000002</v>
      </c>
      <c r="L1157" t="str" cm="1">
        <f t="array" ref="L1157">_xlfn.IFS(I1157&gt;=9,"Good",I1157&gt;=6,"Average",I1157&lt;6,"Poor")</f>
        <v>Average</v>
      </c>
    </row>
    <row r="1158" spans="1:12" x14ac:dyDescent="0.25">
      <c r="A1158" s="1">
        <v>45477</v>
      </c>
      <c r="B1158" t="s">
        <v>19</v>
      </c>
      <c r="C1158" t="s">
        <v>10</v>
      </c>
      <c r="D1158" t="s">
        <v>22</v>
      </c>
      <c r="E1158" t="s">
        <v>18</v>
      </c>
      <c r="F1158">
        <v>15.81</v>
      </c>
      <c r="G1158">
        <v>10</v>
      </c>
      <c r="H1158" t="s">
        <v>13</v>
      </c>
      <c r="I1158" s="21">
        <v>8.6</v>
      </c>
      <c r="J1158">
        <f t="shared" si="36"/>
        <v>158.1</v>
      </c>
      <c r="K1158">
        <f t="shared" si="37"/>
        <v>7.9050000000000002</v>
      </c>
      <c r="L1158" t="str" cm="1">
        <f t="array" ref="L1158">_xlfn.IFS(I1158&gt;=9,"Good",I1158&gt;=6,"Average",I1158&lt;6,"Poor")</f>
        <v>Average</v>
      </c>
    </row>
    <row r="1159" spans="1:12" x14ac:dyDescent="0.25">
      <c r="A1159" s="1">
        <v>45477</v>
      </c>
      <c r="B1159" t="s">
        <v>19</v>
      </c>
      <c r="C1159" t="s">
        <v>15</v>
      </c>
      <c r="D1159" t="s">
        <v>11</v>
      </c>
      <c r="E1159" t="s">
        <v>24</v>
      </c>
      <c r="F1159">
        <v>79.739999999999995</v>
      </c>
      <c r="G1159">
        <v>1</v>
      </c>
      <c r="H1159" t="s">
        <v>20</v>
      </c>
      <c r="I1159" s="21">
        <v>7.3</v>
      </c>
      <c r="J1159">
        <f t="shared" si="36"/>
        <v>79.739999999999995</v>
      </c>
      <c r="K1159">
        <f t="shared" si="37"/>
        <v>3.9870000000000001</v>
      </c>
      <c r="L1159" t="str" cm="1">
        <f t="array" ref="L1159">_xlfn.IFS(I1159&gt;=9,"Good",I1159&gt;=6,"Average",I1159&lt;6,"Poor")</f>
        <v>Average</v>
      </c>
    </row>
    <row r="1160" spans="1:12" x14ac:dyDescent="0.25">
      <c r="A1160" s="1">
        <v>45477</v>
      </c>
      <c r="B1160" t="s">
        <v>19</v>
      </c>
      <c r="C1160" t="s">
        <v>10</v>
      </c>
      <c r="D1160" t="s">
        <v>22</v>
      </c>
      <c r="E1160" t="s">
        <v>16</v>
      </c>
      <c r="F1160">
        <v>21.5</v>
      </c>
      <c r="G1160">
        <v>9</v>
      </c>
      <c r="H1160" t="s">
        <v>13</v>
      </c>
      <c r="I1160" s="21">
        <v>7.8</v>
      </c>
      <c r="J1160">
        <f t="shared" si="36"/>
        <v>193.5</v>
      </c>
      <c r="K1160">
        <f t="shared" si="37"/>
        <v>9.6750000000000007</v>
      </c>
      <c r="L1160" t="str" cm="1">
        <f t="array" ref="L1160">_xlfn.IFS(I1160&gt;=9,"Good",I1160&gt;=6,"Average",I1160&lt;6,"Poor")</f>
        <v>Average</v>
      </c>
    </row>
    <row r="1161" spans="1:12" x14ac:dyDescent="0.25">
      <c r="A1161" s="1">
        <v>45477</v>
      </c>
      <c r="B1161" t="s">
        <v>9</v>
      </c>
      <c r="C1161" t="s">
        <v>10</v>
      </c>
      <c r="D1161" t="s">
        <v>22</v>
      </c>
      <c r="E1161" t="s">
        <v>23</v>
      </c>
      <c r="F1161">
        <v>71.86</v>
      </c>
      <c r="G1161">
        <v>8</v>
      </c>
      <c r="H1161" t="s">
        <v>13</v>
      </c>
      <c r="I1161" s="21">
        <v>6.2</v>
      </c>
      <c r="J1161">
        <f t="shared" si="36"/>
        <v>574.88</v>
      </c>
      <c r="K1161">
        <f t="shared" si="37"/>
        <v>28.744</v>
      </c>
      <c r="L1161" t="str" cm="1">
        <f t="array" ref="L1161">_xlfn.IFS(I1161&gt;=9,"Good",I1161&gt;=6,"Average",I1161&lt;6,"Poor")</f>
        <v>Average</v>
      </c>
    </row>
    <row r="1162" spans="1:12" x14ac:dyDescent="0.25">
      <c r="A1162" s="1">
        <v>45477</v>
      </c>
      <c r="B1162" t="s">
        <v>9</v>
      </c>
      <c r="C1162" t="s">
        <v>10</v>
      </c>
      <c r="D1162" t="s">
        <v>22</v>
      </c>
      <c r="E1162" t="s">
        <v>21</v>
      </c>
      <c r="F1162">
        <v>49.92</v>
      </c>
      <c r="G1162">
        <v>2</v>
      </c>
      <c r="H1162" t="s">
        <v>13</v>
      </c>
      <c r="I1162" s="21">
        <v>7</v>
      </c>
      <c r="J1162">
        <f t="shared" si="36"/>
        <v>99.84</v>
      </c>
      <c r="K1162">
        <f t="shared" si="37"/>
        <v>4.9920000000000009</v>
      </c>
      <c r="L1162" t="str" cm="1">
        <f t="array" ref="L1162">_xlfn.IFS(I1162&gt;=9,"Good",I1162&gt;=6,"Average",I1162&lt;6,"Poor")</f>
        <v>Average</v>
      </c>
    </row>
    <row r="1163" spans="1:12" x14ac:dyDescent="0.25">
      <c r="A1163" s="1">
        <v>45508</v>
      </c>
      <c r="B1163" t="s">
        <v>14</v>
      </c>
      <c r="C1163" t="s">
        <v>15</v>
      </c>
      <c r="D1163" t="s">
        <v>22</v>
      </c>
      <c r="E1163" t="s">
        <v>23</v>
      </c>
      <c r="F1163">
        <v>37</v>
      </c>
      <c r="G1163">
        <v>1</v>
      </c>
      <c r="H1163" t="s">
        <v>13</v>
      </c>
      <c r="I1163" s="21">
        <v>7.9</v>
      </c>
      <c r="J1163">
        <f t="shared" si="36"/>
        <v>37</v>
      </c>
      <c r="K1163">
        <f t="shared" si="37"/>
        <v>1.85</v>
      </c>
      <c r="L1163" t="str" cm="1">
        <f t="array" ref="L1163">_xlfn.IFS(I1163&gt;=9,"Good",I1163&gt;=6,"Average",I1163&lt;6,"Poor")</f>
        <v>Average</v>
      </c>
    </row>
    <row r="1164" spans="1:12" x14ac:dyDescent="0.25">
      <c r="A1164" s="1">
        <v>45508</v>
      </c>
      <c r="B1164" t="s">
        <v>14</v>
      </c>
      <c r="C1164" t="s">
        <v>15</v>
      </c>
      <c r="D1164" t="s">
        <v>22</v>
      </c>
      <c r="E1164" t="s">
        <v>16</v>
      </c>
      <c r="F1164">
        <v>84.07</v>
      </c>
      <c r="G1164">
        <v>4</v>
      </c>
      <c r="H1164" t="s">
        <v>20</v>
      </c>
      <c r="I1164" s="21">
        <v>4.4000000000000004</v>
      </c>
      <c r="J1164">
        <f t="shared" si="36"/>
        <v>336.28</v>
      </c>
      <c r="K1164">
        <f t="shared" si="37"/>
        <v>16.814</v>
      </c>
      <c r="L1164" t="str" cm="1">
        <f t="array" ref="L1164">_xlfn.IFS(I1164&gt;=9,"Good",I1164&gt;=6,"Average",I1164&lt;6,"Poor")</f>
        <v>Poor</v>
      </c>
    </row>
    <row r="1165" spans="1:12" x14ac:dyDescent="0.25">
      <c r="A1165" s="1">
        <v>45508</v>
      </c>
      <c r="B1165" t="s">
        <v>9</v>
      </c>
      <c r="C1165" t="s">
        <v>15</v>
      </c>
      <c r="D1165" t="s">
        <v>22</v>
      </c>
      <c r="E1165" t="s">
        <v>23</v>
      </c>
      <c r="F1165">
        <v>16.16</v>
      </c>
      <c r="G1165">
        <v>2</v>
      </c>
      <c r="H1165" t="s">
        <v>20</v>
      </c>
      <c r="I1165" s="21">
        <v>6.5</v>
      </c>
      <c r="J1165">
        <f t="shared" si="36"/>
        <v>32.32</v>
      </c>
      <c r="K1165">
        <f t="shared" si="37"/>
        <v>1.6160000000000001</v>
      </c>
      <c r="L1165" t="str" cm="1">
        <f t="array" ref="L1165">_xlfn.IFS(I1165&gt;=9,"Good",I1165&gt;=6,"Average",I1165&lt;6,"Poor")</f>
        <v>Average</v>
      </c>
    </row>
    <row r="1166" spans="1:12" x14ac:dyDescent="0.25">
      <c r="A1166" s="1">
        <v>45508</v>
      </c>
      <c r="B1166" t="s">
        <v>14</v>
      </c>
      <c r="C1166" t="s">
        <v>15</v>
      </c>
      <c r="D1166" t="s">
        <v>11</v>
      </c>
      <c r="E1166" t="s">
        <v>21</v>
      </c>
      <c r="F1166">
        <v>16.45</v>
      </c>
      <c r="G1166">
        <v>4</v>
      </c>
      <c r="H1166" t="s">
        <v>20</v>
      </c>
      <c r="I1166" s="21">
        <v>5.6</v>
      </c>
      <c r="J1166">
        <f t="shared" si="36"/>
        <v>65.8</v>
      </c>
      <c r="K1166">
        <f t="shared" si="37"/>
        <v>3.29</v>
      </c>
      <c r="L1166" t="str" cm="1">
        <f t="array" ref="L1166">_xlfn.IFS(I1166&gt;=9,"Good",I1166&gt;=6,"Average",I1166&lt;6,"Poor")</f>
        <v>Poor</v>
      </c>
    </row>
    <row r="1167" spans="1:12" x14ac:dyDescent="0.25">
      <c r="A1167" s="1">
        <v>45508</v>
      </c>
      <c r="B1167" t="s">
        <v>14</v>
      </c>
      <c r="C1167" t="s">
        <v>15</v>
      </c>
      <c r="D1167" t="s">
        <v>22</v>
      </c>
      <c r="E1167" t="s">
        <v>12</v>
      </c>
      <c r="F1167">
        <v>99.79</v>
      </c>
      <c r="G1167">
        <v>2</v>
      </c>
      <c r="H1167" t="s">
        <v>20</v>
      </c>
      <c r="I1167" s="21">
        <v>8</v>
      </c>
      <c r="J1167">
        <f t="shared" si="36"/>
        <v>199.58</v>
      </c>
      <c r="K1167">
        <f t="shared" si="37"/>
        <v>9.979000000000001</v>
      </c>
      <c r="L1167" t="str" cm="1">
        <f t="array" ref="L1167">_xlfn.IFS(I1167&gt;=9,"Good",I1167&gt;=6,"Average",I1167&lt;6,"Poor")</f>
        <v>Average</v>
      </c>
    </row>
    <row r="1168" spans="1:12" x14ac:dyDescent="0.25">
      <c r="A1168" s="1">
        <v>45508</v>
      </c>
      <c r="B1168" t="s">
        <v>19</v>
      </c>
      <c r="C1168" t="s">
        <v>10</v>
      </c>
      <c r="D1168" t="s">
        <v>11</v>
      </c>
      <c r="E1168" t="s">
        <v>24</v>
      </c>
      <c r="F1168">
        <v>15.55</v>
      </c>
      <c r="G1168">
        <v>9</v>
      </c>
      <c r="H1168" t="s">
        <v>17</v>
      </c>
      <c r="I1168" s="21">
        <v>5</v>
      </c>
      <c r="J1168">
        <f t="shared" si="36"/>
        <v>139.95000000000002</v>
      </c>
      <c r="K1168">
        <f t="shared" si="37"/>
        <v>6.9975000000000014</v>
      </c>
      <c r="L1168" t="str" cm="1">
        <f t="array" ref="L1168">_xlfn.IFS(I1168&gt;=9,"Good",I1168&gt;=6,"Average",I1168&lt;6,"Poor")</f>
        <v>Poor</v>
      </c>
    </row>
    <row r="1169" spans="1:12" x14ac:dyDescent="0.25">
      <c r="A1169" s="1">
        <v>45508</v>
      </c>
      <c r="B1169" t="s">
        <v>19</v>
      </c>
      <c r="C1169" t="s">
        <v>10</v>
      </c>
      <c r="D1169" t="s">
        <v>11</v>
      </c>
      <c r="E1169" t="s">
        <v>23</v>
      </c>
      <c r="F1169">
        <v>28.31</v>
      </c>
      <c r="G1169">
        <v>4</v>
      </c>
      <c r="H1169" t="s">
        <v>17</v>
      </c>
      <c r="I1169" s="21">
        <v>8.1999999999999993</v>
      </c>
      <c r="J1169">
        <f t="shared" si="36"/>
        <v>113.24</v>
      </c>
      <c r="K1169">
        <f t="shared" si="37"/>
        <v>5.6619999999999999</v>
      </c>
      <c r="L1169" t="str" cm="1">
        <f t="array" ref="L1169">_xlfn.IFS(I1169&gt;=9,"Good",I1169&gt;=6,"Average",I1169&lt;6,"Poor")</f>
        <v>Average</v>
      </c>
    </row>
    <row r="1170" spans="1:12" x14ac:dyDescent="0.25">
      <c r="A1170" s="1">
        <v>45508</v>
      </c>
      <c r="B1170" t="s">
        <v>19</v>
      </c>
      <c r="C1170" t="s">
        <v>15</v>
      </c>
      <c r="D1170" t="s">
        <v>22</v>
      </c>
      <c r="E1170" t="s">
        <v>23</v>
      </c>
      <c r="F1170">
        <v>97.94</v>
      </c>
      <c r="G1170">
        <v>1</v>
      </c>
      <c r="H1170" t="s">
        <v>20</v>
      </c>
      <c r="I1170" s="21">
        <v>6.9</v>
      </c>
      <c r="J1170">
        <f t="shared" si="36"/>
        <v>97.94</v>
      </c>
      <c r="K1170">
        <f t="shared" si="37"/>
        <v>4.8970000000000002</v>
      </c>
      <c r="L1170" t="str" cm="1">
        <f t="array" ref="L1170">_xlfn.IFS(I1170&gt;=9,"Good",I1170&gt;=6,"Average",I1170&lt;6,"Poor")</f>
        <v>Average</v>
      </c>
    </row>
    <row r="1171" spans="1:12" x14ac:dyDescent="0.25">
      <c r="A1171" s="1">
        <v>45508</v>
      </c>
      <c r="B1171" t="s">
        <v>14</v>
      </c>
      <c r="C1171" t="s">
        <v>15</v>
      </c>
      <c r="D1171" t="s">
        <v>22</v>
      </c>
      <c r="E1171" t="s">
        <v>16</v>
      </c>
      <c r="F1171">
        <v>22.21</v>
      </c>
      <c r="G1171">
        <v>6</v>
      </c>
      <c r="H1171" t="s">
        <v>13</v>
      </c>
      <c r="I1171" s="21">
        <v>8.6</v>
      </c>
      <c r="J1171">
        <f t="shared" si="36"/>
        <v>133.26</v>
      </c>
      <c r="K1171">
        <f t="shared" si="37"/>
        <v>6.6630000000000003</v>
      </c>
      <c r="L1171" t="str" cm="1">
        <f t="array" ref="L1171">_xlfn.IFS(I1171&gt;=9,"Good",I1171&gt;=6,"Average",I1171&lt;6,"Poor")</f>
        <v>Average</v>
      </c>
    </row>
    <row r="1172" spans="1:12" x14ac:dyDescent="0.25">
      <c r="A1172" s="1">
        <v>45508</v>
      </c>
      <c r="B1172" t="s">
        <v>9</v>
      </c>
      <c r="C1172" t="s">
        <v>15</v>
      </c>
      <c r="D1172" t="s">
        <v>22</v>
      </c>
      <c r="E1172" t="s">
        <v>23</v>
      </c>
      <c r="F1172">
        <v>50.28</v>
      </c>
      <c r="G1172">
        <v>5</v>
      </c>
      <c r="H1172" t="s">
        <v>20</v>
      </c>
      <c r="I1172" s="21">
        <v>9.6999999999999993</v>
      </c>
      <c r="J1172">
        <f t="shared" si="36"/>
        <v>251.4</v>
      </c>
      <c r="K1172">
        <f t="shared" si="37"/>
        <v>12.57</v>
      </c>
      <c r="L1172" t="str" cm="1">
        <f t="array" ref="L1172">_xlfn.IFS(I1172&gt;=9,"Good",I1172&gt;=6,"Average",I1172&lt;6,"Poor")</f>
        <v>Good</v>
      </c>
    </row>
    <row r="1173" spans="1:12" x14ac:dyDescent="0.25">
      <c r="A1173" s="1">
        <v>45508</v>
      </c>
      <c r="B1173" t="s">
        <v>19</v>
      </c>
      <c r="C1173" t="s">
        <v>15</v>
      </c>
      <c r="D1173" t="s">
        <v>22</v>
      </c>
      <c r="E1173" t="s">
        <v>16</v>
      </c>
      <c r="F1173">
        <v>97.16</v>
      </c>
      <c r="G1173">
        <v>1</v>
      </c>
      <c r="H1173" t="s">
        <v>20</v>
      </c>
      <c r="I1173" s="21">
        <v>7.2</v>
      </c>
      <c r="J1173">
        <f t="shared" si="36"/>
        <v>97.16</v>
      </c>
      <c r="K1173">
        <f t="shared" si="37"/>
        <v>4.8580000000000005</v>
      </c>
      <c r="L1173" t="str" cm="1">
        <f t="array" ref="L1173">_xlfn.IFS(I1173&gt;=9,"Good",I1173&gt;=6,"Average",I1173&lt;6,"Poor")</f>
        <v>Average</v>
      </c>
    </row>
    <row r="1174" spans="1:12" x14ac:dyDescent="0.25">
      <c r="A1174" s="1">
        <v>45508</v>
      </c>
      <c r="B1174" t="s">
        <v>14</v>
      </c>
      <c r="C1174" t="s">
        <v>10</v>
      </c>
      <c r="D1174" t="s">
        <v>22</v>
      </c>
      <c r="E1174" t="s">
        <v>12</v>
      </c>
      <c r="F1174">
        <v>17.04</v>
      </c>
      <c r="G1174">
        <v>4</v>
      </c>
      <c r="H1174" t="s">
        <v>20</v>
      </c>
      <c r="I1174" s="21">
        <v>7</v>
      </c>
      <c r="J1174">
        <f t="shared" si="36"/>
        <v>68.16</v>
      </c>
      <c r="K1174">
        <f t="shared" si="37"/>
        <v>3.4079999999999999</v>
      </c>
      <c r="L1174" t="str" cm="1">
        <f t="array" ref="L1174">_xlfn.IFS(I1174&gt;=9,"Good",I1174&gt;=6,"Average",I1174&lt;6,"Poor")</f>
        <v>Average</v>
      </c>
    </row>
    <row r="1175" spans="1:12" x14ac:dyDescent="0.25">
      <c r="A1175" s="1">
        <v>45508</v>
      </c>
      <c r="B1175" t="s">
        <v>14</v>
      </c>
      <c r="C1175" t="s">
        <v>15</v>
      </c>
      <c r="D1175" t="s">
        <v>11</v>
      </c>
      <c r="E1175" t="s">
        <v>16</v>
      </c>
      <c r="F1175">
        <v>15.28</v>
      </c>
      <c r="G1175">
        <v>5</v>
      </c>
      <c r="H1175" t="s">
        <v>17</v>
      </c>
      <c r="I1175" s="21">
        <v>9.6</v>
      </c>
      <c r="J1175">
        <f t="shared" si="36"/>
        <v>76.399999999999991</v>
      </c>
      <c r="K1175">
        <f t="shared" si="37"/>
        <v>3.82</v>
      </c>
      <c r="L1175" t="str" cm="1">
        <f t="array" ref="L1175">_xlfn.IFS(I1175&gt;=9,"Good",I1175&gt;=6,"Average",I1175&lt;6,"Poor")</f>
        <v>Good</v>
      </c>
    </row>
    <row r="1176" spans="1:12" x14ac:dyDescent="0.25">
      <c r="A1176" s="1">
        <v>45508</v>
      </c>
      <c r="B1176" t="s">
        <v>19</v>
      </c>
      <c r="C1176" t="s">
        <v>15</v>
      </c>
      <c r="D1176" t="s">
        <v>22</v>
      </c>
      <c r="E1176" t="s">
        <v>23</v>
      </c>
      <c r="F1176">
        <v>33.99</v>
      </c>
      <c r="G1176">
        <v>6</v>
      </c>
      <c r="H1176" t="s">
        <v>13</v>
      </c>
      <c r="I1176" s="21">
        <v>7.7</v>
      </c>
      <c r="J1176">
        <f t="shared" si="36"/>
        <v>203.94</v>
      </c>
      <c r="K1176">
        <f t="shared" si="37"/>
        <v>10.197000000000001</v>
      </c>
      <c r="L1176" t="str" cm="1">
        <f t="array" ref="L1176">_xlfn.IFS(I1176&gt;=9,"Good",I1176&gt;=6,"Average",I1176&lt;6,"Poor")</f>
        <v>Average</v>
      </c>
    </row>
    <row r="1177" spans="1:12" x14ac:dyDescent="0.25">
      <c r="A1177" s="1">
        <v>45508</v>
      </c>
      <c r="B1177" t="s">
        <v>19</v>
      </c>
      <c r="C1177" t="s">
        <v>15</v>
      </c>
      <c r="D1177" t="s">
        <v>11</v>
      </c>
      <c r="E1177" t="s">
        <v>21</v>
      </c>
      <c r="F1177">
        <v>61.77</v>
      </c>
      <c r="G1177">
        <v>5</v>
      </c>
      <c r="H1177" t="s">
        <v>17</v>
      </c>
      <c r="I1177" s="21">
        <v>6.7</v>
      </c>
      <c r="J1177">
        <f t="shared" si="36"/>
        <v>308.85000000000002</v>
      </c>
      <c r="K1177">
        <f t="shared" si="37"/>
        <v>15.442500000000003</v>
      </c>
      <c r="L1177" t="str" cm="1">
        <f t="array" ref="L1177">_xlfn.IFS(I1177&gt;=9,"Good",I1177&gt;=6,"Average",I1177&lt;6,"Poor")</f>
        <v>Average</v>
      </c>
    </row>
    <row r="1178" spans="1:12" x14ac:dyDescent="0.25">
      <c r="A1178" s="1">
        <v>45508</v>
      </c>
      <c r="B1178" t="s">
        <v>14</v>
      </c>
      <c r="C1178" t="s">
        <v>15</v>
      </c>
      <c r="D1178" t="s">
        <v>22</v>
      </c>
      <c r="E1178" t="s">
        <v>12</v>
      </c>
      <c r="F1178">
        <v>43.27</v>
      </c>
      <c r="G1178">
        <v>2</v>
      </c>
      <c r="H1178" t="s">
        <v>20</v>
      </c>
      <c r="I1178" s="21">
        <v>5.7</v>
      </c>
      <c r="J1178">
        <f t="shared" si="36"/>
        <v>86.54</v>
      </c>
      <c r="K1178">
        <f t="shared" si="37"/>
        <v>4.3270000000000008</v>
      </c>
      <c r="L1178" t="str" cm="1">
        <f t="array" ref="L1178">_xlfn.IFS(I1178&gt;=9,"Good",I1178&gt;=6,"Average",I1178&lt;6,"Poor")</f>
        <v>Poor</v>
      </c>
    </row>
    <row r="1179" spans="1:12" x14ac:dyDescent="0.25">
      <c r="A1179" s="1">
        <v>45539</v>
      </c>
      <c r="B1179" t="s">
        <v>14</v>
      </c>
      <c r="C1179" t="s">
        <v>15</v>
      </c>
      <c r="D1179" t="s">
        <v>11</v>
      </c>
      <c r="E1179" t="s">
        <v>21</v>
      </c>
      <c r="F1179">
        <v>37.549999999999997</v>
      </c>
      <c r="G1179">
        <v>10</v>
      </c>
      <c r="H1179" t="s">
        <v>13</v>
      </c>
      <c r="I1179" s="21">
        <v>9.3000000000000007</v>
      </c>
      <c r="J1179">
        <f t="shared" si="36"/>
        <v>375.5</v>
      </c>
      <c r="K1179">
        <f t="shared" si="37"/>
        <v>18.775000000000002</v>
      </c>
      <c r="L1179" t="str" cm="1">
        <f t="array" ref="L1179">_xlfn.IFS(I1179&gt;=9,"Good",I1179&gt;=6,"Average",I1179&lt;6,"Poor")</f>
        <v>Good</v>
      </c>
    </row>
    <row r="1180" spans="1:12" x14ac:dyDescent="0.25">
      <c r="A1180" s="1">
        <v>45539</v>
      </c>
      <c r="B1180" t="s">
        <v>14</v>
      </c>
      <c r="C1180" t="s">
        <v>15</v>
      </c>
      <c r="D1180" t="s">
        <v>11</v>
      </c>
      <c r="E1180" t="s">
        <v>24</v>
      </c>
      <c r="F1180">
        <v>81.3</v>
      </c>
      <c r="G1180">
        <v>6</v>
      </c>
      <c r="H1180" t="s">
        <v>20</v>
      </c>
      <c r="I1180" s="21">
        <v>5.3</v>
      </c>
      <c r="J1180">
        <f t="shared" si="36"/>
        <v>487.79999999999995</v>
      </c>
      <c r="K1180">
        <f t="shared" si="37"/>
        <v>24.39</v>
      </c>
      <c r="L1180" t="str" cm="1">
        <f t="array" ref="L1180">_xlfn.IFS(I1180&gt;=9,"Good",I1180&gt;=6,"Average",I1180&lt;6,"Poor")</f>
        <v>Poor</v>
      </c>
    </row>
    <row r="1181" spans="1:12" x14ac:dyDescent="0.25">
      <c r="A1181" s="1">
        <v>45539</v>
      </c>
      <c r="B1181" t="s">
        <v>14</v>
      </c>
      <c r="C1181" t="s">
        <v>15</v>
      </c>
      <c r="D1181" t="s">
        <v>11</v>
      </c>
      <c r="E1181" t="s">
        <v>24</v>
      </c>
      <c r="F1181">
        <v>46.26</v>
      </c>
      <c r="G1181">
        <v>6</v>
      </c>
      <c r="H1181" t="s">
        <v>13</v>
      </c>
      <c r="I1181" s="21">
        <v>9.5</v>
      </c>
      <c r="J1181">
        <f t="shared" si="36"/>
        <v>277.56</v>
      </c>
      <c r="K1181">
        <f t="shared" si="37"/>
        <v>13.878</v>
      </c>
      <c r="L1181" t="str" cm="1">
        <f t="array" ref="L1181">_xlfn.IFS(I1181&gt;=9,"Good",I1181&gt;=6,"Average",I1181&lt;6,"Poor")</f>
        <v>Good</v>
      </c>
    </row>
    <row r="1182" spans="1:12" x14ac:dyDescent="0.25">
      <c r="A1182" s="1">
        <v>45539</v>
      </c>
      <c r="B1182" t="s">
        <v>9</v>
      </c>
      <c r="C1182" t="s">
        <v>10</v>
      </c>
      <c r="D1182" t="s">
        <v>11</v>
      </c>
      <c r="E1182" t="s">
        <v>16</v>
      </c>
      <c r="F1182">
        <v>93.96</v>
      </c>
      <c r="G1182">
        <v>4</v>
      </c>
      <c r="H1182" t="s">
        <v>17</v>
      </c>
      <c r="I1182" s="21">
        <v>9.5</v>
      </c>
      <c r="J1182">
        <f t="shared" si="36"/>
        <v>375.84</v>
      </c>
      <c r="K1182">
        <f t="shared" si="37"/>
        <v>18.791999999999998</v>
      </c>
      <c r="L1182" t="str" cm="1">
        <f t="array" ref="L1182">_xlfn.IFS(I1182&gt;=9,"Good",I1182&gt;=6,"Average",I1182&lt;6,"Poor")</f>
        <v>Good</v>
      </c>
    </row>
    <row r="1183" spans="1:12" x14ac:dyDescent="0.25">
      <c r="A1183" s="1">
        <v>45539</v>
      </c>
      <c r="B1183" t="s">
        <v>19</v>
      </c>
      <c r="C1183" t="s">
        <v>15</v>
      </c>
      <c r="D1183" t="s">
        <v>22</v>
      </c>
      <c r="E1183" t="s">
        <v>24</v>
      </c>
      <c r="F1183">
        <v>51.71</v>
      </c>
      <c r="G1183">
        <v>4</v>
      </c>
      <c r="H1183" t="s">
        <v>13</v>
      </c>
      <c r="I1183" s="21">
        <v>9.8000000000000007</v>
      </c>
      <c r="J1183">
        <f t="shared" si="36"/>
        <v>206.84</v>
      </c>
      <c r="K1183">
        <f t="shared" si="37"/>
        <v>10.342000000000001</v>
      </c>
      <c r="L1183" t="str" cm="1">
        <f t="array" ref="L1183">_xlfn.IFS(I1183&gt;=9,"Good",I1183&gt;=6,"Average",I1183&lt;6,"Poor")</f>
        <v>Good</v>
      </c>
    </row>
    <row r="1184" spans="1:12" x14ac:dyDescent="0.25">
      <c r="A1184" s="1">
        <v>45539</v>
      </c>
      <c r="B1184" t="s">
        <v>14</v>
      </c>
      <c r="C1184" t="s">
        <v>10</v>
      </c>
      <c r="D1184" t="s">
        <v>11</v>
      </c>
      <c r="E1184" t="s">
        <v>12</v>
      </c>
      <c r="F1184">
        <v>98.97</v>
      </c>
      <c r="G1184">
        <v>9</v>
      </c>
      <c r="H1184" t="s">
        <v>17</v>
      </c>
      <c r="I1184" s="21">
        <v>6.7</v>
      </c>
      <c r="J1184">
        <f t="shared" si="36"/>
        <v>890.73</v>
      </c>
      <c r="K1184">
        <f t="shared" si="37"/>
        <v>44.536500000000004</v>
      </c>
      <c r="L1184" t="str" cm="1">
        <f t="array" ref="L1184">_xlfn.IFS(I1184&gt;=9,"Good",I1184&gt;=6,"Average",I1184&lt;6,"Poor")</f>
        <v>Average</v>
      </c>
    </row>
    <row r="1185" spans="1:12" x14ac:dyDescent="0.25">
      <c r="A1185" s="1">
        <v>45539</v>
      </c>
      <c r="B1185" t="s">
        <v>9</v>
      </c>
      <c r="C1185" t="s">
        <v>10</v>
      </c>
      <c r="D1185" t="s">
        <v>22</v>
      </c>
      <c r="E1185" t="s">
        <v>18</v>
      </c>
      <c r="F1185">
        <v>99.96</v>
      </c>
      <c r="G1185">
        <v>9</v>
      </c>
      <c r="H1185" t="s">
        <v>13</v>
      </c>
      <c r="I1185" s="21">
        <v>4.2</v>
      </c>
      <c r="J1185">
        <f t="shared" si="36"/>
        <v>899.64</v>
      </c>
      <c r="K1185">
        <f t="shared" si="37"/>
        <v>44.981999999999999</v>
      </c>
      <c r="L1185" t="str" cm="1">
        <f t="array" ref="L1185">_xlfn.IFS(I1185&gt;=9,"Good",I1185&gt;=6,"Average",I1185&lt;6,"Poor")</f>
        <v>Poor</v>
      </c>
    </row>
    <row r="1186" spans="1:12" x14ac:dyDescent="0.25">
      <c r="A1186" s="1">
        <v>45539</v>
      </c>
      <c r="B1186" t="s">
        <v>19</v>
      </c>
      <c r="C1186" t="s">
        <v>15</v>
      </c>
      <c r="D1186" t="s">
        <v>22</v>
      </c>
      <c r="E1186" t="s">
        <v>18</v>
      </c>
      <c r="F1186">
        <v>60.87</v>
      </c>
      <c r="G1186">
        <v>2</v>
      </c>
      <c r="H1186" t="s">
        <v>20</v>
      </c>
      <c r="I1186" s="21">
        <v>8.6999999999999993</v>
      </c>
      <c r="J1186">
        <f t="shared" si="36"/>
        <v>121.74</v>
      </c>
      <c r="K1186">
        <f t="shared" si="37"/>
        <v>6.0869999999999997</v>
      </c>
      <c r="L1186" t="str" cm="1">
        <f t="array" ref="L1186">_xlfn.IFS(I1186&gt;=9,"Good",I1186&gt;=6,"Average",I1186&lt;6,"Poor")</f>
        <v>Average</v>
      </c>
    </row>
    <row r="1187" spans="1:12" x14ac:dyDescent="0.25">
      <c r="A1187" s="1">
        <v>45539</v>
      </c>
      <c r="B1187" t="s">
        <v>19</v>
      </c>
      <c r="C1187" t="s">
        <v>10</v>
      </c>
      <c r="D1187" t="s">
        <v>22</v>
      </c>
      <c r="E1187" t="s">
        <v>24</v>
      </c>
      <c r="F1187">
        <v>51.94</v>
      </c>
      <c r="G1187">
        <v>10</v>
      </c>
      <c r="H1187" t="s">
        <v>20</v>
      </c>
      <c r="I1187" s="21">
        <v>6.5</v>
      </c>
      <c r="J1187">
        <f t="shared" si="36"/>
        <v>519.4</v>
      </c>
      <c r="K1187">
        <f t="shared" si="37"/>
        <v>25.97</v>
      </c>
      <c r="L1187" t="str" cm="1">
        <f t="array" ref="L1187">_xlfn.IFS(I1187&gt;=9,"Good",I1187&gt;=6,"Average",I1187&lt;6,"Poor")</f>
        <v>Average</v>
      </c>
    </row>
    <row r="1188" spans="1:12" x14ac:dyDescent="0.25">
      <c r="A1188" s="1">
        <v>45539</v>
      </c>
      <c r="B1188" t="s">
        <v>19</v>
      </c>
      <c r="C1188" t="s">
        <v>10</v>
      </c>
      <c r="D1188" t="s">
        <v>11</v>
      </c>
      <c r="E1188" t="s">
        <v>18</v>
      </c>
      <c r="F1188">
        <v>52.26</v>
      </c>
      <c r="G1188">
        <v>10</v>
      </c>
      <c r="H1188" t="s">
        <v>13</v>
      </c>
      <c r="I1188" s="21">
        <v>6.2</v>
      </c>
      <c r="J1188">
        <f t="shared" si="36"/>
        <v>522.6</v>
      </c>
      <c r="K1188">
        <f t="shared" si="37"/>
        <v>26.130000000000003</v>
      </c>
      <c r="L1188" t="str" cm="1">
        <f t="array" ref="L1188">_xlfn.IFS(I1188&gt;=9,"Good",I1188&gt;=6,"Average",I1188&lt;6,"Poor")</f>
        <v>Average</v>
      </c>
    </row>
    <row r="1189" spans="1:12" x14ac:dyDescent="0.25">
      <c r="A1189" s="1">
        <v>45539</v>
      </c>
      <c r="B1189" t="s">
        <v>9</v>
      </c>
      <c r="C1189" t="s">
        <v>15</v>
      </c>
      <c r="D1189" t="s">
        <v>22</v>
      </c>
      <c r="E1189" t="s">
        <v>21</v>
      </c>
      <c r="F1189">
        <v>95.54</v>
      </c>
      <c r="G1189">
        <v>7</v>
      </c>
      <c r="H1189" t="s">
        <v>13</v>
      </c>
      <c r="I1189" s="21">
        <v>9.6</v>
      </c>
      <c r="J1189">
        <f t="shared" si="36"/>
        <v>668.78000000000009</v>
      </c>
      <c r="K1189">
        <f t="shared" si="37"/>
        <v>33.439000000000007</v>
      </c>
      <c r="L1189" t="str" cm="1">
        <f t="array" ref="L1189">_xlfn.IFS(I1189&gt;=9,"Good",I1189&gt;=6,"Average",I1189&lt;6,"Poor")</f>
        <v>Good</v>
      </c>
    </row>
    <row r="1190" spans="1:12" x14ac:dyDescent="0.25">
      <c r="A1190" s="1">
        <v>45539</v>
      </c>
      <c r="B1190" t="s">
        <v>9</v>
      </c>
      <c r="C1190" t="s">
        <v>15</v>
      </c>
      <c r="D1190" t="s">
        <v>11</v>
      </c>
      <c r="E1190" t="s">
        <v>16</v>
      </c>
      <c r="F1190">
        <v>25.45</v>
      </c>
      <c r="G1190">
        <v>1</v>
      </c>
      <c r="H1190" t="s">
        <v>13</v>
      </c>
      <c r="I1190" s="21">
        <v>5.0999999999999996</v>
      </c>
      <c r="J1190">
        <f t="shared" si="36"/>
        <v>25.45</v>
      </c>
      <c r="K1190">
        <f t="shared" si="37"/>
        <v>1.2725</v>
      </c>
      <c r="L1190" t="str" cm="1">
        <f t="array" ref="L1190">_xlfn.IFS(I1190&gt;=9,"Good",I1190&gt;=6,"Average",I1190&lt;6,"Poor")</f>
        <v>Poor</v>
      </c>
    </row>
    <row r="1191" spans="1:12" x14ac:dyDescent="0.25">
      <c r="A1191" s="1">
        <v>45539</v>
      </c>
      <c r="B1191" t="s">
        <v>9</v>
      </c>
      <c r="C1191" t="s">
        <v>15</v>
      </c>
      <c r="D1191" t="s">
        <v>22</v>
      </c>
      <c r="E1191" t="s">
        <v>12</v>
      </c>
      <c r="F1191">
        <v>18.22</v>
      </c>
      <c r="G1191">
        <v>7</v>
      </c>
      <c r="H1191" t="s">
        <v>13</v>
      </c>
      <c r="I1191" s="21">
        <v>6.6</v>
      </c>
      <c r="J1191">
        <f t="shared" si="36"/>
        <v>127.53999999999999</v>
      </c>
      <c r="K1191">
        <f t="shared" si="37"/>
        <v>6.3769999999999998</v>
      </c>
      <c r="L1191" t="str" cm="1">
        <f t="array" ref="L1191">_xlfn.IFS(I1191&gt;=9,"Good",I1191&gt;=6,"Average",I1191&lt;6,"Poor")</f>
        <v>Average</v>
      </c>
    </row>
    <row r="1192" spans="1:12" x14ac:dyDescent="0.25">
      <c r="A1192" s="1">
        <v>45569</v>
      </c>
      <c r="B1192" t="s">
        <v>14</v>
      </c>
      <c r="C1192" t="s">
        <v>10</v>
      </c>
      <c r="D1192" t="s">
        <v>22</v>
      </c>
      <c r="E1192" t="s">
        <v>24</v>
      </c>
      <c r="F1192">
        <v>81.95</v>
      </c>
      <c r="G1192">
        <v>10</v>
      </c>
      <c r="H1192" t="s">
        <v>13</v>
      </c>
      <c r="I1192" s="21">
        <v>6</v>
      </c>
      <c r="J1192">
        <f t="shared" si="36"/>
        <v>819.5</v>
      </c>
      <c r="K1192">
        <f t="shared" si="37"/>
        <v>40.975000000000001</v>
      </c>
      <c r="L1192" t="str" cm="1">
        <f t="array" ref="L1192">_xlfn.IFS(I1192&gt;=9,"Good",I1192&gt;=6,"Average",I1192&lt;6,"Poor")</f>
        <v>Average</v>
      </c>
    </row>
    <row r="1193" spans="1:12" x14ac:dyDescent="0.25">
      <c r="A1193" s="1">
        <v>45569</v>
      </c>
      <c r="B1193" t="s">
        <v>19</v>
      </c>
      <c r="C1193" t="s">
        <v>15</v>
      </c>
      <c r="D1193" t="s">
        <v>11</v>
      </c>
      <c r="E1193" t="s">
        <v>23</v>
      </c>
      <c r="F1193">
        <v>93.69</v>
      </c>
      <c r="G1193">
        <v>7</v>
      </c>
      <c r="H1193" t="s">
        <v>13</v>
      </c>
      <c r="I1193" s="21">
        <v>4.5</v>
      </c>
      <c r="J1193">
        <f t="shared" si="36"/>
        <v>655.82999999999993</v>
      </c>
      <c r="K1193">
        <f t="shared" si="37"/>
        <v>32.791499999999999</v>
      </c>
      <c r="L1193" t="str" cm="1">
        <f t="array" ref="L1193">_xlfn.IFS(I1193&gt;=9,"Good",I1193&gt;=6,"Average",I1193&lt;6,"Poor")</f>
        <v>Poor</v>
      </c>
    </row>
    <row r="1194" spans="1:12" x14ac:dyDescent="0.25">
      <c r="A1194" s="1">
        <v>45569</v>
      </c>
      <c r="B1194" t="s">
        <v>14</v>
      </c>
      <c r="C1194" t="s">
        <v>10</v>
      </c>
      <c r="D1194" t="s">
        <v>11</v>
      </c>
      <c r="E1194" t="s">
        <v>23</v>
      </c>
      <c r="F1194">
        <v>35.79</v>
      </c>
      <c r="G1194">
        <v>9</v>
      </c>
      <c r="H1194" t="s">
        <v>13</v>
      </c>
      <c r="I1194" s="21">
        <v>5.0999999999999996</v>
      </c>
      <c r="J1194">
        <f t="shared" si="36"/>
        <v>322.11</v>
      </c>
      <c r="K1194">
        <f t="shared" si="37"/>
        <v>16.105500000000003</v>
      </c>
      <c r="L1194" t="str" cm="1">
        <f t="array" ref="L1194">_xlfn.IFS(I1194&gt;=9,"Good",I1194&gt;=6,"Average",I1194&lt;6,"Poor")</f>
        <v>Poor</v>
      </c>
    </row>
    <row r="1195" spans="1:12" x14ac:dyDescent="0.25">
      <c r="A1195" s="1">
        <v>45569</v>
      </c>
      <c r="B1195" t="s">
        <v>19</v>
      </c>
      <c r="C1195" t="s">
        <v>10</v>
      </c>
      <c r="D1195" t="s">
        <v>22</v>
      </c>
      <c r="E1195" t="s">
        <v>18</v>
      </c>
      <c r="F1195">
        <v>62.62</v>
      </c>
      <c r="G1195">
        <v>5</v>
      </c>
      <c r="H1195" t="s">
        <v>20</v>
      </c>
      <c r="I1195" s="21">
        <v>7</v>
      </c>
      <c r="J1195">
        <f t="shared" si="36"/>
        <v>313.09999999999997</v>
      </c>
      <c r="K1195">
        <f t="shared" si="37"/>
        <v>15.654999999999999</v>
      </c>
      <c r="L1195" t="str" cm="1">
        <f t="array" ref="L1195">_xlfn.IFS(I1195&gt;=9,"Good",I1195&gt;=6,"Average",I1195&lt;6,"Poor")</f>
        <v>Average</v>
      </c>
    </row>
    <row r="1196" spans="1:12" x14ac:dyDescent="0.25">
      <c r="A1196" s="1">
        <v>45569</v>
      </c>
      <c r="B1196" t="s">
        <v>19</v>
      </c>
      <c r="C1196" t="s">
        <v>15</v>
      </c>
      <c r="D1196" t="s">
        <v>11</v>
      </c>
      <c r="E1196" t="s">
        <v>21</v>
      </c>
      <c r="F1196">
        <v>87.67</v>
      </c>
      <c r="G1196">
        <v>2</v>
      </c>
      <c r="H1196" t="s">
        <v>13</v>
      </c>
      <c r="I1196" s="21">
        <v>7.7</v>
      </c>
      <c r="J1196">
        <f t="shared" si="36"/>
        <v>175.34</v>
      </c>
      <c r="K1196">
        <f t="shared" si="37"/>
        <v>8.7670000000000012</v>
      </c>
      <c r="L1196" t="str" cm="1">
        <f t="array" ref="L1196">_xlfn.IFS(I1196&gt;=9,"Good",I1196&gt;=6,"Average",I1196&lt;6,"Poor")</f>
        <v>Average</v>
      </c>
    </row>
    <row r="1197" spans="1:12" x14ac:dyDescent="0.25">
      <c r="A1197" s="1">
        <v>45569</v>
      </c>
      <c r="B1197" t="s">
        <v>14</v>
      </c>
      <c r="C1197" t="s">
        <v>15</v>
      </c>
      <c r="D1197" t="s">
        <v>22</v>
      </c>
      <c r="E1197" t="s">
        <v>21</v>
      </c>
      <c r="F1197">
        <v>45.74</v>
      </c>
      <c r="G1197">
        <v>3</v>
      </c>
      <c r="H1197" t="s">
        <v>13</v>
      </c>
      <c r="I1197" s="21">
        <v>6.5</v>
      </c>
      <c r="J1197">
        <f t="shared" si="36"/>
        <v>137.22</v>
      </c>
      <c r="K1197">
        <f t="shared" si="37"/>
        <v>6.8610000000000007</v>
      </c>
      <c r="L1197" t="str" cm="1">
        <f t="array" ref="L1197">_xlfn.IFS(I1197&gt;=9,"Good",I1197&gt;=6,"Average",I1197&lt;6,"Poor")</f>
        <v>Average</v>
      </c>
    </row>
    <row r="1198" spans="1:12" x14ac:dyDescent="0.25">
      <c r="A1198" s="1">
        <v>45569</v>
      </c>
      <c r="B1198" t="s">
        <v>19</v>
      </c>
      <c r="C1198" t="s">
        <v>10</v>
      </c>
      <c r="D1198" t="s">
        <v>22</v>
      </c>
      <c r="E1198" t="s">
        <v>12</v>
      </c>
      <c r="F1198">
        <v>10.130000000000001</v>
      </c>
      <c r="G1198">
        <v>7</v>
      </c>
      <c r="H1198" t="s">
        <v>20</v>
      </c>
      <c r="I1198" s="21">
        <v>8.3000000000000007</v>
      </c>
      <c r="J1198">
        <f t="shared" si="36"/>
        <v>70.910000000000011</v>
      </c>
      <c r="K1198">
        <f t="shared" si="37"/>
        <v>3.5455000000000005</v>
      </c>
      <c r="L1198" t="str" cm="1">
        <f t="array" ref="L1198">_xlfn.IFS(I1198&gt;=9,"Good",I1198&gt;=6,"Average",I1198&lt;6,"Poor")</f>
        <v>Average</v>
      </c>
    </row>
    <row r="1199" spans="1:12" x14ac:dyDescent="0.25">
      <c r="A1199" s="1">
        <v>45569</v>
      </c>
      <c r="B1199" t="s">
        <v>9</v>
      </c>
      <c r="C1199" t="s">
        <v>15</v>
      </c>
      <c r="D1199" t="s">
        <v>11</v>
      </c>
      <c r="E1199" t="s">
        <v>23</v>
      </c>
      <c r="F1199">
        <v>40.299999999999997</v>
      </c>
      <c r="G1199">
        <v>2</v>
      </c>
      <c r="H1199" t="s">
        <v>20</v>
      </c>
      <c r="I1199" s="21">
        <v>4.4000000000000004</v>
      </c>
      <c r="J1199">
        <f t="shared" si="36"/>
        <v>80.599999999999994</v>
      </c>
      <c r="K1199">
        <f t="shared" si="37"/>
        <v>4.03</v>
      </c>
      <c r="L1199" t="str" cm="1">
        <f t="array" ref="L1199">_xlfn.IFS(I1199&gt;=9,"Good",I1199&gt;=6,"Average",I1199&lt;6,"Poor")</f>
        <v>Poor</v>
      </c>
    </row>
    <row r="1200" spans="1:12" x14ac:dyDescent="0.25">
      <c r="A1200" s="1">
        <v>45569</v>
      </c>
      <c r="B1200" t="s">
        <v>19</v>
      </c>
      <c r="C1200" t="s">
        <v>10</v>
      </c>
      <c r="D1200" t="s">
        <v>11</v>
      </c>
      <c r="E1200" t="s">
        <v>24</v>
      </c>
      <c r="F1200">
        <v>68.930000000000007</v>
      </c>
      <c r="G1200">
        <v>7</v>
      </c>
      <c r="H1200" t="s">
        <v>13</v>
      </c>
      <c r="I1200" s="21">
        <v>4.5999999999999996</v>
      </c>
      <c r="J1200">
        <f t="shared" si="36"/>
        <v>482.51000000000005</v>
      </c>
      <c r="K1200">
        <f t="shared" si="37"/>
        <v>24.125500000000002</v>
      </c>
      <c r="L1200" t="str" cm="1">
        <f t="array" ref="L1200">_xlfn.IFS(I1200&gt;=9,"Good",I1200&gt;=6,"Average",I1200&lt;6,"Poor")</f>
        <v>Poor</v>
      </c>
    </row>
    <row r="1201" spans="1:12" x14ac:dyDescent="0.25">
      <c r="A1201" s="1">
        <v>45569</v>
      </c>
      <c r="B1201" t="s">
        <v>14</v>
      </c>
      <c r="C1201" t="s">
        <v>15</v>
      </c>
      <c r="D1201" t="s">
        <v>22</v>
      </c>
      <c r="E1201" t="s">
        <v>12</v>
      </c>
      <c r="F1201">
        <v>46.77</v>
      </c>
      <c r="G1201">
        <v>6</v>
      </c>
      <c r="H1201" t="s">
        <v>17</v>
      </c>
      <c r="I1201" s="21">
        <v>6</v>
      </c>
      <c r="J1201">
        <f t="shared" si="36"/>
        <v>280.62</v>
      </c>
      <c r="K1201">
        <f t="shared" si="37"/>
        <v>14.031000000000001</v>
      </c>
      <c r="L1201" t="str" cm="1">
        <f t="array" ref="L1201">_xlfn.IFS(I1201&gt;=9,"Good",I1201&gt;=6,"Average",I1201&lt;6,"Poor")</f>
        <v>Average</v>
      </c>
    </row>
    <row r="1202" spans="1:12" x14ac:dyDescent="0.25">
      <c r="A1202" s="1">
        <v>45569</v>
      </c>
      <c r="B1202" t="s">
        <v>14</v>
      </c>
      <c r="C1202" t="s">
        <v>10</v>
      </c>
      <c r="D1202" t="s">
        <v>22</v>
      </c>
      <c r="E1202" t="s">
        <v>18</v>
      </c>
      <c r="F1202">
        <v>34.56</v>
      </c>
      <c r="G1202">
        <v>7</v>
      </c>
      <c r="H1202" t="s">
        <v>13</v>
      </c>
      <c r="I1202" s="21">
        <v>7.3</v>
      </c>
      <c r="J1202">
        <f t="shared" si="36"/>
        <v>241.92000000000002</v>
      </c>
      <c r="K1202">
        <f t="shared" si="37"/>
        <v>12.096000000000002</v>
      </c>
      <c r="L1202" t="str" cm="1">
        <f t="array" ref="L1202">_xlfn.IFS(I1202&gt;=9,"Good",I1202&gt;=6,"Average",I1202&lt;6,"Poor")</f>
        <v>Average</v>
      </c>
    </row>
    <row r="1203" spans="1:12" x14ac:dyDescent="0.25">
      <c r="A1203" s="1">
        <v>45569</v>
      </c>
      <c r="B1203" t="s">
        <v>19</v>
      </c>
      <c r="C1203" t="s">
        <v>15</v>
      </c>
      <c r="D1203" t="s">
        <v>22</v>
      </c>
      <c r="E1203" t="s">
        <v>24</v>
      </c>
      <c r="F1203">
        <v>59.77</v>
      </c>
      <c r="G1203">
        <v>2</v>
      </c>
      <c r="H1203" t="s">
        <v>13</v>
      </c>
      <c r="I1203" s="21">
        <v>5.8</v>
      </c>
      <c r="J1203">
        <f t="shared" si="36"/>
        <v>119.54</v>
      </c>
      <c r="K1203">
        <f t="shared" si="37"/>
        <v>5.9770000000000003</v>
      </c>
      <c r="L1203" t="str" cm="1">
        <f t="array" ref="L1203">_xlfn.IFS(I1203&gt;=9,"Good",I1203&gt;=6,"Average",I1203&lt;6,"Poor")</f>
        <v>Poor</v>
      </c>
    </row>
    <row r="1204" spans="1:12" x14ac:dyDescent="0.25">
      <c r="A1204" s="1">
        <v>45569</v>
      </c>
      <c r="B1204" t="s">
        <v>19</v>
      </c>
      <c r="C1204" t="s">
        <v>15</v>
      </c>
      <c r="D1204" t="s">
        <v>11</v>
      </c>
      <c r="E1204" t="s">
        <v>23</v>
      </c>
      <c r="F1204">
        <v>63.42</v>
      </c>
      <c r="G1204">
        <v>8</v>
      </c>
      <c r="H1204" t="s">
        <v>20</v>
      </c>
      <c r="I1204" s="21">
        <v>7.4</v>
      </c>
      <c r="J1204">
        <f t="shared" si="36"/>
        <v>507.36</v>
      </c>
      <c r="K1204">
        <f t="shared" si="37"/>
        <v>25.368000000000002</v>
      </c>
      <c r="L1204" t="str" cm="1">
        <f t="array" ref="L1204">_xlfn.IFS(I1204&gt;=9,"Good",I1204&gt;=6,"Average",I1204&lt;6,"Poor")</f>
        <v>Average</v>
      </c>
    </row>
    <row r="1205" spans="1:12" x14ac:dyDescent="0.25">
      <c r="A1205" s="1">
        <v>45600</v>
      </c>
      <c r="B1205" t="s">
        <v>9</v>
      </c>
      <c r="C1205" t="s">
        <v>10</v>
      </c>
      <c r="D1205" t="s">
        <v>22</v>
      </c>
      <c r="E1205" t="s">
        <v>16</v>
      </c>
      <c r="F1205">
        <v>72.17</v>
      </c>
      <c r="G1205">
        <v>1</v>
      </c>
      <c r="H1205" t="s">
        <v>17</v>
      </c>
      <c r="I1205" s="21">
        <v>6.1</v>
      </c>
      <c r="J1205">
        <f t="shared" si="36"/>
        <v>72.17</v>
      </c>
      <c r="K1205">
        <f t="shared" si="37"/>
        <v>3.6085000000000003</v>
      </c>
      <c r="L1205" t="str" cm="1">
        <f t="array" ref="L1205">_xlfn.IFS(I1205&gt;=9,"Good",I1205&gt;=6,"Average",I1205&lt;6,"Poor")</f>
        <v>Average</v>
      </c>
    </row>
    <row r="1206" spans="1:12" x14ac:dyDescent="0.25">
      <c r="A1206" s="1">
        <v>45600</v>
      </c>
      <c r="B1206" t="s">
        <v>14</v>
      </c>
      <c r="C1206" t="s">
        <v>10</v>
      </c>
      <c r="D1206" t="s">
        <v>11</v>
      </c>
      <c r="E1206" t="s">
        <v>21</v>
      </c>
      <c r="F1206">
        <v>31.9</v>
      </c>
      <c r="G1206">
        <v>1</v>
      </c>
      <c r="H1206" t="s">
        <v>20</v>
      </c>
      <c r="I1206" s="21">
        <v>9.1</v>
      </c>
      <c r="J1206">
        <f t="shared" si="36"/>
        <v>31.9</v>
      </c>
      <c r="K1206">
        <f t="shared" si="37"/>
        <v>1.595</v>
      </c>
      <c r="L1206" t="str" cm="1">
        <f t="array" ref="L1206">_xlfn.IFS(I1206&gt;=9,"Good",I1206&gt;=6,"Average",I1206&lt;6,"Poor")</f>
        <v>Good</v>
      </c>
    </row>
    <row r="1207" spans="1:12" x14ac:dyDescent="0.25">
      <c r="A1207" s="1">
        <v>45600</v>
      </c>
      <c r="B1207" t="s">
        <v>14</v>
      </c>
      <c r="C1207" t="s">
        <v>15</v>
      </c>
      <c r="D1207" t="s">
        <v>22</v>
      </c>
      <c r="E1207" t="s">
        <v>21</v>
      </c>
      <c r="F1207">
        <v>27.38</v>
      </c>
      <c r="G1207">
        <v>6</v>
      </c>
      <c r="H1207" t="s">
        <v>13</v>
      </c>
      <c r="I1207" s="21">
        <v>7.9</v>
      </c>
      <c r="J1207">
        <f t="shared" si="36"/>
        <v>164.28</v>
      </c>
      <c r="K1207">
        <f t="shared" si="37"/>
        <v>8.2140000000000004</v>
      </c>
      <c r="L1207" t="str" cm="1">
        <f t="array" ref="L1207">_xlfn.IFS(I1207&gt;=9,"Good",I1207&gt;=6,"Average",I1207&lt;6,"Poor")</f>
        <v>Average</v>
      </c>
    </row>
    <row r="1208" spans="1:12" x14ac:dyDescent="0.25">
      <c r="A1208" s="1">
        <v>45600</v>
      </c>
      <c r="B1208" t="s">
        <v>9</v>
      </c>
      <c r="C1208" t="s">
        <v>10</v>
      </c>
      <c r="D1208" t="s">
        <v>11</v>
      </c>
      <c r="E1208" t="s">
        <v>23</v>
      </c>
      <c r="F1208">
        <v>35.380000000000003</v>
      </c>
      <c r="G1208">
        <v>9</v>
      </c>
      <c r="H1208" t="s">
        <v>13</v>
      </c>
      <c r="I1208" s="21">
        <v>9.6</v>
      </c>
      <c r="J1208">
        <f t="shared" si="36"/>
        <v>318.42</v>
      </c>
      <c r="K1208">
        <f t="shared" si="37"/>
        <v>15.921000000000001</v>
      </c>
      <c r="L1208" t="str" cm="1">
        <f t="array" ref="L1208">_xlfn.IFS(I1208&gt;=9,"Good",I1208&gt;=6,"Average",I1208&lt;6,"Poor")</f>
        <v>Good</v>
      </c>
    </row>
    <row r="1209" spans="1:12" x14ac:dyDescent="0.25">
      <c r="A1209" s="1">
        <v>45600</v>
      </c>
      <c r="B1209" t="s">
        <v>14</v>
      </c>
      <c r="C1209" t="s">
        <v>15</v>
      </c>
      <c r="D1209" t="s">
        <v>11</v>
      </c>
      <c r="E1209" t="s">
        <v>21</v>
      </c>
      <c r="F1209">
        <v>76.06</v>
      </c>
      <c r="G1209">
        <v>3</v>
      </c>
      <c r="H1209" t="s">
        <v>13</v>
      </c>
      <c r="I1209" s="21">
        <v>9.8000000000000007</v>
      </c>
      <c r="J1209">
        <f t="shared" si="36"/>
        <v>228.18</v>
      </c>
      <c r="K1209">
        <f t="shared" si="37"/>
        <v>11.409000000000001</v>
      </c>
      <c r="L1209" t="str" cm="1">
        <f t="array" ref="L1209">_xlfn.IFS(I1209&gt;=9,"Good",I1209&gt;=6,"Average",I1209&lt;6,"Poor")</f>
        <v>Good</v>
      </c>
    </row>
    <row r="1210" spans="1:12" x14ac:dyDescent="0.25">
      <c r="A1210" s="1">
        <v>45600</v>
      </c>
      <c r="B1210" t="s">
        <v>19</v>
      </c>
      <c r="C1210" t="s">
        <v>10</v>
      </c>
      <c r="D1210" t="s">
        <v>11</v>
      </c>
      <c r="E1210" t="s">
        <v>24</v>
      </c>
      <c r="F1210">
        <v>74.69</v>
      </c>
      <c r="G1210">
        <v>7</v>
      </c>
      <c r="H1210" t="s">
        <v>20</v>
      </c>
      <c r="I1210" s="21">
        <v>9.1</v>
      </c>
      <c r="J1210">
        <f t="shared" si="36"/>
        <v>522.82999999999993</v>
      </c>
      <c r="K1210">
        <f t="shared" si="37"/>
        <v>26.141499999999997</v>
      </c>
      <c r="L1210" t="str" cm="1">
        <f t="array" ref="L1210">_xlfn.IFS(I1210&gt;=9,"Good",I1210&gt;=6,"Average",I1210&lt;6,"Poor")</f>
        <v>Good</v>
      </c>
    </row>
    <row r="1211" spans="1:12" x14ac:dyDescent="0.25">
      <c r="A1211" s="1">
        <v>45600</v>
      </c>
      <c r="B1211" t="s">
        <v>9</v>
      </c>
      <c r="C1211" t="s">
        <v>15</v>
      </c>
      <c r="D1211" t="s">
        <v>11</v>
      </c>
      <c r="E1211" t="s">
        <v>12</v>
      </c>
      <c r="F1211">
        <v>71.2</v>
      </c>
      <c r="G1211">
        <v>1</v>
      </c>
      <c r="H1211" t="s">
        <v>13</v>
      </c>
      <c r="I1211" s="21">
        <v>9.1999999999999993</v>
      </c>
      <c r="J1211">
        <f t="shared" si="36"/>
        <v>71.2</v>
      </c>
      <c r="K1211">
        <f t="shared" si="37"/>
        <v>3.5600000000000005</v>
      </c>
      <c r="L1211" t="str" cm="1">
        <f t="array" ref="L1211">_xlfn.IFS(I1211&gt;=9,"Good",I1211&gt;=6,"Average",I1211&lt;6,"Poor")</f>
        <v>Good</v>
      </c>
    </row>
    <row r="1212" spans="1:12" x14ac:dyDescent="0.25">
      <c r="A1212" s="1">
        <v>45600</v>
      </c>
      <c r="B1212" t="s">
        <v>19</v>
      </c>
      <c r="C1212" t="s">
        <v>10</v>
      </c>
      <c r="D1212" t="s">
        <v>22</v>
      </c>
      <c r="E1212" t="s">
        <v>23</v>
      </c>
      <c r="F1212">
        <v>70.739999999999995</v>
      </c>
      <c r="G1212">
        <v>4</v>
      </c>
      <c r="H1212" t="s">
        <v>13</v>
      </c>
      <c r="I1212" s="21">
        <v>4.4000000000000004</v>
      </c>
      <c r="J1212">
        <f t="shared" si="36"/>
        <v>282.95999999999998</v>
      </c>
      <c r="K1212">
        <f t="shared" si="37"/>
        <v>14.148</v>
      </c>
      <c r="L1212" t="str" cm="1">
        <f t="array" ref="L1212">_xlfn.IFS(I1212&gt;=9,"Good",I1212&gt;=6,"Average",I1212&lt;6,"Poor")</f>
        <v>Poor</v>
      </c>
    </row>
    <row r="1213" spans="1:12" x14ac:dyDescent="0.25">
      <c r="A1213" s="1">
        <v>45600</v>
      </c>
      <c r="B1213" t="s">
        <v>19</v>
      </c>
      <c r="C1213" t="s">
        <v>15</v>
      </c>
      <c r="D1213" t="s">
        <v>11</v>
      </c>
      <c r="E1213" t="s">
        <v>16</v>
      </c>
      <c r="F1213">
        <v>93.88</v>
      </c>
      <c r="G1213">
        <v>7</v>
      </c>
      <c r="H1213" t="s">
        <v>13</v>
      </c>
      <c r="I1213" s="21">
        <v>7.3</v>
      </c>
      <c r="J1213">
        <f t="shared" si="36"/>
        <v>657.16</v>
      </c>
      <c r="K1213">
        <f t="shared" si="37"/>
        <v>32.857999999999997</v>
      </c>
      <c r="L1213" t="str" cm="1">
        <f t="array" ref="L1213">_xlfn.IFS(I1213&gt;=9,"Good",I1213&gt;=6,"Average",I1213&lt;6,"Poor")</f>
        <v>Average</v>
      </c>
    </row>
    <row r="1214" spans="1:12" x14ac:dyDescent="0.25">
      <c r="A1214" s="1">
        <v>45600</v>
      </c>
      <c r="B1214" t="s">
        <v>14</v>
      </c>
      <c r="C1214" t="s">
        <v>15</v>
      </c>
      <c r="D1214" t="s">
        <v>11</v>
      </c>
      <c r="E1214" t="s">
        <v>24</v>
      </c>
      <c r="F1214">
        <v>78.89</v>
      </c>
      <c r="G1214">
        <v>7</v>
      </c>
      <c r="H1214" t="s">
        <v>20</v>
      </c>
      <c r="I1214" s="21">
        <v>7.5</v>
      </c>
      <c r="J1214">
        <f t="shared" si="36"/>
        <v>552.23</v>
      </c>
      <c r="K1214">
        <f t="shared" si="37"/>
        <v>27.611500000000003</v>
      </c>
      <c r="L1214" t="str" cm="1">
        <f t="array" ref="L1214">_xlfn.IFS(I1214&gt;=9,"Good",I1214&gt;=6,"Average",I1214&lt;6,"Poor")</f>
        <v>Average</v>
      </c>
    </row>
    <row r="1215" spans="1:12" x14ac:dyDescent="0.25">
      <c r="A1215" s="1">
        <v>45600</v>
      </c>
      <c r="B1215" t="s">
        <v>9</v>
      </c>
      <c r="C1215" t="s">
        <v>10</v>
      </c>
      <c r="D1215" t="s">
        <v>11</v>
      </c>
      <c r="E1215" t="s">
        <v>21</v>
      </c>
      <c r="F1215">
        <v>73.959999999999994</v>
      </c>
      <c r="G1215">
        <v>1</v>
      </c>
      <c r="H1215" t="s">
        <v>13</v>
      </c>
      <c r="I1215" s="21">
        <v>5</v>
      </c>
      <c r="J1215">
        <f t="shared" si="36"/>
        <v>73.959999999999994</v>
      </c>
      <c r="K1215">
        <f t="shared" si="37"/>
        <v>3.698</v>
      </c>
      <c r="L1215" t="str" cm="1">
        <f t="array" ref="L1215">_xlfn.IFS(I1215&gt;=9,"Good",I1215&gt;=6,"Average",I1215&lt;6,"Poor")</f>
        <v>Poor</v>
      </c>
    </row>
    <row r="1216" spans="1:12" x14ac:dyDescent="0.25">
      <c r="A1216" s="1">
        <v>45600</v>
      </c>
      <c r="B1216" t="s">
        <v>19</v>
      </c>
      <c r="C1216" t="s">
        <v>10</v>
      </c>
      <c r="D1216" t="s">
        <v>22</v>
      </c>
      <c r="E1216" t="s">
        <v>23</v>
      </c>
      <c r="F1216">
        <v>62.65</v>
      </c>
      <c r="G1216">
        <v>4</v>
      </c>
      <c r="H1216" t="s">
        <v>17</v>
      </c>
      <c r="I1216" s="21">
        <v>4.2</v>
      </c>
      <c r="J1216">
        <f t="shared" si="36"/>
        <v>250.6</v>
      </c>
      <c r="K1216">
        <f t="shared" si="37"/>
        <v>12.530000000000001</v>
      </c>
      <c r="L1216" t="str" cm="1">
        <f t="array" ref="L1216">_xlfn.IFS(I1216&gt;=9,"Good",I1216&gt;=6,"Average",I1216&lt;6,"Poor")</f>
        <v>Poor</v>
      </c>
    </row>
    <row r="1217" spans="1:12" x14ac:dyDescent="0.25">
      <c r="A1217" s="1">
        <v>45600</v>
      </c>
      <c r="B1217" t="s">
        <v>19</v>
      </c>
      <c r="C1217" t="s">
        <v>15</v>
      </c>
      <c r="D1217" t="s">
        <v>11</v>
      </c>
      <c r="E1217" t="s">
        <v>23</v>
      </c>
      <c r="F1217">
        <v>42.91</v>
      </c>
      <c r="G1217">
        <v>5</v>
      </c>
      <c r="H1217" t="s">
        <v>20</v>
      </c>
      <c r="I1217" s="21">
        <v>6.1</v>
      </c>
      <c r="J1217">
        <f t="shared" si="36"/>
        <v>214.54999999999998</v>
      </c>
      <c r="K1217">
        <f t="shared" si="37"/>
        <v>10.727499999999999</v>
      </c>
      <c r="L1217" t="str" cm="1">
        <f t="array" ref="L1217">_xlfn.IFS(I1217&gt;=9,"Good",I1217&gt;=6,"Average",I1217&lt;6,"Poor")</f>
        <v>Average</v>
      </c>
    </row>
    <row r="1218" spans="1:12" x14ac:dyDescent="0.25">
      <c r="A1218" s="1">
        <v>45600</v>
      </c>
      <c r="B1218" t="s">
        <v>9</v>
      </c>
      <c r="C1218" t="s">
        <v>15</v>
      </c>
      <c r="D1218" t="s">
        <v>22</v>
      </c>
      <c r="E1218" t="s">
        <v>23</v>
      </c>
      <c r="F1218">
        <v>62.19</v>
      </c>
      <c r="G1218">
        <v>4</v>
      </c>
      <c r="H1218" t="s">
        <v>20</v>
      </c>
      <c r="I1218" s="21">
        <v>4.3</v>
      </c>
      <c r="J1218">
        <f t="shared" si="36"/>
        <v>248.76</v>
      </c>
      <c r="K1218">
        <f t="shared" si="37"/>
        <v>12.438000000000001</v>
      </c>
      <c r="L1218" t="str" cm="1">
        <f t="array" ref="L1218">_xlfn.IFS(I1218&gt;=9,"Good",I1218&gt;=6,"Average",I1218&lt;6,"Poor")</f>
        <v>Poor</v>
      </c>
    </row>
    <row r="1219" spans="1:12" x14ac:dyDescent="0.25">
      <c r="A1219" s="1">
        <v>45600</v>
      </c>
      <c r="B1219" t="s">
        <v>14</v>
      </c>
      <c r="C1219" t="s">
        <v>15</v>
      </c>
      <c r="D1219" t="s">
        <v>22</v>
      </c>
      <c r="E1219" t="s">
        <v>12</v>
      </c>
      <c r="F1219">
        <v>89.48</v>
      </c>
      <c r="G1219">
        <v>10</v>
      </c>
      <c r="H1219" t="s">
        <v>13</v>
      </c>
      <c r="I1219" s="21">
        <v>9.6</v>
      </c>
      <c r="J1219">
        <f t="shared" ref="J1219:J1282" si="38">F1219*G1219</f>
        <v>894.80000000000007</v>
      </c>
      <c r="K1219">
        <f t="shared" ref="K1219:K1282" si="39">J1219*5%</f>
        <v>44.740000000000009</v>
      </c>
      <c r="L1219" t="str" cm="1">
        <f t="array" ref="L1219">_xlfn.IFS(I1219&gt;=9,"Good",I1219&gt;=6,"Average",I1219&lt;6,"Poor")</f>
        <v>Good</v>
      </c>
    </row>
    <row r="1220" spans="1:12" x14ac:dyDescent="0.25">
      <c r="A1220" s="1">
        <v>45600</v>
      </c>
      <c r="B1220" t="s">
        <v>19</v>
      </c>
      <c r="C1220" t="s">
        <v>15</v>
      </c>
      <c r="D1220" t="s">
        <v>11</v>
      </c>
      <c r="E1220" t="s">
        <v>18</v>
      </c>
      <c r="F1220">
        <v>15.34</v>
      </c>
      <c r="G1220">
        <v>1</v>
      </c>
      <c r="H1220" t="s">
        <v>17</v>
      </c>
      <c r="I1220" s="21">
        <v>6.5</v>
      </c>
      <c r="J1220">
        <f t="shared" si="38"/>
        <v>15.34</v>
      </c>
      <c r="K1220">
        <f t="shared" si="39"/>
        <v>0.76700000000000002</v>
      </c>
      <c r="L1220" t="str" cm="1">
        <f t="array" ref="L1220">_xlfn.IFS(I1220&gt;=9,"Good",I1220&gt;=6,"Average",I1220&lt;6,"Poor")</f>
        <v>Average</v>
      </c>
    </row>
    <row r="1221" spans="1:12" x14ac:dyDescent="0.25">
      <c r="A1221" s="1">
        <v>45600</v>
      </c>
      <c r="B1221" t="s">
        <v>9</v>
      </c>
      <c r="C1221" t="s">
        <v>10</v>
      </c>
      <c r="D1221" t="s">
        <v>22</v>
      </c>
      <c r="E1221" t="s">
        <v>24</v>
      </c>
      <c r="F1221">
        <v>80.47</v>
      </c>
      <c r="G1221">
        <v>9</v>
      </c>
      <c r="H1221" t="s">
        <v>17</v>
      </c>
      <c r="I1221" s="21">
        <v>9.1999999999999993</v>
      </c>
      <c r="J1221">
        <f t="shared" si="38"/>
        <v>724.23</v>
      </c>
      <c r="K1221">
        <f t="shared" si="39"/>
        <v>36.211500000000001</v>
      </c>
      <c r="L1221" t="str" cm="1">
        <f t="array" ref="L1221">_xlfn.IFS(I1221&gt;=9,"Good",I1221&gt;=6,"Average",I1221&lt;6,"Poor")</f>
        <v>Good</v>
      </c>
    </row>
    <row r="1222" spans="1:12" x14ac:dyDescent="0.25">
      <c r="A1222" s="1">
        <v>45600</v>
      </c>
      <c r="B1222" t="s">
        <v>19</v>
      </c>
      <c r="C1222" t="s">
        <v>10</v>
      </c>
      <c r="D1222" t="s">
        <v>22</v>
      </c>
      <c r="E1222" t="s">
        <v>23</v>
      </c>
      <c r="F1222">
        <v>58.9</v>
      </c>
      <c r="G1222">
        <v>8</v>
      </c>
      <c r="H1222" t="s">
        <v>17</v>
      </c>
      <c r="I1222" s="21">
        <v>8.9</v>
      </c>
      <c r="J1222">
        <f t="shared" si="38"/>
        <v>471.2</v>
      </c>
      <c r="K1222">
        <f t="shared" si="39"/>
        <v>23.560000000000002</v>
      </c>
      <c r="L1222" t="str" cm="1">
        <f t="array" ref="L1222">_xlfn.IFS(I1222&gt;=9,"Good",I1222&gt;=6,"Average",I1222&lt;6,"Poor")</f>
        <v>Average</v>
      </c>
    </row>
    <row r="1223" spans="1:12" x14ac:dyDescent="0.25">
      <c r="A1223" s="1">
        <v>45630</v>
      </c>
      <c r="B1223" t="s">
        <v>14</v>
      </c>
      <c r="C1223" t="s">
        <v>10</v>
      </c>
      <c r="D1223" t="s">
        <v>11</v>
      </c>
      <c r="E1223" t="s">
        <v>12</v>
      </c>
      <c r="F1223">
        <v>49.79</v>
      </c>
      <c r="G1223">
        <v>4</v>
      </c>
      <c r="H1223" t="s">
        <v>13</v>
      </c>
      <c r="I1223" s="21">
        <v>6.4</v>
      </c>
      <c r="J1223">
        <f t="shared" si="38"/>
        <v>199.16</v>
      </c>
      <c r="K1223">
        <f t="shared" si="39"/>
        <v>9.9580000000000002</v>
      </c>
      <c r="L1223" t="str" cm="1">
        <f t="array" ref="L1223">_xlfn.IFS(I1223&gt;=9,"Good",I1223&gt;=6,"Average",I1223&lt;6,"Poor")</f>
        <v>Average</v>
      </c>
    </row>
    <row r="1224" spans="1:12" x14ac:dyDescent="0.25">
      <c r="A1224" s="1">
        <v>45630</v>
      </c>
      <c r="B1224" t="s">
        <v>9</v>
      </c>
      <c r="C1224" t="s">
        <v>15</v>
      </c>
      <c r="D1224" t="s">
        <v>22</v>
      </c>
      <c r="E1224" t="s">
        <v>24</v>
      </c>
      <c r="F1224">
        <v>71.77</v>
      </c>
      <c r="G1224">
        <v>7</v>
      </c>
      <c r="H1224" t="s">
        <v>17</v>
      </c>
      <c r="I1224" s="21">
        <v>8.9</v>
      </c>
      <c r="J1224">
        <f t="shared" si="38"/>
        <v>502.39</v>
      </c>
      <c r="K1224">
        <f t="shared" si="39"/>
        <v>25.119500000000002</v>
      </c>
      <c r="L1224" t="str" cm="1">
        <f t="array" ref="L1224">_xlfn.IFS(I1224&gt;=9,"Good",I1224&gt;=6,"Average",I1224&lt;6,"Poor")</f>
        <v>Average</v>
      </c>
    </row>
    <row r="1225" spans="1:12" x14ac:dyDescent="0.25">
      <c r="A1225" s="1">
        <v>45630</v>
      </c>
      <c r="B1225" t="s">
        <v>9</v>
      </c>
      <c r="C1225" t="s">
        <v>15</v>
      </c>
      <c r="D1225" t="s">
        <v>22</v>
      </c>
      <c r="E1225" t="s">
        <v>24</v>
      </c>
      <c r="F1225">
        <v>87.87</v>
      </c>
      <c r="G1225">
        <v>10</v>
      </c>
      <c r="H1225" t="s">
        <v>20</v>
      </c>
      <c r="I1225" s="21">
        <v>5.0999999999999996</v>
      </c>
      <c r="J1225">
        <f t="shared" si="38"/>
        <v>878.7</v>
      </c>
      <c r="K1225">
        <f t="shared" si="39"/>
        <v>43.935000000000002</v>
      </c>
      <c r="L1225" t="str" cm="1">
        <f t="array" ref="L1225">_xlfn.IFS(I1225&gt;=9,"Good",I1225&gt;=6,"Average",I1225&lt;6,"Poor")</f>
        <v>Poor</v>
      </c>
    </row>
    <row r="1226" spans="1:12" x14ac:dyDescent="0.25">
      <c r="A1226" s="1">
        <v>45630</v>
      </c>
      <c r="B1226" t="s">
        <v>14</v>
      </c>
      <c r="C1226" t="s">
        <v>10</v>
      </c>
      <c r="D1226" t="s">
        <v>22</v>
      </c>
      <c r="E1226" t="s">
        <v>16</v>
      </c>
      <c r="F1226">
        <v>82.34</v>
      </c>
      <c r="G1226">
        <v>10</v>
      </c>
      <c r="H1226" t="s">
        <v>20</v>
      </c>
      <c r="I1226" s="21">
        <v>4.3</v>
      </c>
      <c r="J1226">
        <f t="shared" si="38"/>
        <v>823.40000000000009</v>
      </c>
      <c r="K1226">
        <f t="shared" si="39"/>
        <v>41.170000000000009</v>
      </c>
      <c r="L1226" t="str" cm="1">
        <f t="array" ref="L1226">_xlfn.IFS(I1226&gt;=9,"Good",I1226&gt;=6,"Average",I1226&lt;6,"Poor")</f>
        <v>Poor</v>
      </c>
    </row>
    <row r="1227" spans="1:12" x14ac:dyDescent="0.25">
      <c r="A1227" s="1">
        <v>45630</v>
      </c>
      <c r="B1227" t="s">
        <v>19</v>
      </c>
      <c r="C1227" t="s">
        <v>10</v>
      </c>
      <c r="D1227" t="s">
        <v>11</v>
      </c>
      <c r="E1227" t="s">
        <v>23</v>
      </c>
      <c r="F1227">
        <v>72.42</v>
      </c>
      <c r="G1227">
        <v>3</v>
      </c>
      <c r="H1227" t="s">
        <v>20</v>
      </c>
      <c r="I1227" s="21">
        <v>8.1999999999999993</v>
      </c>
      <c r="J1227">
        <f t="shared" si="38"/>
        <v>217.26</v>
      </c>
      <c r="K1227">
        <f t="shared" si="39"/>
        <v>10.863</v>
      </c>
      <c r="L1227" t="str" cm="1">
        <f t="array" ref="L1227">_xlfn.IFS(I1227&gt;=9,"Good",I1227&gt;=6,"Average",I1227&lt;6,"Poor")</f>
        <v>Average</v>
      </c>
    </row>
    <row r="1228" spans="1:12" x14ac:dyDescent="0.25">
      <c r="A1228" s="1">
        <v>45630</v>
      </c>
      <c r="B1228" t="s">
        <v>9</v>
      </c>
      <c r="C1228" t="s">
        <v>10</v>
      </c>
      <c r="D1228" t="s">
        <v>22</v>
      </c>
      <c r="E1228" t="s">
        <v>24</v>
      </c>
      <c r="F1228">
        <v>54.86</v>
      </c>
      <c r="G1228">
        <v>5</v>
      </c>
      <c r="H1228" t="s">
        <v>20</v>
      </c>
      <c r="I1228" s="21">
        <v>9.8000000000000007</v>
      </c>
      <c r="J1228">
        <f t="shared" si="38"/>
        <v>274.3</v>
      </c>
      <c r="K1228">
        <f t="shared" si="39"/>
        <v>13.715000000000002</v>
      </c>
      <c r="L1228" t="str" cm="1">
        <f t="array" ref="L1228">_xlfn.IFS(I1228&gt;=9,"Good",I1228&gt;=6,"Average",I1228&lt;6,"Poor")</f>
        <v>Good</v>
      </c>
    </row>
    <row r="1229" spans="1:12" x14ac:dyDescent="0.25">
      <c r="A1229" s="1">
        <v>45630</v>
      </c>
      <c r="B1229" t="s">
        <v>14</v>
      </c>
      <c r="C1229" t="s">
        <v>15</v>
      </c>
      <c r="D1229" t="s">
        <v>22</v>
      </c>
      <c r="E1229" t="s">
        <v>16</v>
      </c>
      <c r="F1229">
        <v>28.84</v>
      </c>
      <c r="G1229">
        <v>4</v>
      </c>
      <c r="H1229" t="s">
        <v>17</v>
      </c>
      <c r="I1229" s="21">
        <v>6.4</v>
      </c>
      <c r="J1229">
        <f t="shared" si="38"/>
        <v>115.36</v>
      </c>
      <c r="K1229">
        <f t="shared" si="39"/>
        <v>5.7680000000000007</v>
      </c>
      <c r="L1229" t="str" cm="1">
        <f t="array" ref="L1229">_xlfn.IFS(I1229&gt;=9,"Good",I1229&gt;=6,"Average",I1229&lt;6,"Poor")</f>
        <v>Average</v>
      </c>
    </row>
    <row r="1230" spans="1:12" x14ac:dyDescent="0.25">
      <c r="A1230" s="1">
        <v>45630</v>
      </c>
      <c r="B1230" t="s">
        <v>19</v>
      </c>
      <c r="C1230" t="s">
        <v>15</v>
      </c>
      <c r="D1230" t="s">
        <v>11</v>
      </c>
      <c r="E1230" t="s">
        <v>24</v>
      </c>
      <c r="F1230">
        <v>71.38</v>
      </c>
      <c r="G1230">
        <v>10</v>
      </c>
      <c r="H1230" t="s">
        <v>17</v>
      </c>
      <c r="I1230" s="21">
        <v>5.7</v>
      </c>
      <c r="J1230">
        <f t="shared" si="38"/>
        <v>713.8</v>
      </c>
      <c r="K1230">
        <f t="shared" si="39"/>
        <v>35.69</v>
      </c>
      <c r="L1230" t="str" cm="1">
        <f t="array" ref="L1230">_xlfn.IFS(I1230&gt;=9,"Good",I1230&gt;=6,"Average",I1230&lt;6,"Poor")</f>
        <v>Poor</v>
      </c>
    </row>
    <row r="1231" spans="1:12" x14ac:dyDescent="0.25">
      <c r="A1231" s="1">
        <v>45630</v>
      </c>
      <c r="B1231" t="s">
        <v>9</v>
      </c>
      <c r="C1231" t="s">
        <v>10</v>
      </c>
      <c r="D1231" t="s">
        <v>22</v>
      </c>
      <c r="E1231" t="s">
        <v>24</v>
      </c>
      <c r="F1231">
        <v>61.29</v>
      </c>
      <c r="G1231">
        <v>5</v>
      </c>
      <c r="H1231" t="s">
        <v>17</v>
      </c>
      <c r="I1231" s="21">
        <v>7</v>
      </c>
      <c r="J1231">
        <f t="shared" si="38"/>
        <v>306.45</v>
      </c>
      <c r="K1231">
        <f t="shared" si="39"/>
        <v>15.3225</v>
      </c>
      <c r="L1231" t="str" cm="1">
        <f t="array" ref="L1231">_xlfn.IFS(I1231&gt;=9,"Good",I1231&gt;=6,"Average",I1231&lt;6,"Poor")</f>
        <v>Average</v>
      </c>
    </row>
    <row r="1232" spans="1:12" x14ac:dyDescent="0.25">
      <c r="A1232" s="1">
        <v>45630</v>
      </c>
      <c r="B1232" t="s">
        <v>14</v>
      </c>
      <c r="C1232" t="s">
        <v>10</v>
      </c>
      <c r="D1232" t="s">
        <v>22</v>
      </c>
      <c r="E1232" t="s">
        <v>16</v>
      </c>
      <c r="F1232">
        <v>96.82</v>
      </c>
      <c r="G1232">
        <v>3</v>
      </c>
      <c r="H1232" t="s">
        <v>17</v>
      </c>
      <c r="I1232" s="21">
        <v>6.7</v>
      </c>
      <c r="J1232">
        <f t="shared" si="38"/>
        <v>290.45999999999998</v>
      </c>
      <c r="K1232">
        <f t="shared" si="39"/>
        <v>14.523</v>
      </c>
      <c r="L1232" t="str" cm="1">
        <f t="array" ref="L1232">_xlfn.IFS(I1232&gt;=9,"Good",I1232&gt;=6,"Average",I1232&lt;6,"Poor")</f>
        <v>Average</v>
      </c>
    </row>
    <row r="1233" spans="1:12" x14ac:dyDescent="0.25">
      <c r="A1233" s="1">
        <v>45630</v>
      </c>
      <c r="B1233" t="s">
        <v>9</v>
      </c>
      <c r="C1233" t="s">
        <v>10</v>
      </c>
      <c r="D1233" t="s">
        <v>22</v>
      </c>
      <c r="E1233" t="s">
        <v>24</v>
      </c>
      <c r="F1233">
        <v>97.22</v>
      </c>
      <c r="G1233">
        <v>9</v>
      </c>
      <c r="H1233" t="s">
        <v>20</v>
      </c>
      <c r="I1233" s="21">
        <v>6</v>
      </c>
      <c r="J1233">
        <f t="shared" si="38"/>
        <v>874.98</v>
      </c>
      <c r="K1233">
        <f t="shared" si="39"/>
        <v>43.749000000000002</v>
      </c>
      <c r="L1233" t="str" cm="1">
        <f t="array" ref="L1233">_xlfn.IFS(I1233&gt;=9,"Good",I1233&gt;=6,"Average",I1233&lt;6,"Poor")</f>
        <v>Average</v>
      </c>
    </row>
    <row r="1234" spans="1:12" x14ac:dyDescent="0.25">
      <c r="A1234" s="1">
        <v>45630</v>
      </c>
      <c r="B1234" t="s">
        <v>19</v>
      </c>
      <c r="C1234" t="s">
        <v>10</v>
      </c>
      <c r="D1234" t="s">
        <v>11</v>
      </c>
      <c r="E1234" t="s">
        <v>16</v>
      </c>
      <c r="F1234">
        <v>64.44</v>
      </c>
      <c r="G1234">
        <v>5</v>
      </c>
      <c r="H1234" t="s">
        <v>17</v>
      </c>
      <c r="I1234" s="21">
        <v>6.6</v>
      </c>
      <c r="J1234">
        <f t="shared" si="38"/>
        <v>322.2</v>
      </c>
      <c r="K1234">
        <f t="shared" si="39"/>
        <v>16.11</v>
      </c>
      <c r="L1234" t="str" cm="1">
        <f t="array" ref="L1234">_xlfn.IFS(I1234&gt;=9,"Good",I1234&gt;=6,"Average",I1234&lt;6,"Poor")</f>
        <v>Average</v>
      </c>
    </row>
    <row r="1235" spans="1:12" x14ac:dyDescent="0.25">
      <c r="A1235" s="1">
        <v>45630</v>
      </c>
      <c r="B1235" t="s">
        <v>19</v>
      </c>
      <c r="C1235" t="s">
        <v>15</v>
      </c>
      <c r="D1235" t="s">
        <v>11</v>
      </c>
      <c r="E1235" t="s">
        <v>18</v>
      </c>
      <c r="F1235">
        <v>89.48</v>
      </c>
      <c r="G1235">
        <v>5</v>
      </c>
      <c r="H1235" t="s">
        <v>17</v>
      </c>
      <c r="I1235" s="21">
        <v>7.4</v>
      </c>
      <c r="J1235">
        <f t="shared" si="38"/>
        <v>447.40000000000003</v>
      </c>
      <c r="K1235">
        <f t="shared" si="39"/>
        <v>22.370000000000005</v>
      </c>
      <c r="L1235" t="str" cm="1">
        <f t="array" ref="L1235">_xlfn.IFS(I1235&gt;=9,"Good",I1235&gt;=6,"Average",I1235&lt;6,"Poor")</f>
        <v>Average</v>
      </c>
    </row>
    <row r="1236" spans="1:12" x14ac:dyDescent="0.25">
      <c r="A1236" s="1">
        <v>45630</v>
      </c>
      <c r="B1236" t="s">
        <v>9</v>
      </c>
      <c r="C1236" t="s">
        <v>10</v>
      </c>
      <c r="D1236" t="s">
        <v>22</v>
      </c>
      <c r="E1236" t="s">
        <v>12</v>
      </c>
      <c r="F1236">
        <v>93.4</v>
      </c>
      <c r="G1236">
        <v>2</v>
      </c>
      <c r="H1236" t="s">
        <v>17</v>
      </c>
      <c r="I1236" s="21">
        <v>5.5</v>
      </c>
      <c r="J1236">
        <f t="shared" si="38"/>
        <v>186.8</v>
      </c>
      <c r="K1236">
        <f t="shared" si="39"/>
        <v>9.3400000000000016</v>
      </c>
      <c r="L1236" t="str" cm="1">
        <f t="array" ref="L1236">_xlfn.IFS(I1236&gt;=9,"Good",I1236&gt;=6,"Average",I1236&lt;6,"Poor")</f>
        <v>Poor</v>
      </c>
    </row>
    <row r="1237" spans="1:12" x14ac:dyDescent="0.25">
      <c r="A1237" s="1">
        <v>45630</v>
      </c>
      <c r="B1237" t="s">
        <v>19</v>
      </c>
      <c r="C1237" t="s">
        <v>15</v>
      </c>
      <c r="D1237" t="s">
        <v>11</v>
      </c>
      <c r="E1237" t="s">
        <v>18</v>
      </c>
      <c r="F1237">
        <v>40.229999999999997</v>
      </c>
      <c r="G1237">
        <v>7</v>
      </c>
      <c r="H1237" t="s">
        <v>17</v>
      </c>
      <c r="I1237" s="21">
        <v>9.6</v>
      </c>
      <c r="J1237">
        <f t="shared" si="38"/>
        <v>281.60999999999996</v>
      </c>
      <c r="K1237">
        <f t="shared" si="39"/>
        <v>14.080499999999999</v>
      </c>
      <c r="L1237" t="str" cm="1">
        <f t="array" ref="L1237">_xlfn.IFS(I1237&gt;=9,"Good",I1237&gt;=6,"Average",I1237&lt;6,"Poor")</f>
        <v>Good</v>
      </c>
    </row>
    <row r="1238" spans="1:12" x14ac:dyDescent="0.25">
      <c r="A1238" s="1">
        <v>45630</v>
      </c>
      <c r="B1238" t="s">
        <v>9</v>
      </c>
      <c r="C1238" t="s">
        <v>10</v>
      </c>
      <c r="D1238" t="s">
        <v>22</v>
      </c>
      <c r="E1238" t="s">
        <v>24</v>
      </c>
      <c r="F1238">
        <v>72.569999999999993</v>
      </c>
      <c r="G1238">
        <v>8</v>
      </c>
      <c r="H1238" t="s">
        <v>17</v>
      </c>
      <c r="I1238" s="21">
        <v>4.5999999999999996</v>
      </c>
      <c r="J1238">
        <f t="shared" si="38"/>
        <v>580.55999999999995</v>
      </c>
      <c r="K1238">
        <f t="shared" si="39"/>
        <v>29.027999999999999</v>
      </c>
      <c r="L1238" t="str" cm="1">
        <f t="array" ref="L1238">_xlfn.IFS(I1238&gt;=9,"Good",I1238&gt;=6,"Average",I1238&lt;6,"Poor")</f>
        <v>Poor</v>
      </c>
    </row>
    <row r="1239" spans="1:12" x14ac:dyDescent="0.25">
      <c r="A1239" s="1">
        <v>45630</v>
      </c>
      <c r="B1239" t="s">
        <v>14</v>
      </c>
      <c r="C1239" t="s">
        <v>10</v>
      </c>
      <c r="D1239" t="s">
        <v>11</v>
      </c>
      <c r="E1239" t="s">
        <v>12</v>
      </c>
      <c r="F1239">
        <v>72.52</v>
      </c>
      <c r="G1239">
        <v>8</v>
      </c>
      <c r="H1239" t="s">
        <v>13</v>
      </c>
      <c r="I1239" s="21">
        <v>4</v>
      </c>
      <c r="J1239">
        <f t="shared" si="38"/>
        <v>580.16</v>
      </c>
      <c r="K1239">
        <f t="shared" si="39"/>
        <v>29.007999999999999</v>
      </c>
      <c r="L1239" t="str" cm="1">
        <f t="array" ref="L1239">_xlfn.IFS(I1239&gt;=9,"Good",I1239&gt;=6,"Average",I1239&lt;6,"Poor")</f>
        <v>Poor</v>
      </c>
    </row>
    <row r="1240" spans="1:12" x14ac:dyDescent="0.25">
      <c r="A1240" s="1">
        <v>45630</v>
      </c>
      <c r="B1240" t="s">
        <v>14</v>
      </c>
      <c r="C1240" t="s">
        <v>10</v>
      </c>
      <c r="D1240" t="s">
        <v>11</v>
      </c>
      <c r="E1240" t="s">
        <v>21</v>
      </c>
      <c r="F1240">
        <v>10.18</v>
      </c>
      <c r="G1240">
        <v>8</v>
      </c>
      <c r="H1240" t="s">
        <v>13</v>
      </c>
      <c r="I1240" s="21">
        <v>9.5</v>
      </c>
      <c r="J1240">
        <f t="shared" si="38"/>
        <v>81.44</v>
      </c>
      <c r="K1240">
        <f t="shared" si="39"/>
        <v>4.0720000000000001</v>
      </c>
      <c r="L1240" t="str" cm="1">
        <f t="array" ref="L1240">_xlfn.IFS(I1240&gt;=9,"Good",I1240&gt;=6,"Average",I1240&lt;6,"Poor")</f>
        <v>Good</v>
      </c>
    </row>
    <row r="1241" spans="1:12" x14ac:dyDescent="0.25">
      <c r="A1241" s="1">
        <v>45630</v>
      </c>
      <c r="B1241" t="s">
        <v>19</v>
      </c>
      <c r="C1241" t="s">
        <v>10</v>
      </c>
      <c r="D1241" t="s">
        <v>11</v>
      </c>
      <c r="E1241" t="s">
        <v>23</v>
      </c>
      <c r="F1241">
        <v>34.42</v>
      </c>
      <c r="G1241">
        <v>6</v>
      </c>
      <c r="H1241" t="s">
        <v>20</v>
      </c>
      <c r="I1241" s="21">
        <v>7.5</v>
      </c>
      <c r="J1241">
        <f t="shared" si="38"/>
        <v>206.52</v>
      </c>
      <c r="K1241">
        <f t="shared" si="39"/>
        <v>10.326000000000001</v>
      </c>
      <c r="L1241" t="str" cm="1">
        <f t="array" ref="L1241">_xlfn.IFS(I1241&gt;=9,"Good",I1241&gt;=6,"Average",I1241&lt;6,"Poor")</f>
        <v>Average</v>
      </c>
    </row>
    <row r="1242" spans="1:12" x14ac:dyDescent="0.25">
      <c r="A1242" s="1">
        <v>45630</v>
      </c>
      <c r="B1242" t="s">
        <v>14</v>
      </c>
      <c r="C1242" t="s">
        <v>15</v>
      </c>
      <c r="D1242" t="s">
        <v>22</v>
      </c>
      <c r="E1242" t="s">
        <v>24</v>
      </c>
      <c r="F1242">
        <v>70.209999999999994</v>
      </c>
      <c r="G1242">
        <v>6</v>
      </c>
      <c r="H1242" t="s">
        <v>17</v>
      </c>
      <c r="I1242" s="21">
        <v>7.4</v>
      </c>
      <c r="J1242">
        <f t="shared" si="38"/>
        <v>421.26</v>
      </c>
      <c r="K1242">
        <f t="shared" si="39"/>
        <v>21.063000000000002</v>
      </c>
      <c r="L1242" t="str" cm="1">
        <f t="array" ref="L1242">_xlfn.IFS(I1242&gt;=9,"Good",I1242&gt;=6,"Average",I1242&lt;6,"Poor")</f>
        <v>Average</v>
      </c>
    </row>
    <row r="1243" spans="1:12" x14ac:dyDescent="0.25">
      <c r="A1243" s="1" t="s">
        <v>79</v>
      </c>
      <c r="B1243" t="s">
        <v>9</v>
      </c>
      <c r="C1243" t="s">
        <v>15</v>
      </c>
      <c r="D1243" t="s">
        <v>22</v>
      </c>
      <c r="E1243" t="s">
        <v>21</v>
      </c>
      <c r="F1243">
        <v>69.08</v>
      </c>
      <c r="G1243">
        <v>2</v>
      </c>
      <c r="H1243" t="s">
        <v>13</v>
      </c>
      <c r="I1243" s="21">
        <v>6.9</v>
      </c>
      <c r="J1243">
        <f t="shared" si="38"/>
        <v>138.16</v>
      </c>
      <c r="K1243">
        <f t="shared" si="39"/>
        <v>6.9080000000000004</v>
      </c>
      <c r="L1243" t="str" cm="1">
        <f t="array" ref="L1243">_xlfn.IFS(I1243&gt;=9,"Good",I1243&gt;=6,"Average",I1243&lt;6,"Poor")</f>
        <v>Average</v>
      </c>
    </row>
    <row r="1244" spans="1:12" x14ac:dyDescent="0.25">
      <c r="A1244" s="1" t="s">
        <v>79</v>
      </c>
      <c r="B1244" t="s">
        <v>9</v>
      </c>
      <c r="C1244" t="s">
        <v>15</v>
      </c>
      <c r="D1244" t="s">
        <v>22</v>
      </c>
      <c r="E1244" t="s">
        <v>16</v>
      </c>
      <c r="F1244">
        <v>45.35</v>
      </c>
      <c r="G1244">
        <v>6</v>
      </c>
      <c r="H1244" t="s">
        <v>20</v>
      </c>
      <c r="I1244" s="21">
        <v>6.1</v>
      </c>
      <c r="J1244">
        <f t="shared" si="38"/>
        <v>272.10000000000002</v>
      </c>
      <c r="K1244">
        <f t="shared" si="39"/>
        <v>13.605000000000002</v>
      </c>
      <c r="L1244" t="str" cm="1">
        <f t="array" ref="L1244">_xlfn.IFS(I1244&gt;=9,"Good",I1244&gt;=6,"Average",I1244&lt;6,"Poor")</f>
        <v>Average</v>
      </c>
    </row>
    <row r="1245" spans="1:12" x14ac:dyDescent="0.25">
      <c r="A1245" s="1" t="s">
        <v>79</v>
      </c>
      <c r="B1245" t="s">
        <v>19</v>
      </c>
      <c r="C1245" t="s">
        <v>10</v>
      </c>
      <c r="D1245" t="s">
        <v>22</v>
      </c>
      <c r="E1245" t="s">
        <v>16</v>
      </c>
      <c r="F1245">
        <v>66.349999999999994</v>
      </c>
      <c r="G1245">
        <v>1</v>
      </c>
      <c r="H1245" t="s">
        <v>13</v>
      </c>
      <c r="I1245" s="21">
        <v>9.6999999999999993</v>
      </c>
      <c r="J1245">
        <f t="shared" si="38"/>
        <v>66.349999999999994</v>
      </c>
      <c r="K1245">
        <f t="shared" si="39"/>
        <v>3.3174999999999999</v>
      </c>
      <c r="L1245" t="str" cm="1">
        <f t="array" ref="L1245">_xlfn.IFS(I1245&gt;=9,"Good",I1245&gt;=6,"Average",I1245&lt;6,"Poor")</f>
        <v>Good</v>
      </c>
    </row>
    <row r="1246" spans="1:12" x14ac:dyDescent="0.25">
      <c r="A1246" s="1" t="s">
        <v>79</v>
      </c>
      <c r="B1246" t="s">
        <v>14</v>
      </c>
      <c r="C1246" t="s">
        <v>10</v>
      </c>
      <c r="D1246" t="s">
        <v>11</v>
      </c>
      <c r="E1246" t="s">
        <v>12</v>
      </c>
      <c r="F1246">
        <v>87.48</v>
      </c>
      <c r="G1246">
        <v>6</v>
      </c>
      <c r="H1246" t="s">
        <v>20</v>
      </c>
      <c r="I1246" s="21">
        <v>5.0999999999999996</v>
      </c>
      <c r="J1246">
        <f t="shared" si="38"/>
        <v>524.88</v>
      </c>
      <c r="K1246">
        <f t="shared" si="39"/>
        <v>26.244</v>
      </c>
      <c r="L1246" t="str" cm="1">
        <f t="array" ref="L1246">_xlfn.IFS(I1246&gt;=9,"Good",I1246&gt;=6,"Average",I1246&lt;6,"Poor")</f>
        <v>Poor</v>
      </c>
    </row>
    <row r="1247" spans="1:12" x14ac:dyDescent="0.25">
      <c r="A1247" s="1" t="s">
        <v>79</v>
      </c>
      <c r="B1247" t="s">
        <v>19</v>
      </c>
      <c r="C1247" t="s">
        <v>10</v>
      </c>
      <c r="D1247" t="s">
        <v>11</v>
      </c>
      <c r="E1247" t="s">
        <v>12</v>
      </c>
      <c r="F1247">
        <v>14.23</v>
      </c>
      <c r="G1247">
        <v>5</v>
      </c>
      <c r="H1247" t="s">
        <v>13</v>
      </c>
      <c r="I1247" s="21">
        <v>4.4000000000000004</v>
      </c>
      <c r="J1247">
        <f t="shared" si="38"/>
        <v>71.150000000000006</v>
      </c>
      <c r="K1247">
        <f t="shared" si="39"/>
        <v>3.5575000000000006</v>
      </c>
      <c r="L1247" t="str" cm="1">
        <f t="array" ref="L1247">_xlfn.IFS(I1247&gt;=9,"Good",I1247&gt;=6,"Average",I1247&lt;6,"Poor")</f>
        <v>Poor</v>
      </c>
    </row>
    <row r="1248" spans="1:12" x14ac:dyDescent="0.25">
      <c r="A1248" s="1" t="s">
        <v>79</v>
      </c>
      <c r="B1248" t="s">
        <v>19</v>
      </c>
      <c r="C1248" t="s">
        <v>10</v>
      </c>
      <c r="D1248" t="s">
        <v>22</v>
      </c>
      <c r="E1248" t="s">
        <v>18</v>
      </c>
      <c r="F1248">
        <v>69.52</v>
      </c>
      <c r="G1248">
        <v>7</v>
      </c>
      <c r="H1248" t="s">
        <v>13</v>
      </c>
      <c r="I1248" s="21">
        <v>8.5</v>
      </c>
      <c r="J1248">
        <f t="shared" si="38"/>
        <v>486.64</v>
      </c>
      <c r="K1248">
        <f t="shared" si="39"/>
        <v>24.332000000000001</v>
      </c>
      <c r="L1248" t="str" cm="1">
        <f t="array" ref="L1248">_xlfn.IFS(I1248&gt;=9,"Good",I1248&gt;=6,"Average",I1248&lt;6,"Poor")</f>
        <v>Average</v>
      </c>
    </row>
    <row r="1249" spans="1:12" x14ac:dyDescent="0.25">
      <c r="A1249" s="1" t="s">
        <v>79</v>
      </c>
      <c r="B1249" t="s">
        <v>14</v>
      </c>
      <c r="C1249" t="s">
        <v>15</v>
      </c>
      <c r="D1249" t="s">
        <v>11</v>
      </c>
      <c r="E1249" t="s">
        <v>16</v>
      </c>
      <c r="F1249">
        <v>23.07</v>
      </c>
      <c r="G1249">
        <v>9</v>
      </c>
      <c r="H1249" t="s">
        <v>17</v>
      </c>
      <c r="I1249" s="21">
        <v>4.9000000000000004</v>
      </c>
      <c r="J1249">
        <f t="shared" si="38"/>
        <v>207.63</v>
      </c>
      <c r="K1249">
        <f t="shared" si="39"/>
        <v>10.381500000000001</v>
      </c>
      <c r="L1249" t="str" cm="1">
        <f t="array" ref="L1249">_xlfn.IFS(I1249&gt;=9,"Good",I1249&gt;=6,"Average",I1249&lt;6,"Poor")</f>
        <v>Poor</v>
      </c>
    </row>
    <row r="1250" spans="1:12" x14ac:dyDescent="0.25">
      <c r="A1250" s="1" t="s">
        <v>79</v>
      </c>
      <c r="B1250" t="s">
        <v>14</v>
      </c>
      <c r="C1250" t="s">
        <v>10</v>
      </c>
      <c r="D1250" t="s">
        <v>11</v>
      </c>
      <c r="E1250" t="s">
        <v>23</v>
      </c>
      <c r="F1250">
        <v>80.790000000000006</v>
      </c>
      <c r="G1250">
        <v>9</v>
      </c>
      <c r="H1250" t="s">
        <v>13</v>
      </c>
      <c r="I1250" s="21">
        <v>9.5</v>
      </c>
      <c r="J1250">
        <f t="shared" si="38"/>
        <v>727.11</v>
      </c>
      <c r="K1250">
        <f t="shared" si="39"/>
        <v>36.355499999999999</v>
      </c>
      <c r="L1250" t="str" cm="1">
        <f t="array" ref="L1250">_xlfn.IFS(I1250&gt;=9,"Good",I1250&gt;=6,"Average",I1250&lt;6,"Poor")</f>
        <v>Good</v>
      </c>
    </row>
    <row r="1251" spans="1:12" x14ac:dyDescent="0.25">
      <c r="A1251" s="1" t="s">
        <v>79</v>
      </c>
      <c r="B1251" t="s">
        <v>19</v>
      </c>
      <c r="C1251" t="s">
        <v>10</v>
      </c>
      <c r="D1251" t="s">
        <v>11</v>
      </c>
      <c r="E1251" t="s">
        <v>24</v>
      </c>
      <c r="F1251">
        <v>77.680000000000007</v>
      </c>
      <c r="G1251">
        <v>4</v>
      </c>
      <c r="H1251" t="s">
        <v>17</v>
      </c>
      <c r="I1251" s="21">
        <v>8.4</v>
      </c>
      <c r="J1251">
        <f t="shared" si="38"/>
        <v>310.72000000000003</v>
      </c>
      <c r="K1251">
        <f t="shared" si="39"/>
        <v>15.536000000000001</v>
      </c>
      <c r="L1251" t="str" cm="1">
        <f t="array" ref="L1251">_xlfn.IFS(I1251&gt;=9,"Good",I1251&gt;=6,"Average",I1251&lt;6,"Poor")</f>
        <v>Average</v>
      </c>
    </row>
    <row r="1252" spans="1:12" x14ac:dyDescent="0.25">
      <c r="A1252" s="1" t="s">
        <v>79</v>
      </c>
      <c r="B1252" t="s">
        <v>9</v>
      </c>
      <c r="C1252" t="s">
        <v>10</v>
      </c>
      <c r="D1252" t="s">
        <v>11</v>
      </c>
      <c r="E1252" t="s">
        <v>16</v>
      </c>
      <c r="F1252">
        <v>26.26</v>
      </c>
      <c r="G1252">
        <v>7</v>
      </c>
      <c r="H1252" t="s">
        <v>17</v>
      </c>
      <c r="I1252" s="21">
        <v>9.9</v>
      </c>
      <c r="J1252">
        <f t="shared" si="38"/>
        <v>183.82000000000002</v>
      </c>
      <c r="K1252">
        <f t="shared" si="39"/>
        <v>9.1910000000000007</v>
      </c>
      <c r="L1252" t="str" cm="1">
        <f t="array" ref="L1252">_xlfn.IFS(I1252&gt;=9,"Good",I1252&gt;=6,"Average",I1252&lt;6,"Poor")</f>
        <v>Good</v>
      </c>
    </row>
    <row r="1253" spans="1:12" x14ac:dyDescent="0.25">
      <c r="A1253" s="1" t="s">
        <v>79</v>
      </c>
      <c r="B1253" t="s">
        <v>19</v>
      </c>
      <c r="C1253" t="s">
        <v>10</v>
      </c>
      <c r="D1253" t="s">
        <v>22</v>
      </c>
      <c r="E1253" t="s">
        <v>21</v>
      </c>
      <c r="F1253">
        <v>43.13</v>
      </c>
      <c r="G1253">
        <v>10</v>
      </c>
      <c r="H1253" t="s">
        <v>13</v>
      </c>
      <c r="I1253" s="21">
        <v>5.5</v>
      </c>
      <c r="J1253">
        <f t="shared" si="38"/>
        <v>431.3</v>
      </c>
      <c r="K1253">
        <f t="shared" si="39"/>
        <v>21.565000000000001</v>
      </c>
      <c r="L1253" t="str" cm="1">
        <f t="array" ref="L1253">_xlfn.IFS(I1253&gt;=9,"Good",I1253&gt;=6,"Average",I1253&lt;6,"Poor")</f>
        <v>Poor</v>
      </c>
    </row>
    <row r="1254" spans="1:12" x14ac:dyDescent="0.25">
      <c r="A1254" s="1" t="s">
        <v>79</v>
      </c>
      <c r="B1254" t="s">
        <v>9</v>
      </c>
      <c r="C1254" t="s">
        <v>15</v>
      </c>
      <c r="D1254" t="s">
        <v>11</v>
      </c>
      <c r="E1254" t="s">
        <v>21</v>
      </c>
      <c r="F1254">
        <v>25.56</v>
      </c>
      <c r="G1254">
        <v>7</v>
      </c>
      <c r="H1254" t="s">
        <v>17</v>
      </c>
      <c r="I1254" s="21">
        <v>7.1</v>
      </c>
      <c r="J1254">
        <f t="shared" si="38"/>
        <v>178.92</v>
      </c>
      <c r="K1254">
        <f t="shared" si="39"/>
        <v>8.9459999999999997</v>
      </c>
      <c r="L1254" t="str" cm="1">
        <f t="array" ref="L1254">_xlfn.IFS(I1254&gt;=9,"Good",I1254&gt;=6,"Average",I1254&lt;6,"Poor")</f>
        <v>Average</v>
      </c>
    </row>
    <row r="1255" spans="1:12" x14ac:dyDescent="0.25">
      <c r="A1255" s="1" t="s">
        <v>79</v>
      </c>
      <c r="B1255" t="s">
        <v>14</v>
      </c>
      <c r="C1255" t="s">
        <v>10</v>
      </c>
      <c r="D1255" t="s">
        <v>11</v>
      </c>
      <c r="E1255" t="s">
        <v>12</v>
      </c>
      <c r="F1255">
        <v>38.42</v>
      </c>
      <c r="G1255">
        <v>1</v>
      </c>
      <c r="H1255" t="s">
        <v>17</v>
      </c>
      <c r="I1255" s="21">
        <v>8.6</v>
      </c>
      <c r="J1255">
        <f t="shared" si="38"/>
        <v>38.42</v>
      </c>
      <c r="K1255">
        <f t="shared" si="39"/>
        <v>1.9210000000000003</v>
      </c>
      <c r="L1255" t="str" cm="1">
        <f t="array" ref="L1255">_xlfn.IFS(I1255&gt;=9,"Good",I1255&gt;=6,"Average",I1255&lt;6,"Poor")</f>
        <v>Average</v>
      </c>
    </row>
    <row r="1256" spans="1:12" x14ac:dyDescent="0.25">
      <c r="A1256" s="1" t="s">
        <v>79</v>
      </c>
      <c r="B1256" t="s">
        <v>19</v>
      </c>
      <c r="C1256" t="s">
        <v>15</v>
      </c>
      <c r="D1256" t="s">
        <v>11</v>
      </c>
      <c r="E1256" t="s">
        <v>24</v>
      </c>
      <c r="F1256">
        <v>71.38</v>
      </c>
      <c r="G1256">
        <v>10</v>
      </c>
      <c r="H1256" t="s">
        <v>17</v>
      </c>
      <c r="I1256" s="21">
        <v>5.7</v>
      </c>
      <c r="J1256">
        <f t="shared" si="38"/>
        <v>713.8</v>
      </c>
      <c r="K1256">
        <f t="shared" si="39"/>
        <v>35.69</v>
      </c>
      <c r="L1256" t="str" cm="1">
        <f t="array" ref="L1256">_xlfn.IFS(I1256&gt;=9,"Good",I1256&gt;=6,"Average",I1256&lt;6,"Poor")</f>
        <v>Poor</v>
      </c>
    </row>
    <row r="1257" spans="1:12" x14ac:dyDescent="0.25">
      <c r="A1257" s="1" t="s">
        <v>80</v>
      </c>
      <c r="B1257" t="s">
        <v>9</v>
      </c>
      <c r="C1257" t="s">
        <v>10</v>
      </c>
      <c r="D1257" t="s">
        <v>11</v>
      </c>
      <c r="E1257" t="s">
        <v>21</v>
      </c>
      <c r="F1257">
        <v>72.040000000000006</v>
      </c>
      <c r="G1257">
        <v>2</v>
      </c>
      <c r="H1257" t="s">
        <v>17</v>
      </c>
      <c r="I1257" s="21">
        <v>9.5</v>
      </c>
      <c r="J1257">
        <f t="shared" si="38"/>
        <v>144.08000000000001</v>
      </c>
      <c r="K1257">
        <f t="shared" si="39"/>
        <v>7.2040000000000006</v>
      </c>
      <c r="L1257" t="str" cm="1">
        <f t="array" ref="L1257">_xlfn.IFS(I1257&gt;=9,"Good",I1257&gt;=6,"Average",I1257&lt;6,"Poor")</f>
        <v>Good</v>
      </c>
    </row>
    <row r="1258" spans="1:12" x14ac:dyDescent="0.25">
      <c r="A1258" s="1" t="s">
        <v>80</v>
      </c>
      <c r="B1258" t="s">
        <v>19</v>
      </c>
      <c r="C1258" t="s">
        <v>15</v>
      </c>
      <c r="D1258" t="s">
        <v>11</v>
      </c>
      <c r="E1258" t="s">
        <v>21</v>
      </c>
      <c r="F1258">
        <v>48.63</v>
      </c>
      <c r="G1258">
        <v>4</v>
      </c>
      <c r="H1258" t="s">
        <v>20</v>
      </c>
      <c r="I1258" s="21">
        <v>7.6</v>
      </c>
      <c r="J1258">
        <f t="shared" si="38"/>
        <v>194.52</v>
      </c>
      <c r="K1258">
        <f t="shared" si="39"/>
        <v>9.7260000000000009</v>
      </c>
      <c r="L1258" t="str" cm="1">
        <f t="array" ref="L1258">_xlfn.IFS(I1258&gt;=9,"Good",I1258&gt;=6,"Average",I1258&lt;6,"Poor")</f>
        <v>Average</v>
      </c>
    </row>
    <row r="1259" spans="1:12" x14ac:dyDescent="0.25">
      <c r="A1259" s="1" t="s">
        <v>80</v>
      </c>
      <c r="B1259" t="s">
        <v>9</v>
      </c>
      <c r="C1259" t="s">
        <v>10</v>
      </c>
      <c r="D1259" t="s">
        <v>11</v>
      </c>
      <c r="E1259" t="s">
        <v>23</v>
      </c>
      <c r="F1259">
        <v>77.680000000000007</v>
      </c>
      <c r="G1259">
        <v>9</v>
      </c>
      <c r="H1259" t="s">
        <v>20</v>
      </c>
      <c r="I1259" s="21">
        <v>9.8000000000000007</v>
      </c>
      <c r="J1259">
        <f t="shared" si="38"/>
        <v>699.12000000000012</v>
      </c>
      <c r="K1259">
        <f t="shared" si="39"/>
        <v>34.95600000000001</v>
      </c>
      <c r="L1259" t="str" cm="1">
        <f t="array" ref="L1259">_xlfn.IFS(I1259&gt;=9,"Good",I1259&gt;=6,"Average",I1259&lt;6,"Poor")</f>
        <v>Good</v>
      </c>
    </row>
    <row r="1260" spans="1:12" x14ac:dyDescent="0.25">
      <c r="A1260" s="1" t="s">
        <v>80</v>
      </c>
      <c r="B1260" t="s">
        <v>19</v>
      </c>
      <c r="C1260" t="s">
        <v>10</v>
      </c>
      <c r="D1260" t="s">
        <v>11</v>
      </c>
      <c r="E1260" t="s">
        <v>21</v>
      </c>
      <c r="F1260">
        <v>30.62</v>
      </c>
      <c r="G1260">
        <v>1</v>
      </c>
      <c r="H1260" t="s">
        <v>13</v>
      </c>
      <c r="I1260" s="21">
        <v>4.0999999999999996</v>
      </c>
      <c r="J1260">
        <f t="shared" si="38"/>
        <v>30.62</v>
      </c>
      <c r="K1260">
        <f t="shared" si="39"/>
        <v>1.5310000000000001</v>
      </c>
      <c r="L1260" t="str" cm="1">
        <f t="array" ref="L1260">_xlfn.IFS(I1260&gt;=9,"Good",I1260&gt;=6,"Average",I1260&lt;6,"Poor")</f>
        <v>Poor</v>
      </c>
    </row>
    <row r="1261" spans="1:12" x14ac:dyDescent="0.25">
      <c r="A1261" s="1" t="s">
        <v>80</v>
      </c>
      <c r="B1261" t="s">
        <v>9</v>
      </c>
      <c r="C1261" t="s">
        <v>10</v>
      </c>
      <c r="D1261" t="s">
        <v>11</v>
      </c>
      <c r="E1261" t="s">
        <v>12</v>
      </c>
      <c r="F1261">
        <v>42.82</v>
      </c>
      <c r="G1261">
        <v>9</v>
      </c>
      <c r="H1261" t="s">
        <v>13</v>
      </c>
      <c r="I1261" s="21">
        <v>8.9</v>
      </c>
      <c r="J1261">
        <f t="shared" si="38"/>
        <v>385.38</v>
      </c>
      <c r="K1261">
        <f t="shared" si="39"/>
        <v>19.269000000000002</v>
      </c>
      <c r="L1261" t="str" cm="1">
        <f t="array" ref="L1261">_xlfn.IFS(I1261&gt;=9,"Good",I1261&gt;=6,"Average",I1261&lt;6,"Poor")</f>
        <v>Average</v>
      </c>
    </row>
    <row r="1262" spans="1:12" x14ac:dyDescent="0.25">
      <c r="A1262" s="1" t="s">
        <v>80</v>
      </c>
      <c r="B1262" t="s">
        <v>14</v>
      </c>
      <c r="C1262" t="s">
        <v>10</v>
      </c>
      <c r="D1262" t="s">
        <v>11</v>
      </c>
      <c r="E1262" t="s">
        <v>12</v>
      </c>
      <c r="F1262">
        <v>21.04</v>
      </c>
      <c r="G1262">
        <v>4</v>
      </c>
      <c r="H1262" t="s">
        <v>17</v>
      </c>
      <c r="I1262" s="21">
        <v>7.6</v>
      </c>
      <c r="J1262">
        <f t="shared" si="38"/>
        <v>84.16</v>
      </c>
      <c r="K1262">
        <f t="shared" si="39"/>
        <v>4.2080000000000002</v>
      </c>
      <c r="L1262" t="str" cm="1">
        <f t="array" ref="L1262">_xlfn.IFS(I1262&gt;=9,"Good",I1262&gt;=6,"Average",I1262&lt;6,"Poor")</f>
        <v>Average</v>
      </c>
    </row>
    <row r="1263" spans="1:12" x14ac:dyDescent="0.25">
      <c r="A1263" s="1" t="s">
        <v>80</v>
      </c>
      <c r="B1263" t="s">
        <v>9</v>
      </c>
      <c r="C1263" t="s">
        <v>10</v>
      </c>
      <c r="D1263" t="s">
        <v>22</v>
      </c>
      <c r="E1263" t="s">
        <v>21</v>
      </c>
      <c r="F1263">
        <v>59.86</v>
      </c>
      <c r="G1263">
        <v>2</v>
      </c>
      <c r="H1263" t="s">
        <v>20</v>
      </c>
      <c r="I1263" s="21">
        <v>6.7</v>
      </c>
      <c r="J1263">
        <f t="shared" si="38"/>
        <v>119.72</v>
      </c>
      <c r="K1263">
        <f t="shared" si="39"/>
        <v>5.9860000000000007</v>
      </c>
      <c r="L1263" t="str" cm="1">
        <f t="array" ref="L1263">_xlfn.IFS(I1263&gt;=9,"Good",I1263&gt;=6,"Average",I1263&lt;6,"Poor")</f>
        <v>Average</v>
      </c>
    </row>
    <row r="1264" spans="1:12" x14ac:dyDescent="0.25">
      <c r="A1264" s="1" t="s">
        <v>80</v>
      </c>
      <c r="B1264" t="s">
        <v>9</v>
      </c>
      <c r="C1264" t="s">
        <v>15</v>
      </c>
      <c r="D1264" t="s">
        <v>22</v>
      </c>
      <c r="E1264" t="s">
        <v>12</v>
      </c>
      <c r="F1264">
        <v>72.39</v>
      </c>
      <c r="G1264">
        <v>2</v>
      </c>
      <c r="H1264" t="s">
        <v>13</v>
      </c>
      <c r="I1264" s="21">
        <v>8.1</v>
      </c>
      <c r="J1264">
        <f t="shared" si="38"/>
        <v>144.78</v>
      </c>
      <c r="K1264">
        <f t="shared" si="39"/>
        <v>7.2390000000000008</v>
      </c>
      <c r="L1264" t="str" cm="1">
        <f t="array" ref="L1264">_xlfn.IFS(I1264&gt;=9,"Good",I1264&gt;=6,"Average",I1264&lt;6,"Poor")</f>
        <v>Average</v>
      </c>
    </row>
    <row r="1265" spans="1:12" x14ac:dyDescent="0.25">
      <c r="A1265" s="1" t="s">
        <v>80</v>
      </c>
      <c r="B1265" t="s">
        <v>19</v>
      </c>
      <c r="C1265" t="s">
        <v>15</v>
      </c>
      <c r="D1265" t="s">
        <v>22</v>
      </c>
      <c r="E1265" t="s">
        <v>18</v>
      </c>
      <c r="F1265">
        <v>45.58</v>
      </c>
      <c r="G1265">
        <v>7</v>
      </c>
      <c r="H1265" t="s">
        <v>17</v>
      </c>
      <c r="I1265" s="21">
        <v>5</v>
      </c>
      <c r="J1265">
        <f t="shared" si="38"/>
        <v>319.06</v>
      </c>
      <c r="K1265">
        <f t="shared" si="39"/>
        <v>15.953000000000001</v>
      </c>
      <c r="L1265" t="str" cm="1">
        <f t="array" ref="L1265">_xlfn.IFS(I1265&gt;=9,"Good",I1265&gt;=6,"Average",I1265&lt;6,"Poor")</f>
        <v>Poor</v>
      </c>
    </row>
    <row r="1266" spans="1:12" x14ac:dyDescent="0.25">
      <c r="A1266" s="1" t="s">
        <v>80</v>
      </c>
      <c r="B1266" t="s">
        <v>14</v>
      </c>
      <c r="C1266" t="s">
        <v>15</v>
      </c>
      <c r="D1266" t="s">
        <v>11</v>
      </c>
      <c r="E1266" t="s">
        <v>16</v>
      </c>
      <c r="F1266">
        <v>41.65</v>
      </c>
      <c r="G1266">
        <v>10</v>
      </c>
      <c r="H1266" t="s">
        <v>13</v>
      </c>
      <c r="I1266" s="21">
        <v>5.4</v>
      </c>
      <c r="J1266">
        <f t="shared" si="38"/>
        <v>416.5</v>
      </c>
      <c r="K1266">
        <f t="shared" si="39"/>
        <v>20.825000000000003</v>
      </c>
      <c r="L1266" t="str" cm="1">
        <f t="array" ref="L1266">_xlfn.IFS(I1266&gt;=9,"Good",I1266&gt;=6,"Average",I1266&lt;6,"Poor")</f>
        <v>Poor</v>
      </c>
    </row>
    <row r="1267" spans="1:12" x14ac:dyDescent="0.25">
      <c r="A1267" s="1" t="s">
        <v>80</v>
      </c>
      <c r="B1267" t="s">
        <v>14</v>
      </c>
      <c r="C1267" t="s">
        <v>10</v>
      </c>
      <c r="D1267" t="s">
        <v>22</v>
      </c>
      <c r="E1267" t="s">
        <v>24</v>
      </c>
      <c r="F1267">
        <v>60.47</v>
      </c>
      <c r="G1267">
        <v>3</v>
      </c>
      <c r="H1267" t="s">
        <v>13</v>
      </c>
      <c r="I1267" s="21">
        <v>5.6</v>
      </c>
      <c r="J1267">
        <f t="shared" si="38"/>
        <v>181.41</v>
      </c>
      <c r="K1267">
        <f t="shared" si="39"/>
        <v>9.0705000000000009</v>
      </c>
      <c r="L1267" t="str" cm="1">
        <f t="array" ref="L1267">_xlfn.IFS(I1267&gt;=9,"Good",I1267&gt;=6,"Average",I1267&lt;6,"Poor")</f>
        <v>Poor</v>
      </c>
    </row>
    <row r="1268" spans="1:12" x14ac:dyDescent="0.25">
      <c r="A1268" s="1" t="s">
        <v>80</v>
      </c>
      <c r="B1268" t="s">
        <v>9</v>
      </c>
      <c r="C1268" t="s">
        <v>15</v>
      </c>
      <c r="D1268" t="s">
        <v>11</v>
      </c>
      <c r="E1268" t="s">
        <v>18</v>
      </c>
      <c r="F1268">
        <v>34.81</v>
      </c>
      <c r="G1268">
        <v>1</v>
      </c>
      <c r="H1268" t="s">
        <v>13</v>
      </c>
      <c r="I1268" s="21">
        <v>7</v>
      </c>
      <c r="J1268">
        <f t="shared" si="38"/>
        <v>34.81</v>
      </c>
      <c r="K1268">
        <f t="shared" si="39"/>
        <v>1.7405000000000002</v>
      </c>
      <c r="L1268" t="str" cm="1">
        <f t="array" ref="L1268">_xlfn.IFS(I1268&gt;=9,"Good",I1268&gt;=6,"Average",I1268&lt;6,"Poor")</f>
        <v>Average</v>
      </c>
    </row>
    <row r="1269" spans="1:12" x14ac:dyDescent="0.25">
      <c r="A1269" s="1" t="s">
        <v>80</v>
      </c>
      <c r="B1269" t="s">
        <v>14</v>
      </c>
      <c r="C1269" t="s">
        <v>15</v>
      </c>
      <c r="D1269" t="s">
        <v>22</v>
      </c>
      <c r="E1269" t="s">
        <v>12</v>
      </c>
      <c r="F1269">
        <v>77.56</v>
      </c>
      <c r="G1269">
        <v>10</v>
      </c>
      <c r="H1269" t="s">
        <v>20</v>
      </c>
      <c r="I1269" s="21">
        <v>6.9</v>
      </c>
      <c r="J1269">
        <f t="shared" si="38"/>
        <v>775.6</v>
      </c>
      <c r="K1269">
        <f t="shared" si="39"/>
        <v>38.78</v>
      </c>
      <c r="L1269" t="str" cm="1">
        <f t="array" ref="L1269">_xlfn.IFS(I1269&gt;=9,"Good",I1269&gt;=6,"Average",I1269&lt;6,"Poor")</f>
        <v>Average</v>
      </c>
    </row>
    <row r="1270" spans="1:12" x14ac:dyDescent="0.25">
      <c r="A1270" s="1" t="s">
        <v>81</v>
      </c>
      <c r="B1270" t="s">
        <v>9</v>
      </c>
      <c r="C1270" t="s">
        <v>10</v>
      </c>
      <c r="D1270" t="s">
        <v>22</v>
      </c>
      <c r="E1270" t="s">
        <v>12</v>
      </c>
      <c r="F1270">
        <v>93.4</v>
      </c>
      <c r="G1270">
        <v>2</v>
      </c>
      <c r="H1270" t="s">
        <v>17</v>
      </c>
      <c r="I1270" s="21">
        <v>5.5</v>
      </c>
      <c r="J1270">
        <f t="shared" si="38"/>
        <v>186.8</v>
      </c>
      <c r="K1270">
        <f t="shared" si="39"/>
        <v>9.3400000000000016</v>
      </c>
      <c r="L1270" t="str" cm="1">
        <f t="array" ref="L1270">_xlfn.IFS(I1270&gt;=9,"Good",I1270&gt;=6,"Average",I1270&lt;6,"Poor")</f>
        <v>Poor</v>
      </c>
    </row>
    <row r="1271" spans="1:12" x14ac:dyDescent="0.25">
      <c r="A1271" s="1" t="s">
        <v>81</v>
      </c>
      <c r="B1271" t="s">
        <v>19</v>
      </c>
      <c r="C1271" t="s">
        <v>15</v>
      </c>
      <c r="D1271" t="s">
        <v>11</v>
      </c>
      <c r="E1271" t="s">
        <v>18</v>
      </c>
      <c r="F1271">
        <v>40.229999999999997</v>
      </c>
      <c r="G1271">
        <v>7</v>
      </c>
      <c r="H1271" t="s">
        <v>17</v>
      </c>
      <c r="I1271" s="21">
        <v>9.6</v>
      </c>
      <c r="J1271">
        <f t="shared" si="38"/>
        <v>281.60999999999996</v>
      </c>
      <c r="K1271">
        <f t="shared" si="39"/>
        <v>14.080499999999999</v>
      </c>
      <c r="L1271" t="str" cm="1">
        <f t="array" ref="L1271">_xlfn.IFS(I1271&gt;=9,"Good",I1271&gt;=6,"Average",I1271&lt;6,"Poor")</f>
        <v>Good</v>
      </c>
    </row>
    <row r="1272" spans="1:12" x14ac:dyDescent="0.25">
      <c r="A1272" s="1" t="s">
        <v>81</v>
      </c>
      <c r="B1272" t="s">
        <v>9</v>
      </c>
      <c r="C1272" t="s">
        <v>10</v>
      </c>
      <c r="D1272" t="s">
        <v>22</v>
      </c>
      <c r="E1272" t="s">
        <v>24</v>
      </c>
      <c r="F1272">
        <v>72.569999999999993</v>
      </c>
      <c r="G1272">
        <v>8</v>
      </c>
      <c r="H1272" t="s">
        <v>17</v>
      </c>
      <c r="I1272" s="21">
        <v>4.5999999999999996</v>
      </c>
      <c r="J1272">
        <f t="shared" si="38"/>
        <v>580.55999999999995</v>
      </c>
      <c r="K1272">
        <f t="shared" si="39"/>
        <v>29.027999999999999</v>
      </c>
      <c r="L1272" t="str" cm="1">
        <f t="array" ref="L1272">_xlfn.IFS(I1272&gt;=9,"Good",I1272&gt;=6,"Average",I1272&lt;6,"Poor")</f>
        <v>Poor</v>
      </c>
    </row>
    <row r="1273" spans="1:12" x14ac:dyDescent="0.25">
      <c r="A1273" s="1" t="s">
        <v>81</v>
      </c>
      <c r="B1273" t="s">
        <v>14</v>
      </c>
      <c r="C1273" t="s">
        <v>10</v>
      </c>
      <c r="D1273" t="s">
        <v>11</v>
      </c>
      <c r="E1273" t="s">
        <v>12</v>
      </c>
      <c r="F1273">
        <v>72.52</v>
      </c>
      <c r="G1273">
        <v>8</v>
      </c>
      <c r="H1273" t="s">
        <v>13</v>
      </c>
      <c r="I1273" s="21">
        <v>4</v>
      </c>
      <c r="J1273">
        <f t="shared" si="38"/>
        <v>580.16</v>
      </c>
      <c r="K1273">
        <f t="shared" si="39"/>
        <v>29.007999999999999</v>
      </c>
      <c r="L1273" t="str" cm="1">
        <f t="array" ref="L1273">_xlfn.IFS(I1273&gt;=9,"Good",I1273&gt;=6,"Average",I1273&lt;6,"Poor")</f>
        <v>Poor</v>
      </c>
    </row>
    <row r="1274" spans="1:12" x14ac:dyDescent="0.25">
      <c r="A1274" s="1" t="s">
        <v>81</v>
      </c>
      <c r="B1274" t="s">
        <v>14</v>
      </c>
      <c r="C1274" t="s">
        <v>10</v>
      </c>
      <c r="D1274" t="s">
        <v>11</v>
      </c>
      <c r="E1274" t="s">
        <v>21</v>
      </c>
      <c r="F1274">
        <v>10.18</v>
      </c>
      <c r="G1274">
        <v>8</v>
      </c>
      <c r="H1274" t="s">
        <v>13</v>
      </c>
      <c r="I1274" s="21">
        <v>9.5</v>
      </c>
      <c r="J1274">
        <f t="shared" si="38"/>
        <v>81.44</v>
      </c>
      <c r="K1274">
        <f t="shared" si="39"/>
        <v>4.0720000000000001</v>
      </c>
      <c r="L1274" t="str" cm="1">
        <f t="array" ref="L1274">_xlfn.IFS(I1274&gt;=9,"Good",I1274&gt;=6,"Average",I1274&lt;6,"Poor")</f>
        <v>Good</v>
      </c>
    </row>
    <row r="1275" spans="1:12" x14ac:dyDescent="0.25">
      <c r="A1275" s="1" t="s">
        <v>81</v>
      </c>
      <c r="B1275" t="s">
        <v>19</v>
      </c>
      <c r="C1275" t="s">
        <v>10</v>
      </c>
      <c r="D1275" t="s">
        <v>11</v>
      </c>
      <c r="E1275" t="s">
        <v>23</v>
      </c>
      <c r="F1275">
        <v>34.42</v>
      </c>
      <c r="G1275">
        <v>6</v>
      </c>
      <c r="H1275" t="s">
        <v>20</v>
      </c>
      <c r="I1275" s="21">
        <v>7.5</v>
      </c>
      <c r="J1275">
        <f t="shared" si="38"/>
        <v>206.52</v>
      </c>
      <c r="K1275">
        <f t="shared" si="39"/>
        <v>10.326000000000001</v>
      </c>
      <c r="L1275" t="str" cm="1">
        <f t="array" ref="L1275">_xlfn.IFS(I1275&gt;=9,"Good",I1275&gt;=6,"Average",I1275&lt;6,"Poor")</f>
        <v>Average</v>
      </c>
    </row>
    <row r="1276" spans="1:12" x14ac:dyDescent="0.25">
      <c r="A1276" s="1" t="s">
        <v>81</v>
      </c>
      <c r="B1276" t="s">
        <v>14</v>
      </c>
      <c r="C1276" t="s">
        <v>15</v>
      </c>
      <c r="D1276" t="s">
        <v>22</v>
      </c>
      <c r="E1276" t="s">
        <v>24</v>
      </c>
      <c r="F1276">
        <v>70.209999999999994</v>
      </c>
      <c r="G1276">
        <v>6</v>
      </c>
      <c r="H1276" t="s">
        <v>17</v>
      </c>
      <c r="I1276" s="21">
        <v>7.4</v>
      </c>
      <c r="J1276">
        <f t="shared" si="38"/>
        <v>421.26</v>
      </c>
      <c r="K1276">
        <f t="shared" si="39"/>
        <v>21.063000000000002</v>
      </c>
      <c r="L1276" t="str" cm="1">
        <f t="array" ref="L1276">_xlfn.IFS(I1276&gt;=9,"Good",I1276&gt;=6,"Average",I1276&lt;6,"Poor")</f>
        <v>Average</v>
      </c>
    </row>
    <row r="1277" spans="1:12" x14ac:dyDescent="0.25">
      <c r="A1277" s="1" t="s">
        <v>81</v>
      </c>
      <c r="B1277" t="s">
        <v>14</v>
      </c>
      <c r="C1277" t="s">
        <v>10</v>
      </c>
      <c r="D1277" t="s">
        <v>22</v>
      </c>
      <c r="E1277" t="s">
        <v>16</v>
      </c>
      <c r="F1277">
        <v>37.06</v>
      </c>
      <c r="G1277">
        <v>4</v>
      </c>
      <c r="H1277" t="s">
        <v>20</v>
      </c>
      <c r="I1277" s="21">
        <v>9.6999999999999993</v>
      </c>
      <c r="J1277">
        <f t="shared" si="38"/>
        <v>148.24</v>
      </c>
      <c r="K1277">
        <f t="shared" si="39"/>
        <v>7.4120000000000008</v>
      </c>
      <c r="L1277" t="str" cm="1">
        <f t="array" ref="L1277">_xlfn.IFS(I1277&gt;=9,"Good",I1277&gt;=6,"Average",I1277&lt;6,"Poor")</f>
        <v>Good</v>
      </c>
    </row>
    <row r="1278" spans="1:12" x14ac:dyDescent="0.25">
      <c r="A1278" s="1" t="s">
        <v>81</v>
      </c>
      <c r="B1278" t="s">
        <v>9</v>
      </c>
      <c r="C1278" t="s">
        <v>10</v>
      </c>
      <c r="D1278" t="s">
        <v>22</v>
      </c>
      <c r="E1278" t="s">
        <v>16</v>
      </c>
      <c r="F1278">
        <v>87.87</v>
      </c>
      <c r="G1278">
        <v>9</v>
      </c>
      <c r="H1278" t="s">
        <v>20</v>
      </c>
      <c r="I1278" s="21">
        <v>5.6</v>
      </c>
      <c r="J1278">
        <f t="shared" si="38"/>
        <v>790.83</v>
      </c>
      <c r="K1278">
        <f t="shared" si="39"/>
        <v>39.541500000000006</v>
      </c>
      <c r="L1278" t="str" cm="1">
        <f t="array" ref="L1278">_xlfn.IFS(I1278&gt;=9,"Good",I1278&gt;=6,"Average",I1278&lt;6,"Poor")</f>
        <v>Poor</v>
      </c>
    </row>
    <row r="1279" spans="1:12" x14ac:dyDescent="0.25">
      <c r="A1279" s="1" t="s">
        <v>81</v>
      </c>
      <c r="B1279" t="s">
        <v>9</v>
      </c>
      <c r="C1279" t="s">
        <v>15</v>
      </c>
      <c r="D1279" t="s">
        <v>22</v>
      </c>
      <c r="E1279" t="s">
        <v>16</v>
      </c>
      <c r="F1279">
        <v>45.35</v>
      </c>
      <c r="G1279">
        <v>6</v>
      </c>
      <c r="H1279" t="s">
        <v>20</v>
      </c>
      <c r="I1279" s="21">
        <v>6.1</v>
      </c>
      <c r="J1279">
        <f t="shared" si="38"/>
        <v>272.10000000000002</v>
      </c>
      <c r="K1279">
        <f t="shared" si="39"/>
        <v>13.605000000000002</v>
      </c>
      <c r="L1279" t="str" cm="1">
        <f t="array" ref="L1279">_xlfn.IFS(I1279&gt;=9,"Good",I1279&gt;=6,"Average",I1279&lt;6,"Poor")</f>
        <v>Average</v>
      </c>
    </row>
    <row r="1280" spans="1:12" x14ac:dyDescent="0.25">
      <c r="A1280" s="1" t="s">
        <v>81</v>
      </c>
      <c r="B1280" t="s">
        <v>19</v>
      </c>
      <c r="C1280" t="s">
        <v>10</v>
      </c>
      <c r="D1280" t="s">
        <v>22</v>
      </c>
      <c r="E1280" t="s">
        <v>16</v>
      </c>
      <c r="F1280">
        <v>66.349999999999994</v>
      </c>
      <c r="G1280">
        <v>1</v>
      </c>
      <c r="H1280" t="s">
        <v>13</v>
      </c>
      <c r="I1280" s="21">
        <v>9.6999999999999993</v>
      </c>
      <c r="J1280">
        <f t="shared" si="38"/>
        <v>66.349999999999994</v>
      </c>
      <c r="K1280">
        <f t="shared" si="39"/>
        <v>3.3174999999999999</v>
      </c>
      <c r="L1280" t="str" cm="1">
        <f t="array" ref="L1280">_xlfn.IFS(I1280&gt;=9,"Good",I1280&gt;=6,"Average",I1280&lt;6,"Poor")</f>
        <v>Good</v>
      </c>
    </row>
    <row r="1281" spans="1:12" x14ac:dyDescent="0.25">
      <c r="A1281" s="1" t="s">
        <v>81</v>
      </c>
      <c r="B1281" t="s">
        <v>14</v>
      </c>
      <c r="C1281" t="s">
        <v>10</v>
      </c>
      <c r="D1281" t="s">
        <v>11</v>
      </c>
      <c r="E1281" t="s">
        <v>12</v>
      </c>
      <c r="F1281">
        <v>87.48</v>
      </c>
      <c r="G1281">
        <v>6</v>
      </c>
      <c r="H1281" t="s">
        <v>20</v>
      </c>
      <c r="I1281" s="21">
        <v>5.0999999999999996</v>
      </c>
      <c r="J1281">
        <f t="shared" si="38"/>
        <v>524.88</v>
      </c>
      <c r="K1281">
        <f t="shared" si="39"/>
        <v>26.244</v>
      </c>
      <c r="L1281" t="str" cm="1">
        <f t="array" ref="L1281">_xlfn.IFS(I1281&gt;=9,"Good",I1281&gt;=6,"Average",I1281&lt;6,"Poor")</f>
        <v>Poor</v>
      </c>
    </row>
    <row r="1282" spans="1:12" x14ac:dyDescent="0.25">
      <c r="A1282" s="1" t="s">
        <v>82</v>
      </c>
      <c r="B1282" t="s">
        <v>19</v>
      </c>
      <c r="C1282" t="s">
        <v>10</v>
      </c>
      <c r="D1282" t="s">
        <v>11</v>
      </c>
      <c r="E1282" t="s">
        <v>24</v>
      </c>
      <c r="F1282">
        <v>27.73</v>
      </c>
      <c r="G1282">
        <v>5</v>
      </c>
      <c r="H1282" t="s">
        <v>13</v>
      </c>
      <c r="I1282" s="21">
        <v>4.2</v>
      </c>
      <c r="J1282">
        <f t="shared" si="38"/>
        <v>138.65</v>
      </c>
      <c r="K1282">
        <f t="shared" si="39"/>
        <v>6.932500000000001</v>
      </c>
      <c r="L1282" t="str" cm="1">
        <f t="array" ref="L1282">_xlfn.IFS(I1282&gt;=9,"Good",I1282&gt;=6,"Average",I1282&lt;6,"Poor")</f>
        <v>Poor</v>
      </c>
    </row>
    <row r="1283" spans="1:12" x14ac:dyDescent="0.25">
      <c r="A1283" s="1" t="s">
        <v>82</v>
      </c>
      <c r="B1283" t="s">
        <v>19</v>
      </c>
      <c r="C1283" t="s">
        <v>10</v>
      </c>
      <c r="D1283" t="s">
        <v>22</v>
      </c>
      <c r="E1283" t="s">
        <v>16</v>
      </c>
      <c r="F1283">
        <v>72.2</v>
      </c>
      <c r="G1283">
        <v>7</v>
      </c>
      <c r="H1283" t="s">
        <v>20</v>
      </c>
      <c r="I1283" s="21">
        <v>4.3</v>
      </c>
      <c r="J1283">
        <f t="shared" ref="J1283:J1346" si="40">F1283*G1283</f>
        <v>505.40000000000003</v>
      </c>
      <c r="K1283">
        <f t="shared" ref="K1283:K1346" si="41">J1283*5%</f>
        <v>25.270000000000003</v>
      </c>
      <c r="L1283" t="str" cm="1">
        <f t="array" ref="L1283">_xlfn.IFS(I1283&gt;=9,"Good",I1283&gt;=6,"Average",I1283&lt;6,"Poor")</f>
        <v>Poor</v>
      </c>
    </row>
    <row r="1284" spans="1:12" x14ac:dyDescent="0.25">
      <c r="A1284" s="1" t="s">
        <v>82</v>
      </c>
      <c r="B1284" t="s">
        <v>14</v>
      </c>
      <c r="C1284" t="s">
        <v>10</v>
      </c>
      <c r="D1284" t="s">
        <v>22</v>
      </c>
      <c r="E1284" t="s">
        <v>24</v>
      </c>
      <c r="F1284">
        <v>43.7</v>
      </c>
      <c r="G1284">
        <v>2</v>
      </c>
      <c r="H1284" t="s">
        <v>17</v>
      </c>
      <c r="I1284" s="21">
        <v>4.9000000000000004</v>
      </c>
      <c r="J1284">
        <f t="shared" si="40"/>
        <v>87.4</v>
      </c>
      <c r="K1284">
        <f t="shared" si="41"/>
        <v>4.37</v>
      </c>
      <c r="L1284" t="str" cm="1">
        <f t="array" ref="L1284">_xlfn.IFS(I1284&gt;=9,"Good",I1284&gt;=6,"Average",I1284&lt;6,"Poor")</f>
        <v>Poor</v>
      </c>
    </row>
    <row r="1285" spans="1:12" x14ac:dyDescent="0.25">
      <c r="A1285" s="1" t="s">
        <v>82</v>
      </c>
      <c r="B1285" t="s">
        <v>19</v>
      </c>
      <c r="C1285" t="s">
        <v>10</v>
      </c>
      <c r="D1285" t="s">
        <v>22</v>
      </c>
      <c r="E1285" t="s">
        <v>21</v>
      </c>
      <c r="F1285">
        <v>41.28</v>
      </c>
      <c r="G1285">
        <v>3</v>
      </c>
      <c r="H1285" t="s">
        <v>13</v>
      </c>
      <c r="I1285" s="21">
        <v>8.5</v>
      </c>
      <c r="J1285">
        <f t="shared" si="40"/>
        <v>123.84</v>
      </c>
      <c r="K1285">
        <f t="shared" si="41"/>
        <v>6.1920000000000002</v>
      </c>
      <c r="L1285" t="str" cm="1">
        <f t="array" ref="L1285">_xlfn.IFS(I1285&gt;=9,"Good",I1285&gt;=6,"Average",I1285&lt;6,"Poor")</f>
        <v>Average</v>
      </c>
    </row>
    <row r="1286" spans="1:12" x14ac:dyDescent="0.25">
      <c r="A1286" s="1" t="s">
        <v>82</v>
      </c>
      <c r="B1286" t="s">
        <v>9</v>
      </c>
      <c r="C1286" t="s">
        <v>15</v>
      </c>
      <c r="D1286" t="s">
        <v>11</v>
      </c>
      <c r="E1286" t="s">
        <v>16</v>
      </c>
      <c r="F1286">
        <v>45.71</v>
      </c>
      <c r="G1286">
        <v>3</v>
      </c>
      <c r="H1286" t="s">
        <v>13</v>
      </c>
      <c r="I1286" s="21">
        <v>7.7</v>
      </c>
      <c r="J1286">
        <f t="shared" si="40"/>
        <v>137.13</v>
      </c>
      <c r="K1286">
        <f t="shared" si="41"/>
        <v>6.8565000000000005</v>
      </c>
      <c r="L1286" t="str" cm="1">
        <f t="array" ref="L1286">_xlfn.IFS(I1286&gt;=9,"Good",I1286&gt;=6,"Average",I1286&lt;6,"Poor")</f>
        <v>Average</v>
      </c>
    </row>
    <row r="1287" spans="1:12" x14ac:dyDescent="0.25">
      <c r="A1287" s="1" t="s">
        <v>82</v>
      </c>
      <c r="B1287" t="s">
        <v>9</v>
      </c>
      <c r="C1287" t="s">
        <v>10</v>
      </c>
      <c r="D1287" t="s">
        <v>11</v>
      </c>
      <c r="E1287" t="s">
        <v>23</v>
      </c>
      <c r="F1287">
        <v>12.29</v>
      </c>
      <c r="G1287">
        <v>9</v>
      </c>
      <c r="H1287" t="s">
        <v>13</v>
      </c>
      <c r="I1287" s="21">
        <v>8</v>
      </c>
      <c r="J1287">
        <f t="shared" si="40"/>
        <v>110.60999999999999</v>
      </c>
      <c r="K1287">
        <f t="shared" si="41"/>
        <v>5.5305</v>
      </c>
      <c r="L1287" t="str" cm="1">
        <f t="array" ref="L1287">_xlfn.IFS(I1287&gt;=9,"Good",I1287&gt;=6,"Average",I1287&lt;6,"Poor")</f>
        <v>Average</v>
      </c>
    </row>
    <row r="1288" spans="1:12" x14ac:dyDescent="0.25">
      <c r="A1288" s="1" t="s">
        <v>82</v>
      </c>
      <c r="B1288" t="s">
        <v>9</v>
      </c>
      <c r="C1288" t="s">
        <v>10</v>
      </c>
      <c r="D1288" t="s">
        <v>11</v>
      </c>
      <c r="E1288" t="s">
        <v>18</v>
      </c>
      <c r="F1288">
        <v>39.119999999999997</v>
      </c>
      <c r="G1288">
        <v>1</v>
      </c>
      <c r="H1288" t="s">
        <v>13</v>
      </c>
      <c r="I1288" s="21">
        <v>9.6</v>
      </c>
      <c r="J1288">
        <f t="shared" si="40"/>
        <v>39.119999999999997</v>
      </c>
      <c r="K1288">
        <f t="shared" si="41"/>
        <v>1.956</v>
      </c>
      <c r="L1288" t="str" cm="1">
        <f t="array" ref="L1288">_xlfn.IFS(I1288&gt;=9,"Good",I1288&gt;=6,"Average",I1288&lt;6,"Poor")</f>
        <v>Good</v>
      </c>
    </row>
    <row r="1289" spans="1:12" x14ac:dyDescent="0.25">
      <c r="A1289" s="1" t="s">
        <v>82</v>
      </c>
      <c r="B1289" t="s">
        <v>19</v>
      </c>
      <c r="C1289" t="s">
        <v>10</v>
      </c>
      <c r="D1289" t="s">
        <v>11</v>
      </c>
      <c r="E1289" t="s">
        <v>16</v>
      </c>
      <c r="F1289">
        <v>94.64</v>
      </c>
      <c r="G1289">
        <v>3</v>
      </c>
      <c r="H1289" t="s">
        <v>17</v>
      </c>
      <c r="I1289" s="21">
        <v>5.5</v>
      </c>
      <c r="J1289">
        <f t="shared" si="40"/>
        <v>283.92</v>
      </c>
      <c r="K1289">
        <f t="shared" si="41"/>
        <v>14.196000000000002</v>
      </c>
      <c r="L1289" t="str" cm="1">
        <f t="array" ref="L1289">_xlfn.IFS(I1289&gt;=9,"Good",I1289&gt;=6,"Average",I1289&lt;6,"Poor")</f>
        <v>Poor</v>
      </c>
    </row>
    <row r="1290" spans="1:12" x14ac:dyDescent="0.25">
      <c r="A1290" s="1" t="s">
        <v>82</v>
      </c>
      <c r="B1290" t="s">
        <v>9</v>
      </c>
      <c r="C1290" t="s">
        <v>10</v>
      </c>
      <c r="D1290" t="s">
        <v>22</v>
      </c>
      <c r="E1290" t="s">
        <v>24</v>
      </c>
      <c r="F1290">
        <v>39.909999999999997</v>
      </c>
      <c r="G1290">
        <v>3</v>
      </c>
      <c r="H1290" t="s">
        <v>20</v>
      </c>
      <c r="I1290" s="21">
        <v>9.3000000000000007</v>
      </c>
      <c r="J1290">
        <f t="shared" si="40"/>
        <v>119.72999999999999</v>
      </c>
      <c r="K1290">
        <f t="shared" si="41"/>
        <v>5.9864999999999995</v>
      </c>
      <c r="L1290" t="str" cm="1">
        <f t="array" ref="L1290">_xlfn.IFS(I1290&gt;=9,"Good",I1290&gt;=6,"Average",I1290&lt;6,"Poor")</f>
        <v>Good</v>
      </c>
    </row>
    <row r="1291" spans="1:12" x14ac:dyDescent="0.25">
      <c r="A1291" s="1" t="s">
        <v>82</v>
      </c>
      <c r="B1291" t="s">
        <v>14</v>
      </c>
      <c r="C1291" t="s">
        <v>15</v>
      </c>
      <c r="D1291" t="s">
        <v>11</v>
      </c>
      <c r="E1291" t="s">
        <v>24</v>
      </c>
      <c r="F1291">
        <v>83.66</v>
      </c>
      <c r="G1291">
        <v>5</v>
      </c>
      <c r="H1291" t="s">
        <v>17</v>
      </c>
      <c r="I1291" s="21">
        <v>7.2</v>
      </c>
      <c r="J1291">
        <f t="shared" si="40"/>
        <v>418.29999999999995</v>
      </c>
      <c r="K1291">
        <f t="shared" si="41"/>
        <v>20.914999999999999</v>
      </c>
      <c r="L1291" t="str" cm="1">
        <f t="array" ref="L1291">_xlfn.IFS(I1291&gt;=9,"Good",I1291&gt;=6,"Average",I1291&lt;6,"Poor")</f>
        <v>Average</v>
      </c>
    </row>
    <row r="1292" spans="1:12" x14ac:dyDescent="0.25">
      <c r="A1292" s="1" t="s">
        <v>82</v>
      </c>
      <c r="B1292" t="s">
        <v>14</v>
      </c>
      <c r="C1292" t="s">
        <v>15</v>
      </c>
      <c r="D1292" t="s">
        <v>11</v>
      </c>
      <c r="E1292" t="s">
        <v>18</v>
      </c>
      <c r="F1292">
        <v>98.8</v>
      </c>
      <c r="G1292">
        <v>2</v>
      </c>
      <c r="H1292" t="s">
        <v>17</v>
      </c>
      <c r="I1292" s="21">
        <v>7.7</v>
      </c>
      <c r="J1292">
        <f t="shared" si="40"/>
        <v>197.6</v>
      </c>
      <c r="K1292">
        <f t="shared" si="41"/>
        <v>9.8800000000000008</v>
      </c>
      <c r="L1292" t="str" cm="1">
        <f t="array" ref="L1292">_xlfn.IFS(I1292&gt;=9,"Good",I1292&gt;=6,"Average",I1292&lt;6,"Poor")</f>
        <v>Average</v>
      </c>
    </row>
    <row r="1293" spans="1:12" x14ac:dyDescent="0.25">
      <c r="A1293" s="1" t="s">
        <v>82</v>
      </c>
      <c r="B1293" t="s">
        <v>14</v>
      </c>
      <c r="C1293" t="s">
        <v>10</v>
      </c>
      <c r="D1293" t="s">
        <v>11</v>
      </c>
      <c r="E1293" t="s">
        <v>21</v>
      </c>
      <c r="F1293">
        <v>12.54</v>
      </c>
      <c r="G1293">
        <v>1</v>
      </c>
      <c r="H1293" t="s">
        <v>17</v>
      </c>
      <c r="I1293" s="21">
        <v>8.1999999999999993</v>
      </c>
      <c r="J1293">
        <f t="shared" si="40"/>
        <v>12.54</v>
      </c>
      <c r="K1293">
        <f t="shared" si="41"/>
        <v>0.627</v>
      </c>
      <c r="L1293" t="str" cm="1">
        <f t="array" ref="L1293">_xlfn.IFS(I1293&gt;=9,"Good",I1293&gt;=6,"Average",I1293&lt;6,"Poor")</f>
        <v>Average</v>
      </c>
    </row>
    <row r="1294" spans="1:12" x14ac:dyDescent="0.25">
      <c r="A1294" s="1" t="s">
        <v>82</v>
      </c>
      <c r="B1294" t="s">
        <v>19</v>
      </c>
      <c r="C1294" t="s">
        <v>10</v>
      </c>
      <c r="D1294" t="s">
        <v>22</v>
      </c>
      <c r="E1294" t="s">
        <v>24</v>
      </c>
      <c r="F1294">
        <v>58.22</v>
      </c>
      <c r="G1294">
        <v>8</v>
      </c>
      <c r="H1294" t="s">
        <v>20</v>
      </c>
      <c r="I1294" s="21">
        <v>8.4</v>
      </c>
      <c r="J1294">
        <f t="shared" si="40"/>
        <v>465.76</v>
      </c>
      <c r="K1294">
        <f t="shared" si="41"/>
        <v>23.288</v>
      </c>
      <c r="L1294" t="str" cm="1">
        <f t="array" ref="L1294">_xlfn.IFS(I1294&gt;=9,"Good",I1294&gt;=6,"Average",I1294&lt;6,"Poor")</f>
        <v>Average</v>
      </c>
    </row>
    <row r="1295" spans="1:12" x14ac:dyDescent="0.25">
      <c r="A1295" s="1" t="s">
        <v>82</v>
      </c>
      <c r="B1295" t="s">
        <v>19</v>
      </c>
      <c r="C1295" t="s">
        <v>15</v>
      </c>
      <c r="D1295" t="s">
        <v>11</v>
      </c>
      <c r="E1295" t="s">
        <v>18</v>
      </c>
      <c r="F1295">
        <v>32.25</v>
      </c>
      <c r="G1295">
        <v>5</v>
      </c>
      <c r="H1295" t="s">
        <v>17</v>
      </c>
      <c r="I1295" s="21">
        <v>9</v>
      </c>
      <c r="J1295">
        <f t="shared" si="40"/>
        <v>161.25</v>
      </c>
      <c r="K1295">
        <f t="shared" si="41"/>
        <v>8.0625</v>
      </c>
      <c r="L1295" t="str" cm="1">
        <f t="array" ref="L1295">_xlfn.IFS(I1295&gt;=9,"Good",I1295&gt;=6,"Average",I1295&lt;6,"Poor")</f>
        <v>Good</v>
      </c>
    </row>
    <row r="1296" spans="1:12" x14ac:dyDescent="0.25">
      <c r="A1296" s="1" t="s">
        <v>83</v>
      </c>
      <c r="B1296" t="s">
        <v>19</v>
      </c>
      <c r="C1296" t="s">
        <v>15</v>
      </c>
      <c r="D1296" t="s">
        <v>11</v>
      </c>
      <c r="E1296" t="s">
        <v>12</v>
      </c>
      <c r="F1296">
        <v>33.880000000000003</v>
      </c>
      <c r="G1296">
        <v>8</v>
      </c>
      <c r="H1296" t="s">
        <v>20</v>
      </c>
      <c r="I1296" s="21">
        <v>9.6</v>
      </c>
      <c r="J1296">
        <f t="shared" si="40"/>
        <v>271.04000000000002</v>
      </c>
      <c r="K1296">
        <f t="shared" si="41"/>
        <v>13.552000000000001</v>
      </c>
      <c r="L1296" t="str" cm="1">
        <f t="array" ref="L1296">_xlfn.IFS(I1296&gt;=9,"Good",I1296&gt;=6,"Average",I1296&lt;6,"Poor")</f>
        <v>Good</v>
      </c>
    </row>
    <row r="1297" spans="1:12" x14ac:dyDescent="0.25">
      <c r="A1297" s="1" t="s">
        <v>83</v>
      </c>
      <c r="B1297" t="s">
        <v>14</v>
      </c>
      <c r="C1297" t="s">
        <v>10</v>
      </c>
      <c r="D1297" t="s">
        <v>22</v>
      </c>
      <c r="E1297" t="s">
        <v>18</v>
      </c>
      <c r="F1297">
        <v>67.260000000000005</v>
      </c>
      <c r="G1297">
        <v>4</v>
      </c>
      <c r="H1297" t="s">
        <v>13</v>
      </c>
      <c r="I1297" s="21">
        <v>8</v>
      </c>
      <c r="J1297">
        <f t="shared" si="40"/>
        <v>269.04000000000002</v>
      </c>
      <c r="K1297">
        <f t="shared" si="41"/>
        <v>13.452000000000002</v>
      </c>
      <c r="L1297" t="str" cm="1">
        <f t="array" ref="L1297">_xlfn.IFS(I1297&gt;=9,"Good",I1297&gt;=6,"Average",I1297&lt;6,"Poor")</f>
        <v>Average</v>
      </c>
    </row>
    <row r="1298" spans="1:12" x14ac:dyDescent="0.25">
      <c r="A1298" s="1" t="s">
        <v>83</v>
      </c>
      <c r="B1298" t="s">
        <v>19</v>
      </c>
      <c r="C1298" t="s">
        <v>10</v>
      </c>
      <c r="D1298" t="s">
        <v>22</v>
      </c>
      <c r="E1298" t="s">
        <v>23</v>
      </c>
      <c r="F1298">
        <v>88.61</v>
      </c>
      <c r="G1298">
        <v>1</v>
      </c>
      <c r="H1298" t="s">
        <v>17</v>
      </c>
      <c r="I1298" s="21">
        <v>7.7</v>
      </c>
      <c r="J1298">
        <f t="shared" si="40"/>
        <v>88.61</v>
      </c>
      <c r="K1298">
        <f t="shared" si="41"/>
        <v>4.4305000000000003</v>
      </c>
      <c r="L1298" t="str" cm="1">
        <f t="array" ref="L1298">_xlfn.IFS(I1298&gt;=9,"Good",I1298&gt;=6,"Average",I1298&lt;6,"Poor")</f>
        <v>Average</v>
      </c>
    </row>
    <row r="1299" spans="1:12" x14ac:dyDescent="0.25">
      <c r="A1299" s="1" t="s">
        <v>83</v>
      </c>
      <c r="B1299" t="s">
        <v>14</v>
      </c>
      <c r="C1299" t="s">
        <v>15</v>
      </c>
      <c r="D1299" t="s">
        <v>11</v>
      </c>
      <c r="E1299" t="s">
        <v>23</v>
      </c>
      <c r="F1299">
        <v>58.07</v>
      </c>
      <c r="G1299">
        <v>9</v>
      </c>
      <c r="H1299" t="s">
        <v>20</v>
      </c>
      <c r="I1299" s="21">
        <v>4.3</v>
      </c>
      <c r="J1299">
        <f t="shared" si="40"/>
        <v>522.63</v>
      </c>
      <c r="K1299">
        <f t="shared" si="41"/>
        <v>26.131500000000003</v>
      </c>
      <c r="L1299" t="str" cm="1">
        <f t="array" ref="L1299">_xlfn.IFS(I1299&gt;=9,"Good",I1299&gt;=6,"Average",I1299&lt;6,"Poor")</f>
        <v>Poor</v>
      </c>
    </row>
    <row r="1300" spans="1:12" x14ac:dyDescent="0.25">
      <c r="A1300" s="1" t="s">
        <v>83</v>
      </c>
      <c r="B1300" t="s">
        <v>14</v>
      </c>
      <c r="C1300" t="s">
        <v>15</v>
      </c>
      <c r="D1300" t="s">
        <v>11</v>
      </c>
      <c r="E1300" t="s">
        <v>12</v>
      </c>
      <c r="F1300">
        <v>51.28</v>
      </c>
      <c r="G1300">
        <v>6</v>
      </c>
      <c r="H1300" t="s">
        <v>17</v>
      </c>
      <c r="I1300" s="21">
        <v>6.5</v>
      </c>
      <c r="J1300">
        <f t="shared" si="40"/>
        <v>307.68</v>
      </c>
      <c r="K1300">
        <f t="shared" si="41"/>
        <v>15.384</v>
      </c>
      <c r="L1300" t="str" cm="1">
        <f t="array" ref="L1300">_xlfn.IFS(I1300&gt;=9,"Good",I1300&gt;=6,"Average",I1300&lt;6,"Poor")</f>
        <v>Average</v>
      </c>
    </row>
    <row r="1301" spans="1:12" x14ac:dyDescent="0.25">
      <c r="A1301" s="1" t="s">
        <v>83</v>
      </c>
      <c r="B1301" t="s">
        <v>9</v>
      </c>
      <c r="C1301" t="s">
        <v>10</v>
      </c>
      <c r="D1301" t="s">
        <v>22</v>
      </c>
      <c r="E1301" t="s">
        <v>18</v>
      </c>
      <c r="F1301">
        <v>82.93</v>
      </c>
      <c r="G1301">
        <v>4</v>
      </c>
      <c r="H1301" t="s">
        <v>20</v>
      </c>
      <c r="I1301" s="21">
        <v>9.6</v>
      </c>
      <c r="J1301">
        <f t="shared" si="40"/>
        <v>331.72</v>
      </c>
      <c r="K1301">
        <f t="shared" si="41"/>
        <v>16.586000000000002</v>
      </c>
      <c r="L1301" t="str" cm="1">
        <f t="array" ref="L1301">_xlfn.IFS(I1301&gt;=9,"Good",I1301&gt;=6,"Average",I1301&lt;6,"Poor")</f>
        <v>Good</v>
      </c>
    </row>
    <row r="1302" spans="1:12" x14ac:dyDescent="0.25">
      <c r="A1302" s="1" t="s">
        <v>83</v>
      </c>
      <c r="B1302" t="s">
        <v>19</v>
      </c>
      <c r="C1302" t="s">
        <v>10</v>
      </c>
      <c r="D1302" t="s">
        <v>22</v>
      </c>
      <c r="E1302" t="s">
        <v>21</v>
      </c>
      <c r="F1302">
        <v>63.88</v>
      </c>
      <c r="G1302">
        <v>8</v>
      </c>
      <c r="H1302" t="s">
        <v>20</v>
      </c>
      <c r="I1302" s="21">
        <v>9.9</v>
      </c>
      <c r="J1302">
        <f t="shared" si="40"/>
        <v>511.04</v>
      </c>
      <c r="K1302">
        <f t="shared" si="41"/>
        <v>25.552000000000003</v>
      </c>
      <c r="L1302" t="str" cm="1">
        <f t="array" ref="L1302">_xlfn.IFS(I1302&gt;=9,"Good",I1302&gt;=6,"Average",I1302&lt;6,"Poor")</f>
        <v>Good</v>
      </c>
    </row>
    <row r="1303" spans="1:12" x14ac:dyDescent="0.25">
      <c r="A1303" s="1" t="s">
        <v>83</v>
      </c>
      <c r="B1303" t="s">
        <v>19</v>
      </c>
      <c r="C1303" t="s">
        <v>15</v>
      </c>
      <c r="D1303" t="s">
        <v>11</v>
      </c>
      <c r="E1303" t="s">
        <v>23</v>
      </c>
      <c r="F1303">
        <v>89.25</v>
      </c>
      <c r="G1303">
        <v>8</v>
      </c>
      <c r="H1303" t="s">
        <v>17</v>
      </c>
      <c r="I1303" s="21">
        <v>4.7</v>
      </c>
      <c r="J1303">
        <f t="shared" si="40"/>
        <v>714</v>
      </c>
      <c r="K1303">
        <f t="shared" si="41"/>
        <v>35.700000000000003</v>
      </c>
      <c r="L1303" t="str" cm="1">
        <f t="array" ref="L1303">_xlfn.IFS(I1303&gt;=9,"Good",I1303&gt;=6,"Average",I1303&lt;6,"Poor")</f>
        <v>Poor</v>
      </c>
    </row>
    <row r="1304" spans="1:12" x14ac:dyDescent="0.25">
      <c r="A1304" s="1" t="s">
        <v>83</v>
      </c>
      <c r="B1304" t="s">
        <v>9</v>
      </c>
      <c r="C1304" t="s">
        <v>15</v>
      </c>
      <c r="D1304" t="s">
        <v>22</v>
      </c>
      <c r="E1304" t="s">
        <v>23</v>
      </c>
      <c r="F1304">
        <v>73.22</v>
      </c>
      <c r="G1304">
        <v>6</v>
      </c>
      <c r="H1304" t="s">
        <v>17</v>
      </c>
      <c r="I1304" s="21">
        <v>7.2</v>
      </c>
      <c r="J1304">
        <f t="shared" si="40"/>
        <v>439.32</v>
      </c>
      <c r="K1304">
        <f t="shared" si="41"/>
        <v>21.966000000000001</v>
      </c>
      <c r="L1304" t="str" cm="1">
        <f t="array" ref="L1304">_xlfn.IFS(I1304&gt;=9,"Good",I1304&gt;=6,"Average",I1304&lt;6,"Poor")</f>
        <v>Average</v>
      </c>
    </row>
    <row r="1305" spans="1:12" x14ac:dyDescent="0.25">
      <c r="A1305" s="1" t="s">
        <v>83</v>
      </c>
      <c r="B1305" t="s">
        <v>9</v>
      </c>
      <c r="C1305" t="s">
        <v>15</v>
      </c>
      <c r="D1305" t="s">
        <v>22</v>
      </c>
      <c r="E1305" t="s">
        <v>24</v>
      </c>
      <c r="F1305">
        <v>99.19</v>
      </c>
      <c r="G1305">
        <v>6</v>
      </c>
      <c r="H1305" t="s">
        <v>13</v>
      </c>
      <c r="I1305" s="21">
        <v>5.5</v>
      </c>
      <c r="J1305">
        <f t="shared" si="40"/>
        <v>595.14</v>
      </c>
      <c r="K1305">
        <f t="shared" si="41"/>
        <v>29.757000000000001</v>
      </c>
      <c r="L1305" t="str" cm="1">
        <f t="array" ref="L1305">_xlfn.IFS(I1305&gt;=9,"Good",I1305&gt;=6,"Average",I1305&lt;6,"Poor")</f>
        <v>Poor</v>
      </c>
    </row>
    <row r="1306" spans="1:12" x14ac:dyDescent="0.25">
      <c r="A1306" s="1" t="s">
        <v>83</v>
      </c>
      <c r="B1306" t="s">
        <v>14</v>
      </c>
      <c r="C1306" t="s">
        <v>15</v>
      </c>
      <c r="D1306" t="s">
        <v>22</v>
      </c>
      <c r="E1306" t="s">
        <v>24</v>
      </c>
      <c r="F1306">
        <v>53.17</v>
      </c>
      <c r="G1306">
        <v>7</v>
      </c>
      <c r="H1306" t="s">
        <v>17</v>
      </c>
      <c r="I1306" s="21">
        <v>8.9</v>
      </c>
      <c r="J1306">
        <f t="shared" si="40"/>
        <v>372.19</v>
      </c>
      <c r="K1306">
        <f t="shared" si="41"/>
        <v>18.609500000000001</v>
      </c>
      <c r="L1306" t="str" cm="1">
        <f t="array" ref="L1306">_xlfn.IFS(I1306&gt;=9,"Good",I1306&gt;=6,"Average",I1306&lt;6,"Poor")</f>
        <v>Average</v>
      </c>
    </row>
    <row r="1307" spans="1:12" x14ac:dyDescent="0.25">
      <c r="A1307" s="1" t="s">
        <v>83</v>
      </c>
      <c r="B1307" t="s">
        <v>19</v>
      </c>
      <c r="C1307" t="s">
        <v>10</v>
      </c>
      <c r="D1307" t="s">
        <v>11</v>
      </c>
      <c r="E1307" t="s">
        <v>18</v>
      </c>
      <c r="F1307">
        <v>98.13</v>
      </c>
      <c r="G1307">
        <v>1</v>
      </c>
      <c r="H1307" t="s">
        <v>17</v>
      </c>
      <c r="I1307" s="21">
        <v>8.9</v>
      </c>
      <c r="J1307">
        <f t="shared" si="40"/>
        <v>98.13</v>
      </c>
      <c r="K1307">
        <f t="shared" si="41"/>
        <v>4.9065000000000003</v>
      </c>
      <c r="L1307" t="str" cm="1">
        <f t="array" ref="L1307">_xlfn.IFS(I1307&gt;=9,"Good",I1307&gt;=6,"Average",I1307&lt;6,"Poor")</f>
        <v>Average</v>
      </c>
    </row>
    <row r="1308" spans="1:12" x14ac:dyDescent="0.25">
      <c r="A1308" s="1" t="s">
        <v>83</v>
      </c>
      <c r="B1308" t="s">
        <v>14</v>
      </c>
      <c r="C1308" t="s">
        <v>15</v>
      </c>
      <c r="D1308" t="s">
        <v>22</v>
      </c>
      <c r="E1308" t="s">
        <v>12</v>
      </c>
      <c r="F1308">
        <v>36.36</v>
      </c>
      <c r="G1308">
        <v>2</v>
      </c>
      <c r="H1308" t="s">
        <v>17</v>
      </c>
      <c r="I1308" s="21">
        <v>7.1</v>
      </c>
      <c r="J1308">
        <f t="shared" si="40"/>
        <v>72.72</v>
      </c>
      <c r="K1308">
        <f t="shared" si="41"/>
        <v>3.6360000000000001</v>
      </c>
      <c r="L1308" t="str" cm="1">
        <f t="array" ref="L1308">_xlfn.IFS(I1308&gt;=9,"Good",I1308&gt;=6,"Average",I1308&lt;6,"Poor")</f>
        <v>Average</v>
      </c>
    </row>
    <row r="1309" spans="1:12" x14ac:dyDescent="0.25">
      <c r="A1309" s="1" t="s">
        <v>84</v>
      </c>
      <c r="B1309" t="s">
        <v>19</v>
      </c>
      <c r="C1309" t="s">
        <v>15</v>
      </c>
      <c r="D1309" t="s">
        <v>22</v>
      </c>
      <c r="E1309" t="s">
        <v>21</v>
      </c>
      <c r="F1309">
        <v>86.68</v>
      </c>
      <c r="G1309">
        <v>8</v>
      </c>
      <c r="H1309" t="s">
        <v>13</v>
      </c>
      <c r="I1309" s="21">
        <v>7.2</v>
      </c>
      <c r="J1309">
        <f t="shared" si="40"/>
        <v>693.44</v>
      </c>
      <c r="K1309">
        <f t="shared" si="41"/>
        <v>34.672000000000004</v>
      </c>
      <c r="L1309" t="str" cm="1">
        <f t="array" ref="L1309">_xlfn.IFS(I1309&gt;=9,"Good",I1309&gt;=6,"Average",I1309&lt;6,"Poor")</f>
        <v>Average</v>
      </c>
    </row>
    <row r="1310" spans="1:12" x14ac:dyDescent="0.25">
      <c r="A1310" s="1" t="s">
        <v>84</v>
      </c>
      <c r="B1310" t="s">
        <v>14</v>
      </c>
      <c r="C1310" t="s">
        <v>15</v>
      </c>
      <c r="D1310" t="s">
        <v>22</v>
      </c>
      <c r="E1310" t="s">
        <v>16</v>
      </c>
      <c r="F1310">
        <v>48.62</v>
      </c>
      <c r="G1310">
        <v>8</v>
      </c>
      <c r="H1310" t="s">
        <v>17</v>
      </c>
      <c r="I1310" s="21">
        <v>5</v>
      </c>
      <c r="J1310">
        <f t="shared" si="40"/>
        <v>388.96</v>
      </c>
      <c r="K1310">
        <f t="shared" si="41"/>
        <v>19.448</v>
      </c>
      <c r="L1310" t="str" cm="1">
        <f t="array" ref="L1310">_xlfn.IFS(I1310&gt;=9,"Good",I1310&gt;=6,"Average",I1310&lt;6,"Poor")</f>
        <v>Poor</v>
      </c>
    </row>
    <row r="1311" spans="1:12" x14ac:dyDescent="0.25">
      <c r="A1311" s="1" t="s">
        <v>84</v>
      </c>
      <c r="B1311" t="s">
        <v>14</v>
      </c>
      <c r="C1311" t="s">
        <v>15</v>
      </c>
      <c r="D1311" t="s">
        <v>22</v>
      </c>
      <c r="E1311" t="s">
        <v>23</v>
      </c>
      <c r="F1311">
        <v>60.87</v>
      </c>
      <c r="G1311">
        <v>1</v>
      </c>
      <c r="H1311" t="s">
        <v>17</v>
      </c>
      <c r="I1311" s="21">
        <v>5.5</v>
      </c>
      <c r="J1311">
        <f t="shared" si="40"/>
        <v>60.87</v>
      </c>
      <c r="K1311">
        <f t="shared" si="41"/>
        <v>3.0434999999999999</v>
      </c>
      <c r="L1311" t="str" cm="1">
        <f t="array" ref="L1311">_xlfn.IFS(I1311&gt;=9,"Good",I1311&gt;=6,"Average",I1311&lt;6,"Poor")</f>
        <v>Poor</v>
      </c>
    </row>
    <row r="1312" spans="1:12" x14ac:dyDescent="0.25">
      <c r="A1312" s="1" t="s">
        <v>84</v>
      </c>
      <c r="B1312" t="s">
        <v>19</v>
      </c>
      <c r="C1312" t="s">
        <v>10</v>
      </c>
      <c r="D1312" t="s">
        <v>22</v>
      </c>
      <c r="E1312" t="s">
        <v>23</v>
      </c>
      <c r="F1312">
        <v>73.28</v>
      </c>
      <c r="G1312">
        <v>5</v>
      </c>
      <c r="H1312" t="s">
        <v>20</v>
      </c>
      <c r="I1312" s="21">
        <v>8.4</v>
      </c>
      <c r="J1312">
        <f t="shared" si="40"/>
        <v>366.4</v>
      </c>
      <c r="K1312">
        <f t="shared" si="41"/>
        <v>18.32</v>
      </c>
      <c r="L1312" t="str" cm="1">
        <f t="array" ref="L1312">_xlfn.IFS(I1312&gt;=9,"Good",I1312&gt;=6,"Average",I1312&lt;6,"Poor")</f>
        <v>Average</v>
      </c>
    </row>
    <row r="1313" spans="1:12" x14ac:dyDescent="0.25">
      <c r="A1313" s="1" t="s">
        <v>84</v>
      </c>
      <c r="B1313" t="s">
        <v>14</v>
      </c>
      <c r="C1313" t="s">
        <v>10</v>
      </c>
      <c r="D1313" t="s">
        <v>22</v>
      </c>
      <c r="E1313" t="s">
        <v>24</v>
      </c>
      <c r="F1313">
        <v>77.5</v>
      </c>
      <c r="G1313">
        <v>5</v>
      </c>
      <c r="H1313" t="s">
        <v>20</v>
      </c>
      <c r="I1313" s="21">
        <v>4.3</v>
      </c>
      <c r="J1313">
        <f t="shared" si="40"/>
        <v>387.5</v>
      </c>
      <c r="K1313">
        <f t="shared" si="41"/>
        <v>19.375</v>
      </c>
      <c r="L1313" t="str" cm="1">
        <f t="array" ref="L1313">_xlfn.IFS(I1313&gt;=9,"Good",I1313&gt;=6,"Average",I1313&lt;6,"Poor")</f>
        <v>Poor</v>
      </c>
    </row>
    <row r="1314" spans="1:12" x14ac:dyDescent="0.25">
      <c r="A1314" s="1" t="s">
        <v>84</v>
      </c>
      <c r="B1314" t="s">
        <v>19</v>
      </c>
      <c r="C1314" t="s">
        <v>15</v>
      </c>
      <c r="D1314" t="s">
        <v>22</v>
      </c>
      <c r="E1314" t="s">
        <v>16</v>
      </c>
      <c r="F1314">
        <v>75.88</v>
      </c>
      <c r="G1314">
        <v>7</v>
      </c>
      <c r="H1314" t="s">
        <v>20</v>
      </c>
      <c r="I1314" s="21">
        <v>8.9</v>
      </c>
      <c r="J1314">
        <f t="shared" si="40"/>
        <v>531.16</v>
      </c>
      <c r="K1314">
        <f t="shared" si="41"/>
        <v>26.558</v>
      </c>
      <c r="L1314" t="str" cm="1">
        <f t="array" ref="L1314">_xlfn.IFS(I1314&gt;=9,"Good",I1314&gt;=6,"Average",I1314&lt;6,"Poor")</f>
        <v>Average</v>
      </c>
    </row>
    <row r="1315" spans="1:12" x14ac:dyDescent="0.25">
      <c r="A1315" s="1" t="s">
        <v>84</v>
      </c>
      <c r="B1315" t="s">
        <v>9</v>
      </c>
      <c r="C1315" t="s">
        <v>15</v>
      </c>
      <c r="D1315" t="s">
        <v>11</v>
      </c>
      <c r="E1315" t="s">
        <v>21</v>
      </c>
      <c r="F1315">
        <v>60.96</v>
      </c>
      <c r="G1315">
        <v>2</v>
      </c>
      <c r="H1315" t="s">
        <v>13</v>
      </c>
      <c r="I1315" s="21">
        <v>4.9000000000000004</v>
      </c>
      <c r="J1315">
        <f t="shared" si="40"/>
        <v>121.92</v>
      </c>
      <c r="K1315">
        <f t="shared" si="41"/>
        <v>6.0960000000000001</v>
      </c>
      <c r="L1315" t="str" cm="1">
        <f t="array" ref="L1315">_xlfn.IFS(I1315&gt;=9,"Good",I1315&gt;=6,"Average",I1315&lt;6,"Poor")</f>
        <v>Poor</v>
      </c>
    </row>
    <row r="1316" spans="1:12" x14ac:dyDescent="0.25">
      <c r="A1316" s="1" t="s">
        <v>84</v>
      </c>
      <c r="B1316" t="s">
        <v>19</v>
      </c>
      <c r="C1316" t="s">
        <v>15</v>
      </c>
      <c r="D1316" t="s">
        <v>22</v>
      </c>
      <c r="E1316" t="s">
        <v>12</v>
      </c>
      <c r="F1316">
        <v>48.51</v>
      </c>
      <c r="G1316">
        <v>7</v>
      </c>
      <c r="H1316" t="s">
        <v>13</v>
      </c>
      <c r="I1316" s="21">
        <v>5.2</v>
      </c>
      <c r="J1316">
        <f t="shared" si="40"/>
        <v>339.57</v>
      </c>
      <c r="K1316">
        <f t="shared" si="41"/>
        <v>16.9785</v>
      </c>
      <c r="L1316" t="str" cm="1">
        <f t="array" ref="L1316">_xlfn.IFS(I1316&gt;=9,"Good",I1316&gt;=6,"Average",I1316&lt;6,"Poor")</f>
        <v>Poor</v>
      </c>
    </row>
    <row r="1317" spans="1:12" x14ac:dyDescent="0.25">
      <c r="A1317" s="1" t="s">
        <v>84</v>
      </c>
      <c r="B1317" t="s">
        <v>9</v>
      </c>
      <c r="C1317" t="s">
        <v>10</v>
      </c>
      <c r="D1317" t="s">
        <v>22</v>
      </c>
      <c r="E1317" t="s">
        <v>23</v>
      </c>
      <c r="F1317">
        <v>60.01</v>
      </c>
      <c r="G1317">
        <v>4</v>
      </c>
      <c r="H1317" t="s">
        <v>17</v>
      </c>
      <c r="I1317" s="21">
        <v>4.5</v>
      </c>
      <c r="J1317">
        <f t="shared" si="40"/>
        <v>240.04</v>
      </c>
      <c r="K1317">
        <f t="shared" si="41"/>
        <v>12.002000000000001</v>
      </c>
      <c r="L1317" t="str" cm="1">
        <f t="array" ref="L1317">_xlfn.IFS(I1317&gt;=9,"Good",I1317&gt;=6,"Average",I1317&lt;6,"Poor")</f>
        <v>Poor</v>
      </c>
    </row>
    <row r="1318" spans="1:12" x14ac:dyDescent="0.25">
      <c r="A1318" s="1" t="s">
        <v>84</v>
      </c>
      <c r="B1318" t="s">
        <v>9</v>
      </c>
      <c r="C1318" t="s">
        <v>10</v>
      </c>
      <c r="D1318" t="s">
        <v>11</v>
      </c>
      <c r="E1318" t="s">
        <v>24</v>
      </c>
      <c r="F1318">
        <v>96.11</v>
      </c>
      <c r="G1318">
        <v>1</v>
      </c>
      <c r="H1318" t="s">
        <v>20</v>
      </c>
      <c r="I1318" s="21">
        <v>7.8</v>
      </c>
      <c r="J1318">
        <f t="shared" si="40"/>
        <v>96.11</v>
      </c>
      <c r="K1318">
        <f t="shared" si="41"/>
        <v>4.8055000000000003</v>
      </c>
      <c r="L1318" t="str" cm="1">
        <f t="array" ref="L1318">_xlfn.IFS(I1318&gt;=9,"Good",I1318&gt;=6,"Average",I1318&lt;6,"Poor")</f>
        <v>Average</v>
      </c>
    </row>
    <row r="1319" spans="1:12" x14ac:dyDescent="0.25">
      <c r="A1319" s="1" t="s">
        <v>84</v>
      </c>
      <c r="B1319" t="s">
        <v>9</v>
      </c>
      <c r="C1319" t="s">
        <v>10</v>
      </c>
      <c r="D1319" t="s">
        <v>22</v>
      </c>
      <c r="E1319" t="s">
        <v>24</v>
      </c>
      <c r="F1319">
        <v>51.13</v>
      </c>
      <c r="G1319">
        <v>4</v>
      </c>
      <c r="H1319" t="s">
        <v>13</v>
      </c>
      <c r="I1319" s="21">
        <v>4</v>
      </c>
      <c r="J1319">
        <f t="shared" si="40"/>
        <v>204.52</v>
      </c>
      <c r="K1319">
        <f t="shared" si="41"/>
        <v>10.226000000000001</v>
      </c>
      <c r="L1319" t="str" cm="1">
        <f t="array" ref="L1319">_xlfn.IFS(I1319&gt;=9,"Good",I1319&gt;=6,"Average",I1319&lt;6,"Poor")</f>
        <v>Poor</v>
      </c>
    </row>
    <row r="1320" spans="1:12" x14ac:dyDescent="0.25">
      <c r="A1320" s="1" t="s">
        <v>85</v>
      </c>
      <c r="B1320" t="s">
        <v>19</v>
      </c>
      <c r="C1320" t="s">
        <v>10</v>
      </c>
      <c r="D1320" t="s">
        <v>22</v>
      </c>
      <c r="E1320" t="s">
        <v>24</v>
      </c>
      <c r="F1320">
        <v>58.22</v>
      </c>
      <c r="G1320">
        <v>8</v>
      </c>
      <c r="H1320" t="s">
        <v>20</v>
      </c>
      <c r="I1320" s="21">
        <v>8.4</v>
      </c>
      <c r="J1320">
        <f t="shared" si="40"/>
        <v>465.76</v>
      </c>
      <c r="K1320">
        <f t="shared" si="41"/>
        <v>23.288</v>
      </c>
      <c r="L1320" t="str" cm="1">
        <f t="array" ref="L1320">_xlfn.IFS(I1320&gt;=9,"Good",I1320&gt;=6,"Average",I1320&lt;6,"Poor")</f>
        <v>Average</v>
      </c>
    </row>
    <row r="1321" spans="1:12" x14ac:dyDescent="0.25">
      <c r="A1321" s="1" t="s">
        <v>85</v>
      </c>
      <c r="B1321" t="s">
        <v>14</v>
      </c>
      <c r="C1321" t="s">
        <v>10</v>
      </c>
      <c r="D1321" t="s">
        <v>11</v>
      </c>
      <c r="E1321" t="s">
        <v>18</v>
      </c>
      <c r="F1321">
        <v>32.25</v>
      </c>
      <c r="G1321">
        <v>5</v>
      </c>
      <c r="H1321" t="s">
        <v>17</v>
      </c>
      <c r="I1321" s="21">
        <v>9</v>
      </c>
      <c r="J1321">
        <f t="shared" si="40"/>
        <v>161.25</v>
      </c>
      <c r="K1321">
        <f t="shared" si="41"/>
        <v>8.0625</v>
      </c>
      <c r="L1321" t="str" cm="1">
        <f t="array" ref="L1321">_xlfn.IFS(I1321&gt;=9,"Good",I1321&gt;=6,"Average",I1321&lt;6,"Poor")</f>
        <v>Good</v>
      </c>
    </row>
    <row r="1322" spans="1:12" x14ac:dyDescent="0.25">
      <c r="A1322" s="1" t="s">
        <v>85</v>
      </c>
      <c r="B1322" t="s">
        <v>14</v>
      </c>
      <c r="C1322" t="s">
        <v>15</v>
      </c>
      <c r="D1322" t="s">
        <v>11</v>
      </c>
      <c r="E1322" t="s">
        <v>24</v>
      </c>
      <c r="F1322">
        <v>96.16</v>
      </c>
      <c r="G1322">
        <v>4</v>
      </c>
      <c r="H1322" t="s">
        <v>13</v>
      </c>
      <c r="I1322" s="21">
        <v>8.4</v>
      </c>
      <c r="J1322">
        <f t="shared" si="40"/>
        <v>384.64</v>
      </c>
      <c r="K1322">
        <f t="shared" si="41"/>
        <v>19.231999999999999</v>
      </c>
      <c r="L1322" t="str" cm="1">
        <f t="array" ref="L1322">_xlfn.IFS(I1322&gt;=9,"Good",I1322&gt;=6,"Average",I1322&lt;6,"Poor")</f>
        <v>Average</v>
      </c>
    </row>
    <row r="1323" spans="1:12" x14ac:dyDescent="0.25">
      <c r="A1323" s="1" t="s">
        <v>85</v>
      </c>
      <c r="B1323" t="s">
        <v>14</v>
      </c>
      <c r="C1323" t="s">
        <v>15</v>
      </c>
      <c r="D1323" t="s">
        <v>11</v>
      </c>
      <c r="E1323" t="s">
        <v>23</v>
      </c>
      <c r="F1323">
        <v>69.400000000000006</v>
      </c>
      <c r="G1323">
        <v>2</v>
      </c>
      <c r="H1323" t="s">
        <v>20</v>
      </c>
      <c r="I1323" s="21">
        <v>9</v>
      </c>
      <c r="J1323">
        <f t="shared" si="40"/>
        <v>138.80000000000001</v>
      </c>
      <c r="K1323">
        <f t="shared" si="41"/>
        <v>6.9400000000000013</v>
      </c>
      <c r="L1323" t="str" cm="1">
        <f t="array" ref="L1323">_xlfn.IFS(I1323&gt;=9,"Good",I1323&gt;=6,"Average",I1323&lt;6,"Poor")</f>
        <v>Good</v>
      </c>
    </row>
    <row r="1324" spans="1:12" x14ac:dyDescent="0.25">
      <c r="A1324" s="1" t="s">
        <v>85</v>
      </c>
      <c r="B1324" t="s">
        <v>14</v>
      </c>
      <c r="C1324" t="s">
        <v>10</v>
      </c>
      <c r="D1324" t="s">
        <v>11</v>
      </c>
      <c r="E1324" t="s">
        <v>23</v>
      </c>
      <c r="F1324">
        <v>12.03</v>
      </c>
      <c r="G1324">
        <v>2</v>
      </c>
      <c r="H1324" t="s">
        <v>17</v>
      </c>
      <c r="I1324" s="21">
        <v>5.0999999999999996</v>
      </c>
      <c r="J1324">
        <f t="shared" si="40"/>
        <v>24.06</v>
      </c>
      <c r="K1324">
        <f t="shared" si="41"/>
        <v>1.2030000000000001</v>
      </c>
      <c r="L1324" t="str" cm="1">
        <f t="array" ref="L1324">_xlfn.IFS(I1324&gt;=9,"Good",I1324&gt;=6,"Average",I1324&lt;6,"Poor")</f>
        <v>Poor</v>
      </c>
    </row>
    <row r="1325" spans="1:12" x14ac:dyDescent="0.25">
      <c r="A1325" s="1" t="s">
        <v>85</v>
      </c>
      <c r="B1325" t="s">
        <v>9</v>
      </c>
      <c r="C1325" t="s">
        <v>15</v>
      </c>
      <c r="D1325" t="s">
        <v>11</v>
      </c>
      <c r="E1325" t="s">
        <v>12</v>
      </c>
      <c r="F1325">
        <v>81.709999999999994</v>
      </c>
      <c r="G1325">
        <v>6</v>
      </c>
      <c r="H1325" t="s">
        <v>13</v>
      </c>
      <c r="I1325" s="21">
        <v>8</v>
      </c>
      <c r="J1325">
        <f t="shared" si="40"/>
        <v>490.26</v>
      </c>
      <c r="K1325">
        <f t="shared" si="41"/>
        <v>24.513000000000002</v>
      </c>
      <c r="L1325" t="str" cm="1">
        <f t="array" ref="L1325">_xlfn.IFS(I1325&gt;=9,"Good",I1325&gt;=6,"Average",I1325&lt;6,"Poor")</f>
        <v>Average</v>
      </c>
    </row>
    <row r="1326" spans="1:12" x14ac:dyDescent="0.25">
      <c r="A1326" s="1" t="s">
        <v>85</v>
      </c>
      <c r="B1326" t="s">
        <v>14</v>
      </c>
      <c r="C1326" t="s">
        <v>10</v>
      </c>
      <c r="D1326" t="s">
        <v>11</v>
      </c>
      <c r="E1326" t="s">
        <v>24</v>
      </c>
      <c r="F1326">
        <v>19.149999999999999</v>
      </c>
      <c r="G1326">
        <v>1</v>
      </c>
      <c r="H1326" t="s">
        <v>13</v>
      </c>
      <c r="I1326" s="21">
        <v>9.5</v>
      </c>
      <c r="J1326">
        <f t="shared" si="40"/>
        <v>19.149999999999999</v>
      </c>
      <c r="K1326">
        <f t="shared" si="41"/>
        <v>0.95750000000000002</v>
      </c>
      <c r="L1326" t="str" cm="1">
        <f t="array" ref="L1326">_xlfn.IFS(I1326&gt;=9,"Good",I1326&gt;=6,"Average",I1326&lt;6,"Poor")</f>
        <v>Good</v>
      </c>
    </row>
    <row r="1327" spans="1:12" x14ac:dyDescent="0.25">
      <c r="A1327" s="1" t="s">
        <v>85</v>
      </c>
      <c r="B1327" t="s">
        <v>19</v>
      </c>
      <c r="C1327" t="s">
        <v>15</v>
      </c>
      <c r="D1327" t="s">
        <v>11</v>
      </c>
      <c r="E1327" t="s">
        <v>18</v>
      </c>
      <c r="F1327">
        <v>80.97</v>
      </c>
      <c r="G1327">
        <v>8</v>
      </c>
      <c r="H1327" t="s">
        <v>17</v>
      </c>
      <c r="I1327" s="21">
        <v>9.3000000000000007</v>
      </c>
      <c r="J1327">
        <f t="shared" si="40"/>
        <v>647.76</v>
      </c>
      <c r="K1327">
        <f t="shared" si="41"/>
        <v>32.387999999999998</v>
      </c>
      <c r="L1327" t="str" cm="1">
        <f t="array" ref="L1327">_xlfn.IFS(I1327&gt;=9,"Good",I1327&gt;=6,"Average",I1327&lt;6,"Poor")</f>
        <v>Good</v>
      </c>
    </row>
    <row r="1328" spans="1:12" x14ac:dyDescent="0.25">
      <c r="A1328" s="1" t="s">
        <v>85</v>
      </c>
      <c r="B1328" t="s">
        <v>14</v>
      </c>
      <c r="C1328" t="s">
        <v>15</v>
      </c>
      <c r="D1328" t="s">
        <v>11</v>
      </c>
      <c r="E1328" t="s">
        <v>12</v>
      </c>
      <c r="F1328">
        <v>11.53</v>
      </c>
      <c r="G1328">
        <v>7</v>
      </c>
      <c r="H1328" t="s">
        <v>17</v>
      </c>
      <c r="I1328" s="21">
        <v>8.1</v>
      </c>
      <c r="J1328">
        <f t="shared" si="40"/>
        <v>80.709999999999994</v>
      </c>
      <c r="K1328">
        <f t="shared" si="41"/>
        <v>4.0354999999999999</v>
      </c>
      <c r="L1328" t="str" cm="1">
        <f t="array" ref="L1328">_xlfn.IFS(I1328&gt;=9,"Good",I1328&gt;=6,"Average",I1328&lt;6,"Poor")</f>
        <v>Average</v>
      </c>
    </row>
    <row r="1329" spans="1:12" x14ac:dyDescent="0.25">
      <c r="A1329" s="1" t="s">
        <v>85</v>
      </c>
      <c r="B1329" t="s">
        <v>9</v>
      </c>
      <c r="C1329" t="s">
        <v>15</v>
      </c>
      <c r="D1329" t="s">
        <v>22</v>
      </c>
      <c r="E1329" t="s">
        <v>21</v>
      </c>
      <c r="F1329">
        <v>23.82</v>
      </c>
      <c r="G1329">
        <v>5</v>
      </c>
      <c r="H1329" t="s">
        <v>20</v>
      </c>
      <c r="I1329" s="21">
        <v>5.4</v>
      </c>
      <c r="J1329">
        <f t="shared" si="40"/>
        <v>119.1</v>
      </c>
      <c r="K1329">
        <f t="shared" si="41"/>
        <v>5.9550000000000001</v>
      </c>
      <c r="L1329" t="str" cm="1">
        <f t="array" ref="L1329">_xlfn.IFS(I1329&gt;=9,"Good",I1329&gt;=6,"Average",I1329&lt;6,"Poor")</f>
        <v>Poor</v>
      </c>
    </row>
    <row r="1330" spans="1:12" x14ac:dyDescent="0.25">
      <c r="A1330" s="1" t="s">
        <v>86</v>
      </c>
      <c r="B1330" t="s">
        <v>14</v>
      </c>
      <c r="C1330" t="s">
        <v>15</v>
      </c>
      <c r="D1330" t="s">
        <v>22</v>
      </c>
      <c r="E1330" t="s">
        <v>21</v>
      </c>
      <c r="F1330">
        <v>83.24</v>
      </c>
      <c r="G1330">
        <v>9</v>
      </c>
      <c r="H1330" t="s">
        <v>13</v>
      </c>
      <c r="I1330" s="21">
        <v>7.4</v>
      </c>
      <c r="J1330">
        <f t="shared" si="40"/>
        <v>749.16</v>
      </c>
      <c r="K1330">
        <f t="shared" si="41"/>
        <v>37.457999999999998</v>
      </c>
      <c r="L1330" t="str" cm="1">
        <f t="array" ref="L1330">_xlfn.IFS(I1330&gt;=9,"Good",I1330&gt;=6,"Average",I1330&lt;6,"Poor")</f>
        <v>Average</v>
      </c>
    </row>
    <row r="1331" spans="1:12" x14ac:dyDescent="0.25">
      <c r="A1331" s="1" t="s">
        <v>86</v>
      </c>
      <c r="B1331" t="s">
        <v>19</v>
      </c>
      <c r="C1331" t="s">
        <v>10</v>
      </c>
      <c r="D1331" t="s">
        <v>11</v>
      </c>
      <c r="E1331" t="s">
        <v>23</v>
      </c>
      <c r="F1331">
        <v>22.96</v>
      </c>
      <c r="G1331">
        <v>1</v>
      </c>
      <c r="H1331" t="s">
        <v>17</v>
      </c>
      <c r="I1331" s="21">
        <v>4.3</v>
      </c>
      <c r="J1331">
        <f t="shared" si="40"/>
        <v>22.96</v>
      </c>
      <c r="K1331">
        <f t="shared" si="41"/>
        <v>1.1480000000000001</v>
      </c>
      <c r="L1331" t="str" cm="1">
        <f t="array" ref="L1331">_xlfn.IFS(I1331&gt;=9,"Good",I1331&gt;=6,"Average",I1331&lt;6,"Poor")</f>
        <v>Poor</v>
      </c>
    </row>
    <row r="1332" spans="1:12" x14ac:dyDescent="0.25">
      <c r="A1332" s="1" t="s">
        <v>86</v>
      </c>
      <c r="B1332" t="s">
        <v>14</v>
      </c>
      <c r="C1332" t="s">
        <v>15</v>
      </c>
      <c r="D1332" t="s">
        <v>22</v>
      </c>
      <c r="E1332" t="s">
        <v>16</v>
      </c>
      <c r="F1332">
        <v>23.65</v>
      </c>
      <c r="G1332">
        <v>4</v>
      </c>
      <c r="H1332" t="s">
        <v>13</v>
      </c>
      <c r="I1332" s="21">
        <v>4</v>
      </c>
      <c r="J1332">
        <f t="shared" si="40"/>
        <v>94.6</v>
      </c>
      <c r="K1332">
        <f t="shared" si="41"/>
        <v>4.7299999999999995</v>
      </c>
      <c r="L1332" t="str" cm="1">
        <f t="array" ref="L1332">_xlfn.IFS(I1332&gt;=9,"Good",I1332&gt;=6,"Average",I1332&lt;6,"Poor")</f>
        <v>Poor</v>
      </c>
    </row>
    <row r="1333" spans="1:12" x14ac:dyDescent="0.25">
      <c r="A1333" s="1" t="s">
        <v>86</v>
      </c>
      <c r="B1333" t="s">
        <v>9</v>
      </c>
      <c r="C1333" t="s">
        <v>15</v>
      </c>
      <c r="D1333" t="s">
        <v>11</v>
      </c>
      <c r="E1333" t="s">
        <v>16</v>
      </c>
      <c r="F1333">
        <v>93.78</v>
      </c>
      <c r="G1333">
        <v>3</v>
      </c>
      <c r="H1333" t="s">
        <v>13</v>
      </c>
      <c r="I1333" s="21">
        <v>5.9</v>
      </c>
      <c r="J1333">
        <f t="shared" si="40"/>
        <v>281.34000000000003</v>
      </c>
      <c r="K1333">
        <f t="shared" si="41"/>
        <v>14.067000000000002</v>
      </c>
      <c r="L1333" t="str" cm="1">
        <f t="array" ref="L1333">_xlfn.IFS(I1333&gt;=9,"Good",I1333&gt;=6,"Average",I1333&lt;6,"Poor")</f>
        <v>Poor</v>
      </c>
    </row>
    <row r="1334" spans="1:12" x14ac:dyDescent="0.25">
      <c r="A1334" s="1" t="s">
        <v>86</v>
      </c>
      <c r="B1334" t="s">
        <v>14</v>
      </c>
      <c r="C1334" t="s">
        <v>10</v>
      </c>
      <c r="D1334" t="s">
        <v>11</v>
      </c>
      <c r="E1334" t="s">
        <v>12</v>
      </c>
      <c r="F1334">
        <v>98.52</v>
      </c>
      <c r="G1334">
        <v>10</v>
      </c>
      <c r="H1334" t="s">
        <v>20</v>
      </c>
      <c r="I1334" s="21">
        <v>4.5</v>
      </c>
      <c r="J1334">
        <f t="shared" si="40"/>
        <v>985.19999999999993</v>
      </c>
      <c r="K1334">
        <f t="shared" si="41"/>
        <v>49.26</v>
      </c>
      <c r="L1334" t="str" cm="1">
        <f t="array" ref="L1334">_xlfn.IFS(I1334&gt;=9,"Good",I1334&gt;=6,"Average",I1334&lt;6,"Poor")</f>
        <v>Poor</v>
      </c>
    </row>
    <row r="1335" spans="1:12" x14ac:dyDescent="0.25">
      <c r="A1335" s="1" t="s">
        <v>86</v>
      </c>
      <c r="B1335" t="s">
        <v>9</v>
      </c>
      <c r="C1335" t="s">
        <v>10</v>
      </c>
      <c r="D1335" t="s">
        <v>22</v>
      </c>
      <c r="E1335" t="s">
        <v>18</v>
      </c>
      <c r="F1335">
        <v>22.38</v>
      </c>
      <c r="G1335">
        <v>1</v>
      </c>
      <c r="H1335" t="s">
        <v>13</v>
      </c>
      <c r="I1335" s="21">
        <v>8.6</v>
      </c>
      <c r="J1335">
        <f t="shared" si="40"/>
        <v>22.38</v>
      </c>
      <c r="K1335">
        <f t="shared" si="41"/>
        <v>1.119</v>
      </c>
      <c r="L1335" t="str" cm="1">
        <f t="array" ref="L1335">_xlfn.IFS(I1335&gt;=9,"Good",I1335&gt;=6,"Average",I1335&lt;6,"Poor")</f>
        <v>Average</v>
      </c>
    </row>
    <row r="1336" spans="1:12" x14ac:dyDescent="0.25">
      <c r="A1336" s="1" t="s">
        <v>86</v>
      </c>
      <c r="B1336" t="s">
        <v>19</v>
      </c>
      <c r="C1336" t="s">
        <v>10</v>
      </c>
      <c r="D1336" t="s">
        <v>11</v>
      </c>
      <c r="E1336" t="s">
        <v>12</v>
      </c>
      <c r="F1336">
        <v>97.03</v>
      </c>
      <c r="G1336">
        <v>5</v>
      </c>
      <c r="H1336" t="s">
        <v>20</v>
      </c>
      <c r="I1336" s="21">
        <v>9.3000000000000007</v>
      </c>
      <c r="J1336">
        <f t="shared" si="40"/>
        <v>485.15</v>
      </c>
      <c r="K1336">
        <f t="shared" si="41"/>
        <v>24.2575</v>
      </c>
      <c r="L1336" t="str" cm="1">
        <f t="array" ref="L1336">_xlfn.IFS(I1336&gt;=9,"Good",I1336&gt;=6,"Average",I1336&lt;6,"Poor")</f>
        <v>Good</v>
      </c>
    </row>
    <row r="1337" spans="1:12" x14ac:dyDescent="0.25">
      <c r="A1337" s="1" t="s">
        <v>86</v>
      </c>
      <c r="B1337" t="s">
        <v>14</v>
      </c>
      <c r="C1337" t="s">
        <v>10</v>
      </c>
      <c r="D1337" t="s">
        <v>11</v>
      </c>
      <c r="E1337" t="s">
        <v>16</v>
      </c>
      <c r="F1337">
        <v>72.13</v>
      </c>
      <c r="G1337">
        <v>10</v>
      </c>
      <c r="H1337" t="s">
        <v>13</v>
      </c>
      <c r="I1337" s="21">
        <v>4.2</v>
      </c>
      <c r="J1337">
        <f t="shared" si="40"/>
        <v>721.3</v>
      </c>
      <c r="K1337">
        <f t="shared" si="41"/>
        <v>36.064999999999998</v>
      </c>
      <c r="L1337" t="str" cm="1">
        <f t="array" ref="L1337">_xlfn.IFS(I1337&gt;=9,"Good",I1337&gt;=6,"Average",I1337&lt;6,"Poor")</f>
        <v>Poor</v>
      </c>
    </row>
    <row r="1338" spans="1:12" x14ac:dyDescent="0.25">
      <c r="A1338" s="1" t="s">
        <v>86</v>
      </c>
      <c r="B1338" t="s">
        <v>14</v>
      </c>
      <c r="C1338" t="s">
        <v>15</v>
      </c>
      <c r="D1338" t="s">
        <v>22</v>
      </c>
      <c r="E1338" t="s">
        <v>21</v>
      </c>
      <c r="F1338">
        <v>51.34</v>
      </c>
      <c r="G1338">
        <v>8</v>
      </c>
      <c r="H1338" t="s">
        <v>20</v>
      </c>
      <c r="I1338" s="21">
        <v>7.6</v>
      </c>
      <c r="J1338">
        <f t="shared" si="40"/>
        <v>410.72</v>
      </c>
      <c r="K1338">
        <f t="shared" si="41"/>
        <v>20.536000000000001</v>
      </c>
      <c r="L1338" t="str" cm="1">
        <f t="array" ref="L1338">_xlfn.IFS(I1338&gt;=9,"Good",I1338&gt;=6,"Average",I1338&lt;6,"Poor")</f>
        <v>Average</v>
      </c>
    </row>
    <row r="1339" spans="1:12" x14ac:dyDescent="0.25">
      <c r="A1339" s="1" t="s">
        <v>86</v>
      </c>
      <c r="B1339" t="s">
        <v>9</v>
      </c>
      <c r="C1339" t="s">
        <v>15</v>
      </c>
      <c r="D1339" t="s">
        <v>11</v>
      </c>
      <c r="E1339" t="s">
        <v>18</v>
      </c>
      <c r="F1339">
        <v>75.819999999999993</v>
      </c>
      <c r="G1339">
        <v>1</v>
      </c>
      <c r="H1339" t="s">
        <v>17</v>
      </c>
      <c r="I1339" s="21">
        <v>5.8</v>
      </c>
      <c r="J1339">
        <f t="shared" si="40"/>
        <v>75.819999999999993</v>
      </c>
      <c r="K1339">
        <f t="shared" si="41"/>
        <v>3.7909999999999999</v>
      </c>
      <c r="L1339" t="str" cm="1">
        <f t="array" ref="L1339">_xlfn.IFS(I1339&gt;=9,"Good",I1339&gt;=6,"Average",I1339&lt;6,"Poor")</f>
        <v>Poor</v>
      </c>
    </row>
    <row r="1340" spans="1:12" x14ac:dyDescent="0.25">
      <c r="A1340" s="1" t="s">
        <v>86</v>
      </c>
      <c r="B1340" t="s">
        <v>14</v>
      </c>
      <c r="C1340" t="s">
        <v>15</v>
      </c>
      <c r="D1340" t="s">
        <v>11</v>
      </c>
      <c r="E1340" t="s">
        <v>21</v>
      </c>
      <c r="F1340">
        <v>62.18</v>
      </c>
      <c r="G1340">
        <v>10</v>
      </c>
      <c r="H1340" t="s">
        <v>20</v>
      </c>
      <c r="I1340" s="21">
        <v>6</v>
      </c>
      <c r="J1340">
        <f t="shared" si="40"/>
        <v>621.79999999999995</v>
      </c>
      <c r="K1340">
        <f t="shared" si="41"/>
        <v>31.09</v>
      </c>
      <c r="L1340" t="str" cm="1">
        <f t="array" ref="L1340">_xlfn.IFS(I1340&gt;=9,"Good",I1340&gt;=6,"Average",I1340&lt;6,"Poor")</f>
        <v>Average</v>
      </c>
    </row>
    <row r="1341" spans="1:12" x14ac:dyDescent="0.25">
      <c r="A1341" s="1" t="s">
        <v>86</v>
      </c>
      <c r="B1341" t="s">
        <v>19</v>
      </c>
      <c r="C1341" t="s">
        <v>10</v>
      </c>
      <c r="D1341" t="s">
        <v>22</v>
      </c>
      <c r="E1341" t="s">
        <v>16</v>
      </c>
      <c r="F1341">
        <v>37.06</v>
      </c>
      <c r="G1341">
        <v>4</v>
      </c>
      <c r="H1341" t="s">
        <v>20</v>
      </c>
      <c r="I1341" s="21">
        <v>9.6999999999999993</v>
      </c>
      <c r="J1341">
        <f t="shared" si="40"/>
        <v>148.24</v>
      </c>
      <c r="K1341">
        <f t="shared" si="41"/>
        <v>7.4120000000000008</v>
      </c>
      <c r="L1341" t="str" cm="1">
        <f t="array" ref="L1341">_xlfn.IFS(I1341&gt;=9,"Good",I1341&gt;=6,"Average",I1341&lt;6,"Poor")</f>
        <v>Good</v>
      </c>
    </row>
    <row r="1342" spans="1:12" x14ac:dyDescent="0.25">
      <c r="A1342" s="1" t="s">
        <v>86</v>
      </c>
      <c r="B1342" t="s">
        <v>14</v>
      </c>
      <c r="C1342" t="s">
        <v>10</v>
      </c>
      <c r="D1342" t="s">
        <v>22</v>
      </c>
      <c r="E1342" t="s">
        <v>18</v>
      </c>
      <c r="F1342">
        <v>79.930000000000007</v>
      </c>
      <c r="G1342">
        <v>6</v>
      </c>
      <c r="H1342" t="s">
        <v>17</v>
      </c>
      <c r="I1342" s="21">
        <v>5.5</v>
      </c>
      <c r="J1342">
        <f t="shared" si="40"/>
        <v>479.58000000000004</v>
      </c>
      <c r="K1342">
        <f t="shared" si="41"/>
        <v>23.979000000000003</v>
      </c>
      <c r="L1342" t="str" cm="1">
        <f t="array" ref="L1342">_xlfn.IFS(I1342&gt;=9,"Good",I1342&gt;=6,"Average",I1342&lt;6,"Poor")</f>
        <v>Poor</v>
      </c>
    </row>
    <row r="1343" spans="1:12" x14ac:dyDescent="0.25">
      <c r="A1343" s="1" t="s">
        <v>86</v>
      </c>
      <c r="B1343" t="s">
        <v>9</v>
      </c>
      <c r="C1343" t="s">
        <v>15</v>
      </c>
      <c r="D1343" t="s">
        <v>11</v>
      </c>
      <c r="E1343" t="s">
        <v>16</v>
      </c>
      <c r="F1343">
        <v>87.87</v>
      </c>
      <c r="G1343">
        <v>9</v>
      </c>
      <c r="H1343" t="s">
        <v>20</v>
      </c>
      <c r="I1343" s="21">
        <v>5.6</v>
      </c>
      <c r="J1343">
        <f t="shared" si="40"/>
        <v>790.83</v>
      </c>
      <c r="K1343">
        <f t="shared" si="41"/>
        <v>39.541500000000006</v>
      </c>
      <c r="L1343" t="str" cm="1">
        <f t="array" ref="L1343">_xlfn.IFS(I1343&gt;=9,"Good",I1343&gt;=6,"Average",I1343&lt;6,"Poor")</f>
        <v>Poor</v>
      </c>
    </row>
    <row r="1344" spans="1:12" x14ac:dyDescent="0.25">
      <c r="A1344" s="1" t="s">
        <v>87</v>
      </c>
      <c r="B1344" t="s">
        <v>9</v>
      </c>
      <c r="C1344" t="s">
        <v>15</v>
      </c>
      <c r="D1344" t="s">
        <v>22</v>
      </c>
      <c r="E1344" t="s">
        <v>12</v>
      </c>
      <c r="F1344">
        <v>14.87</v>
      </c>
      <c r="G1344">
        <v>2</v>
      </c>
      <c r="H1344" t="s">
        <v>13</v>
      </c>
      <c r="I1344" s="21">
        <v>8.9</v>
      </c>
      <c r="J1344">
        <f t="shared" si="40"/>
        <v>29.74</v>
      </c>
      <c r="K1344">
        <f t="shared" si="41"/>
        <v>1.4870000000000001</v>
      </c>
      <c r="L1344" t="str" cm="1">
        <f t="array" ref="L1344">_xlfn.IFS(I1344&gt;=9,"Good",I1344&gt;=6,"Average",I1344&lt;6,"Poor")</f>
        <v>Average</v>
      </c>
    </row>
    <row r="1345" spans="1:12" x14ac:dyDescent="0.25">
      <c r="A1345" s="1" t="s">
        <v>87</v>
      </c>
      <c r="B1345" t="s">
        <v>9</v>
      </c>
      <c r="C1345" t="s">
        <v>10</v>
      </c>
      <c r="D1345" t="s">
        <v>22</v>
      </c>
      <c r="E1345" t="s">
        <v>16</v>
      </c>
      <c r="F1345">
        <v>32.25</v>
      </c>
      <c r="G1345">
        <v>4</v>
      </c>
      <c r="H1345" t="s">
        <v>20</v>
      </c>
      <c r="I1345" s="21">
        <v>6.5</v>
      </c>
      <c r="J1345">
        <f t="shared" si="40"/>
        <v>129</v>
      </c>
      <c r="K1345">
        <f t="shared" si="41"/>
        <v>6.45</v>
      </c>
      <c r="L1345" t="str" cm="1">
        <f t="array" ref="L1345">_xlfn.IFS(I1345&gt;=9,"Good",I1345&gt;=6,"Average",I1345&lt;6,"Poor")</f>
        <v>Average</v>
      </c>
    </row>
    <row r="1346" spans="1:12" x14ac:dyDescent="0.25">
      <c r="A1346" s="1" t="s">
        <v>87</v>
      </c>
      <c r="B1346" t="s">
        <v>19</v>
      </c>
      <c r="C1346" t="s">
        <v>15</v>
      </c>
      <c r="D1346" t="s">
        <v>11</v>
      </c>
      <c r="E1346" t="s">
        <v>18</v>
      </c>
      <c r="F1346">
        <v>13.69</v>
      </c>
      <c r="G1346">
        <v>6</v>
      </c>
      <c r="H1346" t="s">
        <v>17</v>
      </c>
      <c r="I1346" s="21">
        <v>6.3</v>
      </c>
      <c r="J1346">
        <f t="shared" si="40"/>
        <v>82.14</v>
      </c>
      <c r="K1346">
        <f t="shared" si="41"/>
        <v>4.1070000000000002</v>
      </c>
      <c r="L1346" t="str" cm="1">
        <f t="array" ref="L1346">_xlfn.IFS(I1346&gt;=9,"Good",I1346&gt;=6,"Average",I1346&lt;6,"Poor")</f>
        <v>Average</v>
      </c>
    </row>
    <row r="1347" spans="1:12" x14ac:dyDescent="0.25">
      <c r="A1347" s="1" t="s">
        <v>87</v>
      </c>
      <c r="B1347" t="s">
        <v>19</v>
      </c>
      <c r="C1347" t="s">
        <v>15</v>
      </c>
      <c r="D1347" t="s">
        <v>22</v>
      </c>
      <c r="E1347" t="s">
        <v>24</v>
      </c>
      <c r="F1347">
        <v>91.3</v>
      </c>
      <c r="G1347">
        <v>1</v>
      </c>
      <c r="H1347" t="s">
        <v>20</v>
      </c>
      <c r="I1347" s="21">
        <v>9.1999999999999993</v>
      </c>
      <c r="J1347">
        <f t="shared" ref="J1347:J1410" si="42">F1347*G1347</f>
        <v>91.3</v>
      </c>
      <c r="K1347">
        <f t="shared" ref="K1347:K1410" si="43">J1347*5%</f>
        <v>4.5650000000000004</v>
      </c>
      <c r="L1347" t="str" cm="1">
        <f t="array" ref="L1347">_xlfn.IFS(I1347&gt;=9,"Good",I1347&gt;=6,"Average",I1347&lt;6,"Poor")</f>
        <v>Good</v>
      </c>
    </row>
    <row r="1348" spans="1:12" x14ac:dyDescent="0.25">
      <c r="A1348" s="1" t="s">
        <v>87</v>
      </c>
      <c r="B1348" t="s">
        <v>19</v>
      </c>
      <c r="C1348" t="s">
        <v>10</v>
      </c>
      <c r="D1348" t="s">
        <v>11</v>
      </c>
      <c r="E1348" t="s">
        <v>18</v>
      </c>
      <c r="F1348">
        <v>44.65</v>
      </c>
      <c r="G1348">
        <v>3</v>
      </c>
      <c r="H1348" t="s">
        <v>17</v>
      </c>
      <c r="I1348" s="21">
        <v>6.2</v>
      </c>
      <c r="J1348">
        <f t="shared" si="42"/>
        <v>133.94999999999999</v>
      </c>
      <c r="K1348">
        <f t="shared" si="43"/>
        <v>6.6974999999999998</v>
      </c>
      <c r="L1348" t="str" cm="1">
        <f t="array" ref="L1348">_xlfn.IFS(I1348&gt;=9,"Good",I1348&gt;=6,"Average",I1348&lt;6,"Poor")</f>
        <v>Average</v>
      </c>
    </row>
    <row r="1349" spans="1:12" x14ac:dyDescent="0.25">
      <c r="A1349" s="1" t="s">
        <v>87</v>
      </c>
      <c r="B1349" t="s">
        <v>19</v>
      </c>
      <c r="C1349" t="s">
        <v>10</v>
      </c>
      <c r="D1349" t="s">
        <v>22</v>
      </c>
      <c r="E1349" t="s">
        <v>24</v>
      </c>
      <c r="F1349">
        <v>75.739999999999995</v>
      </c>
      <c r="G1349">
        <v>4</v>
      </c>
      <c r="H1349" t="s">
        <v>17</v>
      </c>
      <c r="I1349" s="21">
        <v>7.6</v>
      </c>
      <c r="J1349">
        <f t="shared" si="42"/>
        <v>302.95999999999998</v>
      </c>
      <c r="K1349">
        <f t="shared" si="43"/>
        <v>15.148</v>
      </c>
      <c r="L1349" t="str" cm="1">
        <f t="array" ref="L1349">_xlfn.IFS(I1349&gt;=9,"Good",I1349&gt;=6,"Average",I1349&lt;6,"Poor")</f>
        <v>Average</v>
      </c>
    </row>
    <row r="1350" spans="1:12" x14ac:dyDescent="0.25">
      <c r="A1350" s="1" t="s">
        <v>87</v>
      </c>
      <c r="B1350" t="s">
        <v>9</v>
      </c>
      <c r="C1350" t="s">
        <v>10</v>
      </c>
      <c r="D1350" t="s">
        <v>11</v>
      </c>
      <c r="E1350" t="s">
        <v>18</v>
      </c>
      <c r="F1350">
        <v>60.08</v>
      </c>
      <c r="G1350">
        <v>7</v>
      </c>
      <c r="H1350" t="s">
        <v>13</v>
      </c>
      <c r="I1350" s="21">
        <v>4.5</v>
      </c>
      <c r="J1350">
        <f t="shared" si="42"/>
        <v>420.56</v>
      </c>
      <c r="K1350">
        <f t="shared" si="43"/>
        <v>21.028000000000002</v>
      </c>
      <c r="L1350" t="str" cm="1">
        <f t="array" ref="L1350">_xlfn.IFS(I1350&gt;=9,"Good",I1350&gt;=6,"Average",I1350&lt;6,"Poor")</f>
        <v>Poor</v>
      </c>
    </row>
    <row r="1351" spans="1:12" x14ac:dyDescent="0.25">
      <c r="A1351" s="1" t="s">
        <v>87</v>
      </c>
      <c r="B1351" t="s">
        <v>14</v>
      </c>
      <c r="C1351" t="s">
        <v>10</v>
      </c>
      <c r="D1351" t="s">
        <v>11</v>
      </c>
      <c r="E1351" t="s">
        <v>12</v>
      </c>
      <c r="F1351">
        <v>27.66</v>
      </c>
      <c r="G1351">
        <v>10</v>
      </c>
      <c r="H1351" t="s">
        <v>13</v>
      </c>
      <c r="I1351" s="21">
        <v>8.9</v>
      </c>
      <c r="J1351">
        <f t="shared" si="42"/>
        <v>276.60000000000002</v>
      </c>
      <c r="K1351">
        <f t="shared" si="43"/>
        <v>13.830000000000002</v>
      </c>
      <c r="L1351" t="str" cm="1">
        <f t="array" ref="L1351">_xlfn.IFS(I1351&gt;=9,"Good",I1351&gt;=6,"Average",I1351&lt;6,"Poor")</f>
        <v>Average</v>
      </c>
    </row>
    <row r="1352" spans="1:12" x14ac:dyDescent="0.25">
      <c r="A1352" s="1" t="s">
        <v>87</v>
      </c>
      <c r="B1352" t="s">
        <v>9</v>
      </c>
      <c r="C1352" t="s">
        <v>10</v>
      </c>
      <c r="D1352" t="s">
        <v>11</v>
      </c>
      <c r="E1352" t="s">
        <v>12</v>
      </c>
      <c r="F1352">
        <v>99.37</v>
      </c>
      <c r="G1352">
        <v>2</v>
      </c>
      <c r="H1352" t="s">
        <v>17</v>
      </c>
      <c r="I1352" s="21">
        <v>5.2</v>
      </c>
      <c r="J1352">
        <f t="shared" si="42"/>
        <v>198.74</v>
      </c>
      <c r="K1352">
        <f t="shared" si="43"/>
        <v>9.9370000000000012</v>
      </c>
      <c r="L1352" t="str" cm="1">
        <f t="array" ref="L1352">_xlfn.IFS(I1352&gt;=9,"Good",I1352&gt;=6,"Average",I1352&lt;6,"Poor")</f>
        <v>Poor</v>
      </c>
    </row>
    <row r="1353" spans="1:12" x14ac:dyDescent="0.25">
      <c r="A1353" s="1" t="s">
        <v>87</v>
      </c>
      <c r="B1353" t="s">
        <v>14</v>
      </c>
      <c r="C1353" t="s">
        <v>15</v>
      </c>
      <c r="D1353" t="s">
        <v>11</v>
      </c>
      <c r="E1353" t="s">
        <v>24</v>
      </c>
      <c r="F1353">
        <v>58.32</v>
      </c>
      <c r="G1353">
        <v>2</v>
      </c>
      <c r="H1353" t="s">
        <v>20</v>
      </c>
      <c r="I1353" s="21">
        <v>6</v>
      </c>
      <c r="J1353">
        <f t="shared" si="42"/>
        <v>116.64</v>
      </c>
      <c r="K1353">
        <f t="shared" si="43"/>
        <v>5.8320000000000007</v>
      </c>
      <c r="L1353" t="str" cm="1">
        <f t="array" ref="L1353">_xlfn.IFS(I1353&gt;=9,"Good",I1353&gt;=6,"Average",I1353&lt;6,"Poor")</f>
        <v>Average</v>
      </c>
    </row>
    <row r="1354" spans="1:12" x14ac:dyDescent="0.25">
      <c r="A1354" s="1" t="s">
        <v>87</v>
      </c>
      <c r="B1354" t="s">
        <v>19</v>
      </c>
      <c r="C1354" t="s">
        <v>15</v>
      </c>
      <c r="D1354" t="s">
        <v>11</v>
      </c>
      <c r="E1354" t="s">
        <v>24</v>
      </c>
      <c r="F1354">
        <v>76.900000000000006</v>
      </c>
      <c r="G1354">
        <v>7</v>
      </c>
      <c r="H1354" t="s">
        <v>17</v>
      </c>
      <c r="I1354" s="21">
        <v>7.7</v>
      </c>
      <c r="J1354">
        <f t="shared" si="42"/>
        <v>538.30000000000007</v>
      </c>
      <c r="K1354">
        <f t="shared" si="43"/>
        <v>26.915000000000006</v>
      </c>
      <c r="L1354" t="str" cm="1">
        <f t="array" ref="L1354">_xlfn.IFS(I1354&gt;=9,"Good",I1354&gt;=6,"Average",I1354&lt;6,"Poor")</f>
        <v>Average</v>
      </c>
    </row>
    <row r="1355" spans="1:12" x14ac:dyDescent="0.25">
      <c r="A1355" s="1" t="s">
        <v>87</v>
      </c>
      <c r="B1355" t="s">
        <v>14</v>
      </c>
      <c r="C1355" t="s">
        <v>15</v>
      </c>
      <c r="D1355" t="s">
        <v>11</v>
      </c>
      <c r="E1355" t="s">
        <v>12</v>
      </c>
      <c r="F1355">
        <v>77.400000000000006</v>
      </c>
      <c r="G1355">
        <v>9</v>
      </c>
      <c r="H1355" t="s">
        <v>13</v>
      </c>
      <c r="I1355" s="21">
        <v>4.5</v>
      </c>
      <c r="J1355">
        <f t="shared" si="42"/>
        <v>696.6</v>
      </c>
      <c r="K1355">
        <f t="shared" si="43"/>
        <v>34.830000000000005</v>
      </c>
      <c r="L1355" t="str" cm="1">
        <f t="array" ref="L1355">_xlfn.IFS(I1355&gt;=9,"Good",I1355&gt;=6,"Average",I1355&lt;6,"Poor")</f>
        <v>Poor</v>
      </c>
    </row>
    <row r="1356" spans="1:12" x14ac:dyDescent="0.25">
      <c r="A1356" s="1" t="s">
        <v>87</v>
      </c>
      <c r="B1356" t="s">
        <v>19</v>
      </c>
      <c r="C1356" t="s">
        <v>15</v>
      </c>
      <c r="D1356" t="s">
        <v>22</v>
      </c>
      <c r="E1356" t="s">
        <v>12</v>
      </c>
      <c r="F1356">
        <v>67.099999999999994</v>
      </c>
      <c r="G1356">
        <v>3</v>
      </c>
      <c r="H1356" t="s">
        <v>17</v>
      </c>
      <c r="I1356" s="21">
        <v>7.5</v>
      </c>
      <c r="J1356">
        <f t="shared" si="42"/>
        <v>201.29999999999998</v>
      </c>
      <c r="K1356">
        <f t="shared" si="43"/>
        <v>10.065</v>
      </c>
      <c r="L1356" t="str" cm="1">
        <f t="array" ref="L1356">_xlfn.IFS(I1356&gt;=9,"Good",I1356&gt;=6,"Average",I1356&lt;6,"Poor")</f>
        <v>Average</v>
      </c>
    </row>
    <row r="1357" spans="1:12" x14ac:dyDescent="0.25">
      <c r="A1357" s="1" t="s">
        <v>87</v>
      </c>
      <c r="B1357" t="s">
        <v>19</v>
      </c>
      <c r="C1357" t="s">
        <v>15</v>
      </c>
      <c r="D1357" t="s">
        <v>11</v>
      </c>
      <c r="E1357" t="s">
        <v>24</v>
      </c>
      <c r="F1357">
        <v>33.64</v>
      </c>
      <c r="G1357">
        <v>8</v>
      </c>
      <c r="H1357" t="s">
        <v>13</v>
      </c>
      <c r="I1357" s="21">
        <v>9.3000000000000007</v>
      </c>
      <c r="J1357">
        <f t="shared" si="42"/>
        <v>269.12</v>
      </c>
      <c r="K1357">
        <f t="shared" si="43"/>
        <v>13.456000000000001</v>
      </c>
      <c r="L1357" t="str" cm="1">
        <f t="array" ref="L1357">_xlfn.IFS(I1357&gt;=9,"Good",I1357&gt;=6,"Average",I1357&lt;6,"Poor")</f>
        <v>Good</v>
      </c>
    </row>
    <row r="1358" spans="1:12" x14ac:dyDescent="0.25">
      <c r="A1358" s="1" t="s">
        <v>87</v>
      </c>
      <c r="B1358" t="s">
        <v>9</v>
      </c>
      <c r="C1358" t="s">
        <v>15</v>
      </c>
      <c r="D1358" t="s">
        <v>11</v>
      </c>
      <c r="E1358" t="s">
        <v>24</v>
      </c>
      <c r="F1358">
        <v>68.55</v>
      </c>
      <c r="G1358">
        <v>4</v>
      </c>
      <c r="H1358" t="s">
        <v>13</v>
      </c>
      <c r="I1358" s="21">
        <v>9.1999999999999993</v>
      </c>
      <c r="J1358">
        <f t="shared" si="42"/>
        <v>274.2</v>
      </c>
      <c r="K1358">
        <f t="shared" si="43"/>
        <v>13.71</v>
      </c>
      <c r="L1358" t="str" cm="1">
        <f t="array" ref="L1358">_xlfn.IFS(I1358&gt;=9,"Good",I1358&gt;=6,"Average",I1358&lt;6,"Poor")</f>
        <v>Good</v>
      </c>
    </row>
    <row r="1359" spans="1:12" x14ac:dyDescent="0.25">
      <c r="A1359" s="1" t="s">
        <v>87</v>
      </c>
      <c r="B1359" t="s">
        <v>14</v>
      </c>
      <c r="C1359" t="s">
        <v>10</v>
      </c>
      <c r="D1359" t="s">
        <v>11</v>
      </c>
      <c r="E1359" t="s">
        <v>18</v>
      </c>
      <c r="F1359">
        <v>24.74</v>
      </c>
      <c r="G1359">
        <v>3</v>
      </c>
      <c r="H1359" t="s">
        <v>13</v>
      </c>
      <c r="I1359" s="21">
        <v>10</v>
      </c>
      <c r="J1359">
        <f t="shared" si="42"/>
        <v>74.22</v>
      </c>
      <c r="K1359">
        <f t="shared" si="43"/>
        <v>3.7110000000000003</v>
      </c>
      <c r="L1359" t="str" cm="1">
        <f t="array" ref="L1359">_xlfn.IFS(I1359&gt;=9,"Good",I1359&gt;=6,"Average",I1359&lt;6,"Poor")</f>
        <v>Good</v>
      </c>
    </row>
    <row r="1360" spans="1:12" x14ac:dyDescent="0.25">
      <c r="A1360" s="1" t="s">
        <v>88</v>
      </c>
      <c r="B1360" t="s">
        <v>9</v>
      </c>
      <c r="C1360" t="s">
        <v>15</v>
      </c>
      <c r="D1360" t="s">
        <v>11</v>
      </c>
      <c r="E1360" t="s">
        <v>12</v>
      </c>
      <c r="F1360">
        <v>26.43</v>
      </c>
      <c r="G1360">
        <v>8</v>
      </c>
      <c r="H1360" t="s">
        <v>20</v>
      </c>
      <c r="I1360" s="21">
        <v>8.9</v>
      </c>
      <c r="J1360">
        <f t="shared" si="42"/>
        <v>211.44</v>
      </c>
      <c r="K1360">
        <f t="shared" si="43"/>
        <v>10.572000000000001</v>
      </c>
      <c r="L1360" t="str" cm="1">
        <f t="array" ref="L1360">_xlfn.IFS(I1360&gt;=9,"Good",I1360&gt;=6,"Average",I1360&lt;6,"Poor")</f>
        <v>Average</v>
      </c>
    </row>
    <row r="1361" spans="1:12" x14ac:dyDescent="0.25">
      <c r="A1361" s="1" t="s">
        <v>88</v>
      </c>
      <c r="B1361" t="s">
        <v>9</v>
      </c>
      <c r="C1361" t="s">
        <v>15</v>
      </c>
      <c r="D1361" t="s">
        <v>11</v>
      </c>
      <c r="E1361" t="s">
        <v>21</v>
      </c>
      <c r="F1361">
        <v>83.77</v>
      </c>
      <c r="G1361">
        <v>2</v>
      </c>
      <c r="H1361" t="s">
        <v>17</v>
      </c>
      <c r="I1361" s="21">
        <v>4.5999999999999996</v>
      </c>
      <c r="J1361">
        <f t="shared" si="42"/>
        <v>167.54</v>
      </c>
      <c r="K1361">
        <f t="shared" si="43"/>
        <v>8.3770000000000007</v>
      </c>
      <c r="L1361" t="str" cm="1">
        <f t="array" ref="L1361">_xlfn.IFS(I1361&gt;=9,"Good",I1361&gt;=6,"Average",I1361&lt;6,"Poor")</f>
        <v>Poor</v>
      </c>
    </row>
    <row r="1362" spans="1:12" x14ac:dyDescent="0.25">
      <c r="A1362" s="1" t="s">
        <v>88</v>
      </c>
      <c r="B1362" t="s">
        <v>14</v>
      </c>
      <c r="C1362" t="s">
        <v>15</v>
      </c>
      <c r="D1362" t="s">
        <v>22</v>
      </c>
      <c r="E1362" t="s">
        <v>21</v>
      </c>
      <c r="F1362">
        <v>94.13</v>
      </c>
      <c r="G1362">
        <v>5</v>
      </c>
      <c r="H1362" t="s">
        <v>13</v>
      </c>
      <c r="I1362" s="21">
        <v>4.8</v>
      </c>
      <c r="J1362">
        <f t="shared" si="42"/>
        <v>470.65</v>
      </c>
      <c r="K1362">
        <f t="shared" si="43"/>
        <v>23.532499999999999</v>
      </c>
      <c r="L1362" t="str" cm="1">
        <f t="array" ref="L1362">_xlfn.IFS(I1362&gt;=9,"Good",I1362&gt;=6,"Average",I1362&lt;6,"Poor")</f>
        <v>Poor</v>
      </c>
    </row>
    <row r="1363" spans="1:12" x14ac:dyDescent="0.25">
      <c r="A1363" s="1" t="s">
        <v>88</v>
      </c>
      <c r="B1363" t="s">
        <v>9</v>
      </c>
      <c r="C1363" t="s">
        <v>15</v>
      </c>
      <c r="D1363" t="s">
        <v>11</v>
      </c>
      <c r="E1363" t="s">
        <v>12</v>
      </c>
      <c r="F1363">
        <v>94.13</v>
      </c>
      <c r="G1363">
        <v>3</v>
      </c>
      <c r="H1363" t="s">
        <v>17</v>
      </c>
      <c r="I1363" s="21">
        <v>5.8</v>
      </c>
      <c r="J1363">
        <f t="shared" si="42"/>
        <v>282.39</v>
      </c>
      <c r="K1363">
        <f t="shared" si="43"/>
        <v>14.1195</v>
      </c>
      <c r="L1363" t="str" cm="1">
        <f t="array" ref="L1363">_xlfn.IFS(I1363&gt;=9,"Good",I1363&gt;=6,"Average",I1363&lt;6,"Poor")</f>
        <v>Poor</v>
      </c>
    </row>
    <row r="1364" spans="1:12" x14ac:dyDescent="0.25">
      <c r="A1364" s="1" t="s">
        <v>88</v>
      </c>
      <c r="B1364" t="s">
        <v>9</v>
      </c>
      <c r="C1364" t="s">
        <v>10</v>
      </c>
      <c r="D1364" t="s">
        <v>11</v>
      </c>
      <c r="E1364" t="s">
        <v>12</v>
      </c>
      <c r="F1364">
        <v>48.61</v>
      </c>
      <c r="G1364">
        <v>1</v>
      </c>
      <c r="H1364" t="s">
        <v>17</v>
      </c>
      <c r="I1364" s="21">
        <v>4.4000000000000004</v>
      </c>
      <c r="J1364">
        <f t="shared" si="42"/>
        <v>48.61</v>
      </c>
      <c r="K1364">
        <f t="shared" si="43"/>
        <v>2.4305000000000003</v>
      </c>
      <c r="L1364" t="str" cm="1">
        <f t="array" ref="L1364">_xlfn.IFS(I1364&gt;=9,"Good",I1364&gt;=6,"Average",I1364&lt;6,"Poor")</f>
        <v>Poor</v>
      </c>
    </row>
    <row r="1365" spans="1:12" x14ac:dyDescent="0.25">
      <c r="A1365" s="1" t="s">
        <v>88</v>
      </c>
      <c r="B1365" t="s">
        <v>19</v>
      </c>
      <c r="C1365" t="s">
        <v>10</v>
      </c>
      <c r="D1365" t="s">
        <v>11</v>
      </c>
      <c r="E1365" t="s">
        <v>24</v>
      </c>
      <c r="F1365">
        <v>62.57</v>
      </c>
      <c r="G1365">
        <v>4</v>
      </c>
      <c r="H1365" t="s">
        <v>17</v>
      </c>
      <c r="I1365" s="21">
        <v>9.5</v>
      </c>
      <c r="J1365">
        <f t="shared" si="42"/>
        <v>250.28</v>
      </c>
      <c r="K1365">
        <f t="shared" si="43"/>
        <v>12.514000000000001</v>
      </c>
      <c r="L1365" t="str" cm="1">
        <f t="array" ref="L1365">_xlfn.IFS(I1365&gt;=9,"Good",I1365&gt;=6,"Average",I1365&lt;6,"Poor")</f>
        <v>Good</v>
      </c>
    </row>
    <row r="1366" spans="1:12" x14ac:dyDescent="0.25">
      <c r="A1366" s="1" t="s">
        <v>88</v>
      </c>
      <c r="B1366" t="s">
        <v>14</v>
      </c>
      <c r="C1366" t="s">
        <v>10</v>
      </c>
      <c r="D1366" t="s">
        <v>11</v>
      </c>
      <c r="E1366" t="s">
        <v>21</v>
      </c>
      <c r="F1366">
        <v>73.05</v>
      </c>
      <c r="G1366">
        <v>4</v>
      </c>
      <c r="H1366" t="s">
        <v>13</v>
      </c>
      <c r="I1366" s="21">
        <v>4.9000000000000004</v>
      </c>
      <c r="J1366">
        <f t="shared" si="42"/>
        <v>292.2</v>
      </c>
      <c r="K1366">
        <f t="shared" si="43"/>
        <v>14.61</v>
      </c>
      <c r="L1366" t="str" cm="1">
        <f t="array" ref="L1366">_xlfn.IFS(I1366&gt;=9,"Good",I1366&gt;=6,"Average",I1366&lt;6,"Poor")</f>
        <v>Poor</v>
      </c>
    </row>
    <row r="1367" spans="1:12" x14ac:dyDescent="0.25">
      <c r="A1367" s="1" t="s">
        <v>88</v>
      </c>
      <c r="B1367" t="s">
        <v>14</v>
      </c>
      <c r="C1367" t="s">
        <v>10</v>
      </c>
      <c r="D1367" t="s">
        <v>11</v>
      </c>
      <c r="E1367" t="s">
        <v>24</v>
      </c>
      <c r="F1367">
        <v>65.180000000000007</v>
      </c>
      <c r="G1367">
        <v>3</v>
      </c>
      <c r="H1367" t="s">
        <v>13</v>
      </c>
      <c r="I1367" s="21">
        <v>6.3</v>
      </c>
      <c r="J1367">
        <f t="shared" si="42"/>
        <v>195.54000000000002</v>
      </c>
      <c r="K1367">
        <f t="shared" si="43"/>
        <v>9.777000000000001</v>
      </c>
      <c r="L1367" t="str" cm="1">
        <f t="array" ref="L1367">_xlfn.IFS(I1367&gt;=9,"Good",I1367&gt;=6,"Average",I1367&lt;6,"Poor")</f>
        <v>Average</v>
      </c>
    </row>
    <row r="1368" spans="1:12" x14ac:dyDescent="0.25">
      <c r="A1368" s="1" t="s">
        <v>88</v>
      </c>
      <c r="B1368" t="s">
        <v>9</v>
      </c>
      <c r="C1368" t="s">
        <v>10</v>
      </c>
      <c r="D1368" t="s">
        <v>22</v>
      </c>
      <c r="E1368" t="s">
        <v>21</v>
      </c>
      <c r="F1368">
        <v>99.89</v>
      </c>
      <c r="G1368">
        <v>2</v>
      </c>
      <c r="H1368" t="s">
        <v>20</v>
      </c>
      <c r="I1368" s="21">
        <v>7.1</v>
      </c>
      <c r="J1368">
        <f t="shared" si="42"/>
        <v>199.78</v>
      </c>
      <c r="K1368">
        <f t="shared" si="43"/>
        <v>9.9890000000000008</v>
      </c>
      <c r="L1368" t="str" cm="1">
        <f t="array" ref="L1368">_xlfn.IFS(I1368&gt;=9,"Good",I1368&gt;=6,"Average",I1368&lt;6,"Poor")</f>
        <v>Average</v>
      </c>
    </row>
    <row r="1369" spans="1:12" x14ac:dyDescent="0.25">
      <c r="A1369" s="1" t="s">
        <v>88</v>
      </c>
      <c r="B1369" t="s">
        <v>9</v>
      </c>
      <c r="C1369" t="s">
        <v>10</v>
      </c>
      <c r="D1369" t="s">
        <v>11</v>
      </c>
      <c r="E1369" t="s">
        <v>21</v>
      </c>
      <c r="F1369">
        <v>55.45</v>
      </c>
      <c r="G1369">
        <v>1</v>
      </c>
      <c r="H1369" t="s">
        <v>13</v>
      </c>
      <c r="I1369" s="21">
        <v>4.9000000000000004</v>
      </c>
      <c r="J1369">
        <f t="shared" si="42"/>
        <v>55.45</v>
      </c>
      <c r="K1369">
        <f t="shared" si="43"/>
        <v>2.7725000000000004</v>
      </c>
      <c r="L1369" t="str" cm="1">
        <f t="array" ref="L1369">_xlfn.IFS(I1369&gt;=9,"Good",I1369&gt;=6,"Average",I1369&lt;6,"Poor")</f>
        <v>Poor</v>
      </c>
    </row>
    <row r="1370" spans="1:12" x14ac:dyDescent="0.25">
      <c r="A1370" s="1" t="s">
        <v>88</v>
      </c>
      <c r="B1370" t="s">
        <v>14</v>
      </c>
      <c r="C1370" t="s">
        <v>15</v>
      </c>
      <c r="D1370" t="s">
        <v>11</v>
      </c>
      <c r="E1370" t="s">
        <v>24</v>
      </c>
      <c r="F1370">
        <v>56.69</v>
      </c>
      <c r="G1370">
        <v>9</v>
      </c>
      <c r="H1370" t="s">
        <v>13</v>
      </c>
      <c r="I1370" s="21">
        <v>8.4</v>
      </c>
      <c r="J1370">
        <f t="shared" si="42"/>
        <v>510.21</v>
      </c>
      <c r="K1370">
        <f t="shared" si="43"/>
        <v>25.5105</v>
      </c>
      <c r="L1370" t="str" cm="1">
        <f t="array" ref="L1370">_xlfn.IFS(I1370&gt;=9,"Good",I1370&gt;=6,"Average",I1370&lt;6,"Poor")</f>
        <v>Average</v>
      </c>
    </row>
    <row r="1371" spans="1:12" x14ac:dyDescent="0.25">
      <c r="A1371" s="1" t="s">
        <v>88</v>
      </c>
      <c r="B1371" t="s">
        <v>9</v>
      </c>
      <c r="C1371" t="s">
        <v>10</v>
      </c>
      <c r="D1371" t="s">
        <v>22</v>
      </c>
      <c r="E1371" t="s">
        <v>24</v>
      </c>
      <c r="F1371">
        <v>67.27</v>
      </c>
      <c r="G1371">
        <v>5</v>
      </c>
      <c r="H1371" t="s">
        <v>17</v>
      </c>
      <c r="I1371" s="21">
        <v>6.9</v>
      </c>
      <c r="J1371">
        <f t="shared" si="42"/>
        <v>336.34999999999997</v>
      </c>
      <c r="K1371">
        <f t="shared" si="43"/>
        <v>16.817499999999999</v>
      </c>
      <c r="L1371" t="str" cm="1">
        <f t="array" ref="L1371">_xlfn.IFS(I1371&gt;=9,"Good",I1371&gt;=6,"Average",I1371&lt;6,"Poor")</f>
        <v>Average</v>
      </c>
    </row>
    <row r="1372" spans="1:12" x14ac:dyDescent="0.25">
      <c r="A1372" s="1" t="s">
        <v>88</v>
      </c>
      <c r="B1372" t="s">
        <v>9</v>
      </c>
      <c r="C1372" t="s">
        <v>15</v>
      </c>
      <c r="D1372" t="s">
        <v>11</v>
      </c>
      <c r="E1372" t="s">
        <v>21</v>
      </c>
      <c r="F1372">
        <v>19.77</v>
      </c>
      <c r="G1372">
        <v>10</v>
      </c>
      <c r="H1372" t="s">
        <v>13</v>
      </c>
      <c r="I1372" s="21">
        <v>5</v>
      </c>
      <c r="J1372">
        <f t="shared" si="42"/>
        <v>197.7</v>
      </c>
      <c r="K1372">
        <f t="shared" si="43"/>
        <v>9.8849999999999998</v>
      </c>
      <c r="L1372" t="str" cm="1">
        <f t="array" ref="L1372">_xlfn.IFS(I1372&gt;=9,"Good",I1372&gt;=6,"Average",I1372&lt;6,"Poor")</f>
        <v>Poor</v>
      </c>
    </row>
    <row r="1373" spans="1:12" x14ac:dyDescent="0.25">
      <c r="A1373" s="1" t="s">
        <v>89</v>
      </c>
      <c r="B1373" t="s">
        <v>9</v>
      </c>
      <c r="C1373" t="s">
        <v>15</v>
      </c>
      <c r="D1373" t="s">
        <v>11</v>
      </c>
      <c r="E1373" t="s">
        <v>21</v>
      </c>
      <c r="F1373">
        <v>52.42</v>
      </c>
      <c r="G1373">
        <v>3</v>
      </c>
      <c r="H1373" t="s">
        <v>20</v>
      </c>
      <c r="I1373" s="21">
        <v>7.5</v>
      </c>
      <c r="J1373">
        <f t="shared" si="42"/>
        <v>157.26</v>
      </c>
      <c r="K1373">
        <f t="shared" si="43"/>
        <v>7.8629999999999995</v>
      </c>
      <c r="L1373" t="str" cm="1">
        <f t="array" ref="L1373">_xlfn.IFS(I1373&gt;=9,"Good",I1373&gt;=6,"Average",I1373&lt;6,"Poor")</f>
        <v>Average</v>
      </c>
    </row>
    <row r="1374" spans="1:12" x14ac:dyDescent="0.25">
      <c r="A1374" s="1" t="s">
        <v>89</v>
      </c>
      <c r="B1374" t="s">
        <v>19</v>
      </c>
      <c r="C1374" t="s">
        <v>15</v>
      </c>
      <c r="D1374" t="s">
        <v>11</v>
      </c>
      <c r="E1374" t="s">
        <v>12</v>
      </c>
      <c r="F1374">
        <v>74.44</v>
      </c>
      <c r="G1374">
        <v>10</v>
      </c>
      <c r="H1374" t="s">
        <v>20</v>
      </c>
      <c r="I1374" s="21">
        <v>5.0999999999999996</v>
      </c>
      <c r="J1374">
        <f t="shared" si="42"/>
        <v>744.4</v>
      </c>
      <c r="K1374">
        <f t="shared" si="43"/>
        <v>37.22</v>
      </c>
      <c r="L1374" t="str" cm="1">
        <f t="array" ref="L1374">_xlfn.IFS(I1374&gt;=9,"Good",I1374&gt;=6,"Average",I1374&lt;6,"Poor")</f>
        <v>Poor</v>
      </c>
    </row>
    <row r="1375" spans="1:12" x14ac:dyDescent="0.25">
      <c r="A1375" s="1" t="s">
        <v>89</v>
      </c>
      <c r="B1375" t="s">
        <v>14</v>
      </c>
      <c r="C1375" t="s">
        <v>15</v>
      </c>
      <c r="D1375" t="s">
        <v>11</v>
      </c>
      <c r="E1375" t="s">
        <v>21</v>
      </c>
      <c r="F1375">
        <v>41.09</v>
      </c>
      <c r="G1375">
        <v>10</v>
      </c>
      <c r="H1375" t="s">
        <v>17</v>
      </c>
      <c r="I1375" s="21">
        <v>7.3</v>
      </c>
      <c r="J1375">
        <f t="shared" si="42"/>
        <v>410.90000000000003</v>
      </c>
      <c r="K1375">
        <f t="shared" si="43"/>
        <v>20.545000000000002</v>
      </c>
      <c r="L1375" t="str" cm="1">
        <f t="array" ref="L1375">_xlfn.IFS(I1375&gt;=9,"Good",I1375&gt;=6,"Average",I1375&lt;6,"Poor")</f>
        <v>Average</v>
      </c>
    </row>
    <row r="1376" spans="1:12" x14ac:dyDescent="0.25">
      <c r="A1376" s="1" t="s">
        <v>89</v>
      </c>
      <c r="B1376" t="s">
        <v>14</v>
      </c>
      <c r="C1376" t="s">
        <v>10</v>
      </c>
      <c r="D1376" t="s">
        <v>11</v>
      </c>
      <c r="E1376" t="s">
        <v>24</v>
      </c>
      <c r="F1376">
        <v>56</v>
      </c>
      <c r="G1376">
        <v>3</v>
      </c>
      <c r="H1376" t="s">
        <v>20</v>
      </c>
      <c r="I1376" s="21">
        <v>4.8</v>
      </c>
      <c r="J1376">
        <f t="shared" si="42"/>
        <v>168</v>
      </c>
      <c r="K1376">
        <f t="shared" si="43"/>
        <v>8.4</v>
      </c>
      <c r="L1376" t="str" cm="1">
        <f t="array" ref="L1376">_xlfn.IFS(I1376&gt;=9,"Good",I1376&gt;=6,"Average",I1376&lt;6,"Poor")</f>
        <v>Poor</v>
      </c>
    </row>
    <row r="1377" spans="1:12" x14ac:dyDescent="0.25">
      <c r="A1377" s="1" t="s">
        <v>89</v>
      </c>
      <c r="B1377" t="s">
        <v>19</v>
      </c>
      <c r="C1377" t="s">
        <v>10</v>
      </c>
      <c r="D1377" t="s">
        <v>22</v>
      </c>
      <c r="E1377" t="s">
        <v>12</v>
      </c>
      <c r="F1377">
        <v>80.62</v>
      </c>
      <c r="G1377">
        <v>6</v>
      </c>
      <c r="H1377" t="s">
        <v>17</v>
      </c>
      <c r="I1377" s="21">
        <v>9.1</v>
      </c>
      <c r="J1377">
        <f t="shared" si="42"/>
        <v>483.72</v>
      </c>
      <c r="K1377">
        <f t="shared" si="43"/>
        <v>24.186000000000003</v>
      </c>
      <c r="L1377" t="str" cm="1">
        <f t="array" ref="L1377">_xlfn.IFS(I1377&gt;=9,"Good",I1377&gt;=6,"Average",I1377&lt;6,"Poor")</f>
        <v>Good</v>
      </c>
    </row>
    <row r="1378" spans="1:12" x14ac:dyDescent="0.25">
      <c r="A1378" s="1" t="s">
        <v>89</v>
      </c>
      <c r="B1378" t="s">
        <v>9</v>
      </c>
      <c r="C1378" t="s">
        <v>15</v>
      </c>
      <c r="D1378" t="s">
        <v>11</v>
      </c>
      <c r="E1378" t="s">
        <v>21</v>
      </c>
      <c r="F1378">
        <v>93.2</v>
      </c>
      <c r="G1378">
        <v>2</v>
      </c>
      <c r="H1378" t="s">
        <v>13</v>
      </c>
      <c r="I1378" s="21">
        <v>6</v>
      </c>
      <c r="J1378">
        <f t="shared" si="42"/>
        <v>186.4</v>
      </c>
      <c r="K1378">
        <f t="shared" si="43"/>
        <v>9.32</v>
      </c>
      <c r="L1378" t="str" cm="1">
        <f t="array" ref="L1378">_xlfn.IFS(I1378&gt;=9,"Good",I1378&gt;=6,"Average",I1378&lt;6,"Poor")</f>
        <v>Average</v>
      </c>
    </row>
    <row r="1379" spans="1:12" x14ac:dyDescent="0.25">
      <c r="A1379" s="1" t="s">
        <v>89</v>
      </c>
      <c r="B1379" t="s">
        <v>19</v>
      </c>
      <c r="C1379" t="s">
        <v>10</v>
      </c>
      <c r="D1379" t="s">
        <v>22</v>
      </c>
      <c r="E1379" t="s">
        <v>12</v>
      </c>
      <c r="F1379">
        <v>74.89</v>
      </c>
      <c r="G1379">
        <v>4</v>
      </c>
      <c r="H1379" t="s">
        <v>20</v>
      </c>
      <c r="I1379" s="21">
        <v>4.2</v>
      </c>
      <c r="J1379">
        <f t="shared" si="42"/>
        <v>299.56</v>
      </c>
      <c r="K1379">
        <f t="shared" si="43"/>
        <v>14.978000000000002</v>
      </c>
      <c r="L1379" t="str" cm="1">
        <f t="array" ref="L1379">_xlfn.IFS(I1379&gt;=9,"Good",I1379&gt;=6,"Average",I1379&lt;6,"Poor")</f>
        <v>Poor</v>
      </c>
    </row>
    <row r="1380" spans="1:12" x14ac:dyDescent="0.25">
      <c r="A1380" s="1" t="s">
        <v>89</v>
      </c>
      <c r="B1380" t="s">
        <v>19</v>
      </c>
      <c r="C1380" t="s">
        <v>15</v>
      </c>
      <c r="D1380" t="s">
        <v>22</v>
      </c>
      <c r="E1380" t="s">
        <v>23</v>
      </c>
      <c r="F1380">
        <v>34.729999999999997</v>
      </c>
      <c r="G1380">
        <v>2</v>
      </c>
      <c r="H1380" t="s">
        <v>20</v>
      </c>
      <c r="I1380" s="21">
        <v>9.6999999999999993</v>
      </c>
      <c r="J1380">
        <f t="shared" si="42"/>
        <v>69.459999999999994</v>
      </c>
      <c r="K1380">
        <f t="shared" si="43"/>
        <v>3.4729999999999999</v>
      </c>
      <c r="L1380" t="str" cm="1">
        <f t="array" ref="L1380">_xlfn.IFS(I1380&gt;=9,"Good",I1380&gt;=6,"Average",I1380&lt;6,"Poor")</f>
        <v>Good</v>
      </c>
    </row>
    <row r="1381" spans="1:12" x14ac:dyDescent="0.25">
      <c r="A1381" s="1" t="s">
        <v>89</v>
      </c>
      <c r="B1381" t="s">
        <v>9</v>
      </c>
      <c r="C1381" t="s">
        <v>15</v>
      </c>
      <c r="D1381" t="s">
        <v>22</v>
      </c>
      <c r="E1381" t="s">
        <v>18</v>
      </c>
      <c r="F1381">
        <v>54.55</v>
      </c>
      <c r="G1381">
        <v>10</v>
      </c>
      <c r="H1381" t="s">
        <v>13</v>
      </c>
      <c r="I1381" s="21">
        <v>7.1</v>
      </c>
      <c r="J1381">
        <f t="shared" si="42"/>
        <v>545.5</v>
      </c>
      <c r="K1381">
        <f t="shared" si="43"/>
        <v>27.275000000000002</v>
      </c>
      <c r="L1381" t="str" cm="1">
        <f t="array" ref="L1381">_xlfn.IFS(I1381&gt;=9,"Good",I1381&gt;=6,"Average",I1381&lt;6,"Poor")</f>
        <v>Average</v>
      </c>
    </row>
    <row r="1382" spans="1:12" x14ac:dyDescent="0.25">
      <c r="A1382" s="1" t="s">
        <v>89</v>
      </c>
      <c r="B1382" t="s">
        <v>9</v>
      </c>
      <c r="C1382" t="s">
        <v>10</v>
      </c>
      <c r="D1382" t="s">
        <v>11</v>
      </c>
      <c r="E1382" t="s">
        <v>18</v>
      </c>
      <c r="F1382">
        <v>39.47</v>
      </c>
      <c r="G1382">
        <v>2</v>
      </c>
      <c r="H1382" t="s">
        <v>13</v>
      </c>
      <c r="I1382" s="21">
        <v>5</v>
      </c>
      <c r="J1382">
        <f t="shared" si="42"/>
        <v>78.94</v>
      </c>
      <c r="K1382">
        <f t="shared" si="43"/>
        <v>3.9470000000000001</v>
      </c>
      <c r="L1382" t="str" cm="1">
        <f t="array" ref="L1382">_xlfn.IFS(I1382&gt;=9,"Good",I1382&gt;=6,"Average",I1382&lt;6,"Poor")</f>
        <v>Poor</v>
      </c>
    </row>
    <row r="1383" spans="1:12" x14ac:dyDescent="0.25">
      <c r="A1383" s="1" t="s">
        <v>90</v>
      </c>
      <c r="B1383" t="s">
        <v>9</v>
      </c>
      <c r="C1383" t="s">
        <v>15</v>
      </c>
      <c r="D1383" t="s">
        <v>22</v>
      </c>
      <c r="E1383" t="s">
        <v>24</v>
      </c>
      <c r="F1383">
        <v>10.75</v>
      </c>
      <c r="G1383">
        <v>8</v>
      </c>
      <c r="H1383" t="s">
        <v>20</v>
      </c>
      <c r="I1383" s="21">
        <v>6.2</v>
      </c>
      <c r="J1383">
        <f t="shared" si="42"/>
        <v>86</v>
      </c>
      <c r="K1383">
        <f t="shared" si="43"/>
        <v>4.3</v>
      </c>
      <c r="L1383" t="str" cm="1">
        <f t="array" ref="L1383">_xlfn.IFS(I1383&gt;=9,"Good",I1383&gt;=6,"Average",I1383&lt;6,"Poor")</f>
        <v>Average</v>
      </c>
    </row>
    <row r="1384" spans="1:12" x14ac:dyDescent="0.25">
      <c r="A1384" s="1" t="s">
        <v>90</v>
      </c>
      <c r="B1384" t="s">
        <v>19</v>
      </c>
      <c r="C1384" t="s">
        <v>10</v>
      </c>
      <c r="D1384" t="s">
        <v>22</v>
      </c>
      <c r="E1384" t="s">
        <v>24</v>
      </c>
      <c r="F1384">
        <v>96.58</v>
      </c>
      <c r="G1384">
        <v>2</v>
      </c>
      <c r="H1384" t="s">
        <v>13</v>
      </c>
      <c r="I1384" s="21">
        <v>5.0999999999999996</v>
      </c>
      <c r="J1384">
        <f t="shared" si="42"/>
        <v>193.16</v>
      </c>
      <c r="K1384">
        <f t="shared" si="43"/>
        <v>9.6580000000000013</v>
      </c>
      <c r="L1384" t="str" cm="1">
        <f t="array" ref="L1384">_xlfn.IFS(I1384&gt;=9,"Good",I1384&gt;=6,"Average",I1384&lt;6,"Poor")</f>
        <v>Poor</v>
      </c>
    </row>
    <row r="1385" spans="1:12" x14ac:dyDescent="0.25">
      <c r="A1385" s="1" t="s">
        <v>90</v>
      </c>
      <c r="B1385" t="s">
        <v>14</v>
      </c>
      <c r="C1385" t="s">
        <v>15</v>
      </c>
      <c r="D1385" t="s">
        <v>22</v>
      </c>
      <c r="E1385" t="s">
        <v>24</v>
      </c>
      <c r="F1385">
        <v>92.78</v>
      </c>
      <c r="G1385">
        <v>1</v>
      </c>
      <c r="H1385" t="s">
        <v>13</v>
      </c>
      <c r="I1385" s="21">
        <v>9.8000000000000007</v>
      </c>
      <c r="J1385">
        <f t="shared" si="42"/>
        <v>92.78</v>
      </c>
      <c r="K1385">
        <f t="shared" si="43"/>
        <v>4.6390000000000002</v>
      </c>
      <c r="L1385" t="str" cm="1">
        <f t="array" ref="L1385">_xlfn.IFS(I1385&gt;=9,"Good",I1385&gt;=6,"Average",I1385&lt;6,"Poor")</f>
        <v>Good</v>
      </c>
    </row>
    <row r="1386" spans="1:12" x14ac:dyDescent="0.25">
      <c r="A1386" s="1" t="s">
        <v>90</v>
      </c>
      <c r="B1386" t="s">
        <v>9</v>
      </c>
      <c r="C1386" t="s">
        <v>15</v>
      </c>
      <c r="D1386" t="s">
        <v>11</v>
      </c>
      <c r="E1386" t="s">
        <v>12</v>
      </c>
      <c r="F1386">
        <v>87.8</v>
      </c>
      <c r="G1386">
        <v>9</v>
      </c>
      <c r="H1386" t="s">
        <v>17</v>
      </c>
      <c r="I1386" s="21">
        <v>9.1999999999999993</v>
      </c>
      <c r="J1386">
        <f t="shared" si="42"/>
        <v>790.19999999999993</v>
      </c>
      <c r="K1386">
        <f t="shared" si="43"/>
        <v>39.51</v>
      </c>
      <c r="L1386" t="str" cm="1">
        <f t="array" ref="L1386">_xlfn.IFS(I1386&gt;=9,"Good",I1386&gt;=6,"Average",I1386&lt;6,"Poor")</f>
        <v>Good</v>
      </c>
    </row>
    <row r="1387" spans="1:12" x14ac:dyDescent="0.25">
      <c r="A1387" s="1" t="s">
        <v>90</v>
      </c>
      <c r="B1387" t="s">
        <v>9</v>
      </c>
      <c r="C1387" t="s">
        <v>10</v>
      </c>
      <c r="D1387" t="s">
        <v>22</v>
      </c>
      <c r="E1387" t="s">
        <v>12</v>
      </c>
      <c r="F1387">
        <v>63.61</v>
      </c>
      <c r="G1387">
        <v>5</v>
      </c>
      <c r="H1387" t="s">
        <v>20</v>
      </c>
      <c r="I1387" s="21">
        <v>4.8</v>
      </c>
      <c r="J1387">
        <f t="shared" si="42"/>
        <v>318.05</v>
      </c>
      <c r="K1387">
        <f t="shared" si="43"/>
        <v>15.902500000000002</v>
      </c>
      <c r="L1387" t="str" cm="1">
        <f t="array" ref="L1387">_xlfn.IFS(I1387&gt;=9,"Good",I1387&gt;=6,"Average",I1387&lt;6,"Poor")</f>
        <v>Poor</v>
      </c>
    </row>
    <row r="1388" spans="1:12" x14ac:dyDescent="0.25">
      <c r="A1388" s="1" t="s">
        <v>90</v>
      </c>
      <c r="B1388" t="s">
        <v>19</v>
      </c>
      <c r="C1388" t="s">
        <v>15</v>
      </c>
      <c r="D1388" t="s">
        <v>22</v>
      </c>
      <c r="E1388" t="s">
        <v>24</v>
      </c>
      <c r="F1388">
        <v>15.37</v>
      </c>
      <c r="G1388">
        <v>2</v>
      </c>
      <c r="H1388" t="s">
        <v>17</v>
      </c>
      <c r="I1388" s="21">
        <v>7.2</v>
      </c>
      <c r="J1388">
        <f t="shared" si="42"/>
        <v>30.74</v>
      </c>
      <c r="K1388">
        <f t="shared" si="43"/>
        <v>1.5369999999999999</v>
      </c>
      <c r="L1388" t="str" cm="1">
        <f t="array" ref="L1388">_xlfn.IFS(I1388&gt;=9,"Good",I1388&gt;=6,"Average",I1388&lt;6,"Poor")</f>
        <v>Average</v>
      </c>
    </row>
    <row r="1389" spans="1:12" x14ac:dyDescent="0.25">
      <c r="A1389" s="1" t="s">
        <v>90</v>
      </c>
      <c r="B1389" t="s">
        <v>14</v>
      </c>
      <c r="C1389" t="s">
        <v>10</v>
      </c>
      <c r="D1389" t="s">
        <v>11</v>
      </c>
      <c r="E1389" t="s">
        <v>12</v>
      </c>
      <c r="F1389">
        <v>91.61</v>
      </c>
      <c r="G1389">
        <v>1</v>
      </c>
      <c r="H1389" t="s">
        <v>17</v>
      </c>
      <c r="I1389" s="21">
        <v>9.8000000000000007</v>
      </c>
      <c r="J1389">
        <f t="shared" si="42"/>
        <v>91.61</v>
      </c>
      <c r="K1389">
        <f t="shared" si="43"/>
        <v>4.5804999999999998</v>
      </c>
      <c r="L1389" t="str" cm="1">
        <f t="array" ref="L1389">_xlfn.IFS(I1389&gt;=9,"Good",I1389&gt;=6,"Average",I1389&lt;6,"Poor")</f>
        <v>Good</v>
      </c>
    </row>
    <row r="1390" spans="1:12" x14ac:dyDescent="0.25">
      <c r="A1390" s="1" t="s">
        <v>90</v>
      </c>
      <c r="B1390" t="s">
        <v>9</v>
      </c>
      <c r="C1390" t="s">
        <v>15</v>
      </c>
      <c r="D1390" t="s">
        <v>22</v>
      </c>
      <c r="E1390" t="s">
        <v>12</v>
      </c>
      <c r="F1390">
        <v>43.25</v>
      </c>
      <c r="G1390">
        <v>2</v>
      </c>
      <c r="H1390" t="s">
        <v>17</v>
      </c>
      <c r="I1390" s="21">
        <v>6.2</v>
      </c>
      <c r="J1390">
        <f t="shared" si="42"/>
        <v>86.5</v>
      </c>
      <c r="K1390">
        <f t="shared" si="43"/>
        <v>4.3250000000000002</v>
      </c>
      <c r="L1390" t="str" cm="1">
        <f t="array" ref="L1390">_xlfn.IFS(I1390&gt;=9,"Good",I1390&gt;=6,"Average",I1390&lt;6,"Poor")</f>
        <v>Average</v>
      </c>
    </row>
    <row r="1391" spans="1:12" x14ac:dyDescent="0.25">
      <c r="A1391" s="1" t="s">
        <v>90</v>
      </c>
      <c r="B1391" t="s">
        <v>19</v>
      </c>
      <c r="C1391" t="s">
        <v>10</v>
      </c>
      <c r="D1391" t="s">
        <v>11</v>
      </c>
      <c r="E1391" t="s">
        <v>12</v>
      </c>
      <c r="F1391">
        <v>57.29</v>
      </c>
      <c r="G1391">
        <v>6</v>
      </c>
      <c r="H1391" t="s">
        <v>20</v>
      </c>
      <c r="I1391" s="21">
        <v>5.9</v>
      </c>
      <c r="J1391">
        <f t="shared" si="42"/>
        <v>343.74</v>
      </c>
      <c r="K1391">
        <f t="shared" si="43"/>
        <v>17.187000000000001</v>
      </c>
      <c r="L1391" t="str" cm="1">
        <f t="array" ref="L1391">_xlfn.IFS(I1391&gt;=9,"Good",I1391&gt;=6,"Average",I1391&lt;6,"Poor")</f>
        <v>Poor</v>
      </c>
    </row>
    <row r="1392" spans="1:12" x14ac:dyDescent="0.25">
      <c r="A1392" s="1" t="s">
        <v>90</v>
      </c>
      <c r="B1392" t="s">
        <v>14</v>
      </c>
      <c r="C1392" t="s">
        <v>15</v>
      </c>
      <c r="D1392" t="s">
        <v>22</v>
      </c>
      <c r="E1392" t="s">
        <v>12</v>
      </c>
      <c r="F1392">
        <v>56.56</v>
      </c>
      <c r="G1392">
        <v>5</v>
      </c>
      <c r="H1392" t="s">
        <v>13</v>
      </c>
      <c r="I1392" s="21">
        <v>4.5</v>
      </c>
      <c r="J1392">
        <f t="shared" si="42"/>
        <v>282.8</v>
      </c>
      <c r="K1392">
        <f t="shared" si="43"/>
        <v>14.14</v>
      </c>
      <c r="L1392" t="str" cm="1">
        <f t="array" ref="L1392">_xlfn.IFS(I1392&gt;=9,"Good",I1392&gt;=6,"Average",I1392&lt;6,"Poor")</f>
        <v>Poor</v>
      </c>
    </row>
    <row r="1393" spans="1:12" x14ac:dyDescent="0.25">
      <c r="A1393" s="1" t="s">
        <v>90</v>
      </c>
      <c r="B1393" t="s">
        <v>9</v>
      </c>
      <c r="C1393" t="s">
        <v>10</v>
      </c>
      <c r="D1393" t="s">
        <v>11</v>
      </c>
      <c r="E1393" t="s">
        <v>12</v>
      </c>
      <c r="F1393">
        <v>52.75</v>
      </c>
      <c r="G1393">
        <v>3</v>
      </c>
      <c r="H1393" t="s">
        <v>20</v>
      </c>
      <c r="I1393" s="21">
        <v>9.3000000000000007</v>
      </c>
      <c r="J1393">
        <f t="shared" si="42"/>
        <v>158.25</v>
      </c>
      <c r="K1393">
        <f t="shared" si="43"/>
        <v>7.9125000000000005</v>
      </c>
      <c r="L1393" t="str" cm="1">
        <f t="array" ref="L1393">_xlfn.IFS(I1393&gt;=9,"Good",I1393&gt;=6,"Average",I1393&lt;6,"Poor")</f>
        <v>Good</v>
      </c>
    </row>
    <row r="1394" spans="1:12" x14ac:dyDescent="0.25">
      <c r="A1394" s="1" t="s">
        <v>90</v>
      </c>
      <c r="B1394" t="s">
        <v>9</v>
      </c>
      <c r="C1394" t="s">
        <v>10</v>
      </c>
      <c r="D1394" t="s">
        <v>22</v>
      </c>
      <c r="E1394" t="s">
        <v>24</v>
      </c>
      <c r="F1394">
        <v>54.92</v>
      </c>
      <c r="G1394">
        <v>8</v>
      </c>
      <c r="H1394" t="s">
        <v>20</v>
      </c>
      <c r="I1394" s="21">
        <v>7.6</v>
      </c>
      <c r="J1394">
        <f t="shared" si="42"/>
        <v>439.36</v>
      </c>
      <c r="K1394">
        <f t="shared" si="43"/>
        <v>21.968000000000004</v>
      </c>
      <c r="L1394" t="str" cm="1">
        <f t="array" ref="L1394">_xlfn.IFS(I1394&gt;=9,"Good",I1394&gt;=6,"Average",I1394&lt;6,"Poor")</f>
        <v>Average</v>
      </c>
    </row>
    <row r="1395" spans="1:12" x14ac:dyDescent="0.25">
      <c r="A1395" s="1" t="s">
        <v>91</v>
      </c>
      <c r="B1395" t="s">
        <v>19</v>
      </c>
      <c r="C1395" t="s">
        <v>10</v>
      </c>
      <c r="D1395" t="s">
        <v>11</v>
      </c>
      <c r="E1395" t="s">
        <v>24</v>
      </c>
      <c r="F1395">
        <v>21.8</v>
      </c>
      <c r="G1395">
        <v>8</v>
      </c>
      <c r="H1395" t="s">
        <v>17</v>
      </c>
      <c r="I1395" s="21">
        <v>8.3000000000000007</v>
      </c>
      <c r="J1395">
        <f t="shared" si="42"/>
        <v>174.4</v>
      </c>
      <c r="K1395">
        <f t="shared" si="43"/>
        <v>8.7200000000000006</v>
      </c>
      <c r="L1395" t="str" cm="1">
        <f t="array" ref="L1395">_xlfn.IFS(I1395&gt;=9,"Good",I1395&gt;=6,"Average",I1395&lt;6,"Poor")</f>
        <v>Average</v>
      </c>
    </row>
    <row r="1396" spans="1:12" x14ac:dyDescent="0.25">
      <c r="A1396" s="1" t="s">
        <v>91</v>
      </c>
      <c r="B1396" t="s">
        <v>9</v>
      </c>
      <c r="C1396" t="s">
        <v>15</v>
      </c>
      <c r="D1396" t="s">
        <v>11</v>
      </c>
      <c r="E1396" t="s">
        <v>18</v>
      </c>
      <c r="F1396">
        <v>64.08</v>
      </c>
      <c r="G1396">
        <v>7</v>
      </c>
      <c r="H1396" t="s">
        <v>13</v>
      </c>
      <c r="I1396" s="21">
        <v>7.3</v>
      </c>
      <c r="J1396">
        <f t="shared" si="42"/>
        <v>448.56</v>
      </c>
      <c r="K1396">
        <f t="shared" si="43"/>
        <v>22.428000000000001</v>
      </c>
      <c r="L1396" t="str" cm="1">
        <f t="array" ref="L1396">_xlfn.IFS(I1396&gt;=9,"Good",I1396&gt;=6,"Average",I1396&lt;6,"Poor")</f>
        <v>Average</v>
      </c>
    </row>
    <row r="1397" spans="1:12" x14ac:dyDescent="0.25">
      <c r="A1397" s="1" t="s">
        <v>91</v>
      </c>
      <c r="B1397" t="s">
        <v>14</v>
      </c>
      <c r="C1397" t="s">
        <v>10</v>
      </c>
      <c r="D1397" t="s">
        <v>22</v>
      </c>
      <c r="E1397" t="s">
        <v>12</v>
      </c>
      <c r="F1397">
        <v>41.24</v>
      </c>
      <c r="G1397">
        <v>4</v>
      </c>
      <c r="H1397" t="s">
        <v>17</v>
      </c>
      <c r="I1397" s="21">
        <v>7.1</v>
      </c>
      <c r="J1397">
        <f t="shared" si="42"/>
        <v>164.96</v>
      </c>
      <c r="K1397">
        <f t="shared" si="43"/>
        <v>8.2480000000000011</v>
      </c>
      <c r="L1397" t="str" cm="1">
        <f t="array" ref="L1397">_xlfn.IFS(I1397&gt;=9,"Good",I1397&gt;=6,"Average",I1397&lt;6,"Poor")</f>
        <v>Average</v>
      </c>
    </row>
    <row r="1398" spans="1:12" x14ac:dyDescent="0.25">
      <c r="A1398" s="1" t="s">
        <v>91</v>
      </c>
      <c r="B1398" t="s">
        <v>19</v>
      </c>
      <c r="C1398" t="s">
        <v>10</v>
      </c>
      <c r="D1398" t="s">
        <v>11</v>
      </c>
      <c r="E1398" t="s">
        <v>12</v>
      </c>
      <c r="F1398">
        <v>54.84</v>
      </c>
      <c r="G1398">
        <v>3</v>
      </c>
      <c r="H1398" t="s">
        <v>13</v>
      </c>
      <c r="I1398" s="21">
        <v>5.9</v>
      </c>
      <c r="J1398">
        <f t="shared" si="42"/>
        <v>164.52</v>
      </c>
      <c r="K1398">
        <f t="shared" si="43"/>
        <v>8.2260000000000009</v>
      </c>
      <c r="L1398" t="str" cm="1">
        <f t="array" ref="L1398">_xlfn.IFS(I1398&gt;=9,"Good",I1398&gt;=6,"Average",I1398&lt;6,"Poor")</f>
        <v>Poor</v>
      </c>
    </row>
    <row r="1399" spans="1:12" x14ac:dyDescent="0.25">
      <c r="A1399" s="1" t="s">
        <v>91</v>
      </c>
      <c r="B1399" t="s">
        <v>19</v>
      </c>
      <c r="C1399" t="s">
        <v>15</v>
      </c>
      <c r="D1399" t="s">
        <v>22</v>
      </c>
      <c r="E1399" t="s">
        <v>12</v>
      </c>
      <c r="F1399">
        <v>39.9</v>
      </c>
      <c r="G1399">
        <v>10</v>
      </c>
      <c r="H1399" t="s">
        <v>13</v>
      </c>
      <c r="I1399" s="21">
        <v>5.9</v>
      </c>
      <c r="J1399">
        <f t="shared" si="42"/>
        <v>399</v>
      </c>
      <c r="K1399">
        <f t="shared" si="43"/>
        <v>19.950000000000003</v>
      </c>
      <c r="L1399" t="str" cm="1">
        <f t="array" ref="L1399">_xlfn.IFS(I1399&gt;=9,"Good",I1399&gt;=6,"Average",I1399&lt;6,"Poor")</f>
        <v>Poor</v>
      </c>
    </row>
    <row r="1400" spans="1:12" x14ac:dyDescent="0.25">
      <c r="A1400" s="1" t="s">
        <v>91</v>
      </c>
      <c r="B1400" t="s">
        <v>19</v>
      </c>
      <c r="C1400" t="s">
        <v>10</v>
      </c>
      <c r="D1400" t="s">
        <v>22</v>
      </c>
      <c r="E1400" t="s">
        <v>12</v>
      </c>
      <c r="F1400">
        <v>92.29</v>
      </c>
      <c r="G1400">
        <v>5</v>
      </c>
      <c r="H1400" t="s">
        <v>13</v>
      </c>
      <c r="I1400" s="21">
        <v>9</v>
      </c>
      <c r="J1400">
        <f t="shared" si="42"/>
        <v>461.45000000000005</v>
      </c>
      <c r="K1400">
        <f t="shared" si="43"/>
        <v>23.072500000000005</v>
      </c>
      <c r="L1400" t="str" cm="1">
        <f t="array" ref="L1400">_xlfn.IFS(I1400&gt;=9,"Good",I1400&gt;=6,"Average",I1400&lt;6,"Poor")</f>
        <v>Good</v>
      </c>
    </row>
    <row r="1401" spans="1:12" x14ac:dyDescent="0.25">
      <c r="A1401" s="1" t="s">
        <v>91</v>
      </c>
      <c r="B1401" t="s">
        <v>9</v>
      </c>
      <c r="C1401" t="s">
        <v>10</v>
      </c>
      <c r="D1401" t="s">
        <v>22</v>
      </c>
      <c r="E1401" t="s">
        <v>12</v>
      </c>
      <c r="F1401">
        <v>57.74</v>
      </c>
      <c r="G1401">
        <v>3</v>
      </c>
      <c r="H1401" t="s">
        <v>20</v>
      </c>
      <c r="I1401" s="21">
        <v>7.7</v>
      </c>
      <c r="J1401">
        <f t="shared" si="42"/>
        <v>173.22</v>
      </c>
      <c r="K1401">
        <f t="shared" si="43"/>
        <v>8.6609999999999996</v>
      </c>
      <c r="L1401" t="str" cm="1">
        <f t="array" ref="L1401">_xlfn.IFS(I1401&gt;=9,"Good",I1401&gt;=6,"Average",I1401&lt;6,"Poor")</f>
        <v>Average</v>
      </c>
    </row>
    <row r="1402" spans="1:12" x14ac:dyDescent="0.25">
      <c r="A1402" s="1" t="s">
        <v>91</v>
      </c>
      <c r="B1402" t="s">
        <v>9</v>
      </c>
      <c r="C1402" t="s">
        <v>15</v>
      </c>
      <c r="D1402" t="s">
        <v>22</v>
      </c>
      <c r="E1402" t="s">
        <v>24</v>
      </c>
      <c r="F1402">
        <v>66.680000000000007</v>
      </c>
      <c r="G1402">
        <v>5</v>
      </c>
      <c r="H1402" t="s">
        <v>17</v>
      </c>
      <c r="I1402" s="21">
        <v>7.6</v>
      </c>
      <c r="J1402">
        <f t="shared" si="42"/>
        <v>333.40000000000003</v>
      </c>
      <c r="K1402">
        <f t="shared" si="43"/>
        <v>16.670000000000002</v>
      </c>
      <c r="L1402" t="str" cm="1">
        <f t="array" ref="L1402">_xlfn.IFS(I1402&gt;=9,"Good",I1402&gt;=6,"Average",I1402&lt;6,"Poor")</f>
        <v>Average</v>
      </c>
    </row>
    <row r="1403" spans="1:12" x14ac:dyDescent="0.25">
      <c r="A1403" s="1" t="s">
        <v>91</v>
      </c>
      <c r="B1403" t="s">
        <v>14</v>
      </c>
      <c r="C1403" t="s">
        <v>10</v>
      </c>
      <c r="D1403" t="s">
        <v>11</v>
      </c>
      <c r="E1403" t="s">
        <v>24</v>
      </c>
      <c r="F1403">
        <v>32.32</v>
      </c>
      <c r="G1403">
        <v>10</v>
      </c>
      <c r="H1403" t="s">
        <v>13</v>
      </c>
      <c r="I1403" s="21">
        <v>10</v>
      </c>
      <c r="J1403">
        <f t="shared" si="42"/>
        <v>323.2</v>
      </c>
      <c r="K1403">
        <f t="shared" si="43"/>
        <v>16.16</v>
      </c>
      <c r="L1403" t="str" cm="1">
        <f t="array" ref="L1403">_xlfn.IFS(I1403&gt;=9,"Good",I1403&gt;=6,"Average",I1403&lt;6,"Poor")</f>
        <v>Good</v>
      </c>
    </row>
    <row r="1404" spans="1:12" x14ac:dyDescent="0.25">
      <c r="A1404" s="1" t="s">
        <v>92</v>
      </c>
      <c r="B1404" t="s">
        <v>14</v>
      </c>
      <c r="C1404" t="s">
        <v>10</v>
      </c>
      <c r="D1404" t="s">
        <v>11</v>
      </c>
      <c r="E1404" t="s">
        <v>24</v>
      </c>
      <c r="F1404">
        <v>17.97</v>
      </c>
      <c r="G1404">
        <v>4</v>
      </c>
      <c r="H1404" t="s">
        <v>20</v>
      </c>
      <c r="I1404" s="21">
        <v>6.4</v>
      </c>
      <c r="J1404">
        <f t="shared" si="42"/>
        <v>71.88</v>
      </c>
      <c r="K1404">
        <f t="shared" si="43"/>
        <v>3.5939999999999999</v>
      </c>
      <c r="L1404" t="str" cm="1">
        <f t="array" ref="L1404">_xlfn.IFS(I1404&gt;=9,"Good",I1404&gt;=6,"Average",I1404&lt;6,"Poor")</f>
        <v>Average</v>
      </c>
    </row>
    <row r="1405" spans="1:12" x14ac:dyDescent="0.25">
      <c r="A1405" s="1" t="s">
        <v>92</v>
      </c>
      <c r="B1405" t="s">
        <v>14</v>
      </c>
      <c r="C1405" t="s">
        <v>15</v>
      </c>
      <c r="D1405" t="s">
        <v>22</v>
      </c>
      <c r="E1405" t="s">
        <v>12</v>
      </c>
      <c r="F1405">
        <v>98.79</v>
      </c>
      <c r="G1405">
        <v>3</v>
      </c>
      <c r="H1405" t="s">
        <v>20</v>
      </c>
      <c r="I1405" s="21">
        <v>6.4</v>
      </c>
      <c r="J1405">
        <f t="shared" si="42"/>
        <v>296.37</v>
      </c>
      <c r="K1405">
        <f t="shared" si="43"/>
        <v>14.8185</v>
      </c>
      <c r="L1405" t="str" cm="1">
        <f t="array" ref="L1405">_xlfn.IFS(I1405&gt;=9,"Good",I1405&gt;=6,"Average",I1405&lt;6,"Poor")</f>
        <v>Average</v>
      </c>
    </row>
    <row r="1406" spans="1:12" x14ac:dyDescent="0.25">
      <c r="A1406" s="1" t="s">
        <v>92</v>
      </c>
      <c r="B1406" t="s">
        <v>14</v>
      </c>
      <c r="C1406" t="s">
        <v>10</v>
      </c>
      <c r="D1406" t="s">
        <v>11</v>
      </c>
      <c r="E1406" t="s">
        <v>18</v>
      </c>
      <c r="F1406">
        <v>58.39</v>
      </c>
      <c r="G1406">
        <v>7</v>
      </c>
      <c r="H1406" t="s">
        <v>13</v>
      </c>
      <c r="I1406" s="21">
        <v>8.1999999999999993</v>
      </c>
      <c r="J1406">
        <f t="shared" si="42"/>
        <v>408.73</v>
      </c>
      <c r="K1406">
        <f t="shared" si="43"/>
        <v>20.436500000000002</v>
      </c>
      <c r="L1406" t="str" cm="1">
        <f t="array" ref="L1406">_xlfn.IFS(I1406&gt;=9,"Good",I1406&gt;=6,"Average",I1406&lt;6,"Poor")</f>
        <v>Average</v>
      </c>
    </row>
    <row r="1407" spans="1:12" x14ac:dyDescent="0.25">
      <c r="A1407" s="1" t="s">
        <v>92</v>
      </c>
      <c r="B1407" t="s">
        <v>9</v>
      </c>
      <c r="C1407" t="s">
        <v>15</v>
      </c>
      <c r="D1407" t="s">
        <v>22</v>
      </c>
      <c r="E1407" t="s">
        <v>12</v>
      </c>
      <c r="F1407">
        <v>73.47</v>
      </c>
      <c r="G1407">
        <v>4</v>
      </c>
      <c r="H1407" t="s">
        <v>17</v>
      </c>
      <c r="I1407" s="21">
        <v>6</v>
      </c>
      <c r="J1407">
        <f t="shared" si="42"/>
        <v>293.88</v>
      </c>
      <c r="K1407">
        <f t="shared" si="43"/>
        <v>14.694000000000001</v>
      </c>
      <c r="L1407" t="str" cm="1">
        <f t="array" ref="L1407">_xlfn.IFS(I1407&gt;=9,"Good",I1407&gt;=6,"Average",I1407&lt;6,"Poor")</f>
        <v>Average</v>
      </c>
    </row>
    <row r="1408" spans="1:12" x14ac:dyDescent="0.25">
      <c r="A1408" s="1" t="s">
        <v>92</v>
      </c>
      <c r="B1408" t="s">
        <v>19</v>
      </c>
      <c r="C1408" t="s">
        <v>10</v>
      </c>
      <c r="D1408" t="s">
        <v>11</v>
      </c>
      <c r="E1408" t="s">
        <v>12</v>
      </c>
      <c r="F1408">
        <v>80.36</v>
      </c>
      <c r="G1408">
        <v>4</v>
      </c>
      <c r="H1408" t="s">
        <v>13</v>
      </c>
      <c r="I1408" s="21">
        <v>8.3000000000000007</v>
      </c>
      <c r="J1408">
        <f t="shared" si="42"/>
        <v>321.44</v>
      </c>
      <c r="K1408">
        <f t="shared" si="43"/>
        <v>16.071999999999999</v>
      </c>
      <c r="L1408" t="str" cm="1">
        <f t="array" ref="L1408">_xlfn.IFS(I1408&gt;=9,"Good",I1408&gt;=6,"Average",I1408&lt;6,"Poor")</f>
        <v>Average</v>
      </c>
    </row>
    <row r="1409" spans="1:12" x14ac:dyDescent="0.25">
      <c r="A1409" s="1" t="s">
        <v>92</v>
      </c>
      <c r="B1409" t="s">
        <v>14</v>
      </c>
      <c r="C1409" t="s">
        <v>15</v>
      </c>
      <c r="D1409" t="s">
        <v>22</v>
      </c>
      <c r="E1409" t="s">
        <v>23</v>
      </c>
      <c r="F1409">
        <v>55.73</v>
      </c>
      <c r="G1409">
        <v>6</v>
      </c>
      <c r="H1409" t="s">
        <v>20</v>
      </c>
      <c r="I1409" s="21">
        <v>7</v>
      </c>
      <c r="J1409">
        <f t="shared" si="42"/>
        <v>334.38</v>
      </c>
      <c r="K1409">
        <f t="shared" si="43"/>
        <v>16.719000000000001</v>
      </c>
      <c r="L1409" t="str" cm="1">
        <f t="array" ref="L1409">_xlfn.IFS(I1409&gt;=9,"Good",I1409&gt;=6,"Average",I1409&lt;6,"Poor")</f>
        <v>Average</v>
      </c>
    </row>
    <row r="1410" spans="1:12" x14ac:dyDescent="0.25">
      <c r="A1410" s="1" t="s">
        <v>92</v>
      </c>
      <c r="B1410" t="s">
        <v>19</v>
      </c>
      <c r="C1410" t="s">
        <v>10</v>
      </c>
      <c r="D1410" t="s">
        <v>11</v>
      </c>
      <c r="E1410" t="s">
        <v>18</v>
      </c>
      <c r="F1410">
        <v>91.41</v>
      </c>
      <c r="G1410">
        <v>5</v>
      </c>
      <c r="H1410" t="s">
        <v>20</v>
      </c>
      <c r="I1410" s="21">
        <v>7.1</v>
      </c>
      <c r="J1410">
        <f t="shared" si="42"/>
        <v>457.04999999999995</v>
      </c>
      <c r="K1410">
        <f t="shared" si="43"/>
        <v>22.852499999999999</v>
      </c>
      <c r="L1410" t="str" cm="1">
        <f t="array" ref="L1410">_xlfn.IFS(I1410&gt;=9,"Good",I1410&gt;=6,"Average",I1410&lt;6,"Poor")</f>
        <v>Average</v>
      </c>
    </row>
    <row r="1411" spans="1:12" x14ac:dyDescent="0.25">
      <c r="A1411" s="1" t="s">
        <v>92</v>
      </c>
      <c r="B1411" t="s">
        <v>14</v>
      </c>
      <c r="C1411" t="s">
        <v>10</v>
      </c>
      <c r="D1411" t="s">
        <v>11</v>
      </c>
      <c r="E1411" t="s">
        <v>12</v>
      </c>
      <c r="F1411">
        <v>94.13</v>
      </c>
      <c r="G1411">
        <v>3</v>
      </c>
      <c r="H1411" t="s">
        <v>17</v>
      </c>
      <c r="I1411" s="21">
        <v>5.8</v>
      </c>
      <c r="J1411">
        <f t="shared" ref="J1411:J1474" si="44">F1411*G1411</f>
        <v>282.39</v>
      </c>
      <c r="K1411">
        <f t="shared" ref="K1411:K1474" si="45">J1411*5%</f>
        <v>14.1195</v>
      </c>
      <c r="L1411" t="str" cm="1">
        <f t="array" ref="L1411">_xlfn.IFS(I1411&gt;=9,"Good",I1411&gt;=6,"Average",I1411&lt;6,"Poor")</f>
        <v>Poor</v>
      </c>
    </row>
    <row r="1412" spans="1:12" x14ac:dyDescent="0.25">
      <c r="A1412" s="1" t="s">
        <v>92</v>
      </c>
      <c r="B1412" t="s">
        <v>9</v>
      </c>
      <c r="C1412" t="s">
        <v>15</v>
      </c>
      <c r="D1412" t="s">
        <v>11</v>
      </c>
      <c r="E1412" t="s">
        <v>23</v>
      </c>
      <c r="F1412">
        <v>82.04</v>
      </c>
      <c r="G1412">
        <v>5</v>
      </c>
      <c r="H1412" t="s">
        <v>13</v>
      </c>
      <c r="I1412" s="21">
        <v>7.6</v>
      </c>
      <c r="J1412">
        <f t="shared" si="44"/>
        <v>410.20000000000005</v>
      </c>
      <c r="K1412">
        <f t="shared" si="45"/>
        <v>20.510000000000005</v>
      </c>
      <c r="L1412" t="str" cm="1">
        <f t="array" ref="L1412">_xlfn.IFS(I1412&gt;=9,"Good",I1412&gt;=6,"Average",I1412&lt;6,"Poor")</f>
        <v>Average</v>
      </c>
    </row>
    <row r="1413" spans="1:12" x14ac:dyDescent="0.25">
      <c r="A1413" s="1" t="s">
        <v>92</v>
      </c>
      <c r="B1413" t="s">
        <v>14</v>
      </c>
      <c r="C1413" t="s">
        <v>15</v>
      </c>
      <c r="D1413" t="s">
        <v>11</v>
      </c>
      <c r="E1413" t="s">
        <v>12</v>
      </c>
      <c r="F1413">
        <v>48.61</v>
      </c>
      <c r="G1413">
        <v>1</v>
      </c>
      <c r="H1413" t="s">
        <v>17</v>
      </c>
      <c r="I1413" s="21">
        <v>4.4000000000000004</v>
      </c>
      <c r="J1413">
        <f t="shared" si="44"/>
        <v>48.61</v>
      </c>
      <c r="K1413">
        <f t="shared" si="45"/>
        <v>2.4305000000000003</v>
      </c>
      <c r="L1413" t="str" cm="1">
        <f t="array" ref="L1413">_xlfn.IFS(I1413&gt;=9,"Good",I1413&gt;=6,"Average",I1413&lt;6,"Poor")</f>
        <v>Poor</v>
      </c>
    </row>
    <row r="1414" spans="1:12" x14ac:dyDescent="0.25">
      <c r="A1414" s="1" t="s">
        <v>92</v>
      </c>
      <c r="B1414" t="s">
        <v>9</v>
      </c>
      <c r="C1414" t="s">
        <v>15</v>
      </c>
      <c r="D1414" t="s">
        <v>11</v>
      </c>
      <c r="E1414" t="s">
        <v>18</v>
      </c>
      <c r="F1414">
        <v>88.45</v>
      </c>
      <c r="G1414">
        <v>1</v>
      </c>
      <c r="H1414" t="s">
        <v>13</v>
      </c>
      <c r="I1414" s="21">
        <v>9.5</v>
      </c>
      <c r="J1414">
        <f t="shared" si="44"/>
        <v>88.45</v>
      </c>
      <c r="K1414">
        <f t="shared" si="45"/>
        <v>4.4225000000000003</v>
      </c>
      <c r="L1414" t="str" cm="1">
        <f t="array" ref="L1414">_xlfn.IFS(I1414&gt;=9,"Good",I1414&gt;=6,"Average",I1414&lt;6,"Poor")</f>
        <v>Good</v>
      </c>
    </row>
    <row r="1415" spans="1:12" x14ac:dyDescent="0.25">
      <c r="A1415" s="1" t="s">
        <v>93</v>
      </c>
      <c r="B1415" t="s">
        <v>14</v>
      </c>
      <c r="C1415" t="s">
        <v>10</v>
      </c>
      <c r="D1415" t="s">
        <v>22</v>
      </c>
      <c r="E1415" t="s">
        <v>12</v>
      </c>
      <c r="F1415">
        <v>81.209999999999994</v>
      </c>
      <c r="G1415">
        <v>10</v>
      </c>
      <c r="H1415" t="s">
        <v>13</v>
      </c>
      <c r="I1415" s="21">
        <v>6.3</v>
      </c>
      <c r="J1415">
        <f t="shared" si="44"/>
        <v>812.09999999999991</v>
      </c>
      <c r="K1415">
        <f t="shared" si="45"/>
        <v>40.604999999999997</v>
      </c>
      <c r="L1415" t="str" cm="1">
        <f t="array" ref="L1415">_xlfn.IFS(I1415&gt;=9,"Good",I1415&gt;=6,"Average",I1415&lt;6,"Poor")</f>
        <v>Average</v>
      </c>
    </row>
    <row r="1416" spans="1:12" x14ac:dyDescent="0.25">
      <c r="A1416" s="1" t="s">
        <v>93</v>
      </c>
      <c r="B1416" t="s">
        <v>14</v>
      </c>
      <c r="C1416" t="s">
        <v>10</v>
      </c>
      <c r="D1416" t="s">
        <v>22</v>
      </c>
      <c r="E1416" t="s">
        <v>12</v>
      </c>
      <c r="F1416">
        <v>57.89</v>
      </c>
      <c r="G1416">
        <v>2</v>
      </c>
      <c r="H1416" t="s">
        <v>20</v>
      </c>
      <c r="I1416" s="21">
        <v>8.9</v>
      </c>
      <c r="J1416">
        <f t="shared" si="44"/>
        <v>115.78</v>
      </c>
      <c r="K1416">
        <f t="shared" si="45"/>
        <v>5.7890000000000006</v>
      </c>
      <c r="L1416" t="str" cm="1">
        <f t="array" ref="L1416">_xlfn.IFS(I1416&gt;=9,"Good",I1416&gt;=6,"Average",I1416&lt;6,"Poor")</f>
        <v>Average</v>
      </c>
    </row>
    <row r="1417" spans="1:12" x14ac:dyDescent="0.25">
      <c r="A1417" s="1" t="s">
        <v>93</v>
      </c>
      <c r="B1417" t="s">
        <v>14</v>
      </c>
      <c r="C1417" t="s">
        <v>15</v>
      </c>
      <c r="D1417" t="s">
        <v>22</v>
      </c>
      <c r="E1417" t="s">
        <v>23</v>
      </c>
      <c r="F1417">
        <v>21.52</v>
      </c>
      <c r="G1417">
        <v>6</v>
      </c>
      <c r="H1417" t="s">
        <v>13</v>
      </c>
      <c r="I1417" s="21">
        <v>9.4</v>
      </c>
      <c r="J1417">
        <f t="shared" si="44"/>
        <v>129.12</v>
      </c>
      <c r="K1417">
        <f t="shared" si="45"/>
        <v>6.4560000000000004</v>
      </c>
      <c r="L1417" t="str" cm="1">
        <f t="array" ref="L1417">_xlfn.IFS(I1417&gt;=9,"Good",I1417&gt;=6,"Average",I1417&lt;6,"Poor")</f>
        <v>Good</v>
      </c>
    </row>
    <row r="1418" spans="1:12" x14ac:dyDescent="0.25">
      <c r="A1418" s="1" t="s">
        <v>93</v>
      </c>
      <c r="B1418" t="s">
        <v>14</v>
      </c>
      <c r="C1418" t="s">
        <v>15</v>
      </c>
      <c r="D1418" t="s">
        <v>11</v>
      </c>
      <c r="E1418" t="s">
        <v>23</v>
      </c>
      <c r="F1418">
        <v>94.59</v>
      </c>
      <c r="G1418">
        <v>7</v>
      </c>
      <c r="H1418" t="s">
        <v>13</v>
      </c>
      <c r="I1418" s="21">
        <v>4.9000000000000004</v>
      </c>
      <c r="J1418">
        <f t="shared" si="44"/>
        <v>662.13</v>
      </c>
      <c r="K1418">
        <f t="shared" si="45"/>
        <v>33.106500000000004</v>
      </c>
      <c r="L1418" t="str" cm="1">
        <f t="array" ref="L1418">_xlfn.IFS(I1418&gt;=9,"Good",I1418&gt;=6,"Average",I1418&lt;6,"Poor")</f>
        <v>Poor</v>
      </c>
    </row>
    <row r="1419" spans="1:12" x14ac:dyDescent="0.25">
      <c r="A1419" s="1" t="s">
        <v>93</v>
      </c>
      <c r="B1419" t="s">
        <v>9</v>
      </c>
      <c r="C1419" t="s">
        <v>15</v>
      </c>
      <c r="D1419" t="s">
        <v>22</v>
      </c>
      <c r="E1419" t="s">
        <v>24</v>
      </c>
      <c r="F1419">
        <v>62.82</v>
      </c>
      <c r="G1419">
        <v>2</v>
      </c>
      <c r="H1419" t="s">
        <v>20</v>
      </c>
      <c r="I1419" s="21">
        <v>4.9000000000000004</v>
      </c>
      <c r="J1419">
        <f t="shared" si="44"/>
        <v>125.64</v>
      </c>
      <c r="K1419">
        <f t="shared" si="45"/>
        <v>6.282</v>
      </c>
      <c r="L1419" t="str" cm="1">
        <f t="array" ref="L1419">_xlfn.IFS(I1419&gt;=9,"Good",I1419&gt;=6,"Average",I1419&lt;6,"Poor")</f>
        <v>Poor</v>
      </c>
    </row>
    <row r="1420" spans="1:12" x14ac:dyDescent="0.25">
      <c r="A1420" s="1" t="s">
        <v>93</v>
      </c>
      <c r="B1420" t="s">
        <v>19</v>
      </c>
      <c r="C1420" t="s">
        <v>10</v>
      </c>
      <c r="D1420" t="s">
        <v>22</v>
      </c>
      <c r="E1420" t="s">
        <v>12</v>
      </c>
      <c r="F1420">
        <v>65.650000000000006</v>
      </c>
      <c r="G1420">
        <v>2</v>
      </c>
      <c r="H1420" t="s">
        <v>17</v>
      </c>
      <c r="I1420" s="21">
        <v>6</v>
      </c>
      <c r="J1420">
        <f t="shared" si="44"/>
        <v>131.30000000000001</v>
      </c>
      <c r="K1420">
        <f t="shared" si="45"/>
        <v>6.5650000000000013</v>
      </c>
      <c r="L1420" t="str" cm="1">
        <f t="array" ref="L1420">_xlfn.IFS(I1420&gt;=9,"Good",I1420&gt;=6,"Average",I1420&lt;6,"Poor")</f>
        <v>Average</v>
      </c>
    </row>
    <row r="1421" spans="1:12" x14ac:dyDescent="0.25">
      <c r="A1421" s="1" t="s">
        <v>93</v>
      </c>
      <c r="B1421" t="s">
        <v>9</v>
      </c>
      <c r="C1421" t="s">
        <v>10</v>
      </c>
      <c r="D1421" t="s">
        <v>22</v>
      </c>
      <c r="E1421" t="s">
        <v>23</v>
      </c>
      <c r="F1421">
        <v>86.72</v>
      </c>
      <c r="G1421">
        <v>1</v>
      </c>
      <c r="H1421" t="s">
        <v>20</v>
      </c>
      <c r="I1421" s="21">
        <v>7.9</v>
      </c>
      <c r="J1421">
        <f t="shared" si="44"/>
        <v>86.72</v>
      </c>
      <c r="K1421">
        <f t="shared" si="45"/>
        <v>4.3360000000000003</v>
      </c>
      <c r="L1421" t="str" cm="1">
        <f t="array" ref="L1421">_xlfn.IFS(I1421&gt;=9,"Good",I1421&gt;=6,"Average",I1421&lt;6,"Poor")</f>
        <v>Average</v>
      </c>
    </row>
    <row r="1422" spans="1:12" x14ac:dyDescent="0.25">
      <c r="A1422" s="1" t="s">
        <v>93</v>
      </c>
      <c r="B1422" t="s">
        <v>14</v>
      </c>
      <c r="C1422" t="s">
        <v>15</v>
      </c>
      <c r="D1422" t="s">
        <v>11</v>
      </c>
      <c r="E1422" t="s">
        <v>21</v>
      </c>
      <c r="F1422">
        <v>88.15</v>
      </c>
      <c r="G1422">
        <v>3</v>
      </c>
      <c r="H1422" t="s">
        <v>20</v>
      </c>
      <c r="I1422" s="21">
        <v>7.9</v>
      </c>
      <c r="J1422">
        <f t="shared" si="44"/>
        <v>264.45000000000005</v>
      </c>
      <c r="K1422">
        <f t="shared" si="45"/>
        <v>13.222500000000004</v>
      </c>
      <c r="L1422" t="str" cm="1">
        <f t="array" ref="L1422">_xlfn.IFS(I1422&gt;=9,"Good",I1422&gt;=6,"Average",I1422&lt;6,"Poor")</f>
        <v>Average</v>
      </c>
    </row>
    <row r="1423" spans="1:12" x14ac:dyDescent="0.25">
      <c r="A1423" s="1" t="s">
        <v>93</v>
      </c>
      <c r="B1423" t="s">
        <v>14</v>
      </c>
      <c r="C1423" t="s">
        <v>15</v>
      </c>
      <c r="D1423" t="s">
        <v>22</v>
      </c>
      <c r="E1423" t="s">
        <v>21</v>
      </c>
      <c r="F1423">
        <v>17.48</v>
      </c>
      <c r="G1423">
        <v>6</v>
      </c>
      <c r="H1423" t="s">
        <v>13</v>
      </c>
      <c r="I1423" s="21">
        <v>6.1</v>
      </c>
      <c r="J1423">
        <f t="shared" si="44"/>
        <v>104.88</v>
      </c>
      <c r="K1423">
        <f t="shared" si="45"/>
        <v>5.2439999999999998</v>
      </c>
      <c r="L1423" t="str" cm="1">
        <f t="array" ref="L1423">_xlfn.IFS(I1423&gt;=9,"Good",I1423&gt;=6,"Average",I1423&lt;6,"Poor")</f>
        <v>Average</v>
      </c>
    </row>
    <row r="1424" spans="1:12" x14ac:dyDescent="0.25">
      <c r="A1424" s="1" t="s">
        <v>93</v>
      </c>
      <c r="B1424" t="s">
        <v>9</v>
      </c>
      <c r="C1424" t="s">
        <v>15</v>
      </c>
      <c r="D1424" t="s">
        <v>22</v>
      </c>
      <c r="E1424" t="s">
        <v>21</v>
      </c>
      <c r="F1424">
        <v>99.1</v>
      </c>
      <c r="G1424">
        <v>6</v>
      </c>
      <c r="H1424" t="s">
        <v>17</v>
      </c>
      <c r="I1424" s="21">
        <v>4.2</v>
      </c>
      <c r="J1424">
        <f t="shared" si="44"/>
        <v>594.59999999999991</v>
      </c>
      <c r="K1424">
        <f t="shared" si="45"/>
        <v>29.729999999999997</v>
      </c>
      <c r="L1424" t="str" cm="1">
        <f t="array" ref="L1424">_xlfn.IFS(I1424&gt;=9,"Good",I1424&gt;=6,"Average",I1424&lt;6,"Poor")</f>
        <v>Poor</v>
      </c>
    </row>
    <row r="1425" spans="1:12" x14ac:dyDescent="0.25">
      <c r="A1425" s="1" t="s">
        <v>93</v>
      </c>
      <c r="B1425" t="s">
        <v>19</v>
      </c>
      <c r="C1425" t="s">
        <v>10</v>
      </c>
      <c r="D1425" t="s">
        <v>22</v>
      </c>
      <c r="E1425" t="s">
        <v>23</v>
      </c>
      <c r="F1425">
        <v>45.68</v>
      </c>
      <c r="G1425">
        <v>10</v>
      </c>
      <c r="H1425" t="s">
        <v>20</v>
      </c>
      <c r="I1425" s="21">
        <v>5.7</v>
      </c>
      <c r="J1425">
        <f t="shared" si="44"/>
        <v>456.8</v>
      </c>
      <c r="K1425">
        <f t="shared" si="45"/>
        <v>22.840000000000003</v>
      </c>
      <c r="L1425" t="str" cm="1">
        <f t="array" ref="L1425">_xlfn.IFS(I1425&gt;=9,"Good",I1425&gt;=6,"Average",I1425&lt;6,"Poor")</f>
        <v>Poor</v>
      </c>
    </row>
    <row r="1426" spans="1:12" x14ac:dyDescent="0.25">
      <c r="A1426" s="1" t="s">
        <v>94</v>
      </c>
      <c r="B1426" t="s">
        <v>19</v>
      </c>
      <c r="C1426" t="s">
        <v>10</v>
      </c>
      <c r="D1426" t="s">
        <v>11</v>
      </c>
      <c r="E1426" t="s">
        <v>12</v>
      </c>
      <c r="F1426">
        <v>87.1</v>
      </c>
      <c r="G1426">
        <v>10</v>
      </c>
      <c r="H1426" t="s">
        <v>13</v>
      </c>
      <c r="I1426" s="21">
        <v>9.9</v>
      </c>
      <c r="J1426">
        <f t="shared" si="44"/>
        <v>871</v>
      </c>
      <c r="K1426">
        <f t="shared" si="45"/>
        <v>43.550000000000004</v>
      </c>
      <c r="L1426" t="str" cm="1">
        <f t="array" ref="L1426">_xlfn.IFS(I1426&gt;=9,"Good",I1426&gt;=6,"Average",I1426&lt;6,"Poor")</f>
        <v>Good</v>
      </c>
    </row>
    <row r="1427" spans="1:12" x14ac:dyDescent="0.25">
      <c r="A1427" s="1" t="s">
        <v>94</v>
      </c>
      <c r="B1427" t="s">
        <v>14</v>
      </c>
      <c r="C1427" t="s">
        <v>10</v>
      </c>
      <c r="D1427" t="s">
        <v>11</v>
      </c>
      <c r="E1427" t="s">
        <v>21</v>
      </c>
      <c r="F1427">
        <v>52.35</v>
      </c>
      <c r="G1427">
        <v>1</v>
      </c>
      <c r="H1427" t="s">
        <v>17</v>
      </c>
      <c r="I1427" s="21">
        <v>4</v>
      </c>
      <c r="J1427">
        <f t="shared" si="44"/>
        <v>52.35</v>
      </c>
      <c r="K1427">
        <f t="shared" si="45"/>
        <v>2.6175000000000002</v>
      </c>
      <c r="L1427" t="str" cm="1">
        <f t="array" ref="L1427">_xlfn.IFS(I1427&gt;=9,"Good",I1427&gt;=6,"Average",I1427&lt;6,"Poor")</f>
        <v>Poor</v>
      </c>
    </row>
    <row r="1428" spans="1:12" x14ac:dyDescent="0.25">
      <c r="A1428" s="1" t="s">
        <v>94</v>
      </c>
      <c r="B1428" t="s">
        <v>14</v>
      </c>
      <c r="C1428" t="s">
        <v>15</v>
      </c>
      <c r="D1428" t="s">
        <v>22</v>
      </c>
      <c r="E1428" t="s">
        <v>21</v>
      </c>
      <c r="F1428">
        <v>94.87</v>
      </c>
      <c r="G1428">
        <v>8</v>
      </c>
      <c r="H1428" t="s">
        <v>20</v>
      </c>
      <c r="I1428" s="21">
        <v>8.6999999999999993</v>
      </c>
      <c r="J1428">
        <f t="shared" si="44"/>
        <v>758.96</v>
      </c>
      <c r="K1428">
        <f t="shared" si="45"/>
        <v>37.948</v>
      </c>
      <c r="L1428" t="str" cm="1">
        <f t="array" ref="L1428">_xlfn.IFS(I1428&gt;=9,"Good",I1428&gt;=6,"Average",I1428&lt;6,"Poor")</f>
        <v>Average</v>
      </c>
    </row>
    <row r="1429" spans="1:12" x14ac:dyDescent="0.25">
      <c r="A1429" s="1" t="s">
        <v>94</v>
      </c>
      <c r="B1429" t="s">
        <v>9</v>
      </c>
      <c r="C1429" t="s">
        <v>10</v>
      </c>
      <c r="D1429" t="s">
        <v>11</v>
      </c>
      <c r="E1429" t="s">
        <v>21</v>
      </c>
      <c r="F1429">
        <v>92.98</v>
      </c>
      <c r="G1429">
        <v>2</v>
      </c>
      <c r="H1429" t="s">
        <v>13</v>
      </c>
      <c r="I1429" s="21">
        <v>8</v>
      </c>
      <c r="J1429">
        <f t="shared" si="44"/>
        <v>185.96</v>
      </c>
      <c r="K1429">
        <f t="shared" si="45"/>
        <v>9.298</v>
      </c>
      <c r="L1429" t="str" cm="1">
        <f t="array" ref="L1429">_xlfn.IFS(I1429&gt;=9,"Good",I1429&gt;=6,"Average",I1429&lt;6,"Poor")</f>
        <v>Average</v>
      </c>
    </row>
    <row r="1430" spans="1:12" x14ac:dyDescent="0.25">
      <c r="A1430" s="1" t="s">
        <v>94</v>
      </c>
      <c r="B1430" t="s">
        <v>14</v>
      </c>
      <c r="C1430" t="s">
        <v>15</v>
      </c>
      <c r="D1430" t="s">
        <v>22</v>
      </c>
      <c r="E1430" t="s">
        <v>21</v>
      </c>
      <c r="F1430">
        <v>29.56</v>
      </c>
      <c r="G1430">
        <v>5</v>
      </c>
      <c r="H1430" t="s">
        <v>17</v>
      </c>
      <c r="I1430" s="21">
        <v>6.9</v>
      </c>
      <c r="J1430">
        <f t="shared" si="44"/>
        <v>147.79999999999998</v>
      </c>
      <c r="K1430">
        <f t="shared" si="45"/>
        <v>7.39</v>
      </c>
      <c r="L1430" t="str" cm="1">
        <f t="array" ref="L1430">_xlfn.IFS(I1430&gt;=9,"Good",I1430&gt;=6,"Average",I1430&lt;6,"Poor")</f>
        <v>Average</v>
      </c>
    </row>
    <row r="1431" spans="1:12" x14ac:dyDescent="0.25">
      <c r="A1431" s="1" t="s">
        <v>94</v>
      </c>
      <c r="B1431" t="s">
        <v>14</v>
      </c>
      <c r="C1431" t="s">
        <v>15</v>
      </c>
      <c r="D1431" t="s">
        <v>11</v>
      </c>
      <c r="E1431" t="s">
        <v>12</v>
      </c>
      <c r="F1431">
        <v>99.37</v>
      </c>
      <c r="G1431">
        <v>2</v>
      </c>
      <c r="H1431" t="s">
        <v>17</v>
      </c>
      <c r="I1431" s="21">
        <v>5.2</v>
      </c>
      <c r="J1431">
        <f t="shared" si="44"/>
        <v>198.74</v>
      </c>
      <c r="K1431">
        <f t="shared" si="45"/>
        <v>9.9370000000000012</v>
      </c>
      <c r="L1431" t="str" cm="1">
        <f t="array" ref="L1431">_xlfn.IFS(I1431&gt;=9,"Good",I1431&gt;=6,"Average",I1431&lt;6,"Poor")</f>
        <v>Poor</v>
      </c>
    </row>
    <row r="1432" spans="1:12" x14ac:dyDescent="0.25">
      <c r="A1432" s="1" t="s">
        <v>94</v>
      </c>
      <c r="B1432" t="s">
        <v>14</v>
      </c>
      <c r="C1432" t="s">
        <v>10</v>
      </c>
      <c r="D1432" t="s">
        <v>11</v>
      </c>
      <c r="E1432" t="s">
        <v>12</v>
      </c>
      <c r="F1432">
        <v>52.2</v>
      </c>
      <c r="G1432">
        <v>3</v>
      </c>
      <c r="H1432" t="s">
        <v>13</v>
      </c>
      <c r="I1432" s="21">
        <v>9.5</v>
      </c>
      <c r="J1432">
        <f t="shared" si="44"/>
        <v>156.60000000000002</v>
      </c>
      <c r="K1432">
        <f t="shared" si="45"/>
        <v>7.8300000000000018</v>
      </c>
      <c r="L1432" t="str" cm="1">
        <f t="array" ref="L1432">_xlfn.IFS(I1432&gt;=9,"Good",I1432&gt;=6,"Average",I1432&lt;6,"Poor")</f>
        <v>Good</v>
      </c>
    </row>
    <row r="1433" spans="1:12" x14ac:dyDescent="0.25">
      <c r="A1433" s="1" t="s">
        <v>94</v>
      </c>
      <c r="B1433" t="s">
        <v>14</v>
      </c>
      <c r="C1433" t="s">
        <v>10</v>
      </c>
      <c r="D1433" t="s">
        <v>22</v>
      </c>
      <c r="E1433" t="s">
        <v>21</v>
      </c>
      <c r="F1433">
        <v>72.84</v>
      </c>
      <c r="G1433">
        <v>7</v>
      </c>
      <c r="H1433" t="s">
        <v>17</v>
      </c>
      <c r="I1433" s="21">
        <v>8.4</v>
      </c>
      <c r="J1433">
        <f t="shared" si="44"/>
        <v>509.88</v>
      </c>
      <c r="K1433">
        <f t="shared" si="45"/>
        <v>25.494</v>
      </c>
      <c r="L1433" t="str" cm="1">
        <f t="array" ref="L1433">_xlfn.IFS(I1433&gt;=9,"Good",I1433&gt;=6,"Average",I1433&lt;6,"Poor")</f>
        <v>Average</v>
      </c>
    </row>
    <row r="1434" spans="1:12" x14ac:dyDescent="0.25">
      <c r="A1434" s="1" t="s">
        <v>95</v>
      </c>
      <c r="B1434" t="s">
        <v>19</v>
      </c>
      <c r="C1434" t="s">
        <v>10</v>
      </c>
      <c r="D1434" t="s">
        <v>22</v>
      </c>
      <c r="E1434" t="s">
        <v>12</v>
      </c>
      <c r="F1434">
        <v>71.39</v>
      </c>
      <c r="G1434">
        <v>5</v>
      </c>
      <c r="H1434" t="s">
        <v>13</v>
      </c>
      <c r="I1434" s="21">
        <v>5.5</v>
      </c>
      <c r="J1434">
        <f t="shared" si="44"/>
        <v>356.95</v>
      </c>
      <c r="K1434">
        <f t="shared" si="45"/>
        <v>17.8475</v>
      </c>
      <c r="L1434" t="str" cm="1">
        <f t="array" ref="L1434">_xlfn.IFS(I1434&gt;=9,"Good",I1434&gt;=6,"Average",I1434&lt;6,"Poor")</f>
        <v>Poor</v>
      </c>
    </row>
    <row r="1435" spans="1:12" x14ac:dyDescent="0.25">
      <c r="A1435" s="1" t="s">
        <v>95</v>
      </c>
      <c r="B1435" t="s">
        <v>9</v>
      </c>
      <c r="C1435" t="s">
        <v>15</v>
      </c>
      <c r="D1435" t="s">
        <v>11</v>
      </c>
      <c r="E1435" t="s">
        <v>21</v>
      </c>
      <c r="F1435">
        <v>45.38</v>
      </c>
      <c r="G1435">
        <v>3</v>
      </c>
      <c r="H1435" t="s">
        <v>13</v>
      </c>
      <c r="I1435" s="21">
        <v>7.2</v>
      </c>
      <c r="J1435">
        <f t="shared" si="44"/>
        <v>136.14000000000001</v>
      </c>
      <c r="K1435">
        <f t="shared" si="45"/>
        <v>6.8070000000000013</v>
      </c>
      <c r="L1435" t="str" cm="1">
        <f t="array" ref="L1435">_xlfn.IFS(I1435&gt;=9,"Good",I1435&gt;=6,"Average",I1435&lt;6,"Poor")</f>
        <v>Average</v>
      </c>
    </row>
    <row r="1436" spans="1:12" x14ac:dyDescent="0.25">
      <c r="A1436" s="1" t="s">
        <v>95</v>
      </c>
      <c r="B1436" t="s">
        <v>9</v>
      </c>
      <c r="C1436" t="s">
        <v>10</v>
      </c>
      <c r="D1436" t="s">
        <v>22</v>
      </c>
      <c r="E1436" t="s">
        <v>21</v>
      </c>
      <c r="F1436">
        <v>90.22</v>
      </c>
      <c r="G1436">
        <v>3</v>
      </c>
      <c r="H1436" t="s">
        <v>17</v>
      </c>
      <c r="I1436" s="21">
        <v>6.2</v>
      </c>
      <c r="J1436">
        <f t="shared" si="44"/>
        <v>270.65999999999997</v>
      </c>
      <c r="K1436">
        <f t="shared" si="45"/>
        <v>13.532999999999999</v>
      </c>
      <c r="L1436" t="str" cm="1">
        <f t="array" ref="L1436">_xlfn.IFS(I1436&gt;=9,"Good",I1436&gt;=6,"Average",I1436&lt;6,"Poor")</f>
        <v>Average</v>
      </c>
    </row>
    <row r="1437" spans="1:12" x14ac:dyDescent="0.25">
      <c r="A1437" s="1" t="s">
        <v>95</v>
      </c>
      <c r="B1437" t="s">
        <v>14</v>
      </c>
      <c r="C1437" t="s">
        <v>10</v>
      </c>
      <c r="D1437" t="s">
        <v>11</v>
      </c>
      <c r="E1437" t="s">
        <v>21</v>
      </c>
      <c r="F1437">
        <v>88.34</v>
      </c>
      <c r="G1437">
        <v>7</v>
      </c>
      <c r="H1437" t="s">
        <v>17</v>
      </c>
      <c r="I1437" s="21">
        <v>6.6</v>
      </c>
      <c r="J1437">
        <f t="shared" si="44"/>
        <v>618.38</v>
      </c>
      <c r="K1437">
        <f t="shared" si="45"/>
        <v>30.919</v>
      </c>
      <c r="L1437" t="str" cm="1">
        <f t="array" ref="L1437">_xlfn.IFS(I1437&gt;=9,"Good",I1437&gt;=6,"Average",I1437&lt;6,"Poor")</f>
        <v>Average</v>
      </c>
    </row>
    <row r="1438" spans="1:12" x14ac:dyDescent="0.25">
      <c r="A1438" s="1" t="s">
        <v>95</v>
      </c>
      <c r="B1438" t="s">
        <v>9</v>
      </c>
      <c r="C1438" t="s">
        <v>10</v>
      </c>
      <c r="D1438" t="s">
        <v>22</v>
      </c>
      <c r="E1438" t="s">
        <v>21</v>
      </c>
      <c r="F1438">
        <v>98.48</v>
      </c>
      <c r="G1438">
        <v>2</v>
      </c>
      <c r="H1438" t="s">
        <v>20</v>
      </c>
      <c r="I1438" s="21">
        <v>9.1999999999999993</v>
      </c>
      <c r="J1438">
        <f t="shared" si="44"/>
        <v>196.96</v>
      </c>
      <c r="K1438">
        <f t="shared" si="45"/>
        <v>9.8480000000000008</v>
      </c>
      <c r="L1438" t="str" cm="1">
        <f t="array" ref="L1438">_xlfn.IFS(I1438&gt;=9,"Good",I1438&gt;=6,"Average",I1438&lt;6,"Poor")</f>
        <v>Good</v>
      </c>
    </row>
    <row r="1439" spans="1:12" x14ac:dyDescent="0.25">
      <c r="A1439" s="1" t="s">
        <v>95</v>
      </c>
      <c r="B1439" t="s">
        <v>19</v>
      </c>
      <c r="C1439" t="s">
        <v>10</v>
      </c>
      <c r="D1439" t="s">
        <v>22</v>
      </c>
      <c r="E1439" t="s">
        <v>12</v>
      </c>
      <c r="F1439">
        <v>98.66</v>
      </c>
      <c r="G1439">
        <v>9</v>
      </c>
      <c r="H1439" t="s">
        <v>17</v>
      </c>
      <c r="I1439" s="21">
        <v>8.4</v>
      </c>
      <c r="J1439">
        <f t="shared" si="44"/>
        <v>887.93999999999994</v>
      </c>
      <c r="K1439">
        <f t="shared" si="45"/>
        <v>44.396999999999998</v>
      </c>
      <c r="L1439" t="str" cm="1">
        <f t="array" ref="L1439">_xlfn.IFS(I1439&gt;=9,"Good",I1439&gt;=6,"Average",I1439&lt;6,"Poor")</f>
        <v>Average</v>
      </c>
    </row>
    <row r="1440" spans="1:12" x14ac:dyDescent="0.25">
      <c r="A1440" s="1" t="s">
        <v>95</v>
      </c>
      <c r="B1440" t="s">
        <v>19</v>
      </c>
      <c r="C1440" t="s">
        <v>15</v>
      </c>
      <c r="D1440" t="s">
        <v>22</v>
      </c>
      <c r="E1440" t="s">
        <v>12</v>
      </c>
      <c r="F1440">
        <v>41.24</v>
      </c>
      <c r="G1440">
        <v>4</v>
      </c>
      <c r="H1440" t="s">
        <v>17</v>
      </c>
      <c r="I1440" s="21">
        <v>7.1</v>
      </c>
      <c r="J1440">
        <f t="shared" si="44"/>
        <v>164.96</v>
      </c>
      <c r="K1440">
        <f t="shared" si="45"/>
        <v>8.2480000000000011</v>
      </c>
      <c r="L1440" t="str" cm="1">
        <f t="array" ref="L1440">_xlfn.IFS(I1440&gt;=9,"Good",I1440&gt;=6,"Average",I1440&lt;6,"Poor")</f>
        <v>Average</v>
      </c>
    </row>
    <row r="1441" spans="1:12" x14ac:dyDescent="0.25">
      <c r="A1441" s="1" t="s">
        <v>95</v>
      </c>
      <c r="B1441" t="s">
        <v>9</v>
      </c>
      <c r="C1441" t="s">
        <v>15</v>
      </c>
      <c r="D1441" t="s">
        <v>22</v>
      </c>
      <c r="E1441" t="s">
        <v>21</v>
      </c>
      <c r="F1441">
        <v>12.54</v>
      </c>
      <c r="G1441">
        <v>1</v>
      </c>
      <c r="H1441" t="s">
        <v>17</v>
      </c>
      <c r="I1441" s="21">
        <v>8.1999999999999993</v>
      </c>
      <c r="J1441">
        <f t="shared" si="44"/>
        <v>12.54</v>
      </c>
      <c r="K1441">
        <f t="shared" si="45"/>
        <v>0.627</v>
      </c>
      <c r="L1441" t="str" cm="1">
        <f t="array" ref="L1441">_xlfn.IFS(I1441&gt;=9,"Good",I1441&gt;=6,"Average",I1441&lt;6,"Poor")</f>
        <v>Average</v>
      </c>
    </row>
    <row r="1442" spans="1:12" x14ac:dyDescent="0.25">
      <c r="A1442" s="1" t="s">
        <v>95</v>
      </c>
      <c r="B1442" t="s">
        <v>9</v>
      </c>
      <c r="C1442" t="s">
        <v>15</v>
      </c>
      <c r="D1442" t="s">
        <v>22</v>
      </c>
      <c r="E1442" t="s">
        <v>21</v>
      </c>
      <c r="F1442">
        <v>39.75</v>
      </c>
      <c r="G1442">
        <v>5</v>
      </c>
      <c r="H1442" t="s">
        <v>20</v>
      </c>
      <c r="I1442" s="21">
        <v>9.6</v>
      </c>
      <c r="J1442">
        <f t="shared" si="44"/>
        <v>198.75</v>
      </c>
      <c r="K1442">
        <f t="shared" si="45"/>
        <v>9.9375</v>
      </c>
      <c r="L1442" t="str" cm="1">
        <f t="array" ref="L1442">_xlfn.IFS(I1442&gt;=9,"Good",I1442&gt;=6,"Average",I1442&lt;6,"Poor")</f>
        <v>Good</v>
      </c>
    </row>
    <row r="1443" spans="1:12" x14ac:dyDescent="0.25">
      <c r="A1443" s="1" t="s">
        <v>95</v>
      </c>
      <c r="B1443" t="s">
        <v>19</v>
      </c>
      <c r="C1443" t="s">
        <v>10</v>
      </c>
      <c r="D1443" t="s">
        <v>22</v>
      </c>
      <c r="E1443" t="s">
        <v>12</v>
      </c>
      <c r="F1443">
        <v>30.41</v>
      </c>
      <c r="G1443">
        <v>1</v>
      </c>
      <c r="H1443" t="s">
        <v>13</v>
      </c>
      <c r="I1443" s="21">
        <v>8.4</v>
      </c>
      <c r="J1443">
        <f t="shared" si="44"/>
        <v>30.41</v>
      </c>
      <c r="K1443">
        <f t="shared" si="45"/>
        <v>1.5205000000000002</v>
      </c>
      <c r="L1443" t="str" cm="1">
        <f t="array" ref="L1443">_xlfn.IFS(I1443&gt;=9,"Good",I1443&gt;=6,"Average",I1443&lt;6,"Poor")</f>
        <v>Average</v>
      </c>
    </row>
    <row r="1444" spans="1:12" x14ac:dyDescent="0.25">
      <c r="A1444" s="1" t="s">
        <v>95</v>
      </c>
      <c r="B1444" t="s">
        <v>9</v>
      </c>
      <c r="C1444" t="s">
        <v>10</v>
      </c>
      <c r="D1444" t="s">
        <v>22</v>
      </c>
      <c r="E1444" t="s">
        <v>21</v>
      </c>
      <c r="F1444">
        <v>17.489999999999998</v>
      </c>
      <c r="G1444">
        <v>10</v>
      </c>
      <c r="H1444" t="s">
        <v>20</v>
      </c>
      <c r="I1444" s="21">
        <v>6.6</v>
      </c>
      <c r="J1444">
        <f t="shared" si="44"/>
        <v>174.89999999999998</v>
      </c>
      <c r="K1444">
        <f t="shared" si="45"/>
        <v>8.7449999999999992</v>
      </c>
      <c r="L1444" t="str" cm="1">
        <f t="array" ref="L1444">_xlfn.IFS(I1444&gt;=9,"Good",I1444&gt;=6,"Average",I1444&lt;6,"Poor")</f>
        <v>Average</v>
      </c>
    </row>
    <row r="1445" spans="1:12" x14ac:dyDescent="0.25">
      <c r="A1445" s="1" t="s">
        <v>95</v>
      </c>
      <c r="B1445" t="s">
        <v>9</v>
      </c>
      <c r="C1445" t="s">
        <v>10</v>
      </c>
      <c r="D1445" t="s">
        <v>22</v>
      </c>
      <c r="E1445" t="s">
        <v>12</v>
      </c>
      <c r="F1445">
        <v>35.89</v>
      </c>
      <c r="G1445">
        <v>1</v>
      </c>
      <c r="H1445" t="s">
        <v>13</v>
      </c>
      <c r="I1445" s="21">
        <v>7.9</v>
      </c>
      <c r="J1445">
        <f t="shared" si="44"/>
        <v>35.89</v>
      </c>
      <c r="K1445">
        <f t="shared" si="45"/>
        <v>1.7945000000000002</v>
      </c>
      <c r="L1445" t="str" cm="1">
        <f t="array" ref="L1445">_xlfn.IFS(I1445&gt;=9,"Good",I1445&gt;=6,"Average",I1445&lt;6,"Poor")</f>
        <v>Average</v>
      </c>
    </row>
    <row r="1446" spans="1:12" x14ac:dyDescent="0.25">
      <c r="A1446" s="1" t="s">
        <v>96</v>
      </c>
      <c r="B1446" t="s">
        <v>9</v>
      </c>
      <c r="C1446" t="s">
        <v>15</v>
      </c>
      <c r="D1446" t="s">
        <v>11</v>
      </c>
      <c r="E1446" t="s">
        <v>12</v>
      </c>
      <c r="F1446">
        <v>94.13</v>
      </c>
      <c r="G1446">
        <v>3</v>
      </c>
      <c r="H1446" t="s">
        <v>17</v>
      </c>
      <c r="I1446" s="21">
        <v>5.8</v>
      </c>
      <c r="J1446">
        <f t="shared" si="44"/>
        <v>282.39</v>
      </c>
      <c r="K1446">
        <f t="shared" si="45"/>
        <v>14.1195</v>
      </c>
      <c r="L1446" t="str" cm="1">
        <f t="array" ref="L1446">_xlfn.IFS(I1446&gt;=9,"Good",I1446&gt;=6,"Average",I1446&lt;6,"Poor")</f>
        <v>Poor</v>
      </c>
    </row>
    <row r="1447" spans="1:12" x14ac:dyDescent="0.25">
      <c r="A1447" s="1" t="s">
        <v>96</v>
      </c>
      <c r="B1447" t="s">
        <v>9</v>
      </c>
      <c r="C1447" t="s">
        <v>10</v>
      </c>
      <c r="D1447" t="s">
        <v>11</v>
      </c>
      <c r="E1447" t="s">
        <v>12</v>
      </c>
      <c r="F1447">
        <v>48.61</v>
      </c>
      <c r="G1447">
        <v>1</v>
      </c>
      <c r="H1447" t="s">
        <v>17</v>
      </c>
      <c r="I1447" s="21">
        <v>4.4000000000000004</v>
      </c>
      <c r="J1447">
        <f t="shared" si="44"/>
        <v>48.61</v>
      </c>
      <c r="K1447">
        <f t="shared" si="45"/>
        <v>2.4305000000000003</v>
      </c>
      <c r="L1447" t="str" cm="1">
        <f t="array" ref="L1447">_xlfn.IFS(I1447&gt;=9,"Good",I1447&gt;=6,"Average",I1447&lt;6,"Poor")</f>
        <v>Poor</v>
      </c>
    </row>
    <row r="1448" spans="1:12" x14ac:dyDescent="0.25">
      <c r="A1448" s="1" t="s">
        <v>96</v>
      </c>
      <c r="B1448" t="s">
        <v>19</v>
      </c>
      <c r="C1448" t="s">
        <v>10</v>
      </c>
      <c r="D1448" t="s">
        <v>11</v>
      </c>
      <c r="E1448" t="s">
        <v>24</v>
      </c>
      <c r="F1448">
        <v>62.57</v>
      </c>
      <c r="G1448">
        <v>4</v>
      </c>
      <c r="H1448" t="s">
        <v>17</v>
      </c>
      <c r="I1448" s="21">
        <v>9.5</v>
      </c>
      <c r="J1448">
        <f t="shared" si="44"/>
        <v>250.28</v>
      </c>
      <c r="K1448">
        <f t="shared" si="45"/>
        <v>12.514000000000001</v>
      </c>
      <c r="L1448" t="str" cm="1">
        <f t="array" ref="L1448">_xlfn.IFS(I1448&gt;=9,"Good",I1448&gt;=6,"Average",I1448&lt;6,"Poor")</f>
        <v>Good</v>
      </c>
    </row>
    <row r="1449" spans="1:12" x14ac:dyDescent="0.25">
      <c r="A1449" s="1" t="s">
        <v>96</v>
      </c>
      <c r="B1449" t="s">
        <v>14</v>
      </c>
      <c r="C1449" t="s">
        <v>10</v>
      </c>
      <c r="D1449" t="s">
        <v>11</v>
      </c>
      <c r="E1449" t="s">
        <v>21</v>
      </c>
      <c r="F1449">
        <v>73.05</v>
      </c>
      <c r="G1449">
        <v>4</v>
      </c>
      <c r="H1449" t="s">
        <v>13</v>
      </c>
      <c r="I1449" s="21">
        <v>4.9000000000000004</v>
      </c>
      <c r="J1449">
        <f t="shared" si="44"/>
        <v>292.2</v>
      </c>
      <c r="K1449">
        <f t="shared" si="45"/>
        <v>14.61</v>
      </c>
      <c r="L1449" t="str" cm="1">
        <f t="array" ref="L1449">_xlfn.IFS(I1449&gt;=9,"Good",I1449&gt;=6,"Average",I1449&lt;6,"Poor")</f>
        <v>Poor</v>
      </c>
    </row>
    <row r="1450" spans="1:12" x14ac:dyDescent="0.25">
      <c r="A1450" s="1" t="s">
        <v>96</v>
      </c>
      <c r="B1450" t="s">
        <v>14</v>
      </c>
      <c r="C1450" t="s">
        <v>10</v>
      </c>
      <c r="D1450" t="s">
        <v>11</v>
      </c>
      <c r="E1450" t="s">
        <v>24</v>
      </c>
      <c r="F1450">
        <v>65.180000000000007</v>
      </c>
      <c r="G1450">
        <v>3</v>
      </c>
      <c r="H1450" t="s">
        <v>13</v>
      </c>
      <c r="I1450" s="21">
        <v>6.3</v>
      </c>
      <c r="J1450">
        <f t="shared" si="44"/>
        <v>195.54000000000002</v>
      </c>
      <c r="K1450">
        <f t="shared" si="45"/>
        <v>9.777000000000001</v>
      </c>
      <c r="L1450" t="str" cm="1">
        <f t="array" ref="L1450">_xlfn.IFS(I1450&gt;=9,"Good",I1450&gt;=6,"Average",I1450&lt;6,"Poor")</f>
        <v>Average</v>
      </c>
    </row>
    <row r="1451" spans="1:12" x14ac:dyDescent="0.25">
      <c r="A1451" s="1" t="s">
        <v>96</v>
      </c>
      <c r="B1451" t="s">
        <v>9</v>
      </c>
      <c r="C1451" t="s">
        <v>15</v>
      </c>
      <c r="D1451" t="s">
        <v>11</v>
      </c>
      <c r="E1451" t="s">
        <v>24</v>
      </c>
      <c r="F1451">
        <v>42.57</v>
      </c>
      <c r="G1451">
        <v>8</v>
      </c>
      <c r="H1451" t="s">
        <v>20</v>
      </c>
      <c r="I1451" s="21">
        <v>5.6</v>
      </c>
      <c r="J1451">
        <f t="shared" si="44"/>
        <v>340.56</v>
      </c>
      <c r="K1451">
        <f t="shared" si="45"/>
        <v>17.028000000000002</v>
      </c>
      <c r="L1451" t="str" cm="1">
        <f t="array" ref="L1451">_xlfn.IFS(I1451&gt;=9,"Good",I1451&gt;=6,"Average",I1451&lt;6,"Poor")</f>
        <v>Poor</v>
      </c>
    </row>
    <row r="1452" spans="1:12" x14ac:dyDescent="0.25">
      <c r="A1452" s="1" t="s">
        <v>96</v>
      </c>
      <c r="B1452" t="s">
        <v>9</v>
      </c>
      <c r="C1452" t="s">
        <v>10</v>
      </c>
      <c r="D1452" t="s">
        <v>22</v>
      </c>
      <c r="E1452" t="s">
        <v>12</v>
      </c>
      <c r="F1452">
        <v>62.85</v>
      </c>
      <c r="G1452">
        <v>4</v>
      </c>
      <c r="H1452" t="s">
        <v>20</v>
      </c>
      <c r="I1452" s="21">
        <v>8.6999999999999993</v>
      </c>
      <c r="J1452">
        <f t="shared" si="44"/>
        <v>251.4</v>
      </c>
      <c r="K1452">
        <f t="shared" si="45"/>
        <v>12.57</v>
      </c>
      <c r="L1452" t="str" cm="1">
        <f t="array" ref="L1452">_xlfn.IFS(I1452&gt;=9,"Good",I1452&gt;=6,"Average",I1452&lt;6,"Poor")</f>
        <v>Average</v>
      </c>
    </row>
    <row r="1453" spans="1:12" x14ac:dyDescent="0.25">
      <c r="A1453" s="1" t="s">
        <v>96</v>
      </c>
      <c r="B1453" t="s">
        <v>9</v>
      </c>
      <c r="C1453" t="s">
        <v>15</v>
      </c>
      <c r="D1453" t="s">
        <v>22</v>
      </c>
      <c r="E1453" t="s">
        <v>12</v>
      </c>
      <c r="F1453">
        <v>22.93</v>
      </c>
      <c r="G1453">
        <v>9</v>
      </c>
      <c r="H1453" t="s">
        <v>17</v>
      </c>
      <c r="I1453" s="21">
        <v>5.5</v>
      </c>
      <c r="J1453">
        <f t="shared" si="44"/>
        <v>206.37</v>
      </c>
      <c r="K1453">
        <f t="shared" si="45"/>
        <v>10.3185</v>
      </c>
      <c r="L1453" t="str" cm="1">
        <f t="array" ref="L1453">_xlfn.IFS(I1453&gt;=9,"Good",I1453&gt;=6,"Average",I1453&lt;6,"Poor")</f>
        <v>Poor</v>
      </c>
    </row>
    <row r="1454" spans="1:12" x14ac:dyDescent="0.25">
      <c r="A1454" s="1" t="s">
        <v>96</v>
      </c>
      <c r="B1454" t="s">
        <v>9</v>
      </c>
      <c r="C1454" t="s">
        <v>10</v>
      </c>
      <c r="D1454" t="s">
        <v>22</v>
      </c>
      <c r="E1454" t="s">
        <v>21</v>
      </c>
      <c r="F1454">
        <v>55.45</v>
      </c>
      <c r="G1454">
        <v>1</v>
      </c>
      <c r="H1454" t="s">
        <v>13</v>
      </c>
      <c r="I1454" s="21">
        <v>4.9000000000000004</v>
      </c>
      <c r="J1454">
        <f t="shared" si="44"/>
        <v>55.45</v>
      </c>
      <c r="K1454">
        <f t="shared" si="45"/>
        <v>2.7725000000000004</v>
      </c>
      <c r="L1454" t="str" cm="1">
        <f t="array" ref="L1454">_xlfn.IFS(I1454&gt;=9,"Good",I1454&gt;=6,"Average",I1454&lt;6,"Poor")</f>
        <v>Poor</v>
      </c>
    </row>
    <row r="1455" spans="1:12" x14ac:dyDescent="0.25">
      <c r="A1455" s="1" t="s">
        <v>96</v>
      </c>
      <c r="B1455" t="s">
        <v>9</v>
      </c>
      <c r="C1455" t="s">
        <v>15</v>
      </c>
      <c r="D1455" t="s">
        <v>11</v>
      </c>
      <c r="E1455" t="s">
        <v>24</v>
      </c>
      <c r="F1455">
        <v>56.69</v>
      </c>
      <c r="G1455">
        <v>9</v>
      </c>
      <c r="H1455" t="s">
        <v>13</v>
      </c>
      <c r="I1455" s="21">
        <v>8.4</v>
      </c>
      <c r="J1455">
        <f t="shared" si="44"/>
        <v>510.21</v>
      </c>
      <c r="K1455">
        <f t="shared" si="45"/>
        <v>25.5105</v>
      </c>
      <c r="L1455" t="str" cm="1">
        <f t="array" ref="L1455">_xlfn.IFS(I1455&gt;=9,"Good",I1455&gt;=6,"Average",I1455&lt;6,"Poor")</f>
        <v>Average</v>
      </c>
    </row>
    <row r="1456" spans="1:12" x14ac:dyDescent="0.25">
      <c r="A1456" s="1" t="s">
        <v>96</v>
      </c>
      <c r="B1456" t="s">
        <v>9</v>
      </c>
      <c r="C1456" t="s">
        <v>15</v>
      </c>
      <c r="D1456" t="s">
        <v>22</v>
      </c>
      <c r="E1456" t="s">
        <v>24</v>
      </c>
      <c r="F1456">
        <v>67.27</v>
      </c>
      <c r="G1456">
        <v>5</v>
      </c>
      <c r="H1456" t="s">
        <v>17</v>
      </c>
      <c r="I1456" s="21">
        <v>6.9</v>
      </c>
      <c r="J1456">
        <f t="shared" si="44"/>
        <v>336.34999999999997</v>
      </c>
      <c r="K1456">
        <f t="shared" si="45"/>
        <v>16.817499999999999</v>
      </c>
      <c r="L1456" t="str" cm="1">
        <f t="array" ref="L1456">_xlfn.IFS(I1456&gt;=9,"Good",I1456&gt;=6,"Average",I1456&lt;6,"Poor")</f>
        <v>Average</v>
      </c>
    </row>
    <row r="1457" spans="1:12" x14ac:dyDescent="0.25">
      <c r="A1457" s="1">
        <v>45296</v>
      </c>
      <c r="B1457" t="s">
        <v>9</v>
      </c>
      <c r="C1457" t="s">
        <v>15</v>
      </c>
      <c r="D1457" t="s">
        <v>11</v>
      </c>
      <c r="E1457" t="s">
        <v>24</v>
      </c>
      <c r="F1457">
        <v>25.43</v>
      </c>
      <c r="G1457">
        <v>3</v>
      </c>
      <c r="H1457" t="s">
        <v>13</v>
      </c>
      <c r="I1457" s="21">
        <v>7.1</v>
      </c>
      <c r="J1457">
        <f t="shared" si="44"/>
        <v>76.289999999999992</v>
      </c>
      <c r="K1457">
        <f t="shared" si="45"/>
        <v>3.8144999999999998</v>
      </c>
      <c r="L1457" t="str" cm="1">
        <f t="array" ref="L1457">_xlfn.IFS(I1457&gt;=9,"Good",I1457&gt;=6,"Average",I1457&lt;6,"Poor")</f>
        <v>Average</v>
      </c>
    </row>
    <row r="1458" spans="1:12" x14ac:dyDescent="0.25">
      <c r="A1458" s="1">
        <v>45296</v>
      </c>
      <c r="B1458" t="s">
        <v>9</v>
      </c>
      <c r="C1458" t="s">
        <v>15</v>
      </c>
      <c r="D1458" t="s">
        <v>22</v>
      </c>
      <c r="E1458" t="s">
        <v>21</v>
      </c>
      <c r="F1458">
        <v>79.86</v>
      </c>
      <c r="G1458">
        <v>2</v>
      </c>
      <c r="H1458" t="s">
        <v>17</v>
      </c>
      <c r="I1458" s="21">
        <v>6.2</v>
      </c>
      <c r="J1458">
        <f t="shared" si="44"/>
        <v>159.72</v>
      </c>
      <c r="K1458">
        <f t="shared" si="45"/>
        <v>7.9860000000000007</v>
      </c>
      <c r="L1458" t="str" cm="1">
        <f t="array" ref="L1458">_xlfn.IFS(I1458&gt;=9,"Good",I1458&gt;=6,"Average",I1458&lt;6,"Poor")</f>
        <v>Average</v>
      </c>
    </row>
    <row r="1459" spans="1:12" x14ac:dyDescent="0.25">
      <c r="A1459" s="1">
        <v>45296</v>
      </c>
      <c r="B1459" t="s">
        <v>9</v>
      </c>
      <c r="C1459" t="s">
        <v>15</v>
      </c>
      <c r="D1459" t="s">
        <v>22</v>
      </c>
      <c r="E1459" t="s">
        <v>12</v>
      </c>
      <c r="F1459">
        <v>84.63</v>
      </c>
      <c r="G1459">
        <v>2</v>
      </c>
      <c r="H1459" t="s">
        <v>20</v>
      </c>
      <c r="I1459" s="21">
        <v>7.2</v>
      </c>
      <c r="J1459">
        <f t="shared" si="44"/>
        <v>169.26</v>
      </c>
      <c r="K1459">
        <f t="shared" si="45"/>
        <v>8.4629999999999992</v>
      </c>
      <c r="L1459" t="str" cm="1">
        <f t="array" ref="L1459">_xlfn.IFS(I1459&gt;=9,"Good",I1459&gt;=6,"Average",I1459&lt;6,"Poor")</f>
        <v>Average</v>
      </c>
    </row>
    <row r="1460" spans="1:12" x14ac:dyDescent="0.25">
      <c r="A1460" s="1">
        <v>45296</v>
      </c>
      <c r="B1460" t="s">
        <v>9</v>
      </c>
      <c r="C1460" t="s">
        <v>15</v>
      </c>
      <c r="D1460" t="s">
        <v>22</v>
      </c>
      <c r="E1460" t="s">
        <v>12</v>
      </c>
      <c r="F1460">
        <v>21.12</v>
      </c>
      <c r="G1460">
        <v>3</v>
      </c>
      <c r="H1460" t="s">
        <v>20</v>
      </c>
      <c r="I1460" s="21">
        <v>6.9</v>
      </c>
      <c r="J1460">
        <f t="shared" si="44"/>
        <v>63.36</v>
      </c>
      <c r="K1460">
        <f t="shared" si="45"/>
        <v>3.1680000000000001</v>
      </c>
      <c r="L1460" t="str" cm="1">
        <f t="array" ref="L1460">_xlfn.IFS(I1460&gt;=9,"Good",I1460&gt;=6,"Average",I1460&lt;6,"Poor")</f>
        <v>Average</v>
      </c>
    </row>
    <row r="1461" spans="1:12" x14ac:dyDescent="0.25">
      <c r="A1461" s="1">
        <v>45296</v>
      </c>
      <c r="B1461" t="s">
        <v>9</v>
      </c>
      <c r="C1461" t="s">
        <v>15</v>
      </c>
      <c r="D1461" t="s">
        <v>22</v>
      </c>
      <c r="E1461" t="s">
        <v>18</v>
      </c>
      <c r="F1461">
        <v>70.19</v>
      </c>
      <c r="G1461">
        <v>2</v>
      </c>
      <c r="H1461" t="s">
        <v>13</v>
      </c>
      <c r="I1461" s="21">
        <v>8.1</v>
      </c>
      <c r="J1461">
        <f t="shared" si="44"/>
        <v>140.38</v>
      </c>
      <c r="K1461">
        <f t="shared" si="45"/>
        <v>7.0190000000000001</v>
      </c>
      <c r="L1461" t="str" cm="1">
        <f t="array" ref="L1461">_xlfn.IFS(I1461&gt;=9,"Good",I1461&gt;=6,"Average",I1461&lt;6,"Poor")</f>
        <v>Average</v>
      </c>
    </row>
    <row r="1462" spans="1:12" x14ac:dyDescent="0.25">
      <c r="A1462" s="1">
        <v>45296</v>
      </c>
      <c r="B1462" t="s">
        <v>19</v>
      </c>
      <c r="C1462" t="s">
        <v>10</v>
      </c>
      <c r="D1462" t="s">
        <v>11</v>
      </c>
      <c r="E1462" t="s">
        <v>12</v>
      </c>
      <c r="F1462">
        <v>41.66</v>
      </c>
      <c r="G1462">
        <v>3</v>
      </c>
      <c r="H1462" t="s">
        <v>17</v>
      </c>
      <c r="I1462" s="21">
        <v>6.8</v>
      </c>
      <c r="J1462">
        <f t="shared" si="44"/>
        <v>124.97999999999999</v>
      </c>
      <c r="K1462">
        <f t="shared" si="45"/>
        <v>6.2489999999999997</v>
      </c>
      <c r="L1462" t="str" cm="1">
        <f t="array" ref="L1462">_xlfn.IFS(I1462&gt;=9,"Good",I1462&gt;=6,"Average",I1462&lt;6,"Poor")</f>
        <v>Average</v>
      </c>
    </row>
    <row r="1463" spans="1:12" x14ac:dyDescent="0.25">
      <c r="A1463" s="1">
        <v>45296</v>
      </c>
      <c r="B1463" t="s">
        <v>19</v>
      </c>
      <c r="C1463" t="s">
        <v>15</v>
      </c>
      <c r="D1463" t="s">
        <v>22</v>
      </c>
      <c r="E1463" t="s">
        <v>12</v>
      </c>
      <c r="F1463">
        <v>71.2</v>
      </c>
      <c r="G1463">
        <v>4</v>
      </c>
      <c r="H1463" t="s">
        <v>13</v>
      </c>
      <c r="I1463" s="21">
        <v>8.3000000000000007</v>
      </c>
      <c r="J1463">
        <f t="shared" si="44"/>
        <v>284.8</v>
      </c>
      <c r="K1463">
        <f t="shared" si="45"/>
        <v>14.240000000000002</v>
      </c>
      <c r="L1463" t="str" cm="1">
        <f t="array" ref="L1463">_xlfn.IFS(I1463&gt;=9,"Good",I1463&gt;=6,"Average",I1463&lt;6,"Poor")</f>
        <v>Average</v>
      </c>
    </row>
    <row r="1464" spans="1:12" x14ac:dyDescent="0.25">
      <c r="A1464" s="1">
        <v>45296</v>
      </c>
      <c r="B1464" t="s">
        <v>14</v>
      </c>
      <c r="C1464" t="s">
        <v>15</v>
      </c>
      <c r="D1464" t="s">
        <v>11</v>
      </c>
      <c r="E1464" t="s">
        <v>24</v>
      </c>
      <c r="F1464">
        <v>91.3</v>
      </c>
      <c r="G1464">
        <v>1</v>
      </c>
      <c r="H1464" t="s">
        <v>17</v>
      </c>
      <c r="I1464" s="21">
        <v>7.2</v>
      </c>
      <c r="J1464">
        <f t="shared" si="44"/>
        <v>91.3</v>
      </c>
      <c r="K1464">
        <f t="shared" si="45"/>
        <v>4.5650000000000004</v>
      </c>
      <c r="L1464" t="str" cm="1">
        <f t="array" ref="L1464">_xlfn.IFS(I1464&gt;=9,"Good",I1464&gt;=6,"Average",I1464&lt;6,"Poor")</f>
        <v>Average</v>
      </c>
    </row>
    <row r="1465" spans="1:12" x14ac:dyDescent="0.25">
      <c r="A1465" s="1">
        <v>45296</v>
      </c>
      <c r="B1465" t="s">
        <v>19</v>
      </c>
      <c r="C1465" t="s">
        <v>15</v>
      </c>
      <c r="D1465" t="s">
        <v>22</v>
      </c>
      <c r="E1465" t="s">
        <v>21</v>
      </c>
      <c r="F1465">
        <v>89.69</v>
      </c>
      <c r="G1465">
        <v>3</v>
      </c>
      <c r="H1465" t="s">
        <v>13</v>
      </c>
      <c r="I1465" s="21">
        <v>5.5</v>
      </c>
      <c r="J1465">
        <f t="shared" si="44"/>
        <v>269.07</v>
      </c>
      <c r="K1465">
        <f t="shared" si="45"/>
        <v>13.4535</v>
      </c>
      <c r="L1465" t="str" cm="1">
        <f t="array" ref="L1465">_xlfn.IFS(I1465&gt;=9,"Good",I1465&gt;=6,"Average",I1465&lt;6,"Poor")</f>
        <v>Poor</v>
      </c>
    </row>
    <row r="1466" spans="1:12" x14ac:dyDescent="0.25">
      <c r="A1466" s="1">
        <v>45296</v>
      </c>
      <c r="B1466" t="s">
        <v>9</v>
      </c>
      <c r="C1466" t="s">
        <v>15</v>
      </c>
      <c r="D1466" t="s">
        <v>22</v>
      </c>
      <c r="E1466" t="s">
        <v>23</v>
      </c>
      <c r="F1466">
        <v>16.37</v>
      </c>
      <c r="G1466">
        <v>3</v>
      </c>
      <c r="H1466" t="s">
        <v>17</v>
      </c>
      <c r="I1466" s="21">
        <v>6.3</v>
      </c>
      <c r="J1466">
        <f t="shared" si="44"/>
        <v>49.11</v>
      </c>
      <c r="K1466">
        <f t="shared" si="45"/>
        <v>2.4555000000000002</v>
      </c>
      <c r="L1466" t="str" cm="1">
        <f t="array" ref="L1466">_xlfn.IFS(I1466&gt;=9,"Good",I1466&gt;=6,"Average",I1466&lt;6,"Poor")</f>
        <v>Average</v>
      </c>
    </row>
    <row r="1467" spans="1:12" x14ac:dyDescent="0.25">
      <c r="A1467" s="1">
        <v>45296</v>
      </c>
      <c r="B1467" t="s">
        <v>9</v>
      </c>
      <c r="C1467" t="s">
        <v>15</v>
      </c>
      <c r="D1467" t="s">
        <v>22</v>
      </c>
      <c r="E1467" t="s">
        <v>24</v>
      </c>
      <c r="F1467">
        <v>75.739999999999995</v>
      </c>
      <c r="G1467">
        <v>2</v>
      </c>
      <c r="H1467" t="s">
        <v>17</v>
      </c>
      <c r="I1467" s="21">
        <v>8.8000000000000007</v>
      </c>
      <c r="J1467">
        <f t="shared" si="44"/>
        <v>151.47999999999999</v>
      </c>
      <c r="K1467">
        <f t="shared" si="45"/>
        <v>7.5739999999999998</v>
      </c>
      <c r="L1467" t="str" cm="1">
        <f t="array" ref="L1467">_xlfn.IFS(I1467&gt;=9,"Good",I1467&gt;=6,"Average",I1467&lt;6,"Poor")</f>
        <v>Average</v>
      </c>
    </row>
    <row r="1468" spans="1:12" x14ac:dyDescent="0.25">
      <c r="A1468" s="1">
        <v>45296</v>
      </c>
      <c r="B1468" t="s">
        <v>19</v>
      </c>
      <c r="C1468" t="s">
        <v>10</v>
      </c>
      <c r="D1468" t="s">
        <v>11</v>
      </c>
      <c r="E1468" t="s">
        <v>24</v>
      </c>
      <c r="F1468">
        <v>58.32</v>
      </c>
      <c r="G1468">
        <v>3</v>
      </c>
      <c r="H1468" t="s">
        <v>17</v>
      </c>
      <c r="I1468" s="21">
        <v>6.3</v>
      </c>
      <c r="J1468">
        <f t="shared" si="44"/>
        <v>174.96</v>
      </c>
      <c r="K1468">
        <f t="shared" si="45"/>
        <v>8.7480000000000011</v>
      </c>
      <c r="L1468" t="str" cm="1">
        <f t="array" ref="L1468">_xlfn.IFS(I1468&gt;=9,"Good",I1468&gt;=6,"Average",I1468&lt;6,"Poor")</f>
        <v>Average</v>
      </c>
    </row>
    <row r="1469" spans="1:12" x14ac:dyDescent="0.25">
      <c r="A1469" s="1">
        <v>45296</v>
      </c>
      <c r="B1469" t="s">
        <v>19</v>
      </c>
      <c r="C1469" t="s">
        <v>15</v>
      </c>
      <c r="D1469" t="s">
        <v>11</v>
      </c>
      <c r="E1469" t="s">
        <v>23</v>
      </c>
      <c r="F1469">
        <v>45.97</v>
      </c>
      <c r="G1469">
        <v>3</v>
      </c>
      <c r="H1469" t="s">
        <v>13</v>
      </c>
      <c r="I1469" s="21">
        <v>6.8</v>
      </c>
      <c r="J1469">
        <f t="shared" si="44"/>
        <v>137.91</v>
      </c>
      <c r="K1469">
        <f t="shared" si="45"/>
        <v>6.8955000000000002</v>
      </c>
      <c r="L1469" t="str" cm="1">
        <f t="array" ref="L1469">_xlfn.IFS(I1469&gt;=9,"Good",I1469&gt;=6,"Average",I1469&lt;6,"Poor")</f>
        <v>Average</v>
      </c>
    </row>
    <row r="1470" spans="1:12" x14ac:dyDescent="0.25">
      <c r="A1470" s="1">
        <v>45296</v>
      </c>
      <c r="B1470" t="s">
        <v>9</v>
      </c>
      <c r="C1470" t="s">
        <v>15</v>
      </c>
      <c r="D1470" t="s">
        <v>22</v>
      </c>
      <c r="E1470" t="s">
        <v>12</v>
      </c>
      <c r="F1470">
        <v>89.48</v>
      </c>
      <c r="G1470">
        <v>3</v>
      </c>
      <c r="H1470" t="s">
        <v>13</v>
      </c>
      <c r="I1470" s="21">
        <v>7.6</v>
      </c>
      <c r="J1470">
        <f t="shared" si="44"/>
        <v>268.44</v>
      </c>
      <c r="K1470">
        <f t="shared" si="45"/>
        <v>13.422000000000001</v>
      </c>
      <c r="L1470" t="str" cm="1">
        <f t="array" ref="L1470">_xlfn.IFS(I1470&gt;=9,"Good",I1470&gt;=6,"Average",I1470&lt;6,"Poor")</f>
        <v>Average</v>
      </c>
    </row>
    <row r="1471" spans="1:12" x14ac:dyDescent="0.25">
      <c r="A1471" s="1">
        <v>45296</v>
      </c>
      <c r="B1471" t="s">
        <v>14</v>
      </c>
      <c r="C1471" t="s">
        <v>10</v>
      </c>
      <c r="D1471" t="s">
        <v>22</v>
      </c>
      <c r="E1471" t="s">
        <v>12</v>
      </c>
      <c r="F1471">
        <v>40.94</v>
      </c>
      <c r="G1471">
        <v>3</v>
      </c>
      <c r="H1471" t="s">
        <v>20</v>
      </c>
      <c r="I1471" s="21">
        <v>8.3000000000000007</v>
      </c>
      <c r="J1471">
        <f t="shared" si="44"/>
        <v>122.82</v>
      </c>
      <c r="K1471">
        <f t="shared" si="45"/>
        <v>6.141</v>
      </c>
      <c r="L1471" t="str" cm="1">
        <f t="array" ref="L1471">_xlfn.IFS(I1471&gt;=9,"Good",I1471&gt;=6,"Average",I1471&lt;6,"Poor")</f>
        <v>Average</v>
      </c>
    </row>
    <row r="1472" spans="1:12" x14ac:dyDescent="0.25">
      <c r="A1472" s="1">
        <v>45296</v>
      </c>
      <c r="B1472" t="s">
        <v>9</v>
      </c>
      <c r="C1472" t="s">
        <v>15</v>
      </c>
      <c r="D1472" t="s">
        <v>11</v>
      </c>
      <c r="E1472" t="s">
        <v>23</v>
      </c>
      <c r="F1472">
        <v>15.95</v>
      </c>
      <c r="G1472">
        <v>4</v>
      </c>
      <c r="H1472" t="s">
        <v>13</v>
      </c>
      <c r="I1472" s="21">
        <v>7.5</v>
      </c>
      <c r="J1472">
        <f t="shared" si="44"/>
        <v>63.8</v>
      </c>
      <c r="K1472">
        <f t="shared" si="45"/>
        <v>3.19</v>
      </c>
      <c r="L1472" t="str" cm="1">
        <f t="array" ref="L1472">_xlfn.IFS(I1472&gt;=9,"Good",I1472&gt;=6,"Average",I1472&lt;6,"Poor")</f>
        <v>Average</v>
      </c>
    </row>
    <row r="1473" spans="1:12" x14ac:dyDescent="0.25">
      <c r="A1473" s="1">
        <v>45296</v>
      </c>
      <c r="B1473" t="s">
        <v>14</v>
      </c>
      <c r="C1473" t="s">
        <v>15</v>
      </c>
      <c r="D1473" t="s">
        <v>22</v>
      </c>
      <c r="E1473" t="s">
        <v>16</v>
      </c>
      <c r="F1473">
        <v>63.22</v>
      </c>
      <c r="G1473">
        <v>1</v>
      </c>
      <c r="H1473" t="s">
        <v>20</v>
      </c>
      <c r="I1473" s="21">
        <v>7.2</v>
      </c>
      <c r="J1473">
        <f t="shared" si="44"/>
        <v>63.22</v>
      </c>
      <c r="K1473">
        <f t="shared" si="45"/>
        <v>3.161</v>
      </c>
      <c r="L1473" t="str" cm="1">
        <f t="array" ref="L1473">_xlfn.IFS(I1473&gt;=9,"Good",I1473&gt;=6,"Average",I1473&lt;6,"Poor")</f>
        <v>Average</v>
      </c>
    </row>
    <row r="1474" spans="1:12" x14ac:dyDescent="0.25">
      <c r="A1474" s="1">
        <v>45296</v>
      </c>
      <c r="B1474" t="s">
        <v>19</v>
      </c>
      <c r="C1474" t="s">
        <v>10</v>
      </c>
      <c r="D1474" t="s">
        <v>22</v>
      </c>
      <c r="E1474" t="s">
        <v>12</v>
      </c>
      <c r="F1474">
        <v>27.22</v>
      </c>
      <c r="G1474">
        <v>4</v>
      </c>
      <c r="H1474" t="s">
        <v>13</v>
      </c>
      <c r="I1474" s="21">
        <v>7.7</v>
      </c>
      <c r="J1474">
        <f t="shared" si="44"/>
        <v>108.88</v>
      </c>
      <c r="K1474">
        <f t="shared" si="45"/>
        <v>5.444</v>
      </c>
      <c r="L1474" t="str" cm="1">
        <f t="array" ref="L1474">_xlfn.IFS(I1474&gt;=9,"Good",I1474&gt;=6,"Average",I1474&lt;6,"Poor")</f>
        <v>Average</v>
      </c>
    </row>
    <row r="1475" spans="1:12" x14ac:dyDescent="0.25">
      <c r="A1475" s="1">
        <v>45296</v>
      </c>
      <c r="B1475" t="s">
        <v>14</v>
      </c>
      <c r="C1475" t="s">
        <v>10</v>
      </c>
      <c r="D1475" t="s">
        <v>11</v>
      </c>
      <c r="E1475" t="s">
        <v>12</v>
      </c>
      <c r="F1475">
        <v>89.14</v>
      </c>
      <c r="G1475">
        <v>2</v>
      </c>
      <c r="H1475" t="s">
        <v>17</v>
      </c>
      <c r="I1475" s="21">
        <v>8.1</v>
      </c>
      <c r="J1475">
        <f t="shared" ref="J1475:J1538" si="46">F1475*G1475</f>
        <v>178.28</v>
      </c>
      <c r="K1475">
        <f t="shared" ref="K1475:K1538" si="47">J1475*5%</f>
        <v>8.9139999999999997</v>
      </c>
      <c r="L1475" t="str" cm="1">
        <f t="array" ref="L1475">_xlfn.IFS(I1475&gt;=9,"Good",I1475&gt;=6,"Average",I1475&lt;6,"Poor")</f>
        <v>Average</v>
      </c>
    </row>
    <row r="1476" spans="1:12" x14ac:dyDescent="0.25">
      <c r="A1476" s="1">
        <v>45296</v>
      </c>
      <c r="B1476" t="s">
        <v>9</v>
      </c>
      <c r="C1476" t="s">
        <v>15</v>
      </c>
      <c r="D1476" t="s">
        <v>22</v>
      </c>
      <c r="E1476" t="s">
        <v>12</v>
      </c>
      <c r="F1476">
        <v>33.21</v>
      </c>
      <c r="G1476">
        <v>2</v>
      </c>
      <c r="H1476" t="s">
        <v>20</v>
      </c>
      <c r="I1476" s="21">
        <v>9.8000000000000007</v>
      </c>
      <c r="J1476">
        <f t="shared" si="46"/>
        <v>66.42</v>
      </c>
      <c r="K1476">
        <f t="shared" si="47"/>
        <v>3.3210000000000002</v>
      </c>
      <c r="L1476" t="str" cm="1">
        <f t="array" ref="L1476">_xlfn.IFS(I1476&gt;=9,"Good",I1476&gt;=6,"Average",I1476&lt;6,"Poor")</f>
        <v>Good</v>
      </c>
    </row>
    <row r="1477" spans="1:12" x14ac:dyDescent="0.25">
      <c r="A1477" s="1">
        <v>45296</v>
      </c>
      <c r="B1477" t="s">
        <v>9</v>
      </c>
      <c r="C1477" t="s">
        <v>15</v>
      </c>
      <c r="D1477" t="s">
        <v>11</v>
      </c>
      <c r="E1477" t="s">
        <v>12</v>
      </c>
      <c r="F1477">
        <v>68.540000000000006</v>
      </c>
      <c r="G1477">
        <v>4</v>
      </c>
      <c r="H1477" t="s">
        <v>13</v>
      </c>
      <c r="I1477" s="21">
        <v>6.6</v>
      </c>
      <c r="J1477">
        <f t="shared" si="46"/>
        <v>274.16000000000003</v>
      </c>
      <c r="K1477">
        <f t="shared" si="47"/>
        <v>13.708000000000002</v>
      </c>
      <c r="L1477" t="str" cm="1">
        <f t="array" ref="L1477">_xlfn.IFS(I1477&gt;=9,"Good",I1477&gt;=6,"Average",I1477&lt;6,"Poor")</f>
        <v>Average</v>
      </c>
    </row>
    <row r="1478" spans="1:12" x14ac:dyDescent="0.25">
      <c r="A1478" s="1">
        <v>45296</v>
      </c>
      <c r="B1478" t="s">
        <v>9</v>
      </c>
      <c r="C1478" t="s">
        <v>15</v>
      </c>
      <c r="D1478" t="s">
        <v>11</v>
      </c>
      <c r="E1478" t="s">
        <v>16</v>
      </c>
      <c r="F1478">
        <v>74.709999999999994</v>
      </c>
      <c r="G1478">
        <v>1</v>
      </c>
      <c r="H1478" t="s">
        <v>20</v>
      </c>
      <c r="I1478" s="21">
        <v>6.6</v>
      </c>
      <c r="J1478">
        <f t="shared" si="46"/>
        <v>74.709999999999994</v>
      </c>
      <c r="K1478">
        <f t="shared" si="47"/>
        <v>3.7355</v>
      </c>
      <c r="L1478" t="str" cm="1">
        <f t="array" ref="L1478">_xlfn.IFS(I1478&gt;=9,"Good",I1478&gt;=6,"Average",I1478&lt;6,"Poor")</f>
        <v>Average</v>
      </c>
    </row>
    <row r="1479" spans="1:12" x14ac:dyDescent="0.25">
      <c r="A1479" s="1">
        <v>45296</v>
      </c>
      <c r="B1479" t="s">
        <v>9</v>
      </c>
      <c r="C1479" t="s">
        <v>15</v>
      </c>
      <c r="D1479" t="s">
        <v>22</v>
      </c>
      <c r="E1479" t="s">
        <v>12</v>
      </c>
      <c r="F1479">
        <v>74.599999999999994</v>
      </c>
      <c r="G1479">
        <v>5</v>
      </c>
      <c r="H1479" t="s">
        <v>13</v>
      </c>
      <c r="I1479" s="21">
        <v>6.6</v>
      </c>
      <c r="J1479">
        <f t="shared" si="46"/>
        <v>373</v>
      </c>
      <c r="K1479">
        <f t="shared" si="47"/>
        <v>18.650000000000002</v>
      </c>
      <c r="L1479" t="str" cm="1">
        <f t="array" ref="L1479">_xlfn.IFS(I1479&gt;=9,"Good",I1479&gt;=6,"Average",I1479&lt;6,"Poor")</f>
        <v>Average</v>
      </c>
    </row>
    <row r="1480" spans="1:12" x14ac:dyDescent="0.25">
      <c r="A1480" s="1">
        <v>45296</v>
      </c>
      <c r="B1480" t="s">
        <v>9</v>
      </c>
      <c r="C1480" t="s">
        <v>15</v>
      </c>
      <c r="D1480" t="s">
        <v>11</v>
      </c>
      <c r="E1480" t="s">
        <v>12</v>
      </c>
      <c r="F1480">
        <v>24.31</v>
      </c>
      <c r="G1480">
        <v>5</v>
      </c>
      <c r="H1480" t="s">
        <v>17</v>
      </c>
      <c r="I1480" s="21">
        <v>8.5</v>
      </c>
      <c r="J1480">
        <f t="shared" si="46"/>
        <v>121.55</v>
      </c>
      <c r="K1480">
        <f t="shared" si="47"/>
        <v>6.0775000000000006</v>
      </c>
      <c r="L1480" t="str" cm="1">
        <f t="array" ref="L1480">_xlfn.IFS(I1480&gt;=9,"Good",I1480&gt;=6,"Average",I1480&lt;6,"Poor")</f>
        <v>Average</v>
      </c>
    </row>
    <row r="1481" spans="1:12" x14ac:dyDescent="0.25">
      <c r="A1481" s="1">
        <v>45327</v>
      </c>
      <c r="B1481" t="s">
        <v>19</v>
      </c>
      <c r="C1481" t="s">
        <v>15</v>
      </c>
      <c r="D1481" t="s">
        <v>11</v>
      </c>
      <c r="E1481" t="s">
        <v>12</v>
      </c>
      <c r="F1481">
        <v>72.88</v>
      </c>
      <c r="G1481">
        <v>7</v>
      </c>
      <c r="H1481" t="s">
        <v>20</v>
      </c>
      <c r="I1481" s="21">
        <v>7.5</v>
      </c>
      <c r="J1481">
        <f t="shared" si="46"/>
        <v>510.15999999999997</v>
      </c>
      <c r="K1481">
        <f t="shared" si="47"/>
        <v>25.507999999999999</v>
      </c>
      <c r="L1481" t="str" cm="1">
        <f t="array" ref="L1481">_xlfn.IFS(I1481&gt;=9,"Good",I1481&gt;=6,"Average",I1481&lt;6,"Poor")</f>
        <v>Average</v>
      </c>
    </row>
    <row r="1482" spans="1:12" x14ac:dyDescent="0.25">
      <c r="A1482" s="1">
        <v>45327</v>
      </c>
      <c r="B1482" t="s">
        <v>19</v>
      </c>
      <c r="C1482" t="s">
        <v>10</v>
      </c>
      <c r="D1482" t="s">
        <v>11</v>
      </c>
      <c r="E1482" t="s">
        <v>16</v>
      </c>
      <c r="F1482">
        <v>74.22</v>
      </c>
      <c r="G1482">
        <v>2</v>
      </c>
      <c r="H1482" t="s">
        <v>17</v>
      </c>
      <c r="I1482" s="21">
        <v>5.4</v>
      </c>
      <c r="J1482">
        <f t="shared" si="46"/>
        <v>148.44</v>
      </c>
      <c r="K1482">
        <f t="shared" si="47"/>
        <v>7.4220000000000006</v>
      </c>
      <c r="L1482" t="str" cm="1">
        <f t="array" ref="L1482">_xlfn.IFS(I1482&gt;=9,"Good",I1482&gt;=6,"Average",I1482&lt;6,"Poor")</f>
        <v>Poor</v>
      </c>
    </row>
    <row r="1483" spans="1:12" x14ac:dyDescent="0.25">
      <c r="A1483" s="1">
        <v>45327</v>
      </c>
      <c r="B1483" t="s">
        <v>19</v>
      </c>
      <c r="C1483" t="s">
        <v>15</v>
      </c>
      <c r="D1483" t="s">
        <v>11</v>
      </c>
      <c r="E1483" t="s">
        <v>24</v>
      </c>
      <c r="F1483">
        <v>76.900000000000006</v>
      </c>
      <c r="G1483">
        <v>1</v>
      </c>
      <c r="H1483" t="s">
        <v>13</v>
      </c>
      <c r="I1483" s="21">
        <v>9.6999999999999993</v>
      </c>
      <c r="J1483">
        <f t="shared" si="46"/>
        <v>76.900000000000006</v>
      </c>
      <c r="K1483">
        <f t="shared" si="47"/>
        <v>3.8450000000000006</v>
      </c>
      <c r="L1483" t="str" cm="1">
        <f t="array" ref="L1483">_xlfn.IFS(I1483&gt;=9,"Good",I1483&gt;=6,"Average",I1483&lt;6,"Poor")</f>
        <v>Good</v>
      </c>
    </row>
    <row r="1484" spans="1:12" x14ac:dyDescent="0.25">
      <c r="A1484" s="1">
        <v>45327</v>
      </c>
      <c r="B1484" t="s">
        <v>9</v>
      </c>
      <c r="C1484" t="s">
        <v>15</v>
      </c>
      <c r="D1484" t="s">
        <v>11</v>
      </c>
      <c r="E1484" t="s">
        <v>12</v>
      </c>
      <c r="F1484">
        <v>50.49</v>
      </c>
      <c r="G1484">
        <v>4</v>
      </c>
      <c r="H1484" t="s">
        <v>20</v>
      </c>
      <c r="I1484" s="21">
        <v>7.9</v>
      </c>
      <c r="J1484">
        <f t="shared" si="46"/>
        <v>201.96</v>
      </c>
      <c r="K1484">
        <f t="shared" si="47"/>
        <v>10.098000000000001</v>
      </c>
      <c r="L1484" t="str" cm="1">
        <f t="array" ref="L1484">_xlfn.IFS(I1484&gt;=9,"Good",I1484&gt;=6,"Average",I1484&lt;6,"Poor")</f>
        <v>Average</v>
      </c>
    </row>
    <row r="1485" spans="1:12" x14ac:dyDescent="0.25">
      <c r="A1485" s="1">
        <v>45327</v>
      </c>
      <c r="B1485" t="s">
        <v>14</v>
      </c>
      <c r="C1485" t="s">
        <v>15</v>
      </c>
      <c r="D1485" t="s">
        <v>22</v>
      </c>
      <c r="E1485" t="s">
        <v>24</v>
      </c>
      <c r="F1485">
        <v>33.64</v>
      </c>
      <c r="G1485">
        <v>4</v>
      </c>
      <c r="H1485" t="s">
        <v>20</v>
      </c>
      <c r="I1485" s="21">
        <v>7.1</v>
      </c>
      <c r="J1485">
        <f t="shared" si="46"/>
        <v>134.56</v>
      </c>
      <c r="K1485">
        <f t="shared" si="47"/>
        <v>6.7280000000000006</v>
      </c>
      <c r="L1485" t="str" cm="1">
        <f t="array" ref="L1485">_xlfn.IFS(I1485&gt;=9,"Good",I1485&gt;=6,"Average",I1485&lt;6,"Poor")</f>
        <v>Average</v>
      </c>
    </row>
    <row r="1486" spans="1:12" x14ac:dyDescent="0.25">
      <c r="A1486" s="1">
        <v>45327</v>
      </c>
      <c r="B1486" t="s">
        <v>14</v>
      </c>
      <c r="C1486" t="s">
        <v>15</v>
      </c>
      <c r="D1486" t="s">
        <v>11</v>
      </c>
      <c r="E1486" t="s">
        <v>12</v>
      </c>
      <c r="F1486">
        <v>24.94</v>
      </c>
      <c r="G1486">
        <v>3</v>
      </c>
      <c r="H1486" t="s">
        <v>17</v>
      </c>
      <c r="I1486" s="21">
        <v>8.5</v>
      </c>
      <c r="J1486">
        <f t="shared" si="46"/>
        <v>74.820000000000007</v>
      </c>
      <c r="K1486">
        <f t="shared" si="47"/>
        <v>3.7410000000000005</v>
      </c>
      <c r="L1486" t="str" cm="1">
        <f t="array" ref="L1486">_xlfn.IFS(I1486&gt;=9,"Good",I1486&gt;=6,"Average",I1486&lt;6,"Poor")</f>
        <v>Average</v>
      </c>
    </row>
    <row r="1487" spans="1:12" x14ac:dyDescent="0.25">
      <c r="A1487" s="1">
        <v>45327</v>
      </c>
      <c r="B1487" t="s">
        <v>19</v>
      </c>
      <c r="C1487" t="s">
        <v>15</v>
      </c>
      <c r="D1487" t="s">
        <v>11</v>
      </c>
      <c r="E1487" t="s">
        <v>24</v>
      </c>
      <c r="F1487">
        <v>68.55</v>
      </c>
      <c r="G1487">
        <v>4</v>
      </c>
      <c r="H1487" t="s">
        <v>17</v>
      </c>
      <c r="I1487" s="21">
        <v>5.9</v>
      </c>
      <c r="J1487">
        <f t="shared" si="46"/>
        <v>274.2</v>
      </c>
      <c r="K1487">
        <f t="shared" si="47"/>
        <v>13.71</v>
      </c>
      <c r="L1487" t="str" cm="1">
        <f t="array" ref="L1487">_xlfn.IFS(I1487&gt;=9,"Good",I1487&gt;=6,"Average",I1487&lt;6,"Poor")</f>
        <v>Poor</v>
      </c>
    </row>
    <row r="1488" spans="1:12" x14ac:dyDescent="0.25">
      <c r="A1488" s="1">
        <v>45327</v>
      </c>
      <c r="B1488" t="s">
        <v>9</v>
      </c>
      <c r="C1488" t="s">
        <v>15</v>
      </c>
      <c r="D1488" t="s">
        <v>22</v>
      </c>
      <c r="E1488" t="s">
        <v>23</v>
      </c>
      <c r="F1488">
        <v>65.91</v>
      </c>
      <c r="G1488">
        <v>1</v>
      </c>
      <c r="H1488" t="s">
        <v>20</v>
      </c>
      <c r="I1488" s="21">
        <v>8.6999999999999993</v>
      </c>
      <c r="J1488">
        <f t="shared" si="46"/>
        <v>65.91</v>
      </c>
      <c r="K1488">
        <f t="shared" si="47"/>
        <v>3.2955000000000001</v>
      </c>
      <c r="L1488" t="str" cm="1">
        <f t="array" ref="L1488">_xlfn.IFS(I1488&gt;=9,"Good",I1488&gt;=6,"Average",I1488&lt;6,"Poor")</f>
        <v>Average</v>
      </c>
    </row>
    <row r="1489" spans="1:12" x14ac:dyDescent="0.25">
      <c r="A1489" s="1">
        <v>45327</v>
      </c>
      <c r="B1489" t="s">
        <v>9</v>
      </c>
      <c r="C1489" t="s">
        <v>15</v>
      </c>
      <c r="D1489" t="s">
        <v>22</v>
      </c>
      <c r="E1489" t="s">
        <v>23</v>
      </c>
      <c r="F1489">
        <v>74.069999999999993</v>
      </c>
      <c r="G1489">
        <v>1</v>
      </c>
      <c r="H1489" t="s">
        <v>20</v>
      </c>
      <c r="I1489" s="21">
        <v>5.9</v>
      </c>
      <c r="J1489">
        <f t="shared" si="46"/>
        <v>74.069999999999993</v>
      </c>
      <c r="K1489">
        <f t="shared" si="47"/>
        <v>3.7035</v>
      </c>
      <c r="L1489" t="str" cm="1">
        <f t="array" ref="L1489">_xlfn.IFS(I1489&gt;=9,"Good",I1489&gt;=6,"Average",I1489&lt;6,"Poor")</f>
        <v>Poor</v>
      </c>
    </row>
    <row r="1490" spans="1:12" x14ac:dyDescent="0.25">
      <c r="A1490" s="1">
        <v>45327</v>
      </c>
      <c r="B1490" t="s">
        <v>9</v>
      </c>
      <c r="C1490" t="s">
        <v>10</v>
      </c>
      <c r="D1490" t="s">
        <v>22</v>
      </c>
      <c r="E1490" t="s">
        <v>23</v>
      </c>
      <c r="F1490">
        <v>36.909999999999997</v>
      </c>
      <c r="G1490">
        <v>4</v>
      </c>
      <c r="H1490" t="s">
        <v>13</v>
      </c>
      <c r="I1490" s="21">
        <v>8</v>
      </c>
      <c r="J1490">
        <f t="shared" si="46"/>
        <v>147.63999999999999</v>
      </c>
      <c r="K1490">
        <f t="shared" si="47"/>
        <v>7.3819999999999997</v>
      </c>
      <c r="L1490" t="str" cm="1">
        <f t="array" ref="L1490">_xlfn.IFS(I1490&gt;=9,"Good",I1490&gt;=6,"Average",I1490&lt;6,"Poor")</f>
        <v>Average</v>
      </c>
    </row>
    <row r="1491" spans="1:12" x14ac:dyDescent="0.25">
      <c r="A1491" s="1">
        <v>45327</v>
      </c>
      <c r="B1491" t="s">
        <v>19</v>
      </c>
      <c r="C1491" t="s">
        <v>15</v>
      </c>
      <c r="D1491" t="s">
        <v>11</v>
      </c>
      <c r="E1491" t="s">
        <v>12</v>
      </c>
      <c r="F1491">
        <v>36.770000000000003</v>
      </c>
      <c r="G1491">
        <v>5</v>
      </c>
      <c r="H1491" t="s">
        <v>17</v>
      </c>
      <c r="I1491" s="21">
        <v>5.5</v>
      </c>
      <c r="J1491">
        <f t="shared" si="46"/>
        <v>183.85000000000002</v>
      </c>
      <c r="K1491">
        <f t="shared" si="47"/>
        <v>9.1925000000000008</v>
      </c>
      <c r="L1491" t="str" cm="1">
        <f t="array" ref="L1491">_xlfn.IFS(I1491&gt;=9,"Good",I1491&gt;=6,"Average",I1491&lt;6,"Poor")</f>
        <v>Poor</v>
      </c>
    </row>
    <row r="1492" spans="1:12" x14ac:dyDescent="0.25">
      <c r="A1492" s="1">
        <v>45327</v>
      </c>
      <c r="B1492" t="s">
        <v>14</v>
      </c>
      <c r="C1492" t="s">
        <v>15</v>
      </c>
      <c r="D1492" t="s">
        <v>22</v>
      </c>
      <c r="E1492" t="s">
        <v>12</v>
      </c>
      <c r="F1492">
        <v>48.5</v>
      </c>
      <c r="G1492">
        <v>3</v>
      </c>
      <c r="H1492" t="s">
        <v>20</v>
      </c>
      <c r="I1492" s="21">
        <v>8.1999999999999993</v>
      </c>
      <c r="J1492">
        <f t="shared" si="46"/>
        <v>145.5</v>
      </c>
      <c r="K1492">
        <f t="shared" si="47"/>
        <v>7.2750000000000004</v>
      </c>
      <c r="L1492" t="str" cm="1">
        <f t="array" ref="L1492">_xlfn.IFS(I1492&gt;=9,"Good",I1492&gt;=6,"Average",I1492&lt;6,"Poor")</f>
        <v>Average</v>
      </c>
    </row>
    <row r="1493" spans="1:12" x14ac:dyDescent="0.25">
      <c r="A1493" s="1">
        <v>45327</v>
      </c>
      <c r="B1493" t="s">
        <v>9</v>
      </c>
      <c r="C1493" t="s">
        <v>15</v>
      </c>
      <c r="D1493" t="s">
        <v>22</v>
      </c>
      <c r="E1493" t="s">
        <v>24</v>
      </c>
      <c r="F1493">
        <v>15.26</v>
      </c>
      <c r="G1493">
        <v>3</v>
      </c>
      <c r="H1493" t="s">
        <v>20</v>
      </c>
      <c r="I1493" s="21">
        <v>6.7</v>
      </c>
      <c r="J1493">
        <f t="shared" si="46"/>
        <v>45.78</v>
      </c>
      <c r="K1493">
        <f t="shared" si="47"/>
        <v>2.2890000000000001</v>
      </c>
      <c r="L1493" t="str" cm="1">
        <f t="array" ref="L1493">_xlfn.IFS(I1493&gt;=9,"Good",I1493&gt;=6,"Average",I1493&lt;6,"Poor")</f>
        <v>Average</v>
      </c>
    </row>
    <row r="1494" spans="1:12" x14ac:dyDescent="0.25">
      <c r="A1494" s="1">
        <v>45327</v>
      </c>
      <c r="B1494" t="s">
        <v>9</v>
      </c>
      <c r="C1494" t="s">
        <v>15</v>
      </c>
      <c r="D1494" t="s">
        <v>22</v>
      </c>
      <c r="E1494" t="s">
        <v>23</v>
      </c>
      <c r="F1494">
        <v>86.69</v>
      </c>
      <c r="G1494">
        <v>1</v>
      </c>
      <c r="H1494" t="s">
        <v>20</v>
      </c>
      <c r="I1494" s="21">
        <v>5.4</v>
      </c>
      <c r="J1494">
        <f t="shared" si="46"/>
        <v>86.69</v>
      </c>
      <c r="K1494">
        <f t="shared" si="47"/>
        <v>4.3345000000000002</v>
      </c>
      <c r="L1494" t="str" cm="1">
        <f t="array" ref="L1494">_xlfn.IFS(I1494&gt;=9,"Good",I1494&gt;=6,"Average",I1494&lt;6,"Poor")</f>
        <v>Poor</v>
      </c>
    </row>
    <row r="1495" spans="1:12" x14ac:dyDescent="0.25">
      <c r="A1495" s="1">
        <v>45327</v>
      </c>
      <c r="B1495" t="s">
        <v>9</v>
      </c>
      <c r="C1495" t="s">
        <v>15</v>
      </c>
      <c r="D1495" t="s">
        <v>11</v>
      </c>
      <c r="E1495" t="s">
        <v>12</v>
      </c>
      <c r="F1495">
        <v>13.79</v>
      </c>
      <c r="G1495">
        <v>1</v>
      </c>
      <c r="H1495" t="s">
        <v>17</v>
      </c>
      <c r="I1495" s="21">
        <v>7.9</v>
      </c>
      <c r="J1495">
        <f t="shared" si="46"/>
        <v>13.79</v>
      </c>
      <c r="K1495">
        <f t="shared" si="47"/>
        <v>0.6895</v>
      </c>
      <c r="L1495" t="str" cm="1">
        <f t="array" ref="L1495">_xlfn.IFS(I1495&gt;=9,"Good",I1495&gt;=6,"Average",I1495&lt;6,"Poor")</f>
        <v>Average</v>
      </c>
    </row>
    <row r="1496" spans="1:12" x14ac:dyDescent="0.25">
      <c r="A1496" s="1">
        <v>45327</v>
      </c>
      <c r="B1496" t="s">
        <v>19</v>
      </c>
      <c r="C1496" t="s">
        <v>15</v>
      </c>
      <c r="D1496" t="s">
        <v>11</v>
      </c>
      <c r="E1496" t="s">
        <v>24</v>
      </c>
      <c r="F1496">
        <v>57.59</v>
      </c>
      <c r="G1496">
        <v>3</v>
      </c>
      <c r="H1496" t="s">
        <v>17</v>
      </c>
      <c r="I1496" s="21">
        <v>7.8</v>
      </c>
      <c r="J1496">
        <f t="shared" si="46"/>
        <v>172.77</v>
      </c>
      <c r="K1496">
        <f t="shared" si="47"/>
        <v>8.6385000000000005</v>
      </c>
      <c r="L1496" t="str" cm="1">
        <f t="array" ref="L1496">_xlfn.IFS(I1496&gt;=9,"Good",I1496&gt;=6,"Average",I1496&lt;6,"Poor")</f>
        <v>Average</v>
      </c>
    </row>
    <row r="1497" spans="1:12" x14ac:dyDescent="0.25">
      <c r="A1497" s="1">
        <v>45327</v>
      </c>
      <c r="B1497" t="s">
        <v>9</v>
      </c>
      <c r="C1497" t="s">
        <v>10</v>
      </c>
      <c r="D1497" t="s">
        <v>11</v>
      </c>
      <c r="E1497" t="s">
        <v>21</v>
      </c>
      <c r="F1497">
        <v>83.25</v>
      </c>
      <c r="G1497">
        <v>1</v>
      </c>
      <c r="H1497" t="s">
        <v>17</v>
      </c>
      <c r="I1497" s="21">
        <v>8.3000000000000007</v>
      </c>
      <c r="J1497">
        <f t="shared" si="46"/>
        <v>83.25</v>
      </c>
      <c r="K1497">
        <f t="shared" si="47"/>
        <v>4.1625000000000005</v>
      </c>
      <c r="L1497" t="str" cm="1">
        <f t="array" ref="L1497">_xlfn.IFS(I1497&gt;=9,"Good",I1497&gt;=6,"Average",I1497&lt;6,"Poor")</f>
        <v>Average</v>
      </c>
    </row>
    <row r="1498" spans="1:12" x14ac:dyDescent="0.25">
      <c r="A1498" s="1">
        <v>45327</v>
      </c>
      <c r="B1498" t="s">
        <v>9</v>
      </c>
      <c r="C1498" t="s">
        <v>15</v>
      </c>
      <c r="D1498" t="s">
        <v>22</v>
      </c>
      <c r="E1498" t="s">
        <v>16</v>
      </c>
      <c r="F1498">
        <v>22.01</v>
      </c>
      <c r="G1498">
        <v>2</v>
      </c>
      <c r="H1498" t="s">
        <v>20</v>
      </c>
      <c r="I1498" s="21">
        <v>7.9</v>
      </c>
      <c r="J1498">
        <f t="shared" si="46"/>
        <v>44.02</v>
      </c>
      <c r="K1498">
        <f t="shared" si="47"/>
        <v>2.2010000000000001</v>
      </c>
      <c r="L1498" t="str" cm="1">
        <f t="array" ref="L1498">_xlfn.IFS(I1498&gt;=9,"Good",I1498&gt;=6,"Average",I1498&lt;6,"Poor")</f>
        <v>Average</v>
      </c>
    </row>
    <row r="1499" spans="1:12" x14ac:dyDescent="0.25">
      <c r="A1499" s="1">
        <v>45327</v>
      </c>
      <c r="B1499" t="s">
        <v>9</v>
      </c>
      <c r="C1499" t="s">
        <v>15</v>
      </c>
      <c r="D1499" t="s">
        <v>22</v>
      </c>
      <c r="E1499" t="s">
        <v>12</v>
      </c>
      <c r="F1499">
        <v>21.04</v>
      </c>
      <c r="G1499">
        <v>3</v>
      </c>
      <c r="H1499" t="s">
        <v>17</v>
      </c>
      <c r="I1499" s="21">
        <v>7.5</v>
      </c>
      <c r="J1499">
        <f t="shared" si="46"/>
        <v>63.12</v>
      </c>
      <c r="K1499">
        <f t="shared" si="47"/>
        <v>3.1560000000000001</v>
      </c>
      <c r="L1499" t="str" cm="1">
        <f t="array" ref="L1499">_xlfn.IFS(I1499&gt;=9,"Good",I1499&gt;=6,"Average",I1499&lt;6,"Poor")</f>
        <v>Average</v>
      </c>
    </row>
    <row r="1500" spans="1:12" x14ac:dyDescent="0.25">
      <c r="A1500" s="1">
        <v>45327</v>
      </c>
      <c r="B1500" t="s">
        <v>19</v>
      </c>
      <c r="C1500" t="s">
        <v>15</v>
      </c>
      <c r="D1500" t="s">
        <v>11</v>
      </c>
      <c r="E1500" t="s">
        <v>12</v>
      </c>
      <c r="F1500">
        <v>72.39</v>
      </c>
      <c r="G1500">
        <v>5</v>
      </c>
      <c r="H1500" t="s">
        <v>20</v>
      </c>
      <c r="I1500" s="21">
        <v>7.8</v>
      </c>
      <c r="J1500">
        <f t="shared" si="46"/>
        <v>361.95</v>
      </c>
      <c r="K1500">
        <f t="shared" si="47"/>
        <v>18.0975</v>
      </c>
      <c r="L1500" t="str" cm="1">
        <f t="array" ref="L1500">_xlfn.IFS(I1500&gt;=9,"Good",I1500&gt;=6,"Average",I1500&lt;6,"Poor")</f>
        <v>Average</v>
      </c>
    </row>
    <row r="1501" spans="1:12" x14ac:dyDescent="0.25">
      <c r="A1501" s="1">
        <v>45327</v>
      </c>
      <c r="B1501" t="s">
        <v>14</v>
      </c>
      <c r="C1501" t="s">
        <v>10</v>
      </c>
      <c r="D1501" t="s">
        <v>22</v>
      </c>
      <c r="E1501" t="s">
        <v>21</v>
      </c>
      <c r="F1501">
        <v>29.42</v>
      </c>
      <c r="G1501">
        <v>2</v>
      </c>
      <c r="H1501" t="s">
        <v>17</v>
      </c>
      <c r="I1501" s="21">
        <v>5.8</v>
      </c>
      <c r="J1501">
        <f t="shared" si="46"/>
        <v>58.84</v>
      </c>
      <c r="K1501">
        <f t="shared" si="47"/>
        <v>2.9420000000000002</v>
      </c>
      <c r="L1501" t="str" cm="1">
        <f t="array" ref="L1501">_xlfn.IFS(I1501&gt;=9,"Good",I1501&gt;=6,"Average",I1501&lt;6,"Poor")</f>
        <v>Poor</v>
      </c>
    </row>
    <row r="1502" spans="1:12" x14ac:dyDescent="0.25">
      <c r="A1502" s="1">
        <v>45327</v>
      </c>
      <c r="B1502" t="s">
        <v>19</v>
      </c>
      <c r="C1502" t="s">
        <v>15</v>
      </c>
      <c r="D1502" t="s">
        <v>22</v>
      </c>
      <c r="E1502" t="s">
        <v>12</v>
      </c>
      <c r="F1502">
        <v>99.69</v>
      </c>
      <c r="G1502">
        <v>2</v>
      </c>
      <c r="H1502" t="s">
        <v>20</v>
      </c>
      <c r="I1502" s="21">
        <v>8.9</v>
      </c>
      <c r="J1502">
        <f t="shared" si="46"/>
        <v>199.38</v>
      </c>
      <c r="K1502">
        <f t="shared" si="47"/>
        <v>9.9690000000000012</v>
      </c>
      <c r="L1502" t="str" cm="1">
        <f t="array" ref="L1502">_xlfn.IFS(I1502&gt;=9,"Good",I1502&gt;=6,"Average",I1502&lt;6,"Poor")</f>
        <v>Average</v>
      </c>
    </row>
    <row r="1503" spans="1:12" x14ac:dyDescent="0.25">
      <c r="A1503" s="1">
        <v>45327</v>
      </c>
      <c r="B1503" t="s">
        <v>9</v>
      </c>
      <c r="C1503" t="s">
        <v>10</v>
      </c>
      <c r="D1503" t="s">
        <v>11</v>
      </c>
      <c r="E1503" t="s">
        <v>12</v>
      </c>
      <c r="F1503">
        <v>84.83</v>
      </c>
      <c r="G1503">
        <v>4</v>
      </c>
      <c r="H1503" t="s">
        <v>13</v>
      </c>
      <c r="I1503" s="21">
        <v>7.3</v>
      </c>
      <c r="J1503">
        <f t="shared" si="46"/>
        <v>339.32</v>
      </c>
      <c r="K1503">
        <f t="shared" si="47"/>
        <v>16.966000000000001</v>
      </c>
      <c r="L1503" t="str" cm="1">
        <f t="array" ref="L1503">_xlfn.IFS(I1503&gt;=9,"Good",I1503&gt;=6,"Average",I1503&lt;6,"Poor")</f>
        <v>Average</v>
      </c>
    </row>
    <row r="1504" spans="1:12" x14ac:dyDescent="0.25">
      <c r="A1504" s="1">
        <v>45327</v>
      </c>
      <c r="B1504" t="s">
        <v>9</v>
      </c>
      <c r="C1504" t="s">
        <v>15</v>
      </c>
      <c r="D1504" t="s">
        <v>11</v>
      </c>
      <c r="E1504" t="s">
        <v>24</v>
      </c>
      <c r="F1504">
        <v>47.71</v>
      </c>
      <c r="G1504">
        <v>4</v>
      </c>
      <c r="H1504" t="s">
        <v>13</v>
      </c>
      <c r="I1504" s="21">
        <v>7.6</v>
      </c>
      <c r="J1504">
        <f t="shared" si="46"/>
        <v>190.84</v>
      </c>
      <c r="K1504">
        <f t="shared" si="47"/>
        <v>9.5419999999999998</v>
      </c>
      <c r="L1504" t="str" cm="1">
        <f t="array" ref="L1504">_xlfn.IFS(I1504&gt;=9,"Good",I1504&gt;=6,"Average",I1504&lt;6,"Poor")</f>
        <v>Average</v>
      </c>
    </row>
    <row r="1505" spans="1:12" x14ac:dyDescent="0.25">
      <c r="A1505" s="1">
        <v>45327</v>
      </c>
      <c r="B1505" t="s">
        <v>14</v>
      </c>
      <c r="C1505" t="s">
        <v>10</v>
      </c>
      <c r="D1505" t="s">
        <v>11</v>
      </c>
      <c r="E1505" t="s">
        <v>18</v>
      </c>
      <c r="F1505">
        <v>51.54</v>
      </c>
      <c r="G1505">
        <v>2</v>
      </c>
      <c r="H1505" t="s">
        <v>13</v>
      </c>
      <c r="I1505" s="21">
        <v>5.8</v>
      </c>
      <c r="J1505">
        <f t="shared" si="46"/>
        <v>103.08</v>
      </c>
      <c r="K1505">
        <f t="shared" si="47"/>
        <v>5.1539999999999999</v>
      </c>
      <c r="L1505" t="str" cm="1">
        <f t="array" ref="L1505">_xlfn.IFS(I1505&gt;=9,"Good",I1505&gt;=6,"Average",I1505&lt;6,"Poor")</f>
        <v>Poor</v>
      </c>
    </row>
    <row r="1506" spans="1:12" x14ac:dyDescent="0.25">
      <c r="A1506" s="1">
        <v>45356</v>
      </c>
      <c r="B1506" t="s">
        <v>9</v>
      </c>
      <c r="C1506" t="s">
        <v>15</v>
      </c>
      <c r="D1506" t="s">
        <v>22</v>
      </c>
      <c r="E1506" t="s">
        <v>23</v>
      </c>
      <c r="F1506">
        <v>77.040000000000006</v>
      </c>
      <c r="G1506">
        <v>1</v>
      </c>
      <c r="H1506" t="s">
        <v>17</v>
      </c>
      <c r="I1506" s="21">
        <v>6.3</v>
      </c>
      <c r="J1506">
        <f t="shared" si="46"/>
        <v>77.040000000000006</v>
      </c>
      <c r="K1506">
        <f t="shared" si="47"/>
        <v>3.8520000000000003</v>
      </c>
      <c r="L1506" t="str" cm="1">
        <f t="array" ref="L1506">_xlfn.IFS(I1506&gt;=9,"Good",I1506&gt;=6,"Average",I1506&lt;6,"Poor")</f>
        <v>Average</v>
      </c>
    </row>
    <row r="1507" spans="1:12" x14ac:dyDescent="0.25">
      <c r="A1507" s="1">
        <v>45356</v>
      </c>
      <c r="B1507" t="s">
        <v>14</v>
      </c>
      <c r="C1507" t="s">
        <v>15</v>
      </c>
      <c r="D1507" t="s">
        <v>11</v>
      </c>
      <c r="E1507" t="s">
        <v>24</v>
      </c>
      <c r="F1507">
        <v>92.09</v>
      </c>
      <c r="G1507">
        <v>1</v>
      </c>
      <c r="H1507" t="s">
        <v>17</v>
      </c>
      <c r="I1507" s="21">
        <v>8.4</v>
      </c>
      <c r="J1507">
        <f t="shared" si="46"/>
        <v>92.09</v>
      </c>
      <c r="K1507">
        <f t="shared" si="47"/>
        <v>4.6045000000000007</v>
      </c>
      <c r="L1507" t="str" cm="1">
        <f t="array" ref="L1507">_xlfn.IFS(I1507&gt;=9,"Good",I1507&gt;=6,"Average",I1507&lt;6,"Poor")</f>
        <v>Average</v>
      </c>
    </row>
    <row r="1508" spans="1:12" x14ac:dyDescent="0.25">
      <c r="A1508" s="1">
        <v>45356</v>
      </c>
      <c r="B1508" t="s">
        <v>9</v>
      </c>
      <c r="C1508" t="s">
        <v>15</v>
      </c>
      <c r="D1508" t="s">
        <v>11</v>
      </c>
      <c r="E1508" t="s">
        <v>21</v>
      </c>
      <c r="F1508">
        <v>20.010000000000002</v>
      </c>
      <c r="G1508">
        <v>1</v>
      </c>
      <c r="H1508" t="s">
        <v>13</v>
      </c>
      <c r="I1508" s="21">
        <v>9.6</v>
      </c>
      <c r="J1508">
        <f t="shared" si="46"/>
        <v>20.010000000000002</v>
      </c>
      <c r="K1508">
        <f t="shared" si="47"/>
        <v>1.0005000000000002</v>
      </c>
      <c r="L1508" t="str" cm="1">
        <f t="array" ref="L1508">_xlfn.IFS(I1508&gt;=9,"Good",I1508&gt;=6,"Average",I1508&lt;6,"Poor")</f>
        <v>Good</v>
      </c>
    </row>
    <row r="1509" spans="1:12" x14ac:dyDescent="0.25">
      <c r="A1509" s="1">
        <v>45356</v>
      </c>
      <c r="B1509" t="s">
        <v>9</v>
      </c>
      <c r="C1509" t="s">
        <v>15</v>
      </c>
      <c r="D1509" t="s">
        <v>11</v>
      </c>
      <c r="E1509" t="s">
        <v>23</v>
      </c>
      <c r="F1509">
        <v>80.08</v>
      </c>
      <c r="G1509">
        <v>3</v>
      </c>
      <c r="H1509" t="s">
        <v>20</v>
      </c>
      <c r="I1509" s="21">
        <v>7.3</v>
      </c>
      <c r="J1509">
        <f t="shared" si="46"/>
        <v>240.24</v>
      </c>
      <c r="K1509">
        <f t="shared" si="47"/>
        <v>12.012</v>
      </c>
      <c r="L1509" t="str" cm="1">
        <f t="array" ref="L1509">_xlfn.IFS(I1509&gt;=9,"Good",I1509&gt;=6,"Average",I1509&lt;6,"Poor")</f>
        <v>Average</v>
      </c>
    </row>
    <row r="1510" spans="1:12" x14ac:dyDescent="0.25">
      <c r="A1510" s="1">
        <v>45356</v>
      </c>
      <c r="B1510" t="s">
        <v>14</v>
      </c>
      <c r="C1510" t="s">
        <v>10</v>
      </c>
      <c r="D1510" t="s">
        <v>22</v>
      </c>
      <c r="E1510" t="s">
        <v>12</v>
      </c>
      <c r="F1510">
        <v>73.06</v>
      </c>
      <c r="G1510">
        <v>2</v>
      </c>
      <c r="H1510" t="s">
        <v>13</v>
      </c>
      <c r="I1510" s="21">
        <v>8.1</v>
      </c>
      <c r="J1510">
        <f t="shared" si="46"/>
        <v>146.12</v>
      </c>
      <c r="K1510">
        <f t="shared" si="47"/>
        <v>7.3060000000000009</v>
      </c>
      <c r="L1510" t="str" cm="1">
        <f t="array" ref="L1510">_xlfn.IFS(I1510&gt;=9,"Good",I1510&gt;=6,"Average",I1510&lt;6,"Poor")</f>
        <v>Average</v>
      </c>
    </row>
    <row r="1511" spans="1:12" x14ac:dyDescent="0.25">
      <c r="A1511" s="1">
        <v>45356</v>
      </c>
      <c r="B1511" t="s">
        <v>9</v>
      </c>
      <c r="C1511" t="s">
        <v>15</v>
      </c>
      <c r="D1511" t="s">
        <v>11</v>
      </c>
      <c r="E1511" t="s">
        <v>23</v>
      </c>
      <c r="F1511">
        <v>60.38</v>
      </c>
      <c r="G1511">
        <v>1</v>
      </c>
      <c r="H1511" t="s">
        <v>20</v>
      </c>
      <c r="I1511" s="21">
        <v>6.4</v>
      </c>
      <c r="J1511">
        <f t="shared" si="46"/>
        <v>60.38</v>
      </c>
      <c r="K1511">
        <f t="shared" si="47"/>
        <v>3.0190000000000001</v>
      </c>
      <c r="L1511" t="str" cm="1">
        <f t="array" ref="L1511">_xlfn.IFS(I1511&gt;=9,"Good",I1511&gt;=6,"Average",I1511&lt;6,"Poor")</f>
        <v>Average</v>
      </c>
    </row>
    <row r="1512" spans="1:12" x14ac:dyDescent="0.25">
      <c r="A1512" s="1">
        <v>45356</v>
      </c>
      <c r="B1512" t="s">
        <v>14</v>
      </c>
      <c r="C1512" t="s">
        <v>15</v>
      </c>
      <c r="D1512" t="s">
        <v>11</v>
      </c>
      <c r="E1512" t="s">
        <v>18</v>
      </c>
      <c r="F1512">
        <v>44.86</v>
      </c>
      <c r="G1512">
        <v>3</v>
      </c>
      <c r="H1512" t="s">
        <v>13</v>
      </c>
      <c r="I1512" s="21">
        <v>7</v>
      </c>
      <c r="J1512">
        <f t="shared" si="46"/>
        <v>134.57999999999998</v>
      </c>
      <c r="K1512">
        <f t="shared" si="47"/>
        <v>6.7289999999999992</v>
      </c>
      <c r="L1512" t="str" cm="1">
        <f t="array" ref="L1512">_xlfn.IFS(I1512&gt;=9,"Good",I1512&gt;=6,"Average",I1512&lt;6,"Poor")</f>
        <v>Average</v>
      </c>
    </row>
    <row r="1513" spans="1:12" x14ac:dyDescent="0.25">
      <c r="A1513" s="1">
        <v>45356</v>
      </c>
      <c r="B1513" t="s">
        <v>9</v>
      </c>
      <c r="C1513" t="s">
        <v>15</v>
      </c>
      <c r="D1513" t="s">
        <v>22</v>
      </c>
      <c r="E1513" t="s">
        <v>24</v>
      </c>
      <c r="F1513">
        <v>14.76</v>
      </c>
      <c r="G1513">
        <v>4</v>
      </c>
      <c r="H1513" t="s">
        <v>17</v>
      </c>
      <c r="I1513" s="21">
        <v>8.6</v>
      </c>
      <c r="J1513">
        <f t="shared" si="46"/>
        <v>59.04</v>
      </c>
      <c r="K1513">
        <f t="shared" si="47"/>
        <v>2.952</v>
      </c>
      <c r="L1513" t="str" cm="1">
        <f t="array" ref="L1513">_xlfn.IFS(I1513&gt;=9,"Good",I1513&gt;=6,"Average",I1513&lt;6,"Poor")</f>
        <v>Average</v>
      </c>
    </row>
    <row r="1514" spans="1:12" x14ac:dyDescent="0.25">
      <c r="A1514" s="1">
        <v>45356</v>
      </c>
      <c r="B1514" t="s">
        <v>19</v>
      </c>
      <c r="C1514" t="s">
        <v>15</v>
      </c>
      <c r="D1514" t="s">
        <v>11</v>
      </c>
      <c r="E1514" t="s">
        <v>12</v>
      </c>
      <c r="F1514">
        <v>31.77</v>
      </c>
      <c r="G1514">
        <v>4</v>
      </c>
      <c r="H1514" t="s">
        <v>20</v>
      </c>
      <c r="I1514" s="21">
        <v>8.5</v>
      </c>
      <c r="J1514">
        <f t="shared" si="46"/>
        <v>127.08</v>
      </c>
      <c r="K1514">
        <f t="shared" si="47"/>
        <v>6.3540000000000001</v>
      </c>
      <c r="L1514" t="str" cm="1">
        <f t="array" ref="L1514">_xlfn.IFS(I1514&gt;=9,"Good",I1514&gt;=6,"Average",I1514&lt;6,"Poor")</f>
        <v>Average</v>
      </c>
    </row>
    <row r="1515" spans="1:12" x14ac:dyDescent="0.25">
      <c r="A1515" s="1">
        <v>45356</v>
      </c>
      <c r="B1515" t="s">
        <v>9</v>
      </c>
      <c r="C1515" t="s">
        <v>15</v>
      </c>
      <c r="D1515" t="s">
        <v>11</v>
      </c>
      <c r="E1515" t="s">
        <v>18</v>
      </c>
      <c r="F1515">
        <v>14.36</v>
      </c>
      <c r="G1515">
        <v>1</v>
      </c>
      <c r="H1515" t="s">
        <v>17</v>
      </c>
      <c r="I1515" s="21">
        <v>6.7</v>
      </c>
      <c r="J1515">
        <f t="shared" si="46"/>
        <v>14.36</v>
      </c>
      <c r="K1515">
        <f t="shared" si="47"/>
        <v>0.71799999999999997</v>
      </c>
      <c r="L1515" t="str" cm="1">
        <f t="array" ref="L1515">_xlfn.IFS(I1515&gt;=9,"Good",I1515&gt;=6,"Average",I1515&lt;6,"Poor")</f>
        <v>Average</v>
      </c>
    </row>
    <row r="1516" spans="1:12" x14ac:dyDescent="0.25">
      <c r="A1516" s="1">
        <v>45356</v>
      </c>
      <c r="B1516" t="s">
        <v>9</v>
      </c>
      <c r="C1516" t="s">
        <v>10</v>
      </c>
      <c r="D1516" t="s">
        <v>22</v>
      </c>
      <c r="E1516" t="s">
        <v>18</v>
      </c>
      <c r="F1516">
        <v>32.25</v>
      </c>
      <c r="G1516">
        <v>2</v>
      </c>
      <c r="H1516" t="s">
        <v>13</v>
      </c>
      <c r="I1516" s="21">
        <v>7.7</v>
      </c>
      <c r="J1516">
        <f t="shared" si="46"/>
        <v>64.5</v>
      </c>
      <c r="K1516">
        <f t="shared" si="47"/>
        <v>3.2250000000000001</v>
      </c>
      <c r="L1516" t="str" cm="1">
        <f t="array" ref="L1516">_xlfn.IFS(I1516&gt;=9,"Good",I1516&gt;=6,"Average",I1516&lt;6,"Poor")</f>
        <v>Average</v>
      </c>
    </row>
    <row r="1517" spans="1:12" x14ac:dyDescent="0.25">
      <c r="A1517" s="1">
        <v>45356</v>
      </c>
      <c r="B1517" t="s">
        <v>14</v>
      </c>
      <c r="C1517" t="s">
        <v>10</v>
      </c>
      <c r="D1517" t="s">
        <v>22</v>
      </c>
      <c r="E1517" t="s">
        <v>18</v>
      </c>
      <c r="F1517">
        <v>80.97</v>
      </c>
      <c r="G1517">
        <v>2</v>
      </c>
      <c r="H1517" t="s">
        <v>13</v>
      </c>
      <c r="I1517" s="21">
        <v>5.9</v>
      </c>
      <c r="J1517">
        <f t="shared" si="46"/>
        <v>161.94</v>
      </c>
      <c r="K1517">
        <f t="shared" si="47"/>
        <v>8.0969999999999995</v>
      </c>
      <c r="L1517" t="str" cm="1">
        <f t="array" ref="L1517">_xlfn.IFS(I1517&gt;=9,"Good",I1517&gt;=6,"Average",I1517&lt;6,"Poor")</f>
        <v>Poor</v>
      </c>
    </row>
    <row r="1518" spans="1:12" x14ac:dyDescent="0.25">
      <c r="A1518" s="1">
        <v>45356</v>
      </c>
      <c r="B1518" t="s">
        <v>9</v>
      </c>
      <c r="C1518" t="s">
        <v>15</v>
      </c>
      <c r="D1518" t="s">
        <v>22</v>
      </c>
      <c r="E1518" t="s">
        <v>24</v>
      </c>
      <c r="F1518">
        <v>44.07</v>
      </c>
      <c r="G1518">
        <v>4</v>
      </c>
      <c r="H1518" t="s">
        <v>13</v>
      </c>
      <c r="I1518" s="21">
        <v>8.1</v>
      </c>
      <c r="J1518">
        <f t="shared" si="46"/>
        <v>176.28</v>
      </c>
      <c r="K1518">
        <f t="shared" si="47"/>
        <v>8.8140000000000001</v>
      </c>
      <c r="L1518" t="str" cm="1">
        <f t="array" ref="L1518">_xlfn.IFS(I1518&gt;=9,"Good",I1518&gt;=6,"Average",I1518&lt;6,"Poor")</f>
        <v>Average</v>
      </c>
    </row>
    <row r="1519" spans="1:12" x14ac:dyDescent="0.25">
      <c r="A1519" s="1">
        <v>45356</v>
      </c>
      <c r="B1519" t="s">
        <v>9</v>
      </c>
      <c r="C1519" t="s">
        <v>10</v>
      </c>
      <c r="D1519" t="s">
        <v>22</v>
      </c>
      <c r="E1519" t="s">
        <v>12</v>
      </c>
      <c r="F1519">
        <v>83.77</v>
      </c>
      <c r="G1519">
        <v>3</v>
      </c>
      <c r="H1519" t="s">
        <v>17</v>
      </c>
      <c r="I1519" s="21">
        <v>9.8000000000000007</v>
      </c>
      <c r="J1519">
        <f t="shared" si="46"/>
        <v>251.31</v>
      </c>
      <c r="K1519">
        <f t="shared" si="47"/>
        <v>12.5655</v>
      </c>
      <c r="L1519" t="str" cm="1">
        <f t="array" ref="L1519">_xlfn.IFS(I1519&gt;=9,"Good",I1519&gt;=6,"Average",I1519&lt;6,"Poor")</f>
        <v>Good</v>
      </c>
    </row>
    <row r="1520" spans="1:12" x14ac:dyDescent="0.25">
      <c r="A1520" s="1">
        <v>45356</v>
      </c>
      <c r="B1520" t="s">
        <v>14</v>
      </c>
      <c r="C1520" t="s">
        <v>15</v>
      </c>
      <c r="D1520" t="s">
        <v>22</v>
      </c>
      <c r="E1520" t="s">
        <v>24</v>
      </c>
      <c r="F1520">
        <v>50.79</v>
      </c>
      <c r="G1520">
        <v>1</v>
      </c>
      <c r="H1520" t="s">
        <v>17</v>
      </c>
      <c r="I1520" s="21">
        <v>5.3</v>
      </c>
      <c r="J1520">
        <f t="shared" si="46"/>
        <v>50.79</v>
      </c>
      <c r="K1520">
        <f t="shared" si="47"/>
        <v>2.5395000000000003</v>
      </c>
      <c r="L1520" t="str" cm="1">
        <f t="array" ref="L1520">_xlfn.IFS(I1520&gt;=9,"Good",I1520&gt;=6,"Average",I1520&lt;6,"Poor")</f>
        <v>Poor</v>
      </c>
    </row>
    <row r="1521" spans="1:12" x14ac:dyDescent="0.25">
      <c r="A1521" s="1">
        <v>45356</v>
      </c>
      <c r="B1521" t="s">
        <v>9</v>
      </c>
      <c r="C1521" t="s">
        <v>15</v>
      </c>
      <c r="D1521" t="s">
        <v>11</v>
      </c>
      <c r="E1521" t="s">
        <v>12</v>
      </c>
      <c r="F1521">
        <v>17.440000000000001</v>
      </c>
      <c r="G1521">
        <v>6</v>
      </c>
      <c r="H1521" t="s">
        <v>13</v>
      </c>
      <c r="I1521" s="21">
        <v>7.6</v>
      </c>
      <c r="J1521">
        <f t="shared" si="46"/>
        <v>104.64000000000001</v>
      </c>
      <c r="K1521">
        <f t="shared" si="47"/>
        <v>5.2320000000000011</v>
      </c>
      <c r="L1521" t="str" cm="1">
        <f t="array" ref="L1521">_xlfn.IFS(I1521&gt;=9,"Good",I1521&gt;=6,"Average",I1521&lt;6,"Poor")</f>
        <v>Average</v>
      </c>
    </row>
    <row r="1522" spans="1:12" x14ac:dyDescent="0.25">
      <c r="A1522" s="1">
        <v>45356</v>
      </c>
      <c r="B1522" t="s">
        <v>14</v>
      </c>
      <c r="C1522" t="s">
        <v>15</v>
      </c>
      <c r="D1522" t="s">
        <v>11</v>
      </c>
      <c r="E1522" t="s">
        <v>18</v>
      </c>
      <c r="F1522">
        <v>78.069999999999993</v>
      </c>
      <c r="G1522">
        <v>1</v>
      </c>
      <c r="H1522" t="s">
        <v>13</v>
      </c>
      <c r="I1522" s="21">
        <v>7.1</v>
      </c>
      <c r="J1522">
        <f t="shared" si="46"/>
        <v>78.069999999999993</v>
      </c>
      <c r="K1522">
        <f t="shared" si="47"/>
        <v>3.9034999999999997</v>
      </c>
      <c r="L1522" t="str" cm="1">
        <f t="array" ref="L1522">_xlfn.IFS(I1522&gt;=9,"Good",I1522&gt;=6,"Average",I1522&lt;6,"Poor")</f>
        <v>Average</v>
      </c>
    </row>
    <row r="1523" spans="1:12" x14ac:dyDescent="0.25">
      <c r="A1523" s="1">
        <v>45356</v>
      </c>
      <c r="B1523" t="s">
        <v>19</v>
      </c>
      <c r="C1523" t="s">
        <v>15</v>
      </c>
      <c r="D1523" t="s">
        <v>11</v>
      </c>
      <c r="E1523" t="s">
        <v>12</v>
      </c>
      <c r="F1523">
        <v>93.26</v>
      </c>
      <c r="G1523">
        <v>2</v>
      </c>
      <c r="H1523" t="s">
        <v>17</v>
      </c>
      <c r="I1523" s="21">
        <v>8.1</v>
      </c>
      <c r="J1523">
        <f t="shared" si="46"/>
        <v>186.52</v>
      </c>
      <c r="K1523">
        <f t="shared" si="47"/>
        <v>9.3260000000000005</v>
      </c>
      <c r="L1523" t="str" cm="1">
        <f t="array" ref="L1523">_xlfn.IFS(I1523&gt;=9,"Good",I1523&gt;=6,"Average",I1523&lt;6,"Poor")</f>
        <v>Average</v>
      </c>
    </row>
    <row r="1524" spans="1:12" x14ac:dyDescent="0.25">
      <c r="A1524" s="1">
        <v>45356</v>
      </c>
      <c r="B1524" t="s">
        <v>14</v>
      </c>
      <c r="C1524" t="s">
        <v>10</v>
      </c>
      <c r="D1524" t="s">
        <v>22</v>
      </c>
      <c r="E1524" t="s">
        <v>16</v>
      </c>
      <c r="F1524">
        <v>66.650000000000006</v>
      </c>
      <c r="G1524">
        <v>2</v>
      </c>
      <c r="H1524" t="s">
        <v>13</v>
      </c>
      <c r="I1524" s="21">
        <v>7.2</v>
      </c>
      <c r="J1524">
        <f t="shared" si="46"/>
        <v>133.30000000000001</v>
      </c>
      <c r="K1524">
        <f t="shared" si="47"/>
        <v>6.6650000000000009</v>
      </c>
      <c r="L1524" t="str" cm="1">
        <f t="array" ref="L1524">_xlfn.IFS(I1524&gt;=9,"Good",I1524&gt;=6,"Average",I1524&lt;6,"Poor")</f>
        <v>Average</v>
      </c>
    </row>
    <row r="1525" spans="1:12" x14ac:dyDescent="0.25">
      <c r="A1525" s="1">
        <v>45356</v>
      </c>
      <c r="B1525" t="s">
        <v>14</v>
      </c>
      <c r="C1525" t="s">
        <v>15</v>
      </c>
      <c r="D1525" t="s">
        <v>11</v>
      </c>
      <c r="E1525" t="s">
        <v>24</v>
      </c>
      <c r="F1525">
        <v>21.8</v>
      </c>
      <c r="G1525">
        <v>1</v>
      </c>
      <c r="H1525" t="s">
        <v>17</v>
      </c>
      <c r="I1525" s="21">
        <v>7.7</v>
      </c>
      <c r="J1525">
        <f t="shared" si="46"/>
        <v>21.8</v>
      </c>
      <c r="K1525">
        <f t="shared" si="47"/>
        <v>1.0900000000000001</v>
      </c>
      <c r="L1525" t="str" cm="1">
        <f t="array" ref="L1525">_xlfn.IFS(I1525&gt;=9,"Good",I1525&gt;=6,"Average",I1525&lt;6,"Poor")</f>
        <v>Average</v>
      </c>
    </row>
    <row r="1526" spans="1:12" x14ac:dyDescent="0.25">
      <c r="A1526" s="1">
        <v>45356</v>
      </c>
      <c r="B1526" t="s">
        <v>19</v>
      </c>
      <c r="C1526" t="s">
        <v>15</v>
      </c>
      <c r="D1526" t="s">
        <v>22</v>
      </c>
      <c r="E1526" t="s">
        <v>24</v>
      </c>
      <c r="F1526">
        <v>66.680000000000007</v>
      </c>
      <c r="G1526">
        <v>3</v>
      </c>
      <c r="H1526" t="s">
        <v>17</v>
      </c>
      <c r="I1526" s="21">
        <v>8.6999999999999993</v>
      </c>
      <c r="J1526">
        <f t="shared" si="46"/>
        <v>200.04000000000002</v>
      </c>
      <c r="K1526">
        <f t="shared" si="47"/>
        <v>10.002000000000002</v>
      </c>
      <c r="L1526" t="str" cm="1">
        <f t="array" ref="L1526">_xlfn.IFS(I1526&gt;=9,"Good",I1526&gt;=6,"Average",I1526&lt;6,"Poor")</f>
        <v>Average</v>
      </c>
    </row>
    <row r="1527" spans="1:12" x14ac:dyDescent="0.25">
      <c r="A1527" s="1">
        <v>45356</v>
      </c>
      <c r="B1527" t="s">
        <v>9</v>
      </c>
      <c r="C1527" t="s">
        <v>15</v>
      </c>
      <c r="D1527" t="s">
        <v>22</v>
      </c>
      <c r="E1527" t="s">
        <v>24</v>
      </c>
      <c r="F1527">
        <v>32.32</v>
      </c>
      <c r="G1527">
        <v>2</v>
      </c>
      <c r="H1527" t="s">
        <v>13</v>
      </c>
      <c r="I1527" s="21">
        <v>7.5</v>
      </c>
      <c r="J1527">
        <f t="shared" si="46"/>
        <v>64.64</v>
      </c>
      <c r="K1527">
        <f t="shared" si="47"/>
        <v>3.2320000000000002</v>
      </c>
      <c r="L1527" t="str" cm="1">
        <f t="array" ref="L1527">_xlfn.IFS(I1527&gt;=9,"Good",I1527&gt;=6,"Average",I1527&lt;6,"Poor")</f>
        <v>Average</v>
      </c>
    </row>
    <row r="1528" spans="1:12" x14ac:dyDescent="0.25">
      <c r="A1528" s="1">
        <v>45356</v>
      </c>
      <c r="B1528" t="s">
        <v>19</v>
      </c>
      <c r="C1528" t="s">
        <v>15</v>
      </c>
      <c r="D1528" t="s">
        <v>22</v>
      </c>
      <c r="E1528" t="s">
        <v>12</v>
      </c>
      <c r="F1528">
        <v>52.6</v>
      </c>
      <c r="G1528">
        <v>4</v>
      </c>
      <c r="H1528" t="s">
        <v>20</v>
      </c>
      <c r="I1528" s="21">
        <v>7.2</v>
      </c>
      <c r="J1528">
        <f t="shared" si="46"/>
        <v>210.4</v>
      </c>
      <c r="K1528">
        <f t="shared" si="47"/>
        <v>10.520000000000001</v>
      </c>
      <c r="L1528" t="str" cm="1">
        <f t="array" ref="L1528">_xlfn.IFS(I1528&gt;=9,"Good",I1528&gt;=6,"Average",I1528&lt;6,"Poor")</f>
        <v>Average</v>
      </c>
    </row>
    <row r="1529" spans="1:12" x14ac:dyDescent="0.25">
      <c r="A1529" s="1">
        <v>45387</v>
      </c>
      <c r="B1529" t="s">
        <v>14</v>
      </c>
      <c r="C1529" t="s">
        <v>10</v>
      </c>
      <c r="D1529" t="s">
        <v>22</v>
      </c>
      <c r="E1529" t="s">
        <v>24</v>
      </c>
      <c r="F1529">
        <v>39.909999999999997</v>
      </c>
      <c r="G1529">
        <v>2</v>
      </c>
      <c r="H1529" t="s">
        <v>17</v>
      </c>
      <c r="I1529" s="21">
        <v>6.1</v>
      </c>
      <c r="J1529">
        <f t="shared" si="46"/>
        <v>79.819999999999993</v>
      </c>
      <c r="K1529">
        <f t="shared" si="47"/>
        <v>3.9909999999999997</v>
      </c>
      <c r="L1529" t="str" cm="1">
        <f t="array" ref="L1529">_xlfn.IFS(I1529&gt;=9,"Good",I1529&gt;=6,"Average",I1529&lt;6,"Poor")</f>
        <v>Average</v>
      </c>
    </row>
    <row r="1530" spans="1:12" x14ac:dyDescent="0.25">
      <c r="A1530" s="1">
        <v>45387</v>
      </c>
      <c r="B1530" t="s">
        <v>9</v>
      </c>
      <c r="C1530" t="s">
        <v>10</v>
      </c>
      <c r="D1530" t="s">
        <v>22</v>
      </c>
      <c r="E1530" t="s">
        <v>12</v>
      </c>
      <c r="F1530">
        <v>81.209999999999994</v>
      </c>
      <c r="G1530">
        <v>2</v>
      </c>
      <c r="H1530" t="s">
        <v>17</v>
      </c>
      <c r="I1530" s="21">
        <v>8.6999999999999993</v>
      </c>
      <c r="J1530">
        <f t="shared" si="46"/>
        <v>162.41999999999999</v>
      </c>
      <c r="K1530">
        <f t="shared" si="47"/>
        <v>8.1210000000000004</v>
      </c>
      <c r="L1530" t="str" cm="1">
        <f t="array" ref="L1530">_xlfn.IFS(I1530&gt;=9,"Good",I1530&gt;=6,"Average",I1530&lt;6,"Poor")</f>
        <v>Average</v>
      </c>
    </row>
    <row r="1531" spans="1:12" x14ac:dyDescent="0.25">
      <c r="A1531" s="1">
        <v>45387</v>
      </c>
      <c r="B1531" t="s">
        <v>9</v>
      </c>
      <c r="C1531" t="s">
        <v>15</v>
      </c>
      <c r="D1531" t="s">
        <v>11</v>
      </c>
      <c r="E1531" t="s">
        <v>24</v>
      </c>
      <c r="F1531">
        <v>83.66</v>
      </c>
      <c r="G1531">
        <v>2</v>
      </c>
      <c r="H1531" t="s">
        <v>20</v>
      </c>
      <c r="I1531" s="21">
        <v>7.9</v>
      </c>
      <c r="J1531">
        <f t="shared" si="46"/>
        <v>167.32</v>
      </c>
      <c r="K1531">
        <f t="shared" si="47"/>
        <v>8.3659999999999997</v>
      </c>
      <c r="L1531" t="str" cm="1">
        <f t="array" ref="L1531">_xlfn.IFS(I1531&gt;=9,"Good",I1531&gt;=6,"Average",I1531&lt;6,"Poor")</f>
        <v>Average</v>
      </c>
    </row>
    <row r="1532" spans="1:12" x14ac:dyDescent="0.25">
      <c r="A1532" s="1">
        <v>45387</v>
      </c>
      <c r="B1532" t="s">
        <v>9</v>
      </c>
      <c r="C1532" t="s">
        <v>10</v>
      </c>
      <c r="D1532" t="s">
        <v>22</v>
      </c>
      <c r="E1532" t="s">
        <v>12</v>
      </c>
      <c r="F1532">
        <v>57.89</v>
      </c>
      <c r="G1532">
        <v>4</v>
      </c>
      <c r="H1532" t="s">
        <v>17</v>
      </c>
      <c r="I1532" s="21">
        <v>7.4</v>
      </c>
      <c r="J1532">
        <f t="shared" si="46"/>
        <v>231.56</v>
      </c>
      <c r="K1532">
        <f t="shared" si="47"/>
        <v>11.578000000000001</v>
      </c>
      <c r="L1532" t="str" cm="1">
        <f t="array" ref="L1532">_xlfn.IFS(I1532&gt;=9,"Good",I1532&gt;=6,"Average",I1532&lt;6,"Poor")</f>
        <v>Average</v>
      </c>
    </row>
    <row r="1533" spans="1:12" x14ac:dyDescent="0.25">
      <c r="A1533" s="1">
        <v>45387</v>
      </c>
      <c r="B1533" t="s">
        <v>9</v>
      </c>
      <c r="C1533" t="s">
        <v>15</v>
      </c>
      <c r="D1533" t="s">
        <v>22</v>
      </c>
      <c r="E1533" t="s">
        <v>24</v>
      </c>
      <c r="F1533">
        <v>17.97</v>
      </c>
      <c r="G1533">
        <v>4</v>
      </c>
      <c r="H1533" t="s">
        <v>20</v>
      </c>
      <c r="I1533" s="21">
        <v>8.1</v>
      </c>
      <c r="J1533">
        <f t="shared" si="46"/>
        <v>71.88</v>
      </c>
      <c r="K1533">
        <f t="shared" si="47"/>
        <v>3.5939999999999999</v>
      </c>
      <c r="L1533" t="str" cm="1">
        <f t="array" ref="L1533">_xlfn.IFS(I1533&gt;=9,"Good",I1533&gt;=6,"Average",I1533&lt;6,"Poor")</f>
        <v>Average</v>
      </c>
    </row>
    <row r="1534" spans="1:12" x14ac:dyDescent="0.25">
      <c r="A1534" s="1">
        <v>45387</v>
      </c>
      <c r="B1534" t="s">
        <v>19</v>
      </c>
      <c r="C1534" t="s">
        <v>10</v>
      </c>
      <c r="D1534" t="s">
        <v>22</v>
      </c>
      <c r="E1534" t="s">
        <v>12</v>
      </c>
      <c r="F1534">
        <v>65.650000000000006</v>
      </c>
      <c r="G1534">
        <v>3</v>
      </c>
      <c r="H1534" t="s">
        <v>13</v>
      </c>
      <c r="I1534" s="21">
        <v>7.3</v>
      </c>
      <c r="J1534">
        <f t="shared" si="46"/>
        <v>196.95000000000002</v>
      </c>
      <c r="K1534">
        <f t="shared" si="47"/>
        <v>9.8475000000000019</v>
      </c>
      <c r="L1534" t="str" cm="1">
        <f t="array" ref="L1534">_xlfn.IFS(I1534&gt;=9,"Good",I1534&gt;=6,"Average",I1534&lt;6,"Poor")</f>
        <v>Average</v>
      </c>
    </row>
    <row r="1535" spans="1:12" x14ac:dyDescent="0.25">
      <c r="A1535" s="1">
        <v>45387</v>
      </c>
      <c r="B1535" t="s">
        <v>19</v>
      </c>
      <c r="C1535" t="s">
        <v>10</v>
      </c>
      <c r="D1535" t="s">
        <v>22</v>
      </c>
      <c r="E1535" t="s">
        <v>24</v>
      </c>
      <c r="F1535">
        <v>10.16</v>
      </c>
      <c r="G1535">
        <v>3</v>
      </c>
      <c r="H1535" t="s">
        <v>20</v>
      </c>
      <c r="I1535" s="21">
        <v>7.1</v>
      </c>
      <c r="J1535">
        <f t="shared" si="46"/>
        <v>30.48</v>
      </c>
      <c r="K1535">
        <f t="shared" si="47"/>
        <v>1.524</v>
      </c>
      <c r="L1535" t="str" cm="1">
        <f t="array" ref="L1535">_xlfn.IFS(I1535&gt;=9,"Good",I1535&gt;=6,"Average",I1535&lt;6,"Poor")</f>
        <v>Average</v>
      </c>
    </row>
    <row r="1536" spans="1:12" x14ac:dyDescent="0.25">
      <c r="A1536" s="1">
        <v>45387</v>
      </c>
      <c r="B1536" t="s">
        <v>9</v>
      </c>
      <c r="C1536" t="s">
        <v>15</v>
      </c>
      <c r="D1536" t="s">
        <v>22</v>
      </c>
      <c r="E1536" t="s">
        <v>12</v>
      </c>
      <c r="F1536">
        <v>19.79</v>
      </c>
      <c r="G1536">
        <v>3</v>
      </c>
      <c r="H1536" t="s">
        <v>13</v>
      </c>
      <c r="I1536" s="21">
        <v>8.6999999999999993</v>
      </c>
      <c r="J1536">
        <f t="shared" si="46"/>
        <v>59.37</v>
      </c>
      <c r="K1536">
        <f t="shared" si="47"/>
        <v>2.9685000000000001</v>
      </c>
      <c r="L1536" t="str" cm="1">
        <f t="array" ref="L1536">_xlfn.IFS(I1536&gt;=9,"Good",I1536&gt;=6,"Average",I1536&lt;6,"Poor")</f>
        <v>Average</v>
      </c>
    </row>
    <row r="1537" spans="1:12" x14ac:dyDescent="0.25">
      <c r="A1537" s="1">
        <v>45387</v>
      </c>
      <c r="B1537" t="s">
        <v>9</v>
      </c>
      <c r="C1537" t="s">
        <v>15</v>
      </c>
      <c r="D1537" t="s">
        <v>22</v>
      </c>
      <c r="E1537" t="s">
        <v>12</v>
      </c>
      <c r="F1537">
        <v>59.59</v>
      </c>
      <c r="G1537">
        <v>4</v>
      </c>
      <c r="H1537" t="s">
        <v>13</v>
      </c>
      <c r="I1537" s="21">
        <v>9.3000000000000007</v>
      </c>
      <c r="J1537">
        <f t="shared" si="46"/>
        <v>238.36</v>
      </c>
      <c r="K1537">
        <f t="shared" si="47"/>
        <v>11.918000000000001</v>
      </c>
      <c r="L1537" t="str" cm="1">
        <f t="array" ref="L1537">_xlfn.IFS(I1537&gt;=9,"Good",I1537&gt;=6,"Average",I1537&lt;6,"Poor")</f>
        <v>Good</v>
      </c>
    </row>
    <row r="1538" spans="1:12" x14ac:dyDescent="0.25">
      <c r="A1538" s="1">
        <v>45387</v>
      </c>
      <c r="B1538" t="s">
        <v>9</v>
      </c>
      <c r="C1538" t="s">
        <v>15</v>
      </c>
      <c r="D1538" t="s">
        <v>22</v>
      </c>
      <c r="E1538" t="s">
        <v>24</v>
      </c>
      <c r="F1538">
        <v>62.57</v>
      </c>
      <c r="G1538">
        <v>3</v>
      </c>
      <c r="H1538" t="s">
        <v>13</v>
      </c>
      <c r="I1538" s="21">
        <v>9.4</v>
      </c>
      <c r="J1538">
        <f t="shared" si="46"/>
        <v>187.71</v>
      </c>
      <c r="K1538">
        <f t="shared" si="47"/>
        <v>9.3855000000000004</v>
      </c>
      <c r="L1538" t="str" cm="1">
        <f t="array" ref="L1538">_xlfn.IFS(I1538&gt;=9,"Good",I1538&gt;=6,"Average",I1538&lt;6,"Poor")</f>
        <v>Good</v>
      </c>
    </row>
    <row r="1539" spans="1:12" x14ac:dyDescent="0.25">
      <c r="A1539" s="1">
        <v>45387</v>
      </c>
      <c r="B1539" t="s">
        <v>14</v>
      </c>
      <c r="C1539" t="s">
        <v>10</v>
      </c>
      <c r="D1539" t="s">
        <v>11</v>
      </c>
      <c r="E1539" t="s">
        <v>21</v>
      </c>
      <c r="F1539">
        <v>74.290000000000006</v>
      </c>
      <c r="G1539">
        <v>2</v>
      </c>
      <c r="H1539" t="s">
        <v>13</v>
      </c>
      <c r="I1539" s="21">
        <v>8.8000000000000007</v>
      </c>
      <c r="J1539">
        <f t="shared" ref="J1539:J1602" si="48">F1539*G1539</f>
        <v>148.58000000000001</v>
      </c>
      <c r="K1539">
        <f t="shared" ref="K1539:K1602" si="49">J1539*5%</f>
        <v>7.4290000000000012</v>
      </c>
      <c r="L1539" t="str" cm="1">
        <f t="array" ref="L1539">_xlfn.IFS(I1539&gt;=9,"Good",I1539&gt;=6,"Average",I1539&lt;6,"Poor")</f>
        <v>Average</v>
      </c>
    </row>
    <row r="1540" spans="1:12" x14ac:dyDescent="0.25">
      <c r="A1540" s="1">
        <v>45387</v>
      </c>
      <c r="B1540" t="s">
        <v>9</v>
      </c>
      <c r="C1540" t="s">
        <v>10</v>
      </c>
      <c r="D1540" t="s">
        <v>11</v>
      </c>
      <c r="E1540" t="s">
        <v>23</v>
      </c>
      <c r="F1540">
        <v>69.959999999999994</v>
      </c>
      <c r="G1540">
        <v>3</v>
      </c>
      <c r="H1540" t="s">
        <v>13</v>
      </c>
      <c r="I1540" s="21">
        <v>7.5</v>
      </c>
      <c r="J1540">
        <f t="shared" si="48"/>
        <v>209.88</v>
      </c>
      <c r="K1540">
        <f t="shared" si="49"/>
        <v>10.494</v>
      </c>
      <c r="L1540" t="str" cm="1">
        <f t="array" ref="L1540">_xlfn.IFS(I1540&gt;=9,"Good",I1540&gt;=6,"Average",I1540&lt;6,"Poor")</f>
        <v>Average</v>
      </c>
    </row>
    <row r="1541" spans="1:12" x14ac:dyDescent="0.25">
      <c r="A1541" s="1">
        <v>45387</v>
      </c>
      <c r="B1541" t="s">
        <v>19</v>
      </c>
      <c r="C1541" t="s">
        <v>10</v>
      </c>
      <c r="D1541" t="s">
        <v>11</v>
      </c>
      <c r="E1541" t="s">
        <v>12</v>
      </c>
      <c r="F1541">
        <v>43.18</v>
      </c>
      <c r="G1541">
        <v>5</v>
      </c>
      <c r="H1541" t="s">
        <v>20</v>
      </c>
      <c r="I1541" s="21">
        <v>8.1</v>
      </c>
      <c r="J1541">
        <f t="shared" si="48"/>
        <v>215.9</v>
      </c>
      <c r="K1541">
        <f t="shared" si="49"/>
        <v>10.795000000000002</v>
      </c>
      <c r="L1541" t="str" cm="1">
        <f t="array" ref="L1541">_xlfn.IFS(I1541&gt;=9,"Good",I1541&gt;=6,"Average",I1541&lt;6,"Poor")</f>
        <v>Average</v>
      </c>
    </row>
    <row r="1542" spans="1:12" x14ac:dyDescent="0.25">
      <c r="A1542" s="1">
        <v>45387</v>
      </c>
      <c r="B1542" t="s">
        <v>19</v>
      </c>
      <c r="C1542" t="s">
        <v>15</v>
      </c>
      <c r="D1542" t="s">
        <v>22</v>
      </c>
      <c r="E1542" t="s">
        <v>12</v>
      </c>
      <c r="F1542">
        <v>33.880000000000003</v>
      </c>
      <c r="G1542">
        <v>3</v>
      </c>
      <c r="H1542" t="s">
        <v>17</v>
      </c>
      <c r="I1542" s="21">
        <v>8.5</v>
      </c>
      <c r="J1542">
        <f t="shared" si="48"/>
        <v>101.64000000000001</v>
      </c>
      <c r="K1542">
        <f t="shared" si="49"/>
        <v>5.0820000000000007</v>
      </c>
      <c r="L1542" t="str" cm="1">
        <f t="array" ref="L1542">_xlfn.IFS(I1542&gt;=9,"Good",I1542&gt;=6,"Average",I1542&lt;6,"Poor")</f>
        <v>Average</v>
      </c>
    </row>
    <row r="1543" spans="1:12" x14ac:dyDescent="0.25">
      <c r="A1543" s="1">
        <v>45387</v>
      </c>
      <c r="B1543" t="s">
        <v>9</v>
      </c>
      <c r="C1543" t="s">
        <v>10</v>
      </c>
      <c r="D1543" t="s">
        <v>11</v>
      </c>
      <c r="E1543" t="s">
        <v>24</v>
      </c>
      <c r="F1543">
        <v>65.180000000000007</v>
      </c>
      <c r="G1543">
        <v>3</v>
      </c>
      <c r="H1543" t="s">
        <v>20</v>
      </c>
      <c r="I1543" s="21">
        <v>8.5</v>
      </c>
      <c r="J1543">
        <f t="shared" si="48"/>
        <v>195.54000000000002</v>
      </c>
      <c r="K1543">
        <f t="shared" si="49"/>
        <v>9.777000000000001</v>
      </c>
      <c r="L1543" t="str" cm="1">
        <f t="array" ref="L1543">_xlfn.IFS(I1543&gt;=9,"Good",I1543&gt;=6,"Average",I1543&lt;6,"Poor")</f>
        <v>Average</v>
      </c>
    </row>
    <row r="1544" spans="1:12" x14ac:dyDescent="0.25">
      <c r="A1544" s="1">
        <v>45387</v>
      </c>
      <c r="B1544" t="s">
        <v>9</v>
      </c>
      <c r="C1544" t="s">
        <v>15</v>
      </c>
      <c r="D1544" t="s">
        <v>22</v>
      </c>
      <c r="E1544" t="s">
        <v>12</v>
      </c>
      <c r="F1544">
        <v>51.28</v>
      </c>
      <c r="G1544">
        <v>3</v>
      </c>
      <c r="H1544" t="s">
        <v>17</v>
      </c>
      <c r="I1544" s="21">
        <v>5.8</v>
      </c>
      <c r="J1544">
        <f t="shared" si="48"/>
        <v>153.84</v>
      </c>
      <c r="K1544">
        <f t="shared" si="49"/>
        <v>7.6920000000000002</v>
      </c>
      <c r="L1544" t="str" cm="1">
        <f t="array" ref="L1544">_xlfn.IFS(I1544&gt;=9,"Good",I1544&gt;=6,"Average",I1544&lt;6,"Poor")</f>
        <v>Poor</v>
      </c>
    </row>
    <row r="1545" spans="1:12" x14ac:dyDescent="0.25">
      <c r="A1545" s="1">
        <v>45387</v>
      </c>
      <c r="B1545" t="s">
        <v>9</v>
      </c>
      <c r="C1545" t="s">
        <v>15</v>
      </c>
      <c r="D1545" t="s">
        <v>22</v>
      </c>
      <c r="E1545" t="s">
        <v>24</v>
      </c>
      <c r="F1545">
        <v>42.57</v>
      </c>
      <c r="G1545">
        <v>3</v>
      </c>
      <c r="H1545" t="s">
        <v>17</v>
      </c>
      <c r="I1545" s="21">
        <v>7.4</v>
      </c>
      <c r="J1545">
        <f t="shared" si="48"/>
        <v>127.71000000000001</v>
      </c>
      <c r="K1545">
        <f t="shared" si="49"/>
        <v>6.3855000000000004</v>
      </c>
      <c r="L1545" t="str" cm="1">
        <f t="array" ref="L1545">_xlfn.IFS(I1545&gt;=9,"Good",I1545&gt;=6,"Average",I1545&lt;6,"Poor")</f>
        <v>Average</v>
      </c>
    </row>
    <row r="1546" spans="1:12" x14ac:dyDescent="0.25">
      <c r="A1546" s="1">
        <v>45387</v>
      </c>
      <c r="B1546" t="s">
        <v>9</v>
      </c>
      <c r="C1546" t="s">
        <v>15</v>
      </c>
      <c r="D1546" t="s">
        <v>22</v>
      </c>
      <c r="E1546" t="s">
        <v>24</v>
      </c>
      <c r="F1546">
        <v>99.71</v>
      </c>
      <c r="G1546">
        <v>4</v>
      </c>
      <c r="H1546" t="s">
        <v>20</v>
      </c>
      <c r="I1546" s="21">
        <v>7.3</v>
      </c>
      <c r="J1546">
        <f t="shared" si="48"/>
        <v>398.84</v>
      </c>
      <c r="K1546">
        <f t="shared" si="49"/>
        <v>19.942</v>
      </c>
      <c r="L1546" t="str" cm="1">
        <f t="array" ref="L1546">_xlfn.IFS(I1546&gt;=9,"Good",I1546&gt;=6,"Average",I1546&lt;6,"Poor")</f>
        <v>Average</v>
      </c>
    </row>
    <row r="1547" spans="1:12" x14ac:dyDescent="0.25">
      <c r="A1547" s="1">
        <v>45387</v>
      </c>
      <c r="B1547" t="s">
        <v>14</v>
      </c>
      <c r="C1547" t="s">
        <v>15</v>
      </c>
      <c r="D1547" t="s">
        <v>11</v>
      </c>
      <c r="E1547" t="s">
        <v>23</v>
      </c>
      <c r="F1547">
        <v>17.77</v>
      </c>
      <c r="G1547">
        <v>5</v>
      </c>
      <c r="H1547" t="s">
        <v>20</v>
      </c>
      <c r="I1547" s="21">
        <v>7.5</v>
      </c>
      <c r="J1547">
        <f t="shared" si="48"/>
        <v>88.85</v>
      </c>
      <c r="K1547">
        <f t="shared" si="49"/>
        <v>4.4424999999999999</v>
      </c>
      <c r="L1547" t="str" cm="1">
        <f t="array" ref="L1547">_xlfn.IFS(I1547&gt;=9,"Good",I1547&gt;=6,"Average",I1547&lt;6,"Poor")</f>
        <v>Average</v>
      </c>
    </row>
    <row r="1548" spans="1:12" x14ac:dyDescent="0.25">
      <c r="A1548" s="1">
        <v>45387</v>
      </c>
      <c r="B1548" t="s">
        <v>9</v>
      </c>
      <c r="C1548" t="s">
        <v>15</v>
      </c>
      <c r="D1548" t="s">
        <v>11</v>
      </c>
      <c r="E1548" t="s">
        <v>23</v>
      </c>
      <c r="F1548">
        <v>88.79</v>
      </c>
      <c r="G1548">
        <v>3</v>
      </c>
      <c r="H1548" t="s">
        <v>20</v>
      </c>
      <c r="I1548" s="21">
        <v>9.5</v>
      </c>
      <c r="J1548">
        <f t="shared" si="48"/>
        <v>266.37</v>
      </c>
      <c r="K1548">
        <f t="shared" si="49"/>
        <v>13.3185</v>
      </c>
      <c r="L1548" t="str" cm="1">
        <f t="array" ref="L1548">_xlfn.IFS(I1548&gt;=9,"Good",I1548&gt;=6,"Average",I1548&lt;6,"Poor")</f>
        <v>Good</v>
      </c>
    </row>
    <row r="1549" spans="1:12" x14ac:dyDescent="0.25">
      <c r="A1549" s="1">
        <v>45387</v>
      </c>
      <c r="B1549" t="s">
        <v>19</v>
      </c>
      <c r="C1549" t="s">
        <v>15</v>
      </c>
      <c r="D1549" t="s">
        <v>22</v>
      </c>
      <c r="E1549" t="s">
        <v>12</v>
      </c>
      <c r="F1549">
        <v>36.36</v>
      </c>
      <c r="G1549">
        <v>3</v>
      </c>
      <c r="H1549" t="s">
        <v>17</v>
      </c>
      <c r="I1549" s="21">
        <v>5.2</v>
      </c>
      <c r="J1549">
        <f t="shared" si="48"/>
        <v>109.08</v>
      </c>
      <c r="K1549">
        <f t="shared" si="49"/>
        <v>5.4540000000000006</v>
      </c>
      <c r="L1549" t="str" cm="1">
        <f t="array" ref="L1549">_xlfn.IFS(I1549&gt;=9,"Good",I1549&gt;=6,"Average",I1549&lt;6,"Poor")</f>
        <v>Poor</v>
      </c>
    </row>
    <row r="1550" spans="1:12" x14ac:dyDescent="0.25">
      <c r="A1550" s="1">
        <v>45417</v>
      </c>
      <c r="B1550" t="s">
        <v>9</v>
      </c>
      <c r="C1550" t="s">
        <v>15</v>
      </c>
      <c r="D1550" t="s">
        <v>11</v>
      </c>
      <c r="E1550" t="s">
        <v>12</v>
      </c>
      <c r="F1550">
        <v>68.98</v>
      </c>
      <c r="G1550">
        <v>7</v>
      </c>
      <c r="H1550" t="s">
        <v>20</v>
      </c>
      <c r="I1550" s="21">
        <v>9.3000000000000007</v>
      </c>
      <c r="J1550">
        <f t="shared" si="48"/>
        <v>482.86</v>
      </c>
      <c r="K1550">
        <f t="shared" si="49"/>
        <v>24.143000000000001</v>
      </c>
      <c r="L1550" t="str" cm="1">
        <f t="array" ref="L1550">_xlfn.IFS(I1550&gt;=9,"Good",I1550&gt;=6,"Average",I1550&lt;6,"Poor")</f>
        <v>Good</v>
      </c>
    </row>
    <row r="1551" spans="1:12" x14ac:dyDescent="0.25">
      <c r="A1551" s="1">
        <v>45417</v>
      </c>
      <c r="B1551" t="s">
        <v>9</v>
      </c>
      <c r="C1551" t="s">
        <v>15</v>
      </c>
      <c r="D1551" t="s">
        <v>22</v>
      </c>
      <c r="E1551" t="s">
        <v>12</v>
      </c>
      <c r="F1551">
        <v>54.67</v>
      </c>
      <c r="G1551">
        <v>2</v>
      </c>
      <c r="H1551" t="s">
        <v>13</v>
      </c>
      <c r="I1551" s="21">
        <v>6.8</v>
      </c>
      <c r="J1551">
        <f t="shared" si="48"/>
        <v>109.34</v>
      </c>
      <c r="K1551">
        <f t="shared" si="49"/>
        <v>5.4670000000000005</v>
      </c>
      <c r="L1551" t="str" cm="1">
        <f t="array" ref="L1551">_xlfn.IFS(I1551&gt;=9,"Good",I1551&gt;=6,"Average",I1551&lt;6,"Poor")</f>
        <v>Average</v>
      </c>
    </row>
    <row r="1552" spans="1:12" x14ac:dyDescent="0.25">
      <c r="A1552" s="1">
        <v>45417</v>
      </c>
      <c r="B1552" t="s">
        <v>19</v>
      </c>
      <c r="C1552" t="s">
        <v>15</v>
      </c>
      <c r="D1552" t="s">
        <v>11</v>
      </c>
      <c r="E1552" t="s">
        <v>12</v>
      </c>
      <c r="F1552">
        <v>28.86</v>
      </c>
      <c r="G1552">
        <v>3</v>
      </c>
      <c r="H1552" t="s">
        <v>13</v>
      </c>
      <c r="I1552" s="21">
        <v>5.3</v>
      </c>
      <c r="J1552">
        <f t="shared" si="48"/>
        <v>86.58</v>
      </c>
      <c r="K1552">
        <f t="shared" si="49"/>
        <v>4.3289999999999997</v>
      </c>
      <c r="L1552" t="str" cm="1">
        <f t="array" ref="L1552">_xlfn.IFS(I1552&gt;=9,"Good",I1552&gt;=6,"Average",I1552&lt;6,"Poor")</f>
        <v>Poor</v>
      </c>
    </row>
    <row r="1553" spans="1:12" x14ac:dyDescent="0.25">
      <c r="A1553" s="1">
        <v>45417</v>
      </c>
      <c r="B1553" t="s">
        <v>19</v>
      </c>
      <c r="C1553" t="s">
        <v>15</v>
      </c>
      <c r="D1553" t="s">
        <v>11</v>
      </c>
      <c r="E1553" t="s">
        <v>23</v>
      </c>
      <c r="F1553">
        <v>34.42</v>
      </c>
      <c r="G1553">
        <v>2</v>
      </c>
      <c r="H1553" t="s">
        <v>17</v>
      </c>
      <c r="I1553" s="21">
        <v>6.8</v>
      </c>
      <c r="J1553">
        <f t="shared" si="48"/>
        <v>68.84</v>
      </c>
      <c r="K1553">
        <f t="shared" si="49"/>
        <v>3.4420000000000002</v>
      </c>
      <c r="L1553" t="str" cm="1">
        <f t="array" ref="L1553">_xlfn.IFS(I1553&gt;=9,"Good",I1553&gt;=6,"Average",I1553&lt;6,"Poor")</f>
        <v>Average</v>
      </c>
    </row>
    <row r="1554" spans="1:12" x14ac:dyDescent="0.25">
      <c r="A1554" s="1">
        <v>45417</v>
      </c>
      <c r="B1554" t="s">
        <v>9</v>
      </c>
      <c r="C1554" t="s">
        <v>15</v>
      </c>
      <c r="D1554" t="s">
        <v>11</v>
      </c>
      <c r="E1554" t="s">
        <v>21</v>
      </c>
      <c r="F1554">
        <v>59.86</v>
      </c>
      <c r="G1554">
        <v>2</v>
      </c>
      <c r="H1554" t="s">
        <v>20</v>
      </c>
      <c r="I1554" s="21">
        <v>5.6</v>
      </c>
      <c r="J1554">
        <f t="shared" si="48"/>
        <v>119.72</v>
      </c>
      <c r="K1554">
        <f t="shared" si="49"/>
        <v>5.9860000000000007</v>
      </c>
      <c r="L1554" t="str" cm="1">
        <f t="array" ref="L1554">_xlfn.IFS(I1554&gt;=9,"Good",I1554&gt;=6,"Average",I1554&lt;6,"Poor")</f>
        <v>Poor</v>
      </c>
    </row>
    <row r="1555" spans="1:12" x14ac:dyDescent="0.25">
      <c r="A1555" s="1">
        <v>45417</v>
      </c>
      <c r="B1555" t="s">
        <v>9</v>
      </c>
      <c r="C1555" t="s">
        <v>15</v>
      </c>
      <c r="D1555" t="s">
        <v>11</v>
      </c>
      <c r="E1555" t="s">
        <v>24</v>
      </c>
      <c r="F1555">
        <v>56.69</v>
      </c>
      <c r="G1555">
        <v>4</v>
      </c>
      <c r="H1555" t="s">
        <v>20</v>
      </c>
      <c r="I1555" s="21">
        <v>6.5</v>
      </c>
      <c r="J1555">
        <f t="shared" si="48"/>
        <v>226.76</v>
      </c>
      <c r="K1555">
        <f t="shared" si="49"/>
        <v>11.338000000000001</v>
      </c>
      <c r="L1555" t="str" cm="1">
        <f t="array" ref="L1555">_xlfn.IFS(I1555&gt;=9,"Good",I1555&gt;=6,"Average",I1555&lt;6,"Poor")</f>
        <v>Average</v>
      </c>
    </row>
    <row r="1556" spans="1:12" x14ac:dyDescent="0.25">
      <c r="A1556" s="1">
        <v>45417</v>
      </c>
      <c r="B1556" t="s">
        <v>9</v>
      </c>
      <c r="C1556" t="s">
        <v>10</v>
      </c>
      <c r="D1556" t="s">
        <v>22</v>
      </c>
      <c r="E1556" t="s">
        <v>23</v>
      </c>
      <c r="F1556">
        <v>37.69</v>
      </c>
      <c r="G1556">
        <v>3</v>
      </c>
      <c r="H1556" t="s">
        <v>13</v>
      </c>
      <c r="I1556" s="21">
        <v>8.9</v>
      </c>
      <c r="J1556">
        <f t="shared" si="48"/>
        <v>113.07</v>
      </c>
      <c r="K1556">
        <f t="shared" si="49"/>
        <v>5.6535000000000002</v>
      </c>
      <c r="L1556" t="str" cm="1">
        <f t="array" ref="L1556">_xlfn.IFS(I1556&gt;=9,"Good",I1556&gt;=6,"Average",I1556&lt;6,"Poor")</f>
        <v>Average</v>
      </c>
    </row>
    <row r="1557" spans="1:12" x14ac:dyDescent="0.25">
      <c r="A1557" s="1">
        <v>45417</v>
      </c>
      <c r="B1557" t="s">
        <v>9</v>
      </c>
      <c r="C1557" t="s">
        <v>15</v>
      </c>
      <c r="D1557" t="s">
        <v>11</v>
      </c>
      <c r="E1557" t="s">
        <v>21</v>
      </c>
      <c r="F1557">
        <v>18.079999999999998</v>
      </c>
      <c r="G1557">
        <v>1</v>
      </c>
      <c r="H1557" t="s">
        <v>17</v>
      </c>
      <c r="I1557" s="21">
        <v>6</v>
      </c>
      <c r="J1557">
        <f t="shared" si="48"/>
        <v>18.079999999999998</v>
      </c>
      <c r="K1557">
        <f t="shared" si="49"/>
        <v>0.90399999999999991</v>
      </c>
      <c r="L1557" t="str" cm="1">
        <f t="array" ref="L1557">_xlfn.IFS(I1557&gt;=9,"Good",I1557&gt;=6,"Average",I1557&lt;6,"Poor")</f>
        <v>Average</v>
      </c>
    </row>
    <row r="1558" spans="1:12" x14ac:dyDescent="0.25">
      <c r="A1558" s="1">
        <v>45417</v>
      </c>
      <c r="B1558" t="s">
        <v>19</v>
      </c>
      <c r="C1558" t="s">
        <v>15</v>
      </c>
      <c r="D1558" t="s">
        <v>22</v>
      </c>
      <c r="E1558" t="s">
        <v>12</v>
      </c>
      <c r="F1558">
        <v>47.63</v>
      </c>
      <c r="G1558">
        <v>3</v>
      </c>
      <c r="H1558" t="s">
        <v>13</v>
      </c>
      <c r="I1558" s="21">
        <v>6.9</v>
      </c>
      <c r="J1558">
        <f t="shared" si="48"/>
        <v>142.89000000000001</v>
      </c>
      <c r="K1558">
        <f t="shared" si="49"/>
        <v>7.1445000000000007</v>
      </c>
      <c r="L1558" t="str" cm="1">
        <f t="array" ref="L1558">_xlfn.IFS(I1558&gt;=9,"Good",I1558&gt;=6,"Average",I1558&lt;6,"Poor")</f>
        <v>Average</v>
      </c>
    </row>
    <row r="1559" spans="1:12" x14ac:dyDescent="0.25">
      <c r="A1559" s="1">
        <v>45417</v>
      </c>
      <c r="B1559" t="s">
        <v>14</v>
      </c>
      <c r="C1559" t="s">
        <v>15</v>
      </c>
      <c r="D1559" t="s">
        <v>11</v>
      </c>
      <c r="E1559" t="s">
        <v>12</v>
      </c>
      <c r="F1559">
        <v>38.47</v>
      </c>
      <c r="G1559">
        <v>3</v>
      </c>
      <c r="H1559" t="s">
        <v>20</v>
      </c>
      <c r="I1559" s="21">
        <v>8.1999999999999993</v>
      </c>
      <c r="J1559">
        <f t="shared" si="48"/>
        <v>115.41</v>
      </c>
      <c r="K1559">
        <f t="shared" si="49"/>
        <v>5.7705000000000002</v>
      </c>
      <c r="L1559" t="str" cm="1">
        <f t="array" ref="L1559">_xlfn.IFS(I1559&gt;=9,"Good",I1559&gt;=6,"Average",I1559&lt;6,"Poor")</f>
        <v>Average</v>
      </c>
    </row>
    <row r="1560" spans="1:12" x14ac:dyDescent="0.25">
      <c r="A1560" s="1">
        <v>45417</v>
      </c>
      <c r="B1560" t="s">
        <v>9</v>
      </c>
      <c r="C1560" t="s">
        <v>15</v>
      </c>
      <c r="D1560" t="s">
        <v>22</v>
      </c>
      <c r="E1560" t="s">
        <v>23</v>
      </c>
      <c r="F1560">
        <v>86.27</v>
      </c>
      <c r="G1560">
        <v>3</v>
      </c>
      <c r="H1560" t="s">
        <v>20</v>
      </c>
      <c r="I1560" s="21">
        <v>5.5</v>
      </c>
      <c r="J1560">
        <f t="shared" si="48"/>
        <v>258.81</v>
      </c>
      <c r="K1560">
        <f t="shared" si="49"/>
        <v>12.9405</v>
      </c>
      <c r="L1560" t="str" cm="1">
        <f t="array" ref="L1560">_xlfn.IFS(I1560&gt;=9,"Good",I1560&gt;=6,"Average",I1560&lt;6,"Poor")</f>
        <v>Poor</v>
      </c>
    </row>
    <row r="1561" spans="1:12" x14ac:dyDescent="0.25">
      <c r="A1561" s="1">
        <v>45417</v>
      </c>
      <c r="B1561" t="s">
        <v>9</v>
      </c>
      <c r="C1561" t="s">
        <v>10</v>
      </c>
      <c r="D1561" t="s">
        <v>11</v>
      </c>
      <c r="E1561" t="s">
        <v>18</v>
      </c>
      <c r="F1561">
        <v>22.01</v>
      </c>
      <c r="G1561">
        <v>1</v>
      </c>
      <c r="H1561" t="s">
        <v>13</v>
      </c>
      <c r="I1561" s="21">
        <v>7.6</v>
      </c>
      <c r="J1561">
        <f t="shared" si="48"/>
        <v>22.01</v>
      </c>
      <c r="K1561">
        <f t="shared" si="49"/>
        <v>1.1005</v>
      </c>
      <c r="L1561" t="str" cm="1">
        <f t="array" ref="L1561">_xlfn.IFS(I1561&gt;=9,"Good",I1561&gt;=6,"Average",I1561&lt;6,"Poor")</f>
        <v>Average</v>
      </c>
    </row>
    <row r="1562" spans="1:12" x14ac:dyDescent="0.25">
      <c r="A1562" s="1">
        <v>45417</v>
      </c>
      <c r="B1562" t="s">
        <v>9</v>
      </c>
      <c r="C1562" t="s">
        <v>15</v>
      </c>
      <c r="D1562" t="s">
        <v>22</v>
      </c>
      <c r="E1562" t="s">
        <v>12</v>
      </c>
      <c r="F1562">
        <v>19.25</v>
      </c>
      <c r="G1562">
        <v>3</v>
      </c>
      <c r="H1562" t="s">
        <v>13</v>
      </c>
      <c r="I1562" s="21">
        <v>8.9</v>
      </c>
      <c r="J1562">
        <f t="shared" si="48"/>
        <v>57.75</v>
      </c>
      <c r="K1562">
        <f t="shared" si="49"/>
        <v>2.8875000000000002</v>
      </c>
      <c r="L1562" t="str" cm="1">
        <f t="array" ref="L1562">_xlfn.IFS(I1562&gt;=9,"Good",I1562&gt;=6,"Average",I1562&lt;6,"Poor")</f>
        <v>Average</v>
      </c>
    </row>
    <row r="1563" spans="1:12" x14ac:dyDescent="0.25">
      <c r="A1563" s="1">
        <v>45417</v>
      </c>
      <c r="B1563" t="s">
        <v>19</v>
      </c>
      <c r="C1563" t="s">
        <v>15</v>
      </c>
      <c r="D1563" t="s">
        <v>22</v>
      </c>
      <c r="E1563" t="s">
        <v>24</v>
      </c>
      <c r="F1563">
        <v>67.27</v>
      </c>
      <c r="G1563">
        <v>1</v>
      </c>
      <c r="H1563" t="s">
        <v>20</v>
      </c>
      <c r="I1563" s="21">
        <v>8.6999999999999993</v>
      </c>
      <c r="J1563">
        <f t="shared" si="48"/>
        <v>67.27</v>
      </c>
      <c r="K1563">
        <f t="shared" si="49"/>
        <v>3.3635000000000002</v>
      </c>
      <c r="L1563" t="str" cm="1">
        <f t="array" ref="L1563">_xlfn.IFS(I1563&gt;=9,"Good",I1563&gt;=6,"Average",I1563&lt;6,"Poor")</f>
        <v>Average</v>
      </c>
    </row>
    <row r="1564" spans="1:12" x14ac:dyDescent="0.25">
      <c r="A1564" s="1">
        <v>45417</v>
      </c>
      <c r="B1564" t="s">
        <v>19</v>
      </c>
      <c r="C1564" t="s">
        <v>15</v>
      </c>
      <c r="D1564" t="s">
        <v>22</v>
      </c>
      <c r="E1564" t="s">
        <v>12</v>
      </c>
      <c r="F1564">
        <v>98.53</v>
      </c>
      <c r="G1564">
        <v>4</v>
      </c>
      <c r="H1564" t="s">
        <v>17</v>
      </c>
      <c r="I1564" s="21">
        <v>4.8</v>
      </c>
      <c r="J1564">
        <f t="shared" si="48"/>
        <v>394.12</v>
      </c>
      <c r="K1564">
        <f t="shared" si="49"/>
        <v>19.706000000000003</v>
      </c>
      <c r="L1564" t="str" cm="1">
        <f t="array" ref="L1564">_xlfn.IFS(I1564&gt;=9,"Good",I1564&gt;=6,"Average",I1564&lt;6,"Poor")</f>
        <v>Poor</v>
      </c>
    </row>
    <row r="1565" spans="1:12" x14ac:dyDescent="0.25">
      <c r="A1565" s="1">
        <v>45417</v>
      </c>
      <c r="B1565" t="s">
        <v>19</v>
      </c>
      <c r="C1565" t="s">
        <v>10</v>
      </c>
      <c r="D1565" t="s">
        <v>22</v>
      </c>
      <c r="E1565" t="s">
        <v>12</v>
      </c>
      <c r="F1565">
        <v>48.51</v>
      </c>
      <c r="G1565">
        <v>3</v>
      </c>
      <c r="H1565" t="s">
        <v>17</v>
      </c>
      <c r="I1565" s="21">
        <v>8.8000000000000007</v>
      </c>
      <c r="J1565">
        <f t="shared" si="48"/>
        <v>145.53</v>
      </c>
      <c r="K1565">
        <f t="shared" si="49"/>
        <v>7.2765000000000004</v>
      </c>
      <c r="L1565" t="str" cm="1">
        <f t="array" ref="L1565">_xlfn.IFS(I1565&gt;=9,"Good",I1565&gt;=6,"Average",I1565&lt;6,"Poor")</f>
        <v>Average</v>
      </c>
    </row>
    <row r="1566" spans="1:12" x14ac:dyDescent="0.25">
      <c r="A1566" s="1">
        <v>45417</v>
      </c>
      <c r="B1566" t="s">
        <v>9</v>
      </c>
      <c r="C1566" t="s">
        <v>15</v>
      </c>
      <c r="D1566" t="s">
        <v>22</v>
      </c>
      <c r="E1566" t="s">
        <v>12</v>
      </c>
      <c r="F1566">
        <v>88.36</v>
      </c>
      <c r="G1566">
        <v>3</v>
      </c>
      <c r="H1566" t="s">
        <v>17</v>
      </c>
      <c r="I1566" s="21">
        <v>6.5</v>
      </c>
      <c r="J1566">
        <f t="shared" si="48"/>
        <v>265.08</v>
      </c>
      <c r="K1566">
        <f t="shared" si="49"/>
        <v>13.254</v>
      </c>
      <c r="L1566" t="str" cm="1">
        <f t="array" ref="L1566">_xlfn.IFS(I1566&gt;=9,"Good",I1566&gt;=6,"Average",I1566&lt;6,"Poor")</f>
        <v>Average</v>
      </c>
    </row>
    <row r="1567" spans="1:12" x14ac:dyDescent="0.25">
      <c r="A1567" s="1">
        <v>45417</v>
      </c>
      <c r="B1567" t="s">
        <v>19</v>
      </c>
      <c r="C1567" t="s">
        <v>15</v>
      </c>
      <c r="D1567" t="s">
        <v>11</v>
      </c>
      <c r="E1567" t="s">
        <v>12</v>
      </c>
      <c r="F1567">
        <v>80.05</v>
      </c>
      <c r="G1567">
        <v>3</v>
      </c>
      <c r="H1567" t="s">
        <v>20</v>
      </c>
      <c r="I1567" s="21">
        <v>8.1</v>
      </c>
      <c r="J1567">
        <f t="shared" si="48"/>
        <v>240.14999999999998</v>
      </c>
      <c r="K1567">
        <f t="shared" si="49"/>
        <v>12.0075</v>
      </c>
      <c r="L1567" t="str" cm="1">
        <f t="array" ref="L1567">_xlfn.IFS(I1567&gt;=9,"Good",I1567&gt;=6,"Average",I1567&lt;6,"Poor")</f>
        <v>Average</v>
      </c>
    </row>
    <row r="1568" spans="1:12" x14ac:dyDescent="0.25">
      <c r="A1568" s="1">
        <v>45417</v>
      </c>
      <c r="B1568" t="s">
        <v>19</v>
      </c>
      <c r="C1568" t="s">
        <v>15</v>
      </c>
      <c r="D1568" t="s">
        <v>11</v>
      </c>
      <c r="E1568" t="s">
        <v>12</v>
      </c>
      <c r="F1568">
        <v>78.88</v>
      </c>
      <c r="G1568">
        <v>2</v>
      </c>
      <c r="H1568" t="s">
        <v>13</v>
      </c>
      <c r="I1568" s="21">
        <v>6.3</v>
      </c>
      <c r="J1568">
        <f t="shared" si="48"/>
        <v>157.76</v>
      </c>
      <c r="K1568">
        <f t="shared" si="49"/>
        <v>7.8879999999999999</v>
      </c>
      <c r="L1568" t="str" cm="1">
        <f t="array" ref="L1568">_xlfn.IFS(I1568&gt;=9,"Good",I1568&gt;=6,"Average",I1568&lt;6,"Poor")</f>
        <v>Average</v>
      </c>
    </row>
    <row r="1569" spans="1:12" x14ac:dyDescent="0.25">
      <c r="A1569" s="1">
        <v>45417</v>
      </c>
      <c r="B1569" t="s">
        <v>9</v>
      </c>
      <c r="C1569" t="s">
        <v>15</v>
      </c>
      <c r="D1569" t="s">
        <v>11</v>
      </c>
      <c r="E1569" t="s">
        <v>24</v>
      </c>
      <c r="F1569">
        <v>76.989999999999995</v>
      </c>
      <c r="G1569">
        <v>2</v>
      </c>
      <c r="H1569" t="s">
        <v>20</v>
      </c>
      <c r="I1569" s="21">
        <v>6.8</v>
      </c>
      <c r="J1569">
        <f t="shared" si="48"/>
        <v>153.97999999999999</v>
      </c>
      <c r="K1569">
        <f t="shared" si="49"/>
        <v>7.6989999999999998</v>
      </c>
      <c r="L1569" t="str" cm="1">
        <f t="array" ref="L1569">_xlfn.IFS(I1569&gt;=9,"Good",I1569&gt;=6,"Average",I1569&lt;6,"Poor")</f>
        <v>Average</v>
      </c>
    </row>
    <row r="1570" spans="1:12" x14ac:dyDescent="0.25">
      <c r="A1570" s="1">
        <v>45448</v>
      </c>
      <c r="B1570" t="s">
        <v>19</v>
      </c>
      <c r="C1570" t="s">
        <v>15</v>
      </c>
      <c r="D1570" t="s">
        <v>11</v>
      </c>
      <c r="E1570" t="s">
        <v>12</v>
      </c>
      <c r="F1570">
        <v>33.33</v>
      </c>
      <c r="G1570">
        <v>4</v>
      </c>
      <c r="H1570" t="s">
        <v>13</v>
      </c>
      <c r="I1570" s="21">
        <v>8</v>
      </c>
      <c r="J1570">
        <f t="shared" si="48"/>
        <v>133.32</v>
      </c>
      <c r="K1570">
        <f t="shared" si="49"/>
        <v>6.6660000000000004</v>
      </c>
      <c r="L1570" t="str" cm="1">
        <f t="array" ref="L1570">_xlfn.IFS(I1570&gt;=9,"Good",I1570&gt;=6,"Average",I1570&lt;6,"Poor")</f>
        <v>Average</v>
      </c>
    </row>
    <row r="1571" spans="1:12" x14ac:dyDescent="0.25">
      <c r="A1571" s="1">
        <v>45448</v>
      </c>
      <c r="B1571" t="s">
        <v>9</v>
      </c>
      <c r="C1571" t="s">
        <v>15</v>
      </c>
      <c r="D1571" t="s">
        <v>11</v>
      </c>
      <c r="E1571" t="s">
        <v>21</v>
      </c>
      <c r="F1571">
        <v>96.7</v>
      </c>
      <c r="G1571">
        <v>1</v>
      </c>
      <c r="H1571" t="s">
        <v>17</v>
      </c>
      <c r="I1571" s="21">
        <v>5.4</v>
      </c>
      <c r="J1571">
        <f t="shared" si="48"/>
        <v>96.7</v>
      </c>
      <c r="K1571">
        <f t="shared" si="49"/>
        <v>4.8350000000000009</v>
      </c>
      <c r="L1571" t="str" cm="1">
        <f t="array" ref="L1571">_xlfn.IFS(I1571&gt;=9,"Good",I1571&gt;=6,"Average",I1571&lt;6,"Poor")</f>
        <v>Poor</v>
      </c>
    </row>
    <row r="1572" spans="1:12" x14ac:dyDescent="0.25">
      <c r="A1572" s="1">
        <v>45448</v>
      </c>
      <c r="B1572" t="s">
        <v>19</v>
      </c>
      <c r="C1572" t="s">
        <v>15</v>
      </c>
      <c r="D1572" t="s">
        <v>11</v>
      </c>
      <c r="E1572" t="s">
        <v>12</v>
      </c>
      <c r="F1572">
        <v>96.68</v>
      </c>
      <c r="G1572">
        <v>1</v>
      </c>
      <c r="H1572" t="s">
        <v>17</v>
      </c>
      <c r="I1572" s="21">
        <v>8.3000000000000007</v>
      </c>
      <c r="J1572">
        <f t="shared" si="48"/>
        <v>96.68</v>
      </c>
      <c r="K1572">
        <f t="shared" si="49"/>
        <v>4.8340000000000005</v>
      </c>
      <c r="L1572" t="str" cm="1">
        <f t="array" ref="L1572">_xlfn.IFS(I1572&gt;=9,"Good",I1572&gt;=6,"Average",I1572&lt;6,"Poor")</f>
        <v>Average</v>
      </c>
    </row>
    <row r="1573" spans="1:12" x14ac:dyDescent="0.25">
      <c r="A1573" s="1">
        <v>45448</v>
      </c>
      <c r="B1573" t="s">
        <v>14</v>
      </c>
      <c r="C1573" t="s">
        <v>15</v>
      </c>
      <c r="D1573" t="s">
        <v>11</v>
      </c>
      <c r="E1573" t="s">
        <v>24</v>
      </c>
      <c r="F1573">
        <v>85.87</v>
      </c>
      <c r="G1573">
        <v>1</v>
      </c>
      <c r="H1573" t="s">
        <v>13</v>
      </c>
      <c r="I1573" s="21">
        <v>8.5</v>
      </c>
      <c r="J1573">
        <f t="shared" si="48"/>
        <v>85.87</v>
      </c>
      <c r="K1573">
        <f t="shared" si="49"/>
        <v>4.2935000000000008</v>
      </c>
      <c r="L1573" t="str" cm="1">
        <f t="array" ref="L1573">_xlfn.IFS(I1573&gt;=9,"Good",I1573&gt;=6,"Average",I1573&lt;6,"Poor")</f>
        <v>Average</v>
      </c>
    </row>
    <row r="1574" spans="1:12" x14ac:dyDescent="0.25">
      <c r="A1574" s="1">
        <v>45448</v>
      </c>
      <c r="B1574" t="s">
        <v>19</v>
      </c>
      <c r="C1574" t="s">
        <v>15</v>
      </c>
      <c r="D1574" t="s">
        <v>11</v>
      </c>
      <c r="E1574" t="s">
        <v>12</v>
      </c>
      <c r="F1574">
        <v>90.24</v>
      </c>
      <c r="G1574">
        <v>3</v>
      </c>
      <c r="H1574" t="s">
        <v>20</v>
      </c>
      <c r="I1574" s="21">
        <v>8</v>
      </c>
      <c r="J1574">
        <f t="shared" si="48"/>
        <v>270.71999999999997</v>
      </c>
      <c r="K1574">
        <f t="shared" si="49"/>
        <v>13.536</v>
      </c>
      <c r="L1574" t="str" cm="1">
        <f t="array" ref="L1574">_xlfn.IFS(I1574&gt;=9,"Good",I1574&gt;=6,"Average",I1574&lt;6,"Poor")</f>
        <v>Average</v>
      </c>
    </row>
    <row r="1575" spans="1:12" x14ac:dyDescent="0.25">
      <c r="A1575" s="1">
        <v>45448</v>
      </c>
      <c r="B1575" t="s">
        <v>9</v>
      </c>
      <c r="C1575" t="s">
        <v>15</v>
      </c>
      <c r="D1575" t="s">
        <v>11</v>
      </c>
      <c r="E1575" t="s">
        <v>18</v>
      </c>
      <c r="F1575">
        <v>27.93</v>
      </c>
      <c r="G1575">
        <v>3</v>
      </c>
      <c r="H1575" t="s">
        <v>17</v>
      </c>
      <c r="I1575" s="21">
        <v>6.2</v>
      </c>
      <c r="J1575">
        <f t="shared" si="48"/>
        <v>83.789999999999992</v>
      </c>
      <c r="K1575">
        <f t="shared" si="49"/>
        <v>4.1894999999999998</v>
      </c>
      <c r="L1575" t="str" cm="1">
        <f t="array" ref="L1575">_xlfn.IFS(I1575&gt;=9,"Good",I1575&gt;=6,"Average",I1575&lt;6,"Poor")</f>
        <v>Average</v>
      </c>
    </row>
    <row r="1576" spans="1:12" x14ac:dyDescent="0.25">
      <c r="A1576" s="1">
        <v>45448</v>
      </c>
      <c r="B1576" t="s">
        <v>19</v>
      </c>
      <c r="C1576" t="s">
        <v>15</v>
      </c>
      <c r="D1576" t="s">
        <v>11</v>
      </c>
      <c r="E1576" t="s">
        <v>12</v>
      </c>
      <c r="F1576">
        <v>81.709999999999994</v>
      </c>
      <c r="G1576">
        <v>1</v>
      </c>
      <c r="H1576" t="s">
        <v>17</v>
      </c>
      <c r="I1576" s="21">
        <v>9.8000000000000007</v>
      </c>
      <c r="J1576">
        <f t="shared" si="48"/>
        <v>81.709999999999994</v>
      </c>
      <c r="K1576">
        <f t="shared" si="49"/>
        <v>4.0854999999999997</v>
      </c>
      <c r="L1576" t="str" cm="1">
        <f t="array" ref="L1576">_xlfn.IFS(I1576&gt;=9,"Good",I1576&gt;=6,"Average",I1576&lt;6,"Poor")</f>
        <v>Good</v>
      </c>
    </row>
    <row r="1577" spans="1:12" x14ac:dyDescent="0.25">
      <c r="A1577" s="1">
        <v>45448</v>
      </c>
      <c r="B1577" t="s">
        <v>19</v>
      </c>
      <c r="C1577" t="s">
        <v>15</v>
      </c>
      <c r="D1577" t="s">
        <v>22</v>
      </c>
      <c r="E1577" t="s">
        <v>24</v>
      </c>
      <c r="F1577">
        <v>13.5</v>
      </c>
      <c r="G1577">
        <v>2</v>
      </c>
      <c r="H1577" t="s">
        <v>20</v>
      </c>
      <c r="I1577" s="21">
        <v>4.9000000000000004</v>
      </c>
      <c r="J1577">
        <f t="shared" si="48"/>
        <v>27</v>
      </c>
      <c r="K1577">
        <f t="shared" si="49"/>
        <v>1.35</v>
      </c>
      <c r="L1577" t="str" cm="1">
        <f t="array" ref="L1577">_xlfn.IFS(I1577&gt;=9,"Good",I1577&gt;=6,"Average",I1577&lt;6,"Poor")</f>
        <v>Poor</v>
      </c>
    </row>
    <row r="1578" spans="1:12" x14ac:dyDescent="0.25">
      <c r="A1578" s="1">
        <v>45448</v>
      </c>
      <c r="B1578" t="s">
        <v>9</v>
      </c>
      <c r="C1578" t="s">
        <v>15</v>
      </c>
      <c r="D1578" t="s">
        <v>22</v>
      </c>
      <c r="E1578" t="s">
        <v>24</v>
      </c>
      <c r="F1578">
        <v>69.510000000000005</v>
      </c>
      <c r="G1578">
        <v>1</v>
      </c>
      <c r="H1578" t="s">
        <v>17</v>
      </c>
      <c r="I1578" s="21">
        <v>6.8</v>
      </c>
      <c r="J1578">
        <f t="shared" si="48"/>
        <v>69.510000000000005</v>
      </c>
      <c r="K1578">
        <f t="shared" si="49"/>
        <v>3.4755000000000003</v>
      </c>
      <c r="L1578" t="str" cm="1">
        <f t="array" ref="L1578">_xlfn.IFS(I1578&gt;=9,"Good",I1578&gt;=6,"Average",I1578&lt;6,"Poor")</f>
        <v>Average</v>
      </c>
    </row>
    <row r="1579" spans="1:12" x14ac:dyDescent="0.25">
      <c r="A1579" s="1">
        <v>45448</v>
      </c>
      <c r="B1579" t="s">
        <v>14</v>
      </c>
      <c r="C1579" t="s">
        <v>15</v>
      </c>
      <c r="D1579" t="s">
        <v>11</v>
      </c>
      <c r="E1579" t="s">
        <v>12</v>
      </c>
      <c r="F1579">
        <v>11.53</v>
      </c>
      <c r="G1579">
        <v>3</v>
      </c>
      <c r="H1579" t="s">
        <v>20</v>
      </c>
      <c r="I1579" s="21">
        <v>6.2</v>
      </c>
      <c r="J1579">
        <f t="shared" si="48"/>
        <v>34.589999999999996</v>
      </c>
      <c r="K1579">
        <f t="shared" si="49"/>
        <v>1.7294999999999998</v>
      </c>
      <c r="L1579" t="str" cm="1">
        <f t="array" ref="L1579">_xlfn.IFS(I1579&gt;=9,"Good",I1579&gt;=6,"Average",I1579&lt;6,"Poor")</f>
        <v>Average</v>
      </c>
    </row>
    <row r="1580" spans="1:12" x14ac:dyDescent="0.25">
      <c r="A1580" s="1">
        <v>45448</v>
      </c>
      <c r="B1580" t="s">
        <v>19</v>
      </c>
      <c r="C1580" t="s">
        <v>15</v>
      </c>
      <c r="D1580" t="s">
        <v>11</v>
      </c>
      <c r="E1580" t="s">
        <v>23</v>
      </c>
      <c r="F1580">
        <v>65.819999999999993</v>
      </c>
      <c r="G1580">
        <v>5</v>
      </c>
      <c r="H1580" t="s">
        <v>20</v>
      </c>
      <c r="I1580" s="21">
        <v>7</v>
      </c>
      <c r="J1580">
        <f t="shared" si="48"/>
        <v>329.09999999999997</v>
      </c>
      <c r="K1580">
        <f t="shared" si="49"/>
        <v>16.454999999999998</v>
      </c>
      <c r="L1580" t="str" cm="1">
        <f t="array" ref="L1580">_xlfn.IFS(I1580&gt;=9,"Good",I1580&gt;=6,"Average",I1580&lt;6,"Poor")</f>
        <v>Average</v>
      </c>
    </row>
    <row r="1581" spans="1:12" x14ac:dyDescent="0.25">
      <c r="A1581" s="1">
        <v>45448</v>
      </c>
      <c r="B1581" t="s">
        <v>14</v>
      </c>
      <c r="C1581" t="s">
        <v>15</v>
      </c>
      <c r="D1581" t="s">
        <v>22</v>
      </c>
      <c r="E1581" t="s">
        <v>12</v>
      </c>
      <c r="F1581">
        <v>84.05</v>
      </c>
      <c r="G1581">
        <v>3</v>
      </c>
      <c r="H1581" t="s">
        <v>20</v>
      </c>
      <c r="I1581" s="21">
        <v>8.6</v>
      </c>
      <c r="J1581">
        <f t="shared" si="48"/>
        <v>252.14999999999998</v>
      </c>
      <c r="K1581">
        <f t="shared" si="49"/>
        <v>12.6075</v>
      </c>
      <c r="L1581" t="str" cm="1">
        <f t="array" ref="L1581">_xlfn.IFS(I1581&gt;=9,"Good",I1581&gt;=6,"Average",I1581&lt;6,"Poor")</f>
        <v>Average</v>
      </c>
    </row>
    <row r="1582" spans="1:12" x14ac:dyDescent="0.25">
      <c r="A1582" s="1">
        <v>45448</v>
      </c>
      <c r="B1582" t="s">
        <v>9</v>
      </c>
      <c r="C1582" t="s">
        <v>10</v>
      </c>
      <c r="D1582" t="s">
        <v>11</v>
      </c>
      <c r="E1582" t="s">
        <v>18</v>
      </c>
      <c r="F1582">
        <v>19.149999999999999</v>
      </c>
      <c r="G1582">
        <v>2</v>
      </c>
      <c r="H1582" t="s">
        <v>13</v>
      </c>
      <c r="I1582" s="21">
        <v>7.6</v>
      </c>
      <c r="J1582">
        <f t="shared" si="48"/>
        <v>38.299999999999997</v>
      </c>
      <c r="K1582">
        <f t="shared" si="49"/>
        <v>1.915</v>
      </c>
      <c r="L1582" t="str" cm="1">
        <f t="array" ref="L1582">_xlfn.IFS(I1582&gt;=9,"Good",I1582&gt;=6,"Average",I1582&lt;6,"Poor")</f>
        <v>Average</v>
      </c>
    </row>
    <row r="1583" spans="1:12" x14ac:dyDescent="0.25">
      <c r="A1583" s="1">
        <v>45448</v>
      </c>
      <c r="B1583" t="s">
        <v>14</v>
      </c>
      <c r="C1583" t="s">
        <v>10</v>
      </c>
      <c r="D1583" t="s">
        <v>11</v>
      </c>
      <c r="E1583" t="s">
        <v>12</v>
      </c>
      <c r="F1583">
        <v>98.52</v>
      </c>
      <c r="G1583">
        <v>4</v>
      </c>
      <c r="H1583" t="s">
        <v>13</v>
      </c>
      <c r="I1583" s="21">
        <v>9.1</v>
      </c>
      <c r="J1583">
        <f t="shared" si="48"/>
        <v>394.08</v>
      </c>
      <c r="K1583">
        <f t="shared" si="49"/>
        <v>19.704000000000001</v>
      </c>
      <c r="L1583" t="str" cm="1">
        <f t="array" ref="L1583">_xlfn.IFS(I1583&gt;=9,"Good",I1583&gt;=6,"Average",I1583&lt;6,"Poor")</f>
        <v>Good</v>
      </c>
    </row>
    <row r="1584" spans="1:12" x14ac:dyDescent="0.25">
      <c r="A1584" s="1">
        <v>45478</v>
      </c>
      <c r="B1584" t="s">
        <v>19</v>
      </c>
      <c r="C1584" t="s">
        <v>15</v>
      </c>
      <c r="D1584" t="s">
        <v>22</v>
      </c>
      <c r="E1584" t="s">
        <v>24</v>
      </c>
      <c r="F1584">
        <v>14.82</v>
      </c>
      <c r="G1584">
        <v>4</v>
      </c>
      <c r="H1584" t="s">
        <v>13</v>
      </c>
      <c r="I1584" s="21">
        <v>7.1</v>
      </c>
      <c r="J1584">
        <f t="shared" si="48"/>
        <v>59.28</v>
      </c>
      <c r="K1584">
        <f t="shared" si="49"/>
        <v>2.9640000000000004</v>
      </c>
      <c r="L1584" t="str" cm="1">
        <f t="array" ref="L1584">_xlfn.IFS(I1584&gt;=9,"Good",I1584&gt;=6,"Average",I1584&lt;6,"Poor")</f>
        <v>Average</v>
      </c>
    </row>
    <row r="1585" spans="1:12" x14ac:dyDescent="0.25">
      <c r="A1585" s="1">
        <v>45478</v>
      </c>
      <c r="B1585" t="s">
        <v>14</v>
      </c>
      <c r="C1585" t="s">
        <v>15</v>
      </c>
      <c r="D1585" t="s">
        <v>22</v>
      </c>
      <c r="E1585" t="s">
        <v>23</v>
      </c>
      <c r="F1585">
        <v>12.73</v>
      </c>
      <c r="G1585">
        <v>2</v>
      </c>
      <c r="H1585" t="s">
        <v>20</v>
      </c>
      <c r="I1585" s="21">
        <v>6</v>
      </c>
      <c r="J1585">
        <f t="shared" si="48"/>
        <v>25.46</v>
      </c>
      <c r="K1585">
        <f t="shared" si="49"/>
        <v>1.2730000000000001</v>
      </c>
      <c r="L1585" t="str" cm="1">
        <f t="array" ref="L1585">_xlfn.IFS(I1585&gt;=9,"Good",I1585&gt;=6,"Average",I1585&lt;6,"Poor")</f>
        <v>Average</v>
      </c>
    </row>
    <row r="1586" spans="1:12" x14ac:dyDescent="0.25">
      <c r="A1586" s="1">
        <v>45478</v>
      </c>
      <c r="B1586" t="s">
        <v>14</v>
      </c>
      <c r="C1586" t="s">
        <v>10</v>
      </c>
      <c r="D1586" t="s">
        <v>22</v>
      </c>
      <c r="E1586" t="s">
        <v>12</v>
      </c>
      <c r="F1586">
        <v>97.03</v>
      </c>
      <c r="G1586">
        <v>2</v>
      </c>
      <c r="H1586" t="s">
        <v>17</v>
      </c>
      <c r="I1586" s="21">
        <v>5.4</v>
      </c>
      <c r="J1586">
        <f t="shared" si="48"/>
        <v>194.06</v>
      </c>
      <c r="K1586">
        <f t="shared" si="49"/>
        <v>9.7030000000000012</v>
      </c>
      <c r="L1586" t="str" cm="1">
        <f t="array" ref="L1586">_xlfn.IFS(I1586&gt;=9,"Good",I1586&gt;=6,"Average",I1586&lt;6,"Poor")</f>
        <v>Poor</v>
      </c>
    </row>
    <row r="1587" spans="1:12" x14ac:dyDescent="0.25">
      <c r="A1587" s="1">
        <v>45478</v>
      </c>
      <c r="B1587" t="s">
        <v>9</v>
      </c>
      <c r="C1587" t="s">
        <v>10</v>
      </c>
      <c r="D1587" t="s">
        <v>22</v>
      </c>
      <c r="E1587" t="s">
        <v>12</v>
      </c>
      <c r="F1587">
        <v>87.48</v>
      </c>
      <c r="G1587">
        <v>3</v>
      </c>
      <c r="H1587" t="s">
        <v>17</v>
      </c>
      <c r="I1587" s="21">
        <v>8.3000000000000007</v>
      </c>
      <c r="J1587">
        <f t="shared" si="48"/>
        <v>262.44</v>
      </c>
      <c r="K1587">
        <f t="shared" si="49"/>
        <v>13.122</v>
      </c>
      <c r="L1587" t="str" cm="1">
        <f t="array" ref="L1587">_xlfn.IFS(I1587&gt;=9,"Good",I1587&gt;=6,"Average",I1587&lt;6,"Poor")</f>
        <v>Average</v>
      </c>
    </row>
    <row r="1588" spans="1:12" x14ac:dyDescent="0.25">
      <c r="A1588" s="1">
        <v>45478</v>
      </c>
      <c r="B1588" t="s">
        <v>19</v>
      </c>
      <c r="C1588" t="s">
        <v>15</v>
      </c>
      <c r="D1588" t="s">
        <v>22</v>
      </c>
      <c r="E1588" t="s">
        <v>12</v>
      </c>
      <c r="F1588">
        <v>14.23</v>
      </c>
      <c r="G1588">
        <v>4</v>
      </c>
      <c r="H1588" t="s">
        <v>20</v>
      </c>
      <c r="I1588" s="21">
        <v>5.4</v>
      </c>
      <c r="J1588">
        <f t="shared" si="48"/>
        <v>56.92</v>
      </c>
      <c r="K1588">
        <f t="shared" si="49"/>
        <v>2.8460000000000001</v>
      </c>
      <c r="L1588" t="str" cm="1">
        <f t="array" ref="L1588">_xlfn.IFS(I1588&gt;=9,"Good",I1588&gt;=6,"Average",I1588&lt;6,"Poor")</f>
        <v>Poor</v>
      </c>
    </row>
    <row r="1589" spans="1:12" x14ac:dyDescent="0.25">
      <c r="A1589" s="1">
        <v>45478</v>
      </c>
      <c r="B1589" t="s">
        <v>9</v>
      </c>
      <c r="C1589" t="s">
        <v>15</v>
      </c>
      <c r="D1589" t="s">
        <v>22</v>
      </c>
      <c r="E1589" t="s">
        <v>21</v>
      </c>
      <c r="F1589">
        <v>56.04</v>
      </c>
      <c r="G1589">
        <v>3</v>
      </c>
      <c r="H1589" t="s">
        <v>20</v>
      </c>
      <c r="I1589" s="21">
        <v>8.3000000000000007</v>
      </c>
      <c r="J1589">
        <f t="shared" si="48"/>
        <v>168.12</v>
      </c>
      <c r="K1589">
        <f t="shared" si="49"/>
        <v>8.4060000000000006</v>
      </c>
      <c r="L1589" t="str" cm="1">
        <f t="array" ref="L1589">_xlfn.IFS(I1589&gt;=9,"Good",I1589&gt;=6,"Average",I1589&lt;6,"Poor")</f>
        <v>Average</v>
      </c>
    </row>
    <row r="1590" spans="1:12" x14ac:dyDescent="0.25">
      <c r="A1590" s="1">
        <v>45478</v>
      </c>
      <c r="B1590" t="s">
        <v>14</v>
      </c>
      <c r="C1590" t="s">
        <v>15</v>
      </c>
      <c r="D1590" t="s">
        <v>22</v>
      </c>
      <c r="E1590" t="s">
        <v>12</v>
      </c>
      <c r="F1590">
        <v>38.42</v>
      </c>
      <c r="G1590">
        <v>5</v>
      </c>
      <c r="H1590" t="s">
        <v>13</v>
      </c>
      <c r="I1590" s="21">
        <v>7.5</v>
      </c>
      <c r="J1590">
        <f t="shared" si="48"/>
        <v>192.10000000000002</v>
      </c>
      <c r="K1590">
        <f t="shared" si="49"/>
        <v>9.6050000000000022</v>
      </c>
      <c r="L1590" t="str" cm="1">
        <f t="array" ref="L1590">_xlfn.IFS(I1590&gt;=9,"Good",I1590&gt;=6,"Average",I1590&lt;6,"Poor")</f>
        <v>Average</v>
      </c>
    </row>
    <row r="1591" spans="1:12" x14ac:dyDescent="0.25">
      <c r="A1591" s="1">
        <v>45478</v>
      </c>
      <c r="B1591" t="s">
        <v>9</v>
      </c>
      <c r="C1591" t="s">
        <v>10</v>
      </c>
      <c r="D1591" t="s">
        <v>22</v>
      </c>
      <c r="E1591" t="s">
        <v>12</v>
      </c>
      <c r="F1591">
        <v>65.97</v>
      </c>
      <c r="G1591">
        <v>3</v>
      </c>
      <c r="H1591" t="s">
        <v>20</v>
      </c>
      <c r="I1591" s="21">
        <v>9.6</v>
      </c>
      <c r="J1591">
        <f t="shared" si="48"/>
        <v>197.91</v>
      </c>
      <c r="K1591">
        <f t="shared" si="49"/>
        <v>9.8955000000000002</v>
      </c>
      <c r="L1591" t="str" cm="1">
        <f t="array" ref="L1591">_xlfn.IFS(I1591&gt;=9,"Good",I1591&gt;=6,"Average",I1591&lt;6,"Poor")</f>
        <v>Good</v>
      </c>
    </row>
    <row r="1592" spans="1:12" x14ac:dyDescent="0.25">
      <c r="A1592" s="1">
        <v>45478</v>
      </c>
      <c r="B1592" t="s">
        <v>19</v>
      </c>
      <c r="C1592" t="s">
        <v>15</v>
      </c>
      <c r="D1592" t="s">
        <v>22</v>
      </c>
      <c r="E1592" t="s">
        <v>12</v>
      </c>
      <c r="F1592">
        <v>46.55</v>
      </c>
      <c r="G1592">
        <v>2</v>
      </c>
      <c r="H1592" t="s">
        <v>13</v>
      </c>
      <c r="I1592" s="21">
        <v>7.1</v>
      </c>
      <c r="J1592">
        <f t="shared" si="48"/>
        <v>93.1</v>
      </c>
      <c r="K1592">
        <f t="shared" si="49"/>
        <v>4.6550000000000002</v>
      </c>
      <c r="L1592" t="str" cm="1">
        <f t="array" ref="L1592">_xlfn.IFS(I1592&gt;=9,"Good",I1592&gt;=6,"Average",I1592&lt;6,"Poor")</f>
        <v>Average</v>
      </c>
    </row>
    <row r="1593" spans="1:12" x14ac:dyDescent="0.25">
      <c r="A1593" s="1">
        <v>45478</v>
      </c>
      <c r="B1593" t="s">
        <v>19</v>
      </c>
      <c r="C1593" t="s">
        <v>15</v>
      </c>
      <c r="D1593" t="s">
        <v>22</v>
      </c>
      <c r="E1593" t="s">
        <v>12</v>
      </c>
      <c r="F1593">
        <v>10.96</v>
      </c>
      <c r="G1593">
        <v>1</v>
      </c>
      <c r="H1593" t="s">
        <v>20</v>
      </c>
      <c r="I1593" s="21">
        <v>8.3000000000000007</v>
      </c>
      <c r="J1593">
        <f t="shared" si="48"/>
        <v>10.96</v>
      </c>
      <c r="K1593">
        <f t="shared" si="49"/>
        <v>0.54800000000000004</v>
      </c>
      <c r="L1593" t="str" cm="1">
        <f t="array" ref="L1593">_xlfn.IFS(I1593&gt;=9,"Good",I1593&gt;=6,"Average",I1593&lt;6,"Poor")</f>
        <v>Average</v>
      </c>
    </row>
    <row r="1594" spans="1:12" x14ac:dyDescent="0.25">
      <c r="A1594" s="1">
        <v>45478</v>
      </c>
      <c r="B1594" t="s">
        <v>19</v>
      </c>
      <c r="C1594" t="s">
        <v>15</v>
      </c>
      <c r="D1594" t="s">
        <v>22</v>
      </c>
      <c r="E1594" t="s">
        <v>12</v>
      </c>
      <c r="F1594">
        <v>27.28</v>
      </c>
      <c r="G1594">
        <v>3</v>
      </c>
      <c r="H1594" t="s">
        <v>17</v>
      </c>
      <c r="I1594" s="21">
        <v>8.9</v>
      </c>
      <c r="J1594">
        <f t="shared" si="48"/>
        <v>81.84</v>
      </c>
      <c r="K1594">
        <f t="shared" si="49"/>
        <v>4.0920000000000005</v>
      </c>
      <c r="L1594" t="str" cm="1">
        <f t="array" ref="L1594">_xlfn.IFS(I1594&gt;=9,"Good",I1594&gt;=6,"Average",I1594&lt;6,"Poor")</f>
        <v>Average</v>
      </c>
    </row>
    <row r="1595" spans="1:12" x14ac:dyDescent="0.25">
      <c r="A1595" s="1">
        <v>45478</v>
      </c>
      <c r="B1595" t="s">
        <v>9</v>
      </c>
      <c r="C1595" t="s">
        <v>10</v>
      </c>
      <c r="D1595" t="s">
        <v>11</v>
      </c>
      <c r="E1595" t="s">
        <v>23</v>
      </c>
      <c r="F1595">
        <v>68.97</v>
      </c>
      <c r="G1595">
        <v>5</v>
      </c>
      <c r="H1595" t="s">
        <v>13</v>
      </c>
      <c r="I1595" s="21">
        <v>8.8000000000000007</v>
      </c>
      <c r="J1595">
        <f t="shared" si="48"/>
        <v>344.85</v>
      </c>
      <c r="K1595">
        <f t="shared" si="49"/>
        <v>17.242500000000003</v>
      </c>
      <c r="L1595" t="str" cm="1">
        <f t="array" ref="L1595">_xlfn.IFS(I1595&gt;=9,"Good",I1595&gt;=6,"Average",I1595&lt;6,"Poor")</f>
        <v>Average</v>
      </c>
    </row>
    <row r="1596" spans="1:12" x14ac:dyDescent="0.25">
      <c r="A1596" s="1">
        <v>45478</v>
      </c>
      <c r="B1596" t="s">
        <v>9</v>
      </c>
      <c r="C1596" t="s">
        <v>15</v>
      </c>
      <c r="D1596" t="s">
        <v>11</v>
      </c>
      <c r="E1596" t="s">
        <v>12</v>
      </c>
      <c r="F1596">
        <v>47.16</v>
      </c>
      <c r="G1596">
        <v>9</v>
      </c>
      <c r="H1596" t="s">
        <v>20</v>
      </c>
      <c r="I1596" s="21">
        <v>8.1</v>
      </c>
      <c r="J1596">
        <f t="shared" si="48"/>
        <v>424.43999999999994</v>
      </c>
      <c r="K1596">
        <f t="shared" si="49"/>
        <v>21.221999999999998</v>
      </c>
      <c r="L1596" t="str" cm="1">
        <f t="array" ref="L1596">_xlfn.IFS(I1596&gt;=9,"Good",I1596&gt;=6,"Average",I1596&lt;6,"Poor")</f>
        <v>Average</v>
      </c>
    </row>
    <row r="1597" spans="1:12" x14ac:dyDescent="0.25">
      <c r="A1597" s="1">
        <v>45509</v>
      </c>
      <c r="B1597" t="s">
        <v>14</v>
      </c>
      <c r="C1597" t="s">
        <v>15</v>
      </c>
      <c r="D1597" t="s">
        <v>22</v>
      </c>
      <c r="E1597" t="s">
        <v>23</v>
      </c>
      <c r="F1597">
        <v>55.73</v>
      </c>
      <c r="G1597">
        <v>3</v>
      </c>
      <c r="H1597" t="s">
        <v>20</v>
      </c>
      <c r="I1597" s="21">
        <v>7.5</v>
      </c>
      <c r="J1597">
        <f t="shared" si="48"/>
        <v>167.19</v>
      </c>
      <c r="K1597">
        <f t="shared" si="49"/>
        <v>8.3595000000000006</v>
      </c>
      <c r="L1597" t="str" cm="1">
        <f t="array" ref="L1597">_xlfn.IFS(I1597&gt;=9,"Good",I1597&gt;=6,"Average",I1597&lt;6,"Poor")</f>
        <v>Average</v>
      </c>
    </row>
    <row r="1598" spans="1:12" x14ac:dyDescent="0.25">
      <c r="A1598" s="1">
        <v>45509</v>
      </c>
      <c r="B1598" t="s">
        <v>9</v>
      </c>
      <c r="C1598" t="s">
        <v>15</v>
      </c>
      <c r="D1598" t="s">
        <v>11</v>
      </c>
      <c r="E1598" t="s">
        <v>12</v>
      </c>
      <c r="F1598">
        <v>91.4</v>
      </c>
      <c r="G1598">
        <v>2</v>
      </c>
      <c r="H1598" t="s">
        <v>17</v>
      </c>
      <c r="I1598" s="21">
        <v>7.5</v>
      </c>
      <c r="J1598">
        <f t="shared" si="48"/>
        <v>182.8</v>
      </c>
      <c r="K1598">
        <f t="shared" si="49"/>
        <v>9.14</v>
      </c>
      <c r="L1598" t="str" cm="1">
        <f t="array" ref="L1598">_xlfn.IFS(I1598&gt;=9,"Good",I1598&gt;=6,"Average",I1598&lt;6,"Poor")</f>
        <v>Average</v>
      </c>
    </row>
    <row r="1599" spans="1:12" x14ac:dyDescent="0.25">
      <c r="A1599" s="1">
        <v>45509</v>
      </c>
      <c r="B1599" t="s">
        <v>19</v>
      </c>
      <c r="C1599" t="s">
        <v>15</v>
      </c>
      <c r="D1599" t="s">
        <v>22</v>
      </c>
      <c r="E1599" t="s">
        <v>16</v>
      </c>
      <c r="F1599">
        <v>72.17</v>
      </c>
      <c r="G1599">
        <v>1</v>
      </c>
      <c r="H1599" t="s">
        <v>20</v>
      </c>
      <c r="I1599" s="21">
        <v>7.5</v>
      </c>
      <c r="J1599">
        <f t="shared" si="48"/>
        <v>72.17</v>
      </c>
      <c r="K1599">
        <f t="shared" si="49"/>
        <v>3.6085000000000003</v>
      </c>
      <c r="L1599" t="str" cm="1">
        <f t="array" ref="L1599">_xlfn.IFS(I1599&gt;=9,"Good",I1599&gt;=6,"Average",I1599&lt;6,"Poor")</f>
        <v>Average</v>
      </c>
    </row>
    <row r="1600" spans="1:12" x14ac:dyDescent="0.25">
      <c r="A1600" s="1">
        <v>45509</v>
      </c>
      <c r="B1600" t="s">
        <v>19</v>
      </c>
      <c r="C1600" t="s">
        <v>15</v>
      </c>
      <c r="D1600" t="s">
        <v>11</v>
      </c>
      <c r="E1600" t="s">
        <v>24</v>
      </c>
      <c r="F1600">
        <v>85.6</v>
      </c>
      <c r="G1600">
        <v>2</v>
      </c>
      <c r="H1600" t="s">
        <v>20</v>
      </c>
      <c r="I1600" s="21">
        <v>6.8</v>
      </c>
      <c r="J1600">
        <f t="shared" si="48"/>
        <v>171.2</v>
      </c>
      <c r="K1600">
        <f t="shared" si="49"/>
        <v>8.56</v>
      </c>
      <c r="L1600" t="str" cm="1">
        <f t="array" ref="L1600">_xlfn.IFS(I1600&gt;=9,"Good",I1600&gt;=6,"Average",I1600&lt;6,"Poor")</f>
        <v>Average</v>
      </c>
    </row>
    <row r="1601" spans="1:12" x14ac:dyDescent="0.25">
      <c r="A1601" s="1">
        <v>45509</v>
      </c>
      <c r="B1601" t="s">
        <v>14</v>
      </c>
      <c r="C1601" t="s">
        <v>15</v>
      </c>
      <c r="D1601" t="s">
        <v>22</v>
      </c>
      <c r="E1601" t="s">
        <v>18</v>
      </c>
      <c r="F1601">
        <v>26.67</v>
      </c>
      <c r="G1601">
        <v>1</v>
      </c>
      <c r="H1601" t="s">
        <v>20</v>
      </c>
      <c r="I1601" s="21">
        <v>6.9</v>
      </c>
      <c r="J1601">
        <f t="shared" si="48"/>
        <v>26.67</v>
      </c>
      <c r="K1601">
        <f t="shared" si="49"/>
        <v>1.3335000000000001</v>
      </c>
      <c r="L1601" t="str" cm="1">
        <f t="array" ref="L1601">_xlfn.IFS(I1601&gt;=9,"Good",I1601&gt;=6,"Average",I1601&lt;6,"Poor")</f>
        <v>Average</v>
      </c>
    </row>
    <row r="1602" spans="1:12" x14ac:dyDescent="0.25">
      <c r="A1602" s="1">
        <v>45509</v>
      </c>
      <c r="B1602" t="s">
        <v>9</v>
      </c>
      <c r="C1602" t="s">
        <v>15</v>
      </c>
      <c r="D1602" t="s">
        <v>22</v>
      </c>
      <c r="E1602" t="s">
        <v>18</v>
      </c>
      <c r="F1602">
        <v>22.38</v>
      </c>
      <c r="G1602">
        <v>3</v>
      </c>
      <c r="H1602" t="s">
        <v>20</v>
      </c>
      <c r="I1602" s="21">
        <v>9.1999999999999993</v>
      </c>
      <c r="J1602">
        <f t="shared" si="48"/>
        <v>67.14</v>
      </c>
      <c r="K1602">
        <f t="shared" si="49"/>
        <v>3.3570000000000002</v>
      </c>
      <c r="L1602" t="str" cm="1">
        <f t="array" ref="L1602">_xlfn.IFS(I1602&gt;=9,"Good",I1602&gt;=6,"Average",I1602&lt;6,"Poor")</f>
        <v>Good</v>
      </c>
    </row>
    <row r="1603" spans="1:12" x14ac:dyDescent="0.25">
      <c r="A1603" s="1">
        <v>45509</v>
      </c>
      <c r="B1603" t="s">
        <v>19</v>
      </c>
      <c r="C1603" t="s">
        <v>15</v>
      </c>
      <c r="D1603" t="s">
        <v>22</v>
      </c>
      <c r="E1603" t="s">
        <v>16</v>
      </c>
      <c r="F1603">
        <v>93.88</v>
      </c>
      <c r="G1603">
        <v>1</v>
      </c>
      <c r="H1603" t="s">
        <v>20</v>
      </c>
      <c r="I1603" s="21">
        <v>8.5</v>
      </c>
      <c r="J1603">
        <f t="shared" ref="J1603:J1666" si="50">F1603*G1603</f>
        <v>93.88</v>
      </c>
      <c r="K1603">
        <f t="shared" ref="K1603:K1666" si="51">J1603*5%</f>
        <v>4.694</v>
      </c>
      <c r="L1603" t="str" cm="1">
        <f t="array" ref="L1603">_xlfn.IFS(I1603&gt;=9,"Good",I1603&gt;=6,"Average",I1603&lt;6,"Poor")</f>
        <v>Average</v>
      </c>
    </row>
    <row r="1604" spans="1:12" x14ac:dyDescent="0.25">
      <c r="A1604" s="1">
        <v>45509</v>
      </c>
      <c r="B1604" t="s">
        <v>9</v>
      </c>
      <c r="C1604" t="s">
        <v>10</v>
      </c>
      <c r="D1604" t="s">
        <v>22</v>
      </c>
      <c r="E1604" t="s">
        <v>12</v>
      </c>
      <c r="F1604">
        <v>67.45</v>
      </c>
      <c r="G1604">
        <v>2</v>
      </c>
      <c r="H1604" t="s">
        <v>20</v>
      </c>
      <c r="I1604" s="21">
        <v>7.5</v>
      </c>
      <c r="J1604">
        <f t="shared" si="50"/>
        <v>134.9</v>
      </c>
      <c r="K1604">
        <f t="shared" si="51"/>
        <v>6.745000000000001</v>
      </c>
      <c r="L1604" t="str" cm="1">
        <f t="array" ref="L1604">_xlfn.IFS(I1604&gt;=9,"Good",I1604&gt;=6,"Average",I1604&lt;6,"Poor")</f>
        <v>Average</v>
      </c>
    </row>
    <row r="1605" spans="1:12" x14ac:dyDescent="0.25">
      <c r="A1605" s="1">
        <v>45509</v>
      </c>
      <c r="B1605" t="s">
        <v>19</v>
      </c>
      <c r="C1605" t="s">
        <v>10</v>
      </c>
      <c r="D1605" t="s">
        <v>11</v>
      </c>
      <c r="E1605" t="s">
        <v>23</v>
      </c>
      <c r="F1605">
        <v>47.68</v>
      </c>
      <c r="G1605">
        <v>4</v>
      </c>
      <c r="H1605" t="s">
        <v>20</v>
      </c>
      <c r="I1605" s="21">
        <v>7.3</v>
      </c>
      <c r="J1605">
        <f t="shared" si="50"/>
        <v>190.72</v>
      </c>
      <c r="K1605">
        <f t="shared" si="51"/>
        <v>9.5359999999999996</v>
      </c>
      <c r="L1605" t="str" cm="1">
        <f t="array" ref="L1605">_xlfn.IFS(I1605&gt;=9,"Good",I1605&gt;=6,"Average",I1605&lt;6,"Poor")</f>
        <v>Average</v>
      </c>
    </row>
    <row r="1606" spans="1:12" x14ac:dyDescent="0.25">
      <c r="A1606" s="1">
        <v>45509</v>
      </c>
      <c r="B1606" t="s">
        <v>14</v>
      </c>
      <c r="C1606" t="s">
        <v>15</v>
      </c>
      <c r="D1606" t="s">
        <v>22</v>
      </c>
      <c r="E1606" t="s">
        <v>12</v>
      </c>
      <c r="F1606">
        <v>40.520000000000003</v>
      </c>
      <c r="G1606">
        <v>3</v>
      </c>
      <c r="H1606" t="s">
        <v>20</v>
      </c>
      <c r="I1606" s="21">
        <v>6.4</v>
      </c>
      <c r="J1606">
        <f t="shared" si="50"/>
        <v>121.56</v>
      </c>
      <c r="K1606">
        <f t="shared" si="51"/>
        <v>6.0780000000000003</v>
      </c>
      <c r="L1606" t="str" cm="1">
        <f t="array" ref="L1606">_xlfn.IFS(I1606&gt;=9,"Good",I1606&gt;=6,"Average",I1606&lt;6,"Poor")</f>
        <v>Average</v>
      </c>
    </row>
    <row r="1607" spans="1:12" x14ac:dyDescent="0.25">
      <c r="A1607" s="1">
        <v>45509</v>
      </c>
      <c r="B1607" t="s">
        <v>9</v>
      </c>
      <c r="C1607" t="s">
        <v>10</v>
      </c>
      <c r="D1607" t="s">
        <v>22</v>
      </c>
      <c r="E1607" t="s">
        <v>24</v>
      </c>
      <c r="F1607">
        <v>73.41</v>
      </c>
      <c r="G1607">
        <v>4</v>
      </c>
      <c r="H1607" t="s">
        <v>13</v>
      </c>
      <c r="I1607" s="21">
        <v>9.8000000000000007</v>
      </c>
      <c r="J1607">
        <f t="shared" si="50"/>
        <v>293.64</v>
      </c>
      <c r="K1607">
        <f t="shared" si="51"/>
        <v>14.682</v>
      </c>
      <c r="L1607" t="str" cm="1">
        <f t="array" ref="L1607">_xlfn.IFS(I1607&gt;=9,"Good",I1607&gt;=6,"Average",I1607&lt;6,"Poor")</f>
        <v>Good</v>
      </c>
    </row>
    <row r="1608" spans="1:12" x14ac:dyDescent="0.25">
      <c r="A1608" s="1">
        <v>45509</v>
      </c>
      <c r="B1608" t="s">
        <v>9</v>
      </c>
      <c r="C1608" t="s">
        <v>10</v>
      </c>
      <c r="D1608" t="s">
        <v>22</v>
      </c>
      <c r="E1608" t="s">
        <v>12</v>
      </c>
      <c r="F1608">
        <v>67.77</v>
      </c>
      <c r="G1608">
        <v>3</v>
      </c>
      <c r="H1608" t="s">
        <v>20</v>
      </c>
      <c r="I1608" s="21">
        <v>6.2</v>
      </c>
      <c r="J1608">
        <f t="shared" si="50"/>
        <v>203.31</v>
      </c>
      <c r="K1608">
        <f t="shared" si="51"/>
        <v>10.165500000000002</v>
      </c>
      <c r="L1608" t="str" cm="1">
        <f t="array" ref="L1608">_xlfn.IFS(I1608&gt;=9,"Good",I1608&gt;=6,"Average",I1608&lt;6,"Poor")</f>
        <v>Average</v>
      </c>
    </row>
    <row r="1609" spans="1:12" x14ac:dyDescent="0.25">
      <c r="A1609" s="1">
        <v>45540</v>
      </c>
      <c r="B1609" t="s">
        <v>9</v>
      </c>
      <c r="C1609" t="s">
        <v>15</v>
      </c>
      <c r="D1609" t="s">
        <v>11</v>
      </c>
      <c r="E1609" t="s">
        <v>12</v>
      </c>
      <c r="F1609">
        <v>23.34</v>
      </c>
      <c r="G1609">
        <v>2</v>
      </c>
      <c r="H1609" t="s">
        <v>13</v>
      </c>
      <c r="I1609" s="21">
        <v>6.1</v>
      </c>
      <c r="J1609">
        <f t="shared" si="50"/>
        <v>46.68</v>
      </c>
      <c r="K1609">
        <f t="shared" si="51"/>
        <v>2.3340000000000001</v>
      </c>
      <c r="L1609" t="str" cm="1">
        <f t="array" ref="L1609">_xlfn.IFS(I1609&gt;=9,"Good",I1609&gt;=6,"Average",I1609&lt;6,"Poor")</f>
        <v>Average</v>
      </c>
    </row>
    <row r="1610" spans="1:12" x14ac:dyDescent="0.25">
      <c r="A1610" s="1">
        <v>45540</v>
      </c>
      <c r="B1610" t="s">
        <v>19</v>
      </c>
      <c r="C1610" t="s">
        <v>10</v>
      </c>
      <c r="D1610" t="s">
        <v>22</v>
      </c>
      <c r="E1610" t="s">
        <v>24</v>
      </c>
      <c r="F1610">
        <v>46.53</v>
      </c>
      <c r="G1610">
        <v>1</v>
      </c>
      <c r="H1610" t="s">
        <v>17</v>
      </c>
      <c r="I1610" s="21">
        <v>8.1999999999999993</v>
      </c>
      <c r="J1610">
        <f t="shared" si="50"/>
        <v>46.53</v>
      </c>
      <c r="K1610">
        <f t="shared" si="51"/>
        <v>2.3265000000000002</v>
      </c>
      <c r="L1610" t="str" cm="1">
        <f t="array" ref="L1610">_xlfn.IFS(I1610&gt;=9,"Good",I1610&gt;=6,"Average",I1610&lt;6,"Poor")</f>
        <v>Average</v>
      </c>
    </row>
    <row r="1611" spans="1:12" x14ac:dyDescent="0.25">
      <c r="A1611" s="1">
        <v>45540</v>
      </c>
      <c r="B1611" t="s">
        <v>14</v>
      </c>
      <c r="C1611" t="s">
        <v>15</v>
      </c>
      <c r="D1611" t="s">
        <v>22</v>
      </c>
      <c r="E1611" t="s">
        <v>16</v>
      </c>
      <c r="F1611">
        <v>77.72</v>
      </c>
      <c r="G1611">
        <v>2</v>
      </c>
      <c r="H1611" t="s">
        <v>20</v>
      </c>
      <c r="I1611" s="21">
        <v>7.6</v>
      </c>
      <c r="J1611">
        <f t="shared" si="50"/>
        <v>155.44</v>
      </c>
      <c r="K1611">
        <f t="shared" si="51"/>
        <v>7.7720000000000002</v>
      </c>
      <c r="L1611" t="str" cm="1">
        <f t="array" ref="L1611">_xlfn.IFS(I1611&gt;=9,"Good",I1611&gt;=6,"Average",I1611&lt;6,"Poor")</f>
        <v>Average</v>
      </c>
    </row>
    <row r="1612" spans="1:12" x14ac:dyDescent="0.25">
      <c r="A1612" s="1">
        <v>45540</v>
      </c>
      <c r="B1612" t="s">
        <v>19</v>
      </c>
      <c r="C1612" t="s">
        <v>15</v>
      </c>
      <c r="D1612" t="s">
        <v>11</v>
      </c>
      <c r="E1612" t="s">
        <v>18</v>
      </c>
      <c r="F1612">
        <v>76.400000000000006</v>
      </c>
      <c r="G1612">
        <v>1</v>
      </c>
      <c r="H1612" t="s">
        <v>17</v>
      </c>
      <c r="I1612" s="21">
        <v>7.1</v>
      </c>
      <c r="J1612">
        <f t="shared" si="50"/>
        <v>76.400000000000006</v>
      </c>
      <c r="K1612">
        <f t="shared" si="51"/>
        <v>3.8200000000000003</v>
      </c>
      <c r="L1612" t="str" cm="1">
        <f t="array" ref="L1612">_xlfn.IFS(I1612&gt;=9,"Good",I1612&gt;=6,"Average",I1612&lt;6,"Poor")</f>
        <v>Average</v>
      </c>
    </row>
    <row r="1613" spans="1:12" x14ac:dyDescent="0.25">
      <c r="A1613" s="1">
        <v>45540</v>
      </c>
      <c r="B1613" t="s">
        <v>19</v>
      </c>
      <c r="C1613" t="s">
        <v>10</v>
      </c>
      <c r="D1613" t="s">
        <v>22</v>
      </c>
      <c r="E1613" t="s">
        <v>18</v>
      </c>
      <c r="F1613">
        <v>23.75</v>
      </c>
      <c r="G1613">
        <v>3</v>
      </c>
      <c r="H1613" t="s">
        <v>13</v>
      </c>
      <c r="I1613" s="21">
        <v>9.1999999999999993</v>
      </c>
      <c r="J1613">
        <f t="shared" si="50"/>
        <v>71.25</v>
      </c>
      <c r="K1613">
        <f t="shared" si="51"/>
        <v>3.5625</v>
      </c>
      <c r="L1613" t="str" cm="1">
        <f t="array" ref="L1613">_xlfn.IFS(I1613&gt;=9,"Good",I1613&gt;=6,"Average",I1613&lt;6,"Poor")</f>
        <v>Good</v>
      </c>
    </row>
    <row r="1614" spans="1:12" x14ac:dyDescent="0.25">
      <c r="A1614" s="1">
        <v>45540</v>
      </c>
      <c r="B1614" t="s">
        <v>19</v>
      </c>
      <c r="C1614" t="s">
        <v>15</v>
      </c>
      <c r="D1614" t="s">
        <v>22</v>
      </c>
      <c r="E1614" t="s">
        <v>12</v>
      </c>
      <c r="F1614">
        <v>42.82</v>
      </c>
      <c r="G1614">
        <v>1</v>
      </c>
      <c r="H1614" t="s">
        <v>13</v>
      </c>
      <c r="I1614" s="21">
        <v>8.6999999999999993</v>
      </c>
      <c r="J1614">
        <f t="shared" si="50"/>
        <v>42.82</v>
      </c>
      <c r="K1614">
        <f t="shared" si="51"/>
        <v>2.141</v>
      </c>
      <c r="L1614" t="str" cm="1">
        <f t="array" ref="L1614">_xlfn.IFS(I1614&gt;=9,"Good",I1614&gt;=6,"Average",I1614&lt;6,"Poor")</f>
        <v>Average</v>
      </c>
    </row>
    <row r="1615" spans="1:12" x14ac:dyDescent="0.25">
      <c r="A1615" s="1">
        <v>45540</v>
      </c>
      <c r="B1615" t="s">
        <v>9</v>
      </c>
      <c r="C1615" t="s">
        <v>15</v>
      </c>
      <c r="D1615" t="s">
        <v>22</v>
      </c>
      <c r="E1615" t="s">
        <v>21</v>
      </c>
      <c r="F1615">
        <v>73.52</v>
      </c>
      <c r="G1615">
        <v>3</v>
      </c>
      <c r="H1615" t="s">
        <v>17</v>
      </c>
      <c r="I1615" s="21">
        <v>8.1999999999999993</v>
      </c>
      <c r="J1615">
        <f t="shared" si="50"/>
        <v>220.56</v>
      </c>
      <c r="K1615">
        <f t="shared" si="51"/>
        <v>11.028</v>
      </c>
      <c r="L1615" t="str" cm="1">
        <f t="array" ref="L1615">_xlfn.IFS(I1615&gt;=9,"Good",I1615&gt;=6,"Average",I1615&lt;6,"Poor")</f>
        <v>Average</v>
      </c>
    </row>
    <row r="1616" spans="1:12" x14ac:dyDescent="0.25">
      <c r="A1616" s="1">
        <v>45540</v>
      </c>
      <c r="B1616" t="s">
        <v>9</v>
      </c>
      <c r="C1616" t="s">
        <v>15</v>
      </c>
      <c r="D1616" t="s">
        <v>11</v>
      </c>
      <c r="E1616" t="s">
        <v>21</v>
      </c>
      <c r="F1616">
        <v>39.21</v>
      </c>
      <c r="G1616">
        <v>3</v>
      </c>
      <c r="H1616" t="s">
        <v>17</v>
      </c>
      <c r="I1616" s="21">
        <v>7.8</v>
      </c>
      <c r="J1616">
        <f t="shared" si="50"/>
        <v>117.63</v>
      </c>
      <c r="K1616">
        <f t="shared" si="51"/>
        <v>5.8815</v>
      </c>
      <c r="L1616" t="str" cm="1">
        <f t="array" ref="L1616">_xlfn.IFS(I1616&gt;=9,"Good",I1616&gt;=6,"Average",I1616&lt;6,"Poor")</f>
        <v>Average</v>
      </c>
    </row>
    <row r="1617" spans="1:12" x14ac:dyDescent="0.25">
      <c r="A1617" s="1">
        <v>45540</v>
      </c>
      <c r="B1617" t="s">
        <v>14</v>
      </c>
      <c r="C1617" t="s">
        <v>15</v>
      </c>
      <c r="D1617" t="s">
        <v>22</v>
      </c>
      <c r="E1617" t="s">
        <v>24</v>
      </c>
      <c r="F1617">
        <v>25</v>
      </c>
      <c r="G1617">
        <v>4</v>
      </c>
      <c r="H1617" t="s">
        <v>20</v>
      </c>
      <c r="I1617" s="21">
        <v>8.6</v>
      </c>
      <c r="J1617">
        <f t="shared" si="50"/>
        <v>100</v>
      </c>
      <c r="K1617">
        <f t="shared" si="51"/>
        <v>5</v>
      </c>
      <c r="L1617" t="str" cm="1">
        <f t="array" ref="L1617">_xlfn.IFS(I1617&gt;=9,"Good",I1617&gt;=6,"Average",I1617&lt;6,"Poor")</f>
        <v>Average</v>
      </c>
    </row>
    <row r="1618" spans="1:12" x14ac:dyDescent="0.25">
      <c r="A1618" s="1">
        <v>45540</v>
      </c>
      <c r="B1618" t="s">
        <v>19</v>
      </c>
      <c r="C1618" t="s">
        <v>15</v>
      </c>
      <c r="D1618" t="s">
        <v>22</v>
      </c>
      <c r="E1618" t="s">
        <v>24</v>
      </c>
      <c r="F1618">
        <v>28.95</v>
      </c>
      <c r="G1618">
        <v>2</v>
      </c>
      <c r="H1618" t="s">
        <v>20</v>
      </c>
      <c r="I1618" s="21">
        <v>7.8</v>
      </c>
      <c r="J1618">
        <f t="shared" si="50"/>
        <v>57.9</v>
      </c>
      <c r="K1618">
        <f t="shared" si="51"/>
        <v>2.895</v>
      </c>
      <c r="L1618" t="str" cm="1">
        <f t="array" ref="L1618">_xlfn.IFS(I1618&gt;=9,"Good",I1618&gt;=6,"Average",I1618&lt;6,"Poor")</f>
        <v>Average</v>
      </c>
    </row>
    <row r="1619" spans="1:12" x14ac:dyDescent="0.25">
      <c r="A1619" s="1">
        <v>45540</v>
      </c>
      <c r="B1619" t="s">
        <v>19</v>
      </c>
      <c r="C1619" t="s">
        <v>15</v>
      </c>
      <c r="D1619" t="s">
        <v>11</v>
      </c>
      <c r="E1619" t="s">
        <v>24</v>
      </c>
      <c r="F1619">
        <v>68.709999999999994</v>
      </c>
      <c r="G1619">
        <v>3</v>
      </c>
      <c r="H1619" t="s">
        <v>20</v>
      </c>
      <c r="I1619" s="21">
        <v>9.1</v>
      </c>
      <c r="J1619">
        <f t="shared" si="50"/>
        <v>206.13</v>
      </c>
      <c r="K1619">
        <f t="shared" si="51"/>
        <v>10.3065</v>
      </c>
      <c r="L1619" t="str" cm="1">
        <f t="array" ref="L1619">_xlfn.IFS(I1619&gt;=9,"Good",I1619&gt;=6,"Average",I1619&lt;6,"Poor")</f>
        <v>Good</v>
      </c>
    </row>
    <row r="1620" spans="1:12" x14ac:dyDescent="0.25">
      <c r="A1620" s="1">
        <v>45570</v>
      </c>
      <c r="B1620" t="s">
        <v>19</v>
      </c>
      <c r="C1620" t="s">
        <v>15</v>
      </c>
      <c r="D1620" t="s">
        <v>11</v>
      </c>
      <c r="E1620" t="s">
        <v>12</v>
      </c>
      <c r="F1620">
        <v>47.27</v>
      </c>
      <c r="G1620">
        <v>4</v>
      </c>
      <c r="H1620" t="s">
        <v>17</v>
      </c>
      <c r="I1620" s="21">
        <v>8.9</v>
      </c>
      <c r="J1620">
        <f t="shared" si="50"/>
        <v>189.08</v>
      </c>
      <c r="K1620">
        <f t="shared" si="51"/>
        <v>9.4540000000000006</v>
      </c>
      <c r="L1620" t="str" cm="1">
        <f t="array" ref="L1620">_xlfn.IFS(I1620&gt;=9,"Good",I1620&gt;=6,"Average",I1620&lt;6,"Poor")</f>
        <v>Average</v>
      </c>
    </row>
    <row r="1621" spans="1:12" x14ac:dyDescent="0.25">
      <c r="A1621" s="1">
        <v>45570</v>
      </c>
      <c r="B1621" t="s">
        <v>9</v>
      </c>
      <c r="C1621" t="s">
        <v>15</v>
      </c>
      <c r="D1621" t="s">
        <v>11</v>
      </c>
      <c r="E1621" t="s">
        <v>12</v>
      </c>
      <c r="F1621">
        <v>87.9</v>
      </c>
      <c r="G1621">
        <v>2</v>
      </c>
      <c r="H1621" t="s">
        <v>13</v>
      </c>
      <c r="I1621" s="21">
        <v>7.2</v>
      </c>
      <c r="J1621">
        <f t="shared" si="50"/>
        <v>175.8</v>
      </c>
      <c r="K1621">
        <f t="shared" si="51"/>
        <v>8.7900000000000009</v>
      </c>
      <c r="L1621" t="str" cm="1">
        <f t="array" ref="L1621">_xlfn.IFS(I1621&gt;=9,"Good",I1621&gt;=6,"Average",I1621&lt;6,"Poor")</f>
        <v>Average</v>
      </c>
    </row>
    <row r="1622" spans="1:12" x14ac:dyDescent="0.25">
      <c r="A1622" s="1">
        <v>45570</v>
      </c>
      <c r="B1622" t="s">
        <v>9</v>
      </c>
      <c r="C1622" t="s">
        <v>10</v>
      </c>
      <c r="D1622" t="s">
        <v>11</v>
      </c>
      <c r="E1622" t="s">
        <v>18</v>
      </c>
      <c r="F1622">
        <v>75.819999999999993</v>
      </c>
      <c r="G1622">
        <v>2</v>
      </c>
      <c r="H1622" t="s">
        <v>20</v>
      </c>
      <c r="I1622" s="21">
        <v>5.9</v>
      </c>
      <c r="J1622">
        <f t="shared" si="50"/>
        <v>151.63999999999999</v>
      </c>
      <c r="K1622">
        <f t="shared" si="51"/>
        <v>7.5819999999999999</v>
      </c>
      <c r="L1622" t="str" cm="1">
        <f t="array" ref="L1622">_xlfn.IFS(I1622&gt;=9,"Good",I1622&gt;=6,"Average",I1622&lt;6,"Poor")</f>
        <v>Poor</v>
      </c>
    </row>
    <row r="1623" spans="1:12" x14ac:dyDescent="0.25">
      <c r="A1623" s="1">
        <v>45570</v>
      </c>
      <c r="B1623" t="s">
        <v>19</v>
      </c>
      <c r="C1623" t="s">
        <v>15</v>
      </c>
      <c r="D1623" t="s">
        <v>22</v>
      </c>
      <c r="E1623" t="s">
        <v>18</v>
      </c>
      <c r="F1623">
        <v>79.930000000000007</v>
      </c>
      <c r="G1623">
        <v>2</v>
      </c>
      <c r="H1623" t="s">
        <v>20</v>
      </c>
      <c r="I1623" s="21">
        <v>5.5</v>
      </c>
      <c r="J1623">
        <f t="shared" si="50"/>
        <v>159.86000000000001</v>
      </c>
      <c r="K1623">
        <f t="shared" si="51"/>
        <v>7.9930000000000012</v>
      </c>
      <c r="L1623" t="str" cm="1">
        <f t="array" ref="L1623">_xlfn.IFS(I1623&gt;=9,"Good",I1623&gt;=6,"Average",I1623&lt;6,"Poor")</f>
        <v>Poor</v>
      </c>
    </row>
    <row r="1624" spans="1:12" x14ac:dyDescent="0.25">
      <c r="A1624" s="1">
        <v>45570</v>
      </c>
      <c r="B1624" t="s">
        <v>19</v>
      </c>
      <c r="C1624" t="s">
        <v>15</v>
      </c>
      <c r="D1624" t="s">
        <v>22</v>
      </c>
      <c r="E1624" t="s">
        <v>18</v>
      </c>
      <c r="F1624">
        <v>69.52</v>
      </c>
      <c r="G1624">
        <v>2</v>
      </c>
      <c r="H1624" t="s">
        <v>20</v>
      </c>
      <c r="I1624" s="21">
        <v>9.4</v>
      </c>
      <c r="J1624">
        <f t="shared" si="50"/>
        <v>139.04</v>
      </c>
      <c r="K1624">
        <f t="shared" si="51"/>
        <v>6.952</v>
      </c>
      <c r="L1624" t="str" cm="1">
        <f t="array" ref="L1624">_xlfn.IFS(I1624&gt;=9,"Good",I1624&gt;=6,"Average",I1624&lt;6,"Poor")</f>
        <v>Good</v>
      </c>
    </row>
    <row r="1625" spans="1:12" x14ac:dyDescent="0.25">
      <c r="A1625" s="1">
        <v>45570</v>
      </c>
      <c r="B1625" t="s">
        <v>14</v>
      </c>
      <c r="C1625" t="s">
        <v>15</v>
      </c>
      <c r="D1625" t="s">
        <v>22</v>
      </c>
      <c r="E1625" t="s">
        <v>12</v>
      </c>
      <c r="F1625">
        <v>20.010000000000002</v>
      </c>
      <c r="G1625">
        <v>3</v>
      </c>
      <c r="H1625" t="s">
        <v>20</v>
      </c>
      <c r="I1625" s="21">
        <v>9.5</v>
      </c>
      <c r="J1625">
        <f t="shared" si="50"/>
        <v>60.03</v>
      </c>
      <c r="K1625">
        <f t="shared" si="51"/>
        <v>3.0015000000000001</v>
      </c>
      <c r="L1625" t="str" cm="1">
        <f t="array" ref="L1625">_xlfn.IFS(I1625&gt;=9,"Good",I1625&gt;=6,"Average",I1625&lt;6,"Poor")</f>
        <v>Good</v>
      </c>
    </row>
    <row r="1626" spans="1:12" x14ac:dyDescent="0.25">
      <c r="A1626" s="1">
        <v>45570</v>
      </c>
      <c r="B1626" t="s">
        <v>19</v>
      </c>
      <c r="C1626" t="s">
        <v>15</v>
      </c>
      <c r="D1626" t="s">
        <v>22</v>
      </c>
      <c r="E1626" t="s">
        <v>12</v>
      </c>
      <c r="F1626">
        <v>99.42</v>
      </c>
      <c r="G1626">
        <v>1</v>
      </c>
      <c r="H1626" t="s">
        <v>13</v>
      </c>
      <c r="I1626" s="21">
        <v>6</v>
      </c>
      <c r="J1626">
        <f t="shared" si="50"/>
        <v>99.42</v>
      </c>
      <c r="K1626">
        <f t="shared" si="51"/>
        <v>4.9710000000000001</v>
      </c>
      <c r="L1626" t="str" cm="1">
        <f t="array" ref="L1626">_xlfn.IFS(I1626&gt;=9,"Good",I1626&gt;=6,"Average",I1626&lt;6,"Poor")</f>
        <v>Average</v>
      </c>
    </row>
    <row r="1627" spans="1:12" x14ac:dyDescent="0.25">
      <c r="A1627" s="1">
        <v>45570</v>
      </c>
      <c r="B1627" t="s">
        <v>9</v>
      </c>
      <c r="C1627" t="s">
        <v>15</v>
      </c>
      <c r="D1627" t="s">
        <v>22</v>
      </c>
      <c r="E1627" t="s">
        <v>24</v>
      </c>
      <c r="F1627">
        <v>14.62</v>
      </c>
      <c r="G1627">
        <v>4</v>
      </c>
      <c r="H1627" t="s">
        <v>13</v>
      </c>
      <c r="I1627" s="21">
        <v>6.8</v>
      </c>
      <c r="J1627">
        <f t="shared" si="50"/>
        <v>58.48</v>
      </c>
      <c r="K1627">
        <f t="shared" si="51"/>
        <v>2.9239999999999999</v>
      </c>
      <c r="L1627" t="str" cm="1">
        <f t="array" ref="L1627">_xlfn.IFS(I1627&gt;=9,"Good",I1627&gt;=6,"Average",I1627&lt;6,"Poor")</f>
        <v>Average</v>
      </c>
    </row>
    <row r="1628" spans="1:12" x14ac:dyDescent="0.25">
      <c r="A1628" s="1">
        <v>45570</v>
      </c>
      <c r="B1628" t="s">
        <v>14</v>
      </c>
      <c r="C1628" t="s">
        <v>15</v>
      </c>
      <c r="D1628" t="s">
        <v>22</v>
      </c>
      <c r="E1628" t="s">
        <v>12</v>
      </c>
      <c r="F1628">
        <v>52.42</v>
      </c>
      <c r="G1628">
        <v>2</v>
      </c>
      <c r="H1628" t="s">
        <v>20</v>
      </c>
      <c r="I1628" s="21">
        <v>6.5</v>
      </c>
      <c r="J1628">
        <f t="shared" si="50"/>
        <v>104.84</v>
      </c>
      <c r="K1628">
        <f t="shared" si="51"/>
        <v>5.2420000000000009</v>
      </c>
      <c r="L1628" t="str" cm="1">
        <f t="array" ref="L1628">_xlfn.IFS(I1628&gt;=9,"Good",I1628&gt;=6,"Average",I1628&lt;6,"Poor")</f>
        <v>Average</v>
      </c>
    </row>
    <row r="1629" spans="1:12" x14ac:dyDescent="0.25">
      <c r="A1629" s="1">
        <v>45570</v>
      </c>
      <c r="B1629" t="s">
        <v>19</v>
      </c>
      <c r="C1629" t="s">
        <v>10</v>
      </c>
      <c r="D1629" t="s">
        <v>22</v>
      </c>
      <c r="E1629" t="s">
        <v>12</v>
      </c>
      <c r="F1629">
        <v>16.48</v>
      </c>
      <c r="G1629">
        <v>4</v>
      </c>
      <c r="H1629" t="s">
        <v>17</v>
      </c>
      <c r="I1629" s="21">
        <v>9.6999999999999993</v>
      </c>
      <c r="J1629">
        <f t="shared" si="50"/>
        <v>65.92</v>
      </c>
      <c r="K1629">
        <f t="shared" si="51"/>
        <v>3.2960000000000003</v>
      </c>
      <c r="L1629" t="str" cm="1">
        <f t="array" ref="L1629">_xlfn.IFS(I1629&gt;=9,"Good",I1629&gt;=6,"Average",I1629&lt;6,"Poor")</f>
        <v>Good</v>
      </c>
    </row>
    <row r="1630" spans="1:12" x14ac:dyDescent="0.25">
      <c r="A1630" s="1">
        <v>45601</v>
      </c>
      <c r="B1630" t="s">
        <v>9</v>
      </c>
      <c r="C1630" t="s">
        <v>10</v>
      </c>
      <c r="D1630" t="s">
        <v>22</v>
      </c>
      <c r="E1630" t="s">
        <v>24</v>
      </c>
      <c r="F1630">
        <v>99.83</v>
      </c>
      <c r="G1630">
        <v>1</v>
      </c>
      <c r="H1630" t="s">
        <v>13</v>
      </c>
      <c r="I1630" s="21">
        <v>8.4</v>
      </c>
      <c r="J1630">
        <f t="shared" si="50"/>
        <v>99.83</v>
      </c>
      <c r="K1630">
        <f t="shared" si="51"/>
        <v>4.9915000000000003</v>
      </c>
      <c r="L1630" t="str" cm="1">
        <f t="array" ref="L1630">_xlfn.IFS(I1630&gt;=9,"Good",I1630&gt;=6,"Average",I1630&lt;6,"Poor")</f>
        <v>Average</v>
      </c>
    </row>
    <row r="1631" spans="1:12" x14ac:dyDescent="0.25">
      <c r="A1631" s="1">
        <v>45601</v>
      </c>
      <c r="B1631" t="s">
        <v>14</v>
      </c>
      <c r="C1631" t="s">
        <v>15</v>
      </c>
      <c r="D1631" t="s">
        <v>11</v>
      </c>
      <c r="E1631" t="s">
        <v>23</v>
      </c>
      <c r="F1631">
        <v>73.56</v>
      </c>
      <c r="G1631">
        <v>4</v>
      </c>
      <c r="H1631" t="s">
        <v>13</v>
      </c>
      <c r="I1631" s="21">
        <v>6.8</v>
      </c>
      <c r="J1631">
        <f t="shared" si="50"/>
        <v>294.24</v>
      </c>
      <c r="K1631">
        <f t="shared" si="51"/>
        <v>14.712000000000002</v>
      </c>
      <c r="L1631" t="str" cm="1">
        <f t="array" ref="L1631">_xlfn.IFS(I1631&gt;=9,"Good",I1631&gt;=6,"Average",I1631&lt;6,"Poor")</f>
        <v>Average</v>
      </c>
    </row>
    <row r="1632" spans="1:12" x14ac:dyDescent="0.25">
      <c r="A1632" s="1">
        <v>45601</v>
      </c>
      <c r="B1632" t="s">
        <v>9</v>
      </c>
      <c r="C1632" t="s">
        <v>10</v>
      </c>
      <c r="D1632" t="s">
        <v>11</v>
      </c>
      <c r="E1632" t="s">
        <v>12</v>
      </c>
      <c r="F1632">
        <v>43.19</v>
      </c>
      <c r="G1632">
        <v>1</v>
      </c>
      <c r="H1632" t="s">
        <v>17</v>
      </c>
      <c r="I1632" s="21">
        <v>7.5</v>
      </c>
      <c r="J1632">
        <f t="shared" si="50"/>
        <v>43.19</v>
      </c>
      <c r="K1632">
        <f t="shared" si="51"/>
        <v>2.1595</v>
      </c>
      <c r="L1632" t="str" cm="1">
        <f t="array" ref="L1632">_xlfn.IFS(I1632&gt;=9,"Good",I1632&gt;=6,"Average",I1632&lt;6,"Poor")</f>
        <v>Average</v>
      </c>
    </row>
    <row r="1633" spans="1:12" x14ac:dyDescent="0.25">
      <c r="A1633" s="1">
        <v>45601</v>
      </c>
      <c r="B1633" t="s">
        <v>19</v>
      </c>
      <c r="C1633" t="s">
        <v>15</v>
      </c>
      <c r="D1633" t="s">
        <v>11</v>
      </c>
      <c r="E1633" t="s">
        <v>12</v>
      </c>
      <c r="F1633">
        <v>54.36</v>
      </c>
      <c r="G1633">
        <v>2</v>
      </c>
      <c r="H1633" t="s">
        <v>17</v>
      </c>
      <c r="I1633" s="21">
        <v>7.8</v>
      </c>
      <c r="J1633">
        <f t="shared" si="50"/>
        <v>108.72</v>
      </c>
      <c r="K1633">
        <f t="shared" si="51"/>
        <v>5.4359999999999999</v>
      </c>
      <c r="L1633" t="str" cm="1">
        <f t="array" ref="L1633">_xlfn.IFS(I1633&gt;=9,"Good",I1633&gt;=6,"Average",I1633&lt;6,"Poor")</f>
        <v>Average</v>
      </c>
    </row>
    <row r="1634" spans="1:12" x14ac:dyDescent="0.25">
      <c r="A1634" s="1">
        <v>45601</v>
      </c>
      <c r="B1634" t="s">
        <v>9</v>
      </c>
      <c r="C1634" t="s">
        <v>15</v>
      </c>
      <c r="D1634" t="s">
        <v>11</v>
      </c>
      <c r="E1634" t="s">
        <v>12</v>
      </c>
      <c r="F1634">
        <v>35.04</v>
      </c>
      <c r="G1634">
        <v>1</v>
      </c>
      <c r="H1634" t="s">
        <v>17</v>
      </c>
      <c r="I1634" s="21">
        <v>8.1</v>
      </c>
      <c r="J1634">
        <f t="shared" si="50"/>
        <v>35.04</v>
      </c>
      <c r="K1634">
        <f t="shared" si="51"/>
        <v>1.752</v>
      </c>
      <c r="L1634" t="str" cm="1">
        <f t="array" ref="L1634">_xlfn.IFS(I1634&gt;=9,"Good",I1634&gt;=6,"Average",I1634&lt;6,"Poor")</f>
        <v>Average</v>
      </c>
    </row>
    <row r="1635" spans="1:12" x14ac:dyDescent="0.25">
      <c r="A1635" s="1">
        <v>45601</v>
      </c>
      <c r="B1635" t="s">
        <v>9</v>
      </c>
      <c r="C1635" t="s">
        <v>15</v>
      </c>
      <c r="D1635" t="s">
        <v>11</v>
      </c>
      <c r="E1635" t="s">
        <v>12</v>
      </c>
      <c r="F1635">
        <v>21.58</v>
      </c>
      <c r="G1635">
        <v>3</v>
      </c>
      <c r="H1635" t="s">
        <v>17</v>
      </c>
      <c r="I1635" s="21">
        <v>7.6</v>
      </c>
      <c r="J1635">
        <f t="shared" si="50"/>
        <v>64.739999999999995</v>
      </c>
      <c r="K1635">
        <f t="shared" si="51"/>
        <v>3.2370000000000001</v>
      </c>
      <c r="L1635" t="str" cm="1">
        <f t="array" ref="L1635">_xlfn.IFS(I1635&gt;=9,"Good",I1635&gt;=6,"Average",I1635&lt;6,"Poor")</f>
        <v>Average</v>
      </c>
    </row>
    <row r="1636" spans="1:12" x14ac:dyDescent="0.25">
      <c r="A1636" s="1">
        <v>45601</v>
      </c>
      <c r="B1636" t="s">
        <v>9</v>
      </c>
      <c r="C1636" t="s">
        <v>15</v>
      </c>
      <c r="D1636" t="s">
        <v>11</v>
      </c>
      <c r="E1636" t="s">
        <v>23</v>
      </c>
      <c r="F1636">
        <v>82.04</v>
      </c>
      <c r="G1636">
        <v>3</v>
      </c>
      <c r="H1636" t="s">
        <v>20</v>
      </c>
      <c r="I1636" s="21">
        <v>7.2</v>
      </c>
      <c r="J1636">
        <f t="shared" si="50"/>
        <v>246.12</v>
      </c>
      <c r="K1636">
        <f t="shared" si="51"/>
        <v>12.306000000000001</v>
      </c>
      <c r="L1636" t="str" cm="1">
        <f t="array" ref="L1636">_xlfn.IFS(I1636&gt;=9,"Good",I1636&gt;=6,"Average",I1636&lt;6,"Poor")</f>
        <v>Average</v>
      </c>
    </row>
    <row r="1637" spans="1:12" x14ac:dyDescent="0.25">
      <c r="A1637" s="1">
        <v>45601</v>
      </c>
      <c r="B1637" t="s">
        <v>19</v>
      </c>
      <c r="C1637" t="s">
        <v>10</v>
      </c>
      <c r="D1637" t="s">
        <v>11</v>
      </c>
      <c r="E1637" t="s">
        <v>24</v>
      </c>
      <c r="F1637">
        <v>48.63</v>
      </c>
      <c r="G1637">
        <v>1</v>
      </c>
      <c r="H1637" t="s">
        <v>20</v>
      </c>
      <c r="I1637" s="21">
        <v>5.5</v>
      </c>
      <c r="J1637">
        <f t="shared" si="50"/>
        <v>48.63</v>
      </c>
      <c r="K1637">
        <f t="shared" si="51"/>
        <v>2.4315000000000002</v>
      </c>
      <c r="L1637" t="str" cm="1">
        <f t="array" ref="L1637">_xlfn.IFS(I1637&gt;=9,"Good",I1637&gt;=6,"Average",I1637&lt;6,"Poor")</f>
        <v>Poor</v>
      </c>
    </row>
    <row r="1638" spans="1:12" x14ac:dyDescent="0.25">
      <c r="A1638" s="1">
        <v>45601</v>
      </c>
      <c r="B1638" t="s">
        <v>9</v>
      </c>
      <c r="C1638" t="s">
        <v>15</v>
      </c>
      <c r="D1638" t="s">
        <v>11</v>
      </c>
      <c r="E1638" t="s">
        <v>23</v>
      </c>
      <c r="F1638">
        <v>34.729999999999997</v>
      </c>
      <c r="G1638">
        <v>1</v>
      </c>
      <c r="H1638" t="s">
        <v>20</v>
      </c>
      <c r="I1638" s="21">
        <v>8.1999999999999993</v>
      </c>
      <c r="J1638">
        <f t="shared" si="50"/>
        <v>34.729999999999997</v>
      </c>
      <c r="K1638">
        <f t="shared" si="51"/>
        <v>1.7364999999999999</v>
      </c>
      <c r="L1638" t="str" cm="1">
        <f t="array" ref="L1638">_xlfn.IFS(I1638&gt;=9,"Good",I1638&gt;=6,"Average",I1638&lt;6,"Poor")</f>
        <v>Average</v>
      </c>
    </row>
    <row r="1639" spans="1:12" x14ac:dyDescent="0.25">
      <c r="A1639" s="1">
        <v>45631</v>
      </c>
      <c r="B1639" t="s">
        <v>14</v>
      </c>
      <c r="C1639" t="s">
        <v>15</v>
      </c>
      <c r="D1639" t="s">
        <v>11</v>
      </c>
      <c r="E1639" t="s">
        <v>23</v>
      </c>
      <c r="F1639">
        <v>97.38</v>
      </c>
      <c r="G1639">
        <v>5</v>
      </c>
      <c r="H1639" t="s">
        <v>20</v>
      </c>
      <c r="I1639" s="21">
        <v>7.1</v>
      </c>
      <c r="J1639">
        <f t="shared" si="50"/>
        <v>486.9</v>
      </c>
      <c r="K1639">
        <f t="shared" si="51"/>
        <v>24.344999999999999</v>
      </c>
      <c r="L1639" t="str" cm="1">
        <f t="array" ref="L1639">_xlfn.IFS(I1639&gt;=9,"Good",I1639&gt;=6,"Average",I1639&lt;6,"Poor")</f>
        <v>Average</v>
      </c>
    </row>
    <row r="1640" spans="1:12" x14ac:dyDescent="0.25">
      <c r="A1640" s="1">
        <v>45631</v>
      </c>
      <c r="B1640" t="s">
        <v>14</v>
      </c>
      <c r="C1640" t="s">
        <v>15</v>
      </c>
      <c r="D1640" t="s">
        <v>11</v>
      </c>
      <c r="E1640" t="s">
        <v>23</v>
      </c>
      <c r="F1640">
        <v>27</v>
      </c>
      <c r="G1640">
        <v>1</v>
      </c>
      <c r="H1640" t="s">
        <v>17</v>
      </c>
      <c r="I1640" s="21">
        <v>8</v>
      </c>
      <c r="J1640">
        <f t="shared" si="50"/>
        <v>27</v>
      </c>
      <c r="K1640">
        <f t="shared" si="51"/>
        <v>1.35</v>
      </c>
      <c r="L1640" t="str" cm="1">
        <f t="array" ref="L1640">_xlfn.IFS(I1640&gt;=9,"Good",I1640&gt;=6,"Average",I1640&lt;6,"Poor")</f>
        <v>Average</v>
      </c>
    </row>
    <row r="1641" spans="1:12" x14ac:dyDescent="0.25">
      <c r="A1641" s="1">
        <v>45631</v>
      </c>
      <c r="B1641" t="s">
        <v>19</v>
      </c>
      <c r="C1641" t="s">
        <v>15</v>
      </c>
      <c r="D1641" t="s">
        <v>22</v>
      </c>
      <c r="E1641" t="s">
        <v>12</v>
      </c>
      <c r="F1641">
        <v>31.84</v>
      </c>
      <c r="G1641">
        <v>3</v>
      </c>
      <c r="H1641" t="s">
        <v>13</v>
      </c>
      <c r="I1641" s="21">
        <v>7</v>
      </c>
      <c r="J1641">
        <f t="shared" si="50"/>
        <v>95.52</v>
      </c>
      <c r="K1641">
        <f t="shared" si="51"/>
        <v>4.7759999999999998</v>
      </c>
      <c r="L1641" t="str" cm="1">
        <f t="array" ref="L1641">_xlfn.IFS(I1641&gt;=9,"Good",I1641&gt;=6,"Average",I1641&lt;6,"Poor")</f>
        <v>Average</v>
      </c>
    </row>
    <row r="1642" spans="1:12" x14ac:dyDescent="0.25">
      <c r="A1642" s="1">
        <v>45631</v>
      </c>
      <c r="B1642" t="s">
        <v>9</v>
      </c>
      <c r="C1642" t="s">
        <v>15</v>
      </c>
      <c r="D1642" t="s">
        <v>22</v>
      </c>
      <c r="E1642" t="s">
        <v>24</v>
      </c>
      <c r="F1642">
        <v>41.06</v>
      </c>
      <c r="G1642">
        <v>2</v>
      </c>
      <c r="H1642" t="s">
        <v>20</v>
      </c>
      <c r="I1642" s="21">
        <v>5.7</v>
      </c>
      <c r="J1642">
        <f t="shared" si="50"/>
        <v>82.12</v>
      </c>
      <c r="K1642">
        <f t="shared" si="51"/>
        <v>4.1060000000000008</v>
      </c>
      <c r="L1642" t="str" cm="1">
        <f t="array" ref="L1642">_xlfn.IFS(I1642&gt;=9,"Good",I1642&gt;=6,"Average",I1642&lt;6,"Poor")</f>
        <v>Poor</v>
      </c>
    </row>
    <row r="1643" spans="1:12" x14ac:dyDescent="0.25">
      <c r="A1643" s="1">
        <v>45631</v>
      </c>
      <c r="B1643" t="s">
        <v>19</v>
      </c>
      <c r="C1643" t="s">
        <v>15</v>
      </c>
      <c r="D1643" t="s">
        <v>11</v>
      </c>
      <c r="E1643" t="s">
        <v>23</v>
      </c>
      <c r="F1643">
        <v>88.39</v>
      </c>
      <c r="G1643">
        <v>4</v>
      </c>
      <c r="H1643" t="s">
        <v>17</v>
      </c>
      <c r="I1643" s="21">
        <v>5.9</v>
      </c>
      <c r="J1643">
        <f t="shared" si="50"/>
        <v>353.56</v>
      </c>
      <c r="K1643">
        <f t="shared" si="51"/>
        <v>17.678000000000001</v>
      </c>
      <c r="L1643" t="str" cm="1">
        <f t="array" ref="L1643">_xlfn.IFS(I1643&gt;=9,"Good",I1643&gt;=6,"Average",I1643&lt;6,"Poor")</f>
        <v>Poor</v>
      </c>
    </row>
    <row r="1644" spans="1:12" x14ac:dyDescent="0.25">
      <c r="A1644" s="1">
        <v>45631</v>
      </c>
      <c r="B1644" t="s">
        <v>9</v>
      </c>
      <c r="C1644" t="s">
        <v>15</v>
      </c>
      <c r="D1644" t="s">
        <v>11</v>
      </c>
      <c r="E1644" t="s">
        <v>24</v>
      </c>
      <c r="F1644">
        <v>25.32</v>
      </c>
      <c r="G1644">
        <v>4</v>
      </c>
      <c r="H1644" t="s">
        <v>13</v>
      </c>
      <c r="I1644" s="21">
        <v>5.5</v>
      </c>
      <c r="J1644">
        <f t="shared" si="50"/>
        <v>101.28</v>
      </c>
      <c r="K1644">
        <f t="shared" si="51"/>
        <v>5.0640000000000001</v>
      </c>
      <c r="L1644" t="str" cm="1">
        <f t="array" ref="L1644">_xlfn.IFS(I1644&gt;=9,"Good",I1644&gt;=6,"Average",I1644&lt;6,"Poor")</f>
        <v>Poor</v>
      </c>
    </row>
    <row r="1645" spans="1:12" x14ac:dyDescent="0.25">
      <c r="A1645" s="1">
        <v>45631</v>
      </c>
      <c r="B1645" t="s">
        <v>19</v>
      </c>
      <c r="C1645" t="s">
        <v>15</v>
      </c>
      <c r="D1645" t="s">
        <v>11</v>
      </c>
      <c r="E1645" t="s">
        <v>23</v>
      </c>
      <c r="F1645">
        <v>44.01</v>
      </c>
      <c r="G1645">
        <v>3</v>
      </c>
      <c r="H1645" t="s">
        <v>17</v>
      </c>
      <c r="I1645" s="21">
        <v>8</v>
      </c>
      <c r="J1645">
        <f t="shared" si="50"/>
        <v>132.03</v>
      </c>
      <c r="K1645">
        <f t="shared" si="51"/>
        <v>6.6015000000000006</v>
      </c>
      <c r="L1645" t="str" cm="1">
        <f t="array" ref="L1645">_xlfn.IFS(I1645&gt;=9,"Good",I1645&gt;=6,"Average",I1645&lt;6,"Poor")</f>
        <v>Average</v>
      </c>
    </row>
    <row r="1646" spans="1:12" x14ac:dyDescent="0.25">
      <c r="A1646" s="1">
        <v>45631</v>
      </c>
      <c r="B1646" t="s">
        <v>9</v>
      </c>
      <c r="C1646" t="s">
        <v>10</v>
      </c>
      <c r="D1646" t="s">
        <v>11</v>
      </c>
      <c r="E1646" t="s">
        <v>18</v>
      </c>
      <c r="F1646">
        <v>51.52</v>
      </c>
      <c r="G1646">
        <v>2</v>
      </c>
      <c r="H1646" t="s">
        <v>17</v>
      </c>
      <c r="I1646" s="21">
        <v>7.8</v>
      </c>
      <c r="J1646">
        <f t="shared" si="50"/>
        <v>103.04</v>
      </c>
      <c r="K1646">
        <f t="shared" si="51"/>
        <v>5.152000000000001</v>
      </c>
      <c r="L1646" t="str" cm="1">
        <f t="array" ref="L1646">_xlfn.IFS(I1646&gt;=9,"Good",I1646&gt;=6,"Average",I1646&lt;6,"Poor")</f>
        <v>Average</v>
      </c>
    </row>
    <row r="1647" spans="1:12" x14ac:dyDescent="0.25">
      <c r="A1647" s="1" t="s">
        <v>97</v>
      </c>
      <c r="B1647" t="s">
        <v>9</v>
      </c>
      <c r="C1647" t="s">
        <v>15</v>
      </c>
      <c r="D1647" t="s">
        <v>11</v>
      </c>
      <c r="E1647" t="s">
        <v>24</v>
      </c>
      <c r="F1647">
        <v>55.97</v>
      </c>
      <c r="G1647">
        <v>1</v>
      </c>
      <c r="H1647" t="s">
        <v>20</v>
      </c>
      <c r="I1647" s="21">
        <v>5.0999999999999996</v>
      </c>
      <c r="J1647">
        <f t="shared" si="50"/>
        <v>55.97</v>
      </c>
      <c r="K1647">
        <f t="shared" si="51"/>
        <v>2.7985000000000002</v>
      </c>
      <c r="L1647" t="str" cm="1">
        <f t="array" ref="L1647">_xlfn.IFS(I1647&gt;=9,"Good",I1647&gt;=6,"Average",I1647&lt;6,"Poor")</f>
        <v>Poor</v>
      </c>
    </row>
    <row r="1648" spans="1:12" x14ac:dyDescent="0.25">
      <c r="A1648" s="1" t="s">
        <v>97</v>
      </c>
      <c r="B1648" t="s">
        <v>19</v>
      </c>
      <c r="C1648" t="s">
        <v>10</v>
      </c>
      <c r="D1648" t="s">
        <v>11</v>
      </c>
      <c r="E1648" t="s">
        <v>12</v>
      </c>
      <c r="F1648">
        <v>21.08</v>
      </c>
      <c r="G1648">
        <v>1</v>
      </c>
      <c r="H1648" t="s">
        <v>17</v>
      </c>
      <c r="I1648" s="21">
        <v>8.4</v>
      </c>
      <c r="J1648">
        <f t="shared" si="50"/>
        <v>21.08</v>
      </c>
      <c r="K1648">
        <f t="shared" si="51"/>
        <v>1.054</v>
      </c>
      <c r="L1648" t="str" cm="1">
        <f t="array" ref="L1648">_xlfn.IFS(I1648&gt;=9,"Good",I1648&gt;=6,"Average",I1648&lt;6,"Poor")</f>
        <v>Average</v>
      </c>
    </row>
    <row r="1649" spans="1:12" x14ac:dyDescent="0.25">
      <c r="A1649" s="1" t="s">
        <v>97</v>
      </c>
      <c r="B1649" t="s">
        <v>19</v>
      </c>
      <c r="C1649" t="s">
        <v>15</v>
      </c>
      <c r="D1649" t="s">
        <v>22</v>
      </c>
      <c r="E1649" t="s">
        <v>24</v>
      </c>
      <c r="F1649">
        <v>65.31</v>
      </c>
      <c r="G1649">
        <v>4</v>
      </c>
      <c r="H1649" t="s">
        <v>20</v>
      </c>
      <c r="I1649" s="21">
        <v>6.3</v>
      </c>
      <c r="J1649">
        <f t="shared" si="50"/>
        <v>261.24</v>
      </c>
      <c r="K1649">
        <f t="shared" si="51"/>
        <v>13.062000000000001</v>
      </c>
      <c r="L1649" t="str" cm="1">
        <f t="array" ref="L1649">_xlfn.IFS(I1649&gt;=9,"Good",I1649&gt;=6,"Average",I1649&lt;6,"Poor")</f>
        <v>Average</v>
      </c>
    </row>
    <row r="1650" spans="1:12" x14ac:dyDescent="0.25">
      <c r="A1650" s="1" t="s">
        <v>97</v>
      </c>
      <c r="B1650" t="s">
        <v>14</v>
      </c>
      <c r="C1650" t="s">
        <v>15</v>
      </c>
      <c r="D1650" t="s">
        <v>22</v>
      </c>
      <c r="E1650" t="s">
        <v>21</v>
      </c>
      <c r="F1650">
        <v>51.36</v>
      </c>
      <c r="G1650">
        <v>1</v>
      </c>
      <c r="H1650" t="s">
        <v>20</v>
      </c>
      <c r="I1650" s="21">
        <v>7</v>
      </c>
      <c r="J1650">
        <f t="shared" si="50"/>
        <v>51.36</v>
      </c>
      <c r="K1650">
        <f t="shared" si="51"/>
        <v>2.5680000000000001</v>
      </c>
      <c r="L1650" t="str" cm="1">
        <f t="array" ref="L1650">_xlfn.IFS(I1650&gt;=9,"Good",I1650&gt;=6,"Average",I1650&lt;6,"Poor")</f>
        <v>Average</v>
      </c>
    </row>
    <row r="1651" spans="1:12" x14ac:dyDescent="0.25">
      <c r="A1651" s="1" t="s">
        <v>97</v>
      </c>
      <c r="B1651" t="s">
        <v>14</v>
      </c>
      <c r="C1651" t="s">
        <v>10</v>
      </c>
      <c r="D1651" t="s">
        <v>11</v>
      </c>
      <c r="E1651" t="s">
        <v>12</v>
      </c>
      <c r="F1651">
        <v>44.59</v>
      </c>
      <c r="G1651">
        <v>5</v>
      </c>
      <c r="H1651" t="s">
        <v>17</v>
      </c>
      <c r="I1651" s="21">
        <v>7.2</v>
      </c>
      <c r="J1651">
        <f t="shared" si="50"/>
        <v>222.95000000000002</v>
      </c>
      <c r="K1651">
        <f t="shared" si="51"/>
        <v>11.147500000000001</v>
      </c>
      <c r="L1651" t="str" cm="1">
        <f t="array" ref="L1651">_xlfn.IFS(I1651&gt;=9,"Good",I1651&gt;=6,"Average",I1651&lt;6,"Poor")</f>
        <v>Average</v>
      </c>
    </row>
    <row r="1652" spans="1:12" x14ac:dyDescent="0.25">
      <c r="A1652" s="1" t="s">
        <v>97</v>
      </c>
      <c r="B1652" t="s">
        <v>14</v>
      </c>
      <c r="C1652" t="s">
        <v>15</v>
      </c>
      <c r="D1652" t="s">
        <v>22</v>
      </c>
      <c r="E1652" t="s">
        <v>21</v>
      </c>
      <c r="F1652">
        <v>88.15</v>
      </c>
      <c r="G1652">
        <v>2</v>
      </c>
      <c r="H1652" t="s">
        <v>13</v>
      </c>
      <c r="I1652" s="21">
        <v>8.1999999999999993</v>
      </c>
      <c r="J1652">
        <f t="shared" si="50"/>
        <v>176.3</v>
      </c>
      <c r="K1652">
        <f t="shared" si="51"/>
        <v>8.8150000000000013</v>
      </c>
      <c r="L1652" t="str" cm="1">
        <f t="array" ref="L1652">_xlfn.IFS(I1652&gt;=9,"Good",I1652&gt;=6,"Average",I1652&lt;6,"Poor")</f>
        <v>Average</v>
      </c>
    </row>
    <row r="1653" spans="1:12" x14ac:dyDescent="0.25">
      <c r="A1653" s="1" t="s">
        <v>97</v>
      </c>
      <c r="B1653" t="s">
        <v>19</v>
      </c>
      <c r="C1653" t="s">
        <v>15</v>
      </c>
      <c r="D1653" t="s">
        <v>22</v>
      </c>
      <c r="E1653" t="s">
        <v>23</v>
      </c>
      <c r="F1653">
        <v>94.49</v>
      </c>
      <c r="G1653">
        <v>5</v>
      </c>
      <c r="H1653" t="s">
        <v>17</v>
      </c>
      <c r="I1653" s="21">
        <v>7.2</v>
      </c>
      <c r="J1653">
        <f t="shared" si="50"/>
        <v>472.45</v>
      </c>
      <c r="K1653">
        <f t="shared" si="51"/>
        <v>23.622500000000002</v>
      </c>
      <c r="L1653" t="str" cm="1">
        <f t="array" ref="L1653">_xlfn.IFS(I1653&gt;=9,"Good",I1653&gt;=6,"Average",I1653&lt;6,"Poor")</f>
        <v>Average</v>
      </c>
    </row>
    <row r="1654" spans="1:12" x14ac:dyDescent="0.25">
      <c r="A1654" s="1" t="s">
        <v>97</v>
      </c>
      <c r="B1654" t="s">
        <v>19</v>
      </c>
      <c r="C1654" t="s">
        <v>10</v>
      </c>
      <c r="D1654" t="s">
        <v>11</v>
      </c>
      <c r="E1654" t="s">
        <v>12</v>
      </c>
      <c r="F1654">
        <v>89.2</v>
      </c>
      <c r="G1654">
        <v>4</v>
      </c>
      <c r="H1654" t="s">
        <v>20</v>
      </c>
      <c r="I1654" s="21">
        <v>7.8</v>
      </c>
      <c r="J1654">
        <f t="shared" si="50"/>
        <v>356.8</v>
      </c>
      <c r="K1654">
        <f t="shared" si="51"/>
        <v>17.84</v>
      </c>
      <c r="L1654" t="str" cm="1">
        <f t="array" ref="L1654">_xlfn.IFS(I1654&gt;=9,"Good",I1654&gt;=6,"Average",I1654&lt;6,"Poor")</f>
        <v>Average</v>
      </c>
    </row>
    <row r="1655" spans="1:12" x14ac:dyDescent="0.25">
      <c r="A1655" s="1" t="s">
        <v>97</v>
      </c>
      <c r="B1655" t="s">
        <v>19</v>
      </c>
      <c r="C1655" t="s">
        <v>15</v>
      </c>
      <c r="D1655" t="s">
        <v>22</v>
      </c>
      <c r="E1655" t="s">
        <v>24</v>
      </c>
      <c r="F1655">
        <v>87.98</v>
      </c>
      <c r="G1655">
        <v>3</v>
      </c>
      <c r="H1655" t="s">
        <v>17</v>
      </c>
      <c r="I1655" s="21">
        <v>7.6</v>
      </c>
      <c r="J1655">
        <f t="shared" si="50"/>
        <v>263.94</v>
      </c>
      <c r="K1655">
        <f t="shared" si="51"/>
        <v>13.197000000000001</v>
      </c>
      <c r="L1655" t="str" cm="1">
        <f t="array" ref="L1655">_xlfn.IFS(I1655&gt;=9,"Good",I1655&gt;=6,"Average",I1655&lt;6,"Poor")</f>
        <v>Average</v>
      </c>
    </row>
    <row r="1656" spans="1:12" x14ac:dyDescent="0.25">
      <c r="A1656" s="1" t="s">
        <v>97</v>
      </c>
      <c r="B1656" t="s">
        <v>9</v>
      </c>
      <c r="C1656" t="s">
        <v>15</v>
      </c>
      <c r="D1656" t="s">
        <v>11</v>
      </c>
      <c r="E1656" t="s">
        <v>12</v>
      </c>
      <c r="F1656">
        <v>77.2</v>
      </c>
      <c r="G1656">
        <v>4</v>
      </c>
      <c r="H1656" t="s">
        <v>17</v>
      </c>
      <c r="I1656" s="21">
        <v>9</v>
      </c>
      <c r="J1656">
        <f t="shared" si="50"/>
        <v>308.8</v>
      </c>
      <c r="K1656">
        <f t="shared" si="51"/>
        <v>15.440000000000001</v>
      </c>
      <c r="L1656" t="str" cm="1">
        <f t="array" ref="L1656">_xlfn.IFS(I1656&gt;=9,"Good",I1656&gt;=6,"Average",I1656&lt;6,"Poor")</f>
        <v>Good</v>
      </c>
    </row>
    <row r="1657" spans="1:12" x14ac:dyDescent="0.25">
      <c r="A1657" s="1" t="s">
        <v>98</v>
      </c>
      <c r="B1657" t="s">
        <v>19</v>
      </c>
      <c r="C1657" t="s">
        <v>15</v>
      </c>
      <c r="D1657" t="s">
        <v>22</v>
      </c>
      <c r="E1657" t="s">
        <v>24</v>
      </c>
      <c r="F1657">
        <v>79.739999999999995</v>
      </c>
      <c r="G1657">
        <v>4</v>
      </c>
      <c r="H1657" t="s">
        <v>17</v>
      </c>
      <c r="I1657" s="21">
        <v>8.3000000000000007</v>
      </c>
      <c r="J1657">
        <f t="shared" si="50"/>
        <v>318.95999999999998</v>
      </c>
      <c r="K1657">
        <f t="shared" si="51"/>
        <v>15.948</v>
      </c>
      <c r="L1657" t="str" cm="1">
        <f t="array" ref="L1657">_xlfn.IFS(I1657&gt;=9,"Good",I1657&gt;=6,"Average",I1657&lt;6,"Poor")</f>
        <v>Average</v>
      </c>
    </row>
    <row r="1658" spans="1:12" x14ac:dyDescent="0.25">
      <c r="A1658" s="1" t="s">
        <v>98</v>
      </c>
      <c r="B1658" t="s">
        <v>19</v>
      </c>
      <c r="C1658" t="s">
        <v>15</v>
      </c>
      <c r="D1658" t="s">
        <v>11</v>
      </c>
      <c r="E1658" t="s">
        <v>12</v>
      </c>
      <c r="F1658">
        <v>87.1</v>
      </c>
      <c r="G1658">
        <v>6</v>
      </c>
      <c r="H1658" t="s">
        <v>17</v>
      </c>
      <c r="I1658" s="21">
        <v>7.8</v>
      </c>
      <c r="J1658">
        <f t="shared" si="50"/>
        <v>522.59999999999991</v>
      </c>
      <c r="K1658">
        <f t="shared" si="51"/>
        <v>26.129999999999995</v>
      </c>
      <c r="L1658" t="str" cm="1">
        <f t="array" ref="L1658">_xlfn.IFS(I1658&gt;=9,"Good",I1658&gt;=6,"Average",I1658&lt;6,"Poor")</f>
        <v>Average</v>
      </c>
    </row>
    <row r="1659" spans="1:12" x14ac:dyDescent="0.25">
      <c r="A1659" s="1" t="s">
        <v>98</v>
      </c>
      <c r="B1659" t="s">
        <v>19</v>
      </c>
      <c r="C1659" t="s">
        <v>10</v>
      </c>
      <c r="D1659" t="s">
        <v>11</v>
      </c>
      <c r="E1659" t="s">
        <v>24</v>
      </c>
      <c r="F1659">
        <v>15.55</v>
      </c>
      <c r="G1659">
        <v>1</v>
      </c>
      <c r="H1659" t="s">
        <v>17</v>
      </c>
      <c r="I1659" s="21">
        <v>5.8</v>
      </c>
      <c r="J1659">
        <f t="shared" si="50"/>
        <v>15.55</v>
      </c>
      <c r="K1659">
        <f t="shared" si="51"/>
        <v>0.77750000000000008</v>
      </c>
      <c r="L1659" t="str" cm="1">
        <f t="array" ref="L1659">_xlfn.IFS(I1659&gt;=9,"Good",I1659&gt;=6,"Average",I1659&lt;6,"Poor")</f>
        <v>Poor</v>
      </c>
    </row>
    <row r="1660" spans="1:12" x14ac:dyDescent="0.25">
      <c r="A1660" s="1" t="s">
        <v>98</v>
      </c>
      <c r="B1660" t="s">
        <v>14</v>
      </c>
      <c r="C1660" t="s">
        <v>15</v>
      </c>
      <c r="D1660" t="s">
        <v>22</v>
      </c>
      <c r="E1660" t="s">
        <v>18</v>
      </c>
      <c r="F1660">
        <v>55.07</v>
      </c>
      <c r="G1660">
        <v>3</v>
      </c>
      <c r="H1660" t="s">
        <v>20</v>
      </c>
      <c r="I1660" s="21">
        <v>5.2</v>
      </c>
      <c r="J1660">
        <f t="shared" si="50"/>
        <v>165.21</v>
      </c>
      <c r="K1660">
        <f t="shared" si="51"/>
        <v>8.2605000000000004</v>
      </c>
      <c r="L1660" t="str" cm="1">
        <f t="array" ref="L1660">_xlfn.IFS(I1660&gt;=9,"Good",I1660&gt;=6,"Average",I1660&lt;6,"Poor")</f>
        <v>Poor</v>
      </c>
    </row>
    <row r="1661" spans="1:12" x14ac:dyDescent="0.25">
      <c r="A1661" s="1" t="s">
        <v>98</v>
      </c>
      <c r="B1661" t="s">
        <v>9</v>
      </c>
      <c r="C1661" t="s">
        <v>10</v>
      </c>
      <c r="D1661" t="s">
        <v>22</v>
      </c>
      <c r="E1661" t="s">
        <v>18</v>
      </c>
      <c r="F1661">
        <v>42.97</v>
      </c>
      <c r="G1661">
        <v>1</v>
      </c>
      <c r="H1661" t="s">
        <v>20</v>
      </c>
      <c r="I1661" s="21">
        <v>9.8000000000000007</v>
      </c>
      <c r="J1661">
        <f t="shared" si="50"/>
        <v>42.97</v>
      </c>
      <c r="K1661">
        <f t="shared" si="51"/>
        <v>2.1484999999999999</v>
      </c>
      <c r="L1661" t="str" cm="1">
        <f t="array" ref="L1661">_xlfn.IFS(I1661&gt;=9,"Good",I1661&gt;=6,"Average",I1661&lt;6,"Poor")</f>
        <v>Good</v>
      </c>
    </row>
    <row r="1662" spans="1:12" x14ac:dyDescent="0.25">
      <c r="A1662" s="1" t="s">
        <v>98</v>
      </c>
      <c r="B1662" t="s">
        <v>9</v>
      </c>
      <c r="C1662" t="s">
        <v>10</v>
      </c>
      <c r="D1662" t="s">
        <v>11</v>
      </c>
      <c r="E1662" t="s">
        <v>23</v>
      </c>
      <c r="F1662">
        <v>30.12</v>
      </c>
      <c r="G1662">
        <v>4</v>
      </c>
      <c r="H1662" t="s">
        <v>20</v>
      </c>
      <c r="I1662" s="21">
        <v>7.9</v>
      </c>
      <c r="J1662">
        <f t="shared" si="50"/>
        <v>120.48</v>
      </c>
      <c r="K1662">
        <f t="shared" si="51"/>
        <v>6.0240000000000009</v>
      </c>
      <c r="L1662" t="str" cm="1">
        <f t="array" ref="L1662">_xlfn.IFS(I1662&gt;=9,"Good",I1662&gt;=6,"Average",I1662&lt;6,"Poor")</f>
        <v>Average</v>
      </c>
    </row>
    <row r="1663" spans="1:12" x14ac:dyDescent="0.25">
      <c r="A1663" s="1" t="s">
        <v>98</v>
      </c>
      <c r="B1663" t="s">
        <v>9</v>
      </c>
      <c r="C1663" t="s">
        <v>10</v>
      </c>
      <c r="D1663" t="s">
        <v>22</v>
      </c>
      <c r="E1663" t="s">
        <v>12</v>
      </c>
      <c r="F1663">
        <v>14.87</v>
      </c>
      <c r="G1663">
        <v>1</v>
      </c>
      <c r="H1663" t="s">
        <v>20</v>
      </c>
      <c r="I1663" s="21">
        <v>6</v>
      </c>
      <c r="J1663">
        <f t="shared" si="50"/>
        <v>14.87</v>
      </c>
      <c r="K1663">
        <f t="shared" si="51"/>
        <v>0.74350000000000005</v>
      </c>
      <c r="L1663" t="str" cm="1">
        <f t="array" ref="L1663">_xlfn.IFS(I1663&gt;=9,"Good",I1663&gt;=6,"Average",I1663&lt;6,"Poor")</f>
        <v>Average</v>
      </c>
    </row>
    <row r="1664" spans="1:12" x14ac:dyDescent="0.25">
      <c r="A1664" s="1" t="s">
        <v>98</v>
      </c>
      <c r="B1664" t="s">
        <v>9</v>
      </c>
      <c r="C1664" t="s">
        <v>15</v>
      </c>
      <c r="D1664" t="s">
        <v>22</v>
      </c>
      <c r="E1664" t="s">
        <v>12</v>
      </c>
      <c r="F1664">
        <v>27.66</v>
      </c>
      <c r="G1664">
        <v>5</v>
      </c>
      <c r="H1664" t="s">
        <v>20</v>
      </c>
      <c r="I1664" s="21">
        <v>8.3000000000000007</v>
      </c>
      <c r="J1664">
        <f t="shared" si="50"/>
        <v>138.30000000000001</v>
      </c>
      <c r="K1664">
        <f t="shared" si="51"/>
        <v>6.9150000000000009</v>
      </c>
      <c r="L1664" t="str" cm="1">
        <f t="array" ref="L1664">_xlfn.IFS(I1664&gt;=9,"Good",I1664&gt;=6,"Average",I1664&lt;6,"Poor")</f>
        <v>Average</v>
      </c>
    </row>
    <row r="1665" spans="1:12" x14ac:dyDescent="0.25">
      <c r="A1665" s="1" t="s">
        <v>98</v>
      </c>
      <c r="B1665" t="s">
        <v>9</v>
      </c>
      <c r="C1665" t="s">
        <v>15</v>
      </c>
      <c r="D1665" t="s">
        <v>11</v>
      </c>
      <c r="E1665" t="s">
        <v>23</v>
      </c>
      <c r="F1665">
        <v>46.33</v>
      </c>
      <c r="G1665">
        <v>3</v>
      </c>
      <c r="H1665" t="s">
        <v>20</v>
      </c>
      <c r="I1665" s="21">
        <v>6.6</v>
      </c>
      <c r="J1665">
        <f t="shared" si="50"/>
        <v>138.99</v>
      </c>
      <c r="K1665">
        <f t="shared" si="51"/>
        <v>6.9495000000000005</v>
      </c>
      <c r="L1665" t="str" cm="1">
        <f t="array" ref="L1665">_xlfn.IFS(I1665&gt;=9,"Good",I1665&gt;=6,"Average",I1665&lt;6,"Poor")</f>
        <v>Average</v>
      </c>
    </row>
    <row r="1666" spans="1:12" x14ac:dyDescent="0.25">
      <c r="A1666" s="1" t="s">
        <v>98</v>
      </c>
      <c r="B1666" t="s">
        <v>19</v>
      </c>
      <c r="C1666" t="s">
        <v>15</v>
      </c>
      <c r="D1666" t="s">
        <v>22</v>
      </c>
      <c r="E1666" t="s">
        <v>12</v>
      </c>
      <c r="F1666">
        <v>99.37</v>
      </c>
      <c r="G1666">
        <v>4</v>
      </c>
      <c r="H1666" t="s">
        <v>20</v>
      </c>
      <c r="I1666" s="21">
        <v>7.4</v>
      </c>
      <c r="J1666">
        <f t="shared" si="50"/>
        <v>397.48</v>
      </c>
      <c r="K1666">
        <f t="shared" si="51"/>
        <v>19.874000000000002</v>
      </c>
      <c r="L1666" t="str" cm="1">
        <f t="array" ref="L1666">_xlfn.IFS(I1666&gt;=9,"Good",I1666&gt;=6,"Average",I1666&lt;6,"Poor")</f>
        <v>Average</v>
      </c>
    </row>
    <row r="1667" spans="1:12" x14ac:dyDescent="0.25">
      <c r="A1667" s="1" t="s">
        <v>98</v>
      </c>
      <c r="B1667" t="s">
        <v>14</v>
      </c>
      <c r="C1667" t="s">
        <v>15</v>
      </c>
      <c r="D1667" t="s">
        <v>22</v>
      </c>
      <c r="E1667" t="s">
        <v>23</v>
      </c>
      <c r="F1667">
        <v>33.299999999999997</v>
      </c>
      <c r="G1667">
        <v>5</v>
      </c>
      <c r="H1667" t="s">
        <v>17</v>
      </c>
      <c r="I1667" s="21">
        <v>6.3</v>
      </c>
      <c r="J1667">
        <f t="shared" ref="J1667:J1730" si="52">F1667*G1667</f>
        <v>166.5</v>
      </c>
      <c r="K1667">
        <f t="shared" ref="K1667:K1730" si="53">J1667*5%</f>
        <v>8.3250000000000011</v>
      </c>
      <c r="L1667" t="str" cm="1">
        <f t="array" ref="L1667">_xlfn.IFS(I1667&gt;=9,"Good",I1667&gt;=6,"Average",I1667&lt;6,"Poor")</f>
        <v>Average</v>
      </c>
    </row>
    <row r="1668" spans="1:12" x14ac:dyDescent="0.25">
      <c r="A1668" s="1" t="s">
        <v>98</v>
      </c>
      <c r="B1668" t="s">
        <v>19</v>
      </c>
      <c r="C1668" t="s">
        <v>10</v>
      </c>
      <c r="D1668" t="s">
        <v>11</v>
      </c>
      <c r="E1668" t="s">
        <v>21</v>
      </c>
      <c r="F1668">
        <v>60.74</v>
      </c>
      <c r="G1668">
        <v>1</v>
      </c>
      <c r="H1668" t="s">
        <v>20</v>
      </c>
      <c r="I1668" s="21">
        <v>7.9</v>
      </c>
      <c r="J1668">
        <f t="shared" si="52"/>
        <v>60.74</v>
      </c>
      <c r="K1668">
        <f t="shared" si="53"/>
        <v>3.0370000000000004</v>
      </c>
      <c r="L1668" t="str" cm="1">
        <f t="array" ref="L1668">_xlfn.IFS(I1668&gt;=9,"Good",I1668&gt;=6,"Average",I1668&lt;6,"Poor")</f>
        <v>Average</v>
      </c>
    </row>
    <row r="1669" spans="1:12" x14ac:dyDescent="0.25">
      <c r="A1669" s="1" t="s">
        <v>99</v>
      </c>
      <c r="B1669" t="s">
        <v>14</v>
      </c>
      <c r="C1669" t="s">
        <v>15</v>
      </c>
      <c r="D1669" t="s">
        <v>22</v>
      </c>
      <c r="E1669" t="s">
        <v>16</v>
      </c>
      <c r="F1669">
        <v>50.23</v>
      </c>
      <c r="G1669">
        <v>1</v>
      </c>
      <c r="H1669" t="s">
        <v>20</v>
      </c>
      <c r="I1669" s="21">
        <v>6.1</v>
      </c>
      <c r="J1669">
        <f t="shared" si="52"/>
        <v>50.23</v>
      </c>
      <c r="K1669">
        <f t="shared" si="53"/>
        <v>2.5114999999999998</v>
      </c>
      <c r="L1669" t="str" cm="1">
        <f t="array" ref="L1669">_xlfn.IFS(I1669&gt;=9,"Good",I1669&gt;=6,"Average",I1669&lt;6,"Poor")</f>
        <v>Average</v>
      </c>
    </row>
    <row r="1670" spans="1:12" x14ac:dyDescent="0.25">
      <c r="A1670" s="1" t="s">
        <v>99</v>
      </c>
      <c r="B1670" t="s">
        <v>9</v>
      </c>
      <c r="C1670" t="s">
        <v>15</v>
      </c>
      <c r="D1670" t="s">
        <v>11</v>
      </c>
      <c r="E1670" t="s">
        <v>21</v>
      </c>
      <c r="F1670">
        <v>60.74</v>
      </c>
      <c r="G1670">
        <v>3</v>
      </c>
      <c r="H1670" t="s">
        <v>20</v>
      </c>
      <c r="I1670" s="21">
        <v>7.7</v>
      </c>
      <c r="J1670">
        <f t="shared" si="52"/>
        <v>182.22</v>
      </c>
      <c r="K1670">
        <f t="shared" si="53"/>
        <v>9.1110000000000007</v>
      </c>
      <c r="L1670" t="str" cm="1">
        <f t="array" ref="L1670">_xlfn.IFS(I1670&gt;=9,"Good",I1670&gt;=6,"Average",I1670&lt;6,"Poor")</f>
        <v>Average</v>
      </c>
    </row>
    <row r="1671" spans="1:12" x14ac:dyDescent="0.25">
      <c r="A1671" s="1" t="s">
        <v>99</v>
      </c>
      <c r="B1671" t="s">
        <v>19</v>
      </c>
      <c r="C1671" t="s">
        <v>15</v>
      </c>
      <c r="D1671" t="s">
        <v>22</v>
      </c>
      <c r="E1671" t="s">
        <v>12</v>
      </c>
      <c r="F1671">
        <v>52.2</v>
      </c>
      <c r="G1671">
        <v>1</v>
      </c>
      <c r="H1671" t="s">
        <v>20</v>
      </c>
      <c r="I1671" s="21">
        <v>6.9</v>
      </c>
      <c r="J1671">
        <f t="shared" si="52"/>
        <v>52.2</v>
      </c>
      <c r="K1671">
        <f t="shared" si="53"/>
        <v>2.6100000000000003</v>
      </c>
      <c r="L1671" t="str" cm="1">
        <f t="array" ref="L1671">_xlfn.IFS(I1671&gt;=9,"Good",I1671&gt;=6,"Average",I1671&lt;6,"Poor")</f>
        <v>Average</v>
      </c>
    </row>
    <row r="1672" spans="1:12" x14ac:dyDescent="0.25">
      <c r="A1672" s="1" t="s">
        <v>99</v>
      </c>
      <c r="B1672" t="s">
        <v>19</v>
      </c>
      <c r="C1672" t="s">
        <v>15</v>
      </c>
      <c r="D1672" t="s">
        <v>11</v>
      </c>
      <c r="E1672" t="s">
        <v>12</v>
      </c>
      <c r="F1672">
        <v>77.400000000000006</v>
      </c>
      <c r="G1672">
        <v>2</v>
      </c>
      <c r="H1672" t="s">
        <v>17</v>
      </c>
      <c r="I1672" s="21">
        <v>7.1</v>
      </c>
      <c r="J1672">
        <f t="shared" si="52"/>
        <v>154.80000000000001</v>
      </c>
      <c r="K1672">
        <f t="shared" si="53"/>
        <v>7.7400000000000011</v>
      </c>
      <c r="L1672" t="str" cm="1">
        <f t="array" ref="L1672">_xlfn.IFS(I1672&gt;=9,"Good",I1672&gt;=6,"Average",I1672&lt;6,"Poor")</f>
        <v>Average</v>
      </c>
    </row>
    <row r="1673" spans="1:12" x14ac:dyDescent="0.25">
      <c r="A1673" s="1" t="s">
        <v>99</v>
      </c>
      <c r="B1673" t="s">
        <v>19</v>
      </c>
      <c r="C1673" t="s">
        <v>15</v>
      </c>
      <c r="D1673" t="s">
        <v>11</v>
      </c>
      <c r="E1673" t="s">
        <v>23</v>
      </c>
      <c r="F1673">
        <v>56.53</v>
      </c>
      <c r="G1673">
        <v>5</v>
      </c>
      <c r="H1673" t="s">
        <v>13</v>
      </c>
      <c r="I1673" s="21">
        <v>5.0999999999999996</v>
      </c>
      <c r="J1673">
        <f t="shared" si="52"/>
        <v>282.64999999999998</v>
      </c>
      <c r="K1673">
        <f t="shared" si="53"/>
        <v>14.1325</v>
      </c>
      <c r="L1673" t="str" cm="1">
        <f t="array" ref="L1673">_xlfn.IFS(I1673&gt;=9,"Good",I1673&gt;=6,"Average",I1673&lt;6,"Poor")</f>
        <v>Poor</v>
      </c>
    </row>
    <row r="1674" spans="1:12" x14ac:dyDescent="0.25">
      <c r="A1674" s="1" t="s">
        <v>99</v>
      </c>
      <c r="B1674" t="s">
        <v>9</v>
      </c>
      <c r="C1674" t="s">
        <v>15</v>
      </c>
      <c r="D1674" t="s">
        <v>22</v>
      </c>
      <c r="E1674" t="s">
        <v>12</v>
      </c>
      <c r="F1674">
        <v>67.099999999999994</v>
      </c>
      <c r="G1674">
        <v>1</v>
      </c>
      <c r="H1674" t="s">
        <v>13</v>
      </c>
      <c r="I1674" s="21">
        <v>9.8000000000000007</v>
      </c>
      <c r="J1674">
        <f t="shared" si="52"/>
        <v>67.099999999999994</v>
      </c>
      <c r="K1674">
        <f t="shared" si="53"/>
        <v>3.355</v>
      </c>
      <c r="L1674" t="str" cm="1">
        <f t="array" ref="L1674">_xlfn.IFS(I1674&gt;=9,"Good",I1674&gt;=6,"Average",I1674&lt;6,"Poor")</f>
        <v>Good</v>
      </c>
    </row>
    <row r="1675" spans="1:12" x14ac:dyDescent="0.25">
      <c r="A1675" s="1" t="s">
        <v>99</v>
      </c>
      <c r="B1675" t="s">
        <v>14</v>
      </c>
      <c r="C1675" t="s">
        <v>15</v>
      </c>
      <c r="D1675" t="s">
        <v>11</v>
      </c>
      <c r="E1675" t="s">
        <v>12</v>
      </c>
      <c r="F1675">
        <v>24.82</v>
      </c>
      <c r="G1675">
        <v>4</v>
      </c>
      <c r="H1675" t="s">
        <v>17</v>
      </c>
      <c r="I1675" s="21">
        <v>6.2</v>
      </c>
      <c r="J1675">
        <f t="shared" si="52"/>
        <v>99.28</v>
      </c>
      <c r="K1675">
        <f t="shared" si="53"/>
        <v>4.9640000000000004</v>
      </c>
      <c r="L1675" t="str" cm="1">
        <f t="array" ref="L1675">_xlfn.IFS(I1675&gt;=9,"Good",I1675&gt;=6,"Average",I1675&lt;6,"Poor")</f>
        <v>Average</v>
      </c>
    </row>
    <row r="1676" spans="1:12" x14ac:dyDescent="0.25">
      <c r="A1676" s="1" t="s">
        <v>99</v>
      </c>
      <c r="B1676" t="s">
        <v>19</v>
      </c>
      <c r="C1676" t="s">
        <v>10</v>
      </c>
      <c r="D1676" t="s">
        <v>11</v>
      </c>
      <c r="E1676" t="s">
        <v>21</v>
      </c>
      <c r="F1676">
        <v>60.74</v>
      </c>
      <c r="G1676">
        <v>2</v>
      </c>
      <c r="H1676" t="s">
        <v>17</v>
      </c>
      <c r="I1676" s="21">
        <v>6.7</v>
      </c>
      <c r="J1676">
        <f t="shared" si="52"/>
        <v>121.48</v>
      </c>
      <c r="K1676">
        <f t="shared" si="53"/>
        <v>6.0740000000000007</v>
      </c>
      <c r="L1676" t="str" cm="1">
        <f t="array" ref="L1676">_xlfn.IFS(I1676&gt;=9,"Good",I1676&gt;=6,"Average",I1676&lt;6,"Poor")</f>
        <v>Average</v>
      </c>
    </row>
    <row r="1677" spans="1:12" x14ac:dyDescent="0.25">
      <c r="A1677" s="1" t="s">
        <v>99</v>
      </c>
      <c r="B1677" t="s">
        <v>9</v>
      </c>
      <c r="C1677" t="s">
        <v>15</v>
      </c>
      <c r="D1677" t="s">
        <v>11</v>
      </c>
      <c r="E1677" t="s">
        <v>12</v>
      </c>
      <c r="F1677">
        <v>80.959999999999994</v>
      </c>
      <c r="G1677">
        <v>4</v>
      </c>
      <c r="H1677" t="s">
        <v>20</v>
      </c>
      <c r="I1677" s="21">
        <v>7</v>
      </c>
      <c r="J1677">
        <f t="shared" si="52"/>
        <v>323.83999999999997</v>
      </c>
      <c r="K1677">
        <f t="shared" si="53"/>
        <v>16.192</v>
      </c>
      <c r="L1677" t="str" cm="1">
        <f t="array" ref="L1677">_xlfn.IFS(I1677&gt;=9,"Good",I1677&gt;=6,"Average",I1677&lt;6,"Poor")</f>
        <v>Average</v>
      </c>
    </row>
    <row r="1678" spans="1:12" x14ac:dyDescent="0.25">
      <c r="A1678" s="1" t="s">
        <v>99</v>
      </c>
      <c r="B1678" t="s">
        <v>19</v>
      </c>
      <c r="C1678" t="s">
        <v>10</v>
      </c>
      <c r="D1678" t="s">
        <v>22</v>
      </c>
      <c r="E1678" t="s">
        <v>23</v>
      </c>
      <c r="F1678">
        <v>12.12</v>
      </c>
      <c r="G1678">
        <v>2</v>
      </c>
      <c r="H1678" t="s">
        <v>17</v>
      </c>
      <c r="I1678" s="21">
        <v>8.6</v>
      </c>
      <c r="J1678">
        <f t="shared" si="52"/>
        <v>24.24</v>
      </c>
      <c r="K1678">
        <f t="shared" si="53"/>
        <v>1.212</v>
      </c>
      <c r="L1678" t="str" cm="1">
        <f t="array" ref="L1678">_xlfn.IFS(I1678&gt;=9,"Good",I1678&gt;=6,"Average",I1678&lt;6,"Poor")</f>
        <v>Average</v>
      </c>
    </row>
    <row r="1679" spans="1:12" x14ac:dyDescent="0.25">
      <c r="A1679" s="1" t="s">
        <v>99</v>
      </c>
      <c r="B1679" t="s">
        <v>14</v>
      </c>
      <c r="C1679" t="s">
        <v>15</v>
      </c>
      <c r="D1679" t="s">
        <v>11</v>
      </c>
      <c r="E1679" t="s">
        <v>12</v>
      </c>
      <c r="F1679">
        <v>32.9</v>
      </c>
      <c r="G1679">
        <v>2</v>
      </c>
      <c r="H1679" t="s">
        <v>20</v>
      </c>
      <c r="I1679" s="21">
        <v>8.8000000000000007</v>
      </c>
      <c r="J1679">
        <f t="shared" si="52"/>
        <v>65.8</v>
      </c>
      <c r="K1679">
        <f t="shared" si="53"/>
        <v>3.29</v>
      </c>
      <c r="L1679" t="str" cm="1">
        <f t="array" ref="L1679">_xlfn.IFS(I1679&gt;=9,"Good",I1679&gt;=6,"Average",I1679&lt;6,"Poor")</f>
        <v>Average</v>
      </c>
    </row>
    <row r="1680" spans="1:12" x14ac:dyDescent="0.25">
      <c r="A1680" s="1" t="s">
        <v>99</v>
      </c>
      <c r="B1680" t="s">
        <v>9</v>
      </c>
      <c r="C1680" t="s">
        <v>15</v>
      </c>
      <c r="D1680" t="s">
        <v>11</v>
      </c>
      <c r="E1680" t="s">
        <v>16</v>
      </c>
      <c r="F1680">
        <v>79.59</v>
      </c>
      <c r="G1680">
        <v>2</v>
      </c>
      <c r="H1680" t="s">
        <v>17</v>
      </c>
      <c r="I1680" s="21">
        <v>7.1</v>
      </c>
      <c r="J1680">
        <f t="shared" si="52"/>
        <v>159.18</v>
      </c>
      <c r="K1680">
        <f t="shared" si="53"/>
        <v>7.9590000000000005</v>
      </c>
      <c r="L1680" t="str" cm="1">
        <f t="array" ref="L1680">_xlfn.IFS(I1680&gt;=9,"Good",I1680&gt;=6,"Average",I1680&lt;6,"Poor")</f>
        <v>Average</v>
      </c>
    </row>
    <row r="1681" spans="1:12" x14ac:dyDescent="0.25">
      <c r="A1681" s="1" t="s">
        <v>99</v>
      </c>
      <c r="B1681" t="s">
        <v>19</v>
      </c>
      <c r="C1681" t="s">
        <v>10</v>
      </c>
      <c r="D1681" t="s">
        <v>22</v>
      </c>
      <c r="E1681" t="s">
        <v>16</v>
      </c>
      <c r="F1681">
        <v>96.37</v>
      </c>
      <c r="G1681">
        <v>1</v>
      </c>
      <c r="H1681" t="s">
        <v>13</v>
      </c>
      <c r="I1681" s="21">
        <v>6.7</v>
      </c>
      <c r="J1681">
        <f t="shared" si="52"/>
        <v>96.37</v>
      </c>
      <c r="K1681">
        <f t="shared" si="53"/>
        <v>4.8185000000000002</v>
      </c>
      <c r="L1681" t="str" cm="1">
        <f t="array" ref="L1681">_xlfn.IFS(I1681&gt;=9,"Good",I1681&gt;=6,"Average",I1681&lt;6,"Poor")</f>
        <v>Average</v>
      </c>
    </row>
    <row r="1682" spans="1:12" x14ac:dyDescent="0.25">
      <c r="A1682" s="1" t="s">
        <v>99</v>
      </c>
      <c r="B1682" t="s">
        <v>14</v>
      </c>
      <c r="C1682" t="s">
        <v>15</v>
      </c>
      <c r="D1682" t="s">
        <v>11</v>
      </c>
      <c r="E1682" t="s">
        <v>23</v>
      </c>
      <c r="F1682">
        <v>95.46</v>
      </c>
      <c r="G1682">
        <v>3</v>
      </c>
      <c r="H1682" t="s">
        <v>17</v>
      </c>
      <c r="I1682" s="21">
        <v>4.7</v>
      </c>
      <c r="J1682">
        <f t="shared" si="52"/>
        <v>286.38</v>
      </c>
      <c r="K1682">
        <f t="shared" si="53"/>
        <v>14.319000000000001</v>
      </c>
      <c r="L1682" t="str" cm="1">
        <f t="array" ref="L1682">_xlfn.IFS(I1682&gt;=9,"Good",I1682&gt;=6,"Average",I1682&lt;6,"Poor")</f>
        <v>Poor</v>
      </c>
    </row>
    <row r="1683" spans="1:12" x14ac:dyDescent="0.25">
      <c r="A1683" s="1" t="s">
        <v>99</v>
      </c>
      <c r="B1683" t="s">
        <v>9</v>
      </c>
      <c r="C1683" t="s">
        <v>15</v>
      </c>
      <c r="D1683" t="s">
        <v>11</v>
      </c>
      <c r="E1683" t="s">
        <v>12</v>
      </c>
      <c r="F1683">
        <v>71.39</v>
      </c>
      <c r="G1683">
        <v>1</v>
      </c>
      <c r="H1683" t="s">
        <v>17</v>
      </c>
      <c r="I1683" s="21">
        <v>8.4</v>
      </c>
      <c r="J1683">
        <f t="shared" si="52"/>
        <v>71.39</v>
      </c>
      <c r="K1683">
        <f t="shared" si="53"/>
        <v>3.5695000000000001</v>
      </c>
      <c r="L1683" t="str" cm="1">
        <f t="array" ref="L1683">_xlfn.IFS(I1683&gt;=9,"Good",I1683&gt;=6,"Average",I1683&lt;6,"Poor")</f>
        <v>Average</v>
      </c>
    </row>
    <row r="1684" spans="1:12" x14ac:dyDescent="0.25">
      <c r="A1684" s="1" t="s">
        <v>99</v>
      </c>
      <c r="B1684" t="s">
        <v>9</v>
      </c>
      <c r="C1684" t="s">
        <v>10</v>
      </c>
      <c r="D1684" t="s">
        <v>22</v>
      </c>
      <c r="E1684" t="s">
        <v>24</v>
      </c>
      <c r="F1684">
        <v>81.3</v>
      </c>
      <c r="G1684">
        <v>2</v>
      </c>
      <c r="H1684" t="s">
        <v>17</v>
      </c>
      <c r="I1684" s="21">
        <v>8.9</v>
      </c>
      <c r="J1684">
        <f t="shared" si="52"/>
        <v>162.6</v>
      </c>
      <c r="K1684">
        <f t="shared" si="53"/>
        <v>8.1300000000000008</v>
      </c>
      <c r="L1684" t="str" cm="1">
        <f t="array" ref="L1684">_xlfn.IFS(I1684&gt;=9,"Good",I1684&gt;=6,"Average",I1684&lt;6,"Poor")</f>
        <v>Average</v>
      </c>
    </row>
    <row r="1685" spans="1:12" x14ac:dyDescent="0.25">
      <c r="A1685" s="1" t="s">
        <v>99</v>
      </c>
      <c r="B1685" t="s">
        <v>14</v>
      </c>
      <c r="C1685" t="s">
        <v>15</v>
      </c>
      <c r="D1685" t="s">
        <v>22</v>
      </c>
      <c r="E1685" t="s">
        <v>12</v>
      </c>
      <c r="F1685">
        <v>98.66</v>
      </c>
      <c r="G1685">
        <v>1</v>
      </c>
      <c r="H1685" t="s">
        <v>13</v>
      </c>
      <c r="I1685" s="21">
        <v>7.7</v>
      </c>
      <c r="J1685">
        <f t="shared" si="52"/>
        <v>98.66</v>
      </c>
      <c r="K1685">
        <f t="shared" si="53"/>
        <v>4.9329999999999998</v>
      </c>
      <c r="L1685" t="str" cm="1">
        <f t="array" ref="L1685">_xlfn.IFS(I1685&gt;=9,"Good",I1685&gt;=6,"Average",I1685&lt;6,"Poor")</f>
        <v>Average</v>
      </c>
    </row>
    <row r="1686" spans="1:12" x14ac:dyDescent="0.25">
      <c r="A1686" s="1" t="s">
        <v>99</v>
      </c>
      <c r="B1686" t="s">
        <v>14</v>
      </c>
      <c r="C1686" t="s">
        <v>15</v>
      </c>
      <c r="D1686" t="s">
        <v>11</v>
      </c>
      <c r="E1686" t="s">
        <v>12</v>
      </c>
      <c r="F1686">
        <v>41.24</v>
      </c>
      <c r="G1686">
        <v>1</v>
      </c>
      <c r="H1686" t="s">
        <v>17</v>
      </c>
      <c r="I1686" s="21">
        <v>6.6</v>
      </c>
      <c r="J1686">
        <f t="shared" si="52"/>
        <v>41.24</v>
      </c>
      <c r="K1686">
        <f t="shared" si="53"/>
        <v>2.0620000000000003</v>
      </c>
      <c r="L1686" t="str" cm="1">
        <f t="array" ref="L1686">_xlfn.IFS(I1686&gt;=9,"Good",I1686&gt;=6,"Average",I1686&lt;6,"Poor")</f>
        <v>Average</v>
      </c>
    </row>
    <row r="1687" spans="1:12" x14ac:dyDescent="0.25">
      <c r="A1687" s="1" t="s">
        <v>99</v>
      </c>
      <c r="B1687" t="s">
        <v>19</v>
      </c>
      <c r="C1687" t="s">
        <v>15</v>
      </c>
      <c r="D1687" t="s">
        <v>22</v>
      </c>
      <c r="E1687" t="s">
        <v>24</v>
      </c>
      <c r="F1687">
        <v>46.26</v>
      </c>
      <c r="G1687">
        <v>2</v>
      </c>
      <c r="H1687" t="s">
        <v>20</v>
      </c>
      <c r="I1687" s="21">
        <v>7</v>
      </c>
      <c r="J1687">
        <f t="shared" si="52"/>
        <v>92.52</v>
      </c>
      <c r="K1687">
        <f t="shared" si="53"/>
        <v>4.6260000000000003</v>
      </c>
      <c r="L1687" t="str" cm="1">
        <f t="array" ref="L1687">_xlfn.IFS(I1687&gt;=9,"Good",I1687&gt;=6,"Average",I1687&lt;6,"Poor")</f>
        <v>Average</v>
      </c>
    </row>
    <row r="1688" spans="1:12" x14ac:dyDescent="0.25">
      <c r="A1688" s="1" t="s">
        <v>100</v>
      </c>
      <c r="B1688" t="s">
        <v>14</v>
      </c>
      <c r="C1688" t="s">
        <v>10</v>
      </c>
      <c r="D1688" t="s">
        <v>11</v>
      </c>
      <c r="E1688" t="s">
        <v>23</v>
      </c>
      <c r="F1688">
        <v>82.7</v>
      </c>
      <c r="G1688">
        <v>1</v>
      </c>
      <c r="H1688" t="s">
        <v>17</v>
      </c>
      <c r="I1688" s="21">
        <v>7.2</v>
      </c>
      <c r="J1688">
        <f t="shared" si="52"/>
        <v>82.7</v>
      </c>
      <c r="K1688">
        <f t="shared" si="53"/>
        <v>4.1350000000000007</v>
      </c>
      <c r="L1688" t="str" cm="1">
        <f t="array" ref="L1688">_xlfn.IFS(I1688&gt;=9,"Good",I1688&gt;=6,"Average",I1688&lt;6,"Poor")</f>
        <v>Average</v>
      </c>
    </row>
    <row r="1689" spans="1:12" x14ac:dyDescent="0.25">
      <c r="A1689" s="1" t="s">
        <v>100</v>
      </c>
      <c r="B1689" t="s">
        <v>19</v>
      </c>
      <c r="C1689" t="s">
        <v>10</v>
      </c>
      <c r="D1689" t="s">
        <v>11</v>
      </c>
      <c r="E1689" t="s">
        <v>18</v>
      </c>
      <c r="F1689">
        <v>73.95</v>
      </c>
      <c r="G1689">
        <v>2</v>
      </c>
      <c r="H1689" t="s">
        <v>20</v>
      </c>
      <c r="I1689" s="21">
        <v>8.1999999999999993</v>
      </c>
      <c r="J1689">
        <f t="shared" si="52"/>
        <v>147.9</v>
      </c>
      <c r="K1689">
        <f t="shared" si="53"/>
        <v>7.3950000000000005</v>
      </c>
      <c r="L1689" t="str" cm="1">
        <f t="array" ref="L1689">_xlfn.IFS(I1689&gt;=9,"Good",I1689&gt;=6,"Average",I1689&lt;6,"Poor")</f>
        <v>Average</v>
      </c>
    </row>
    <row r="1690" spans="1:12" x14ac:dyDescent="0.25">
      <c r="A1690" s="1" t="s">
        <v>100</v>
      </c>
      <c r="B1690" t="s">
        <v>9</v>
      </c>
      <c r="C1690" t="s">
        <v>15</v>
      </c>
      <c r="D1690" t="s">
        <v>11</v>
      </c>
      <c r="E1690" t="s">
        <v>18</v>
      </c>
      <c r="F1690">
        <v>49.33</v>
      </c>
      <c r="G1690">
        <v>1</v>
      </c>
      <c r="H1690" t="s">
        <v>20</v>
      </c>
      <c r="I1690" s="21">
        <v>8.5</v>
      </c>
      <c r="J1690">
        <f t="shared" si="52"/>
        <v>49.33</v>
      </c>
      <c r="K1690">
        <f t="shared" si="53"/>
        <v>2.4664999999999999</v>
      </c>
      <c r="L1690" t="str" cm="1">
        <f t="array" ref="L1690">_xlfn.IFS(I1690&gt;=9,"Good",I1690&gt;=6,"Average",I1690&lt;6,"Poor")</f>
        <v>Average</v>
      </c>
    </row>
    <row r="1691" spans="1:12" x14ac:dyDescent="0.25">
      <c r="A1691" s="1" t="s">
        <v>100</v>
      </c>
      <c r="B1691" t="s">
        <v>9</v>
      </c>
      <c r="C1691" t="s">
        <v>10</v>
      </c>
      <c r="D1691" t="s">
        <v>11</v>
      </c>
      <c r="E1691" t="s">
        <v>18</v>
      </c>
      <c r="F1691">
        <v>73.97</v>
      </c>
      <c r="G1691">
        <v>3</v>
      </c>
      <c r="H1691" t="s">
        <v>13</v>
      </c>
      <c r="I1691" s="21">
        <v>8</v>
      </c>
      <c r="J1691">
        <f t="shared" si="52"/>
        <v>221.91</v>
      </c>
      <c r="K1691">
        <f t="shared" si="53"/>
        <v>11.095500000000001</v>
      </c>
      <c r="L1691" t="str" cm="1">
        <f t="array" ref="L1691">_xlfn.IFS(I1691&gt;=9,"Good",I1691&gt;=6,"Average",I1691&lt;6,"Poor")</f>
        <v>Average</v>
      </c>
    </row>
    <row r="1692" spans="1:12" x14ac:dyDescent="0.25">
      <c r="A1692" s="1" t="s">
        <v>100</v>
      </c>
      <c r="B1692" t="s">
        <v>19</v>
      </c>
      <c r="C1692" t="s">
        <v>15</v>
      </c>
      <c r="D1692" t="s">
        <v>11</v>
      </c>
      <c r="E1692" t="s">
        <v>12</v>
      </c>
      <c r="F1692">
        <v>54.84</v>
      </c>
      <c r="G1692">
        <v>6</v>
      </c>
      <c r="H1692" t="s">
        <v>13</v>
      </c>
      <c r="I1692" s="21">
        <v>8.5</v>
      </c>
      <c r="J1692">
        <f t="shared" si="52"/>
        <v>329.04</v>
      </c>
      <c r="K1692">
        <f t="shared" si="53"/>
        <v>16.452000000000002</v>
      </c>
      <c r="L1692" t="str" cm="1">
        <f t="array" ref="L1692">_xlfn.IFS(I1692&gt;=9,"Good",I1692&gt;=6,"Average",I1692&lt;6,"Poor")</f>
        <v>Average</v>
      </c>
    </row>
    <row r="1693" spans="1:12" x14ac:dyDescent="0.25">
      <c r="A1693" s="1" t="s">
        <v>100</v>
      </c>
      <c r="B1693" t="s">
        <v>9</v>
      </c>
      <c r="C1693" t="s">
        <v>15</v>
      </c>
      <c r="D1693" t="s">
        <v>22</v>
      </c>
      <c r="E1693" t="s">
        <v>18</v>
      </c>
      <c r="F1693">
        <v>43.06</v>
      </c>
      <c r="G1693">
        <v>3</v>
      </c>
      <c r="H1693" t="s">
        <v>13</v>
      </c>
      <c r="I1693" s="21">
        <v>6.6</v>
      </c>
      <c r="J1693">
        <f t="shared" si="52"/>
        <v>129.18</v>
      </c>
      <c r="K1693">
        <f t="shared" si="53"/>
        <v>6.4590000000000005</v>
      </c>
      <c r="L1693" t="str" cm="1">
        <f t="array" ref="L1693">_xlfn.IFS(I1693&gt;=9,"Good",I1693&gt;=6,"Average",I1693&lt;6,"Poor")</f>
        <v>Average</v>
      </c>
    </row>
    <row r="1694" spans="1:12" x14ac:dyDescent="0.25">
      <c r="A1694" s="1" t="s">
        <v>100</v>
      </c>
      <c r="B1694" t="s">
        <v>19</v>
      </c>
      <c r="C1694" t="s">
        <v>15</v>
      </c>
      <c r="D1694" t="s">
        <v>11</v>
      </c>
      <c r="E1694" t="s">
        <v>12</v>
      </c>
      <c r="F1694">
        <v>39.9</v>
      </c>
      <c r="G1694">
        <v>4</v>
      </c>
      <c r="H1694" t="s">
        <v>20</v>
      </c>
      <c r="I1694" s="21">
        <v>8.3000000000000007</v>
      </c>
      <c r="J1694">
        <f t="shared" si="52"/>
        <v>159.6</v>
      </c>
      <c r="K1694">
        <f t="shared" si="53"/>
        <v>7.98</v>
      </c>
      <c r="L1694" t="str" cm="1">
        <f t="array" ref="L1694">_xlfn.IFS(I1694&gt;=9,"Good",I1694&gt;=6,"Average",I1694&lt;6,"Poor")</f>
        <v>Average</v>
      </c>
    </row>
    <row r="1695" spans="1:12" x14ac:dyDescent="0.25">
      <c r="A1695" s="1" t="s">
        <v>100</v>
      </c>
      <c r="B1695" t="s">
        <v>9</v>
      </c>
      <c r="C1695" t="s">
        <v>10</v>
      </c>
      <c r="D1695" t="s">
        <v>11</v>
      </c>
      <c r="E1695" t="s">
        <v>18</v>
      </c>
      <c r="F1695">
        <v>16.489999999999998</v>
      </c>
      <c r="G1695">
        <v>1</v>
      </c>
      <c r="H1695" t="s">
        <v>20</v>
      </c>
      <c r="I1695" s="21">
        <v>8.1999999999999993</v>
      </c>
      <c r="J1695">
        <f t="shared" si="52"/>
        <v>16.489999999999998</v>
      </c>
      <c r="K1695">
        <f t="shared" si="53"/>
        <v>0.82450000000000001</v>
      </c>
      <c r="L1695" t="str" cm="1">
        <f t="array" ref="L1695">_xlfn.IFS(I1695&gt;=9,"Good",I1695&gt;=6,"Average",I1695&lt;6,"Poor")</f>
        <v>Average</v>
      </c>
    </row>
    <row r="1696" spans="1:12" x14ac:dyDescent="0.25">
      <c r="A1696" s="1" t="s">
        <v>100</v>
      </c>
      <c r="B1696" t="s">
        <v>19</v>
      </c>
      <c r="C1696" t="s">
        <v>10</v>
      </c>
      <c r="D1696" t="s">
        <v>11</v>
      </c>
      <c r="E1696" t="s">
        <v>12</v>
      </c>
      <c r="F1696">
        <v>60.3</v>
      </c>
      <c r="G1696">
        <v>3</v>
      </c>
      <c r="H1696" t="s">
        <v>17</v>
      </c>
      <c r="I1696" s="21">
        <v>8.5</v>
      </c>
      <c r="J1696">
        <f t="shared" si="52"/>
        <v>180.89999999999998</v>
      </c>
      <c r="K1696">
        <f t="shared" si="53"/>
        <v>9.0449999999999999</v>
      </c>
      <c r="L1696" t="str" cm="1">
        <f t="array" ref="L1696">_xlfn.IFS(I1696&gt;=9,"Good",I1696&gt;=6,"Average",I1696&lt;6,"Poor")</f>
        <v>Average</v>
      </c>
    </row>
    <row r="1697" spans="1:12" x14ac:dyDescent="0.25">
      <c r="A1697" s="1" t="s">
        <v>100</v>
      </c>
      <c r="B1697" t="s">
        <v>19</v>
      </c>
      <c r="C1697" t="s">
        <v>10</v>
      </c>
      <c r="D1697" t="s">
        <v>22</v>
      </c>
      <c r="E1697" t="s">
        <v>16</v>
      </c>
      <c r="F1697">
        <v>74.790000000000006</v>
      </c>
      <c r="G1697">
        <v>2</v>
      </c>
      <c r="H1697" t="s">
        <v>13</v>
      </c>
      <c r="I1697" s="21">
        <v>6.9</v>
      </c>
      <c r="J1697">
        <f t="shared" si="52"/>
        <v>149.58000000000001</v>
      </c>
      <c r="K1697">
        <f t="shared" si="53"/>
        <v>7.479000000000001</v>
      </c>
      <c r="L1697" t="str" cm="1">
        <f t="array" ref="L1697">_xlfn.IFS(I1697&gt;=9,"Good",I1697&gt;=6,"Average",I1697&lt;6,"Poor")</f>
        <v>Average</v>
      </c>
    </row>
    <row r="1698" spans="1:12" x14ac:dyDescent="0.25">
      <c r="A1698" s="1" t="s">
        <v>100</v>
      </c>
      <c r="B1698" t="s">
        <v>19</v>
      </c>
      <c r="C1698" t="s">
        <v>15</v>
      </c>
      <c r="D1698" t="s">
        <v>22</v>
      </c>
      <c r="E1698" t="s">
        <v>24</v>
      </c>
      <c r="F1698">
        <v>51.71</v>
      </c>
      <c r="G1698">
        <v>4</v>
      </c>
      <c r="H1698" t="s">
        <v>17</v>
      </c>
      <c r="I1698" s="21">
        <v>9.8000000000000007</v>
      </c>
      <c r="J1698">
        <f t="shared" si="52"/>
        <v>206.84</v>
      </c>
      <c r="K1698">
        <f t="shared" si="53"/>
        <v>10.342000000000001</v>
      </c>
      <c r="L1698" t="str" cm="1">
        <f t="array" ref="L1698">_xlfn.IFS(I1698&gt;=9,"Good",I1698&gt;=6,"Average",I1698&lt;6,"Poor")</f>
        <v>Good</v>
      </c>
    </row>
    <row r="1699" spans="1:12" x14ac:dyDescent="0.25">
      <c r="A1699" s="1" t="s">
        <v>101</v>
      </c>
      <c r="B1699" t="s">
        <v>19</v>
      </c>
      <c r="C1699" t="s">
        <v>15</v>
      </c>
      <c r="D1699" t="s">
        <v>11</v>
      </c>
      <c r="E1699" t="s">
        <v>16</v>
      </c>
      <c r="F1699">
        <v>13.78</v>
      </c>
      <c r="G1699">
        <v>1</v>
      </c>
      <c r="H1699" t="s">
        <v>13</v>
      </c>
      <c r="I1699" s="21">
        <v>8.4</v>
      </c>
      <c r="J1699">
        <f t="shared" si="52"/>
        <v>13.78</v>
      </c>
      <c r="K1699">
        <f t="shared" si="53"/>
        <v>0.68900000000000006</v>
      </c>
      <c r="L1699" t="str" cm="1">
        <f t="array" ref="L1699">_xlfn.IFS(I1699&gt;=9,"Good",I1699&gt;=6,"Average",I1699&lt;6,"Poor")</f>
        <v>Average</v>
      </c>
    </row>
    <row r="1700" spans="1:12" x14ac:dyDescent="0.25">
      <c r="A1700" s="1" t="s">
        <v>101</v>
      </c>
      <c r="B1700" t="s">
        <v>19</v>
      </c>
      <c r="C1700" t="s">
        <v>15</v>
      </c>
      <c r="D1700" t="s">
        <v>11</v>
      </c>
      <c r="E1700" t="s">
        <v>12</v>
      </c>
      <c r="F1700">
        <v>92.29</v>
      </c>
      <c r="G1700">
        <v>2</v>
      </c>
      <c r="H1700" t="s">
        <v>13</v>
      </c>
      <c r="I1700" s="21">
        <v>7</v>
      </c>
      <c r="J1700">
        <f t="shared" si="52"/>
        <v>184.58</v>
      </c>
      <c r="K1700">
        <f t="shared" si="53"/>
        <v>9.229000000000001</v>
      </c>
      <c r="L1700" t="str" cm="1">
        <f t="array" ref="L1700">_xlfn.IFS(I1700&gt;=9,"Good",I1700&gt;=6,"Average",I1700&lt;6,"Poor")</f>
        <v>Average</v>
      </c>
    </row>
    <row r="1701" spans="1:12" x14ac:dyDescent="0.25">
      <c r="A1701" s="1" t="s">
        <v>101</v>
      </c>
      <c r="B1701" t="s">
        <v>9</v>
      </c>
      <c r="C1701" t="s">
        <v>15</v>
      </c>
      <c r="D1701" t="s">
        <v>22</v>
      </c>
      <c r="E1701" t="s">
        <v>24</v>
      </c>
      <c r="F1701">
        <v>51.94</v>
      </c>
      <c r="G1701">
        <v>3</v>
      </c>
      <c r="H1701" t="s">
        <v>20</v>
      </c>
      <c r="I1701" s="21">
        <v>6.2</v>
      </c>
      <c r="J1701">
        <f t="shared" si="52"/>
        <v>155.82</v>
      </c>
      <c r="K1701">
        <f t="shared" si="53"/>
        <v>7.7910000000000004</v>
      </c>
      <c r="L1701" t="str" cm="1">
        <f t="array" ref="L1701">_xlfn.IFS(I1701&gt;=9,"Good",I1701&gt;=6,"Average",I1701&lt;6,"Poor")</f>
        <v>Average</v>
      </c>
    </row>
    <row r="1702" spans="1:12" x14ac:dyDescent="0.25">
      <c r="A1702" s="1" t="s">
        <v>101</v>
      </c>
      <c r="B1702" t="s">
        <v>19</v>
      </c>
      <c r="C1702" t="s">
        <v>10</v>
      </c>
      <c r="D1702" t="s">
        <v>11</v>
      </c>
      <c r="E1702" t="s">
        <v>24</v>
      </c>
      <c r="F1702">
        <v>81.95</v>
      </c>
      <c r="G1702">
        <v>3</v>
      </c>
      <c r="H1702" t="s">
        <v>20</v>
      </c>
      <c r="I1702" s="21">
        <v>6.9</v>
      </c>
      <c r="J1702">
        <f t="shared" si="52"/>
        <v>245.85000000000002</v>
      </c>
      <c r="K1702">
        <f t="shared" si="53"/>
        <v>12.292500000000002</v>
      </c>
      <c r="L1702" t="str" cm="1">
        <f t="array" ref="L1702">_xlfn.IFS(I1702&gt;=9,"Good",I1702&gt;=6,"Average",I1702&lt;6,"Poor")</f>
        <v>Average</v>
      </c>
    </row>
    <row r="1703" spans="1:12" x14ac:dyDescent="0.25">
      <c r="A1703" s="1" t="s">
        <v>101</v>
      </c>
      <c r="B1703" t="s">
        <v>9</v>
      </c>
      <c r="C1703" t="s">
        <v>15</v>
      </c>
      <c r="D1703" t="s">
        <v>11</v>
      </c>
      <c r="E1703" t="s">
        <v>12</v>
      </c>
      <c r="F1703">
        <v>57.74</v>
      </c>
      <c r="G1703">
        <v>2</v>
      </c>
      <c r="H1703" t="s">
        <v>17</v>
      </c>
      <c r="I1703" s="21">
        <v>7.9</v>
      </c>
      <c r="J1703">
        <f t="shared" si="52"/>
        <v>115.48</v>
      </c>
      <c r="K1703">
        <f t="shared" si="53"/>
        <v>5.7740000000000009</v>
      </c>
      <c r="L1703" t="str" cm="1">
        <f t="array" ref="L1703">_xlfn.IFS(I1703&gt;=9,"Good",I1703&gt;=6,"Average",I1703&lt;6,"Poor")</f>
        <v>Average</v>
      </c>
    </row>
    <row r="1704" spans="1:12" x14ac:dyDescent="0.25">
      <c r="A1704" s="1" t="s">
        <v>101</v>
      </c>
      <c r="B1704" t="s">
        <v>9</v>
      </c>
      <c r="C1704" t="s">
        <v>10</v>
      </c>
      <c r="D1704" t="s">
        <v>11</v>
      </c>
      <c r="E1704" t="s">
        <v>12</v>
      </c>
      <c r="F1704">
        <v>30.41</v>
      </c>
      <c r="G1704">
        <v>4</v>
      </c>
      <c r="H1704" t="s">
        <v>13</v>
      </c>
      <c r="I1704" s="21">
        <v>6.1</v>
      </c>
      <c r="J1704">
        <f t="shared" si="52"/>
        <v>121.64</v>
      </c>
      <c r="K1704">
        <f t="shared" si="53"/>
        <v>6.0820000000000007</v>
      </c>
      <c r="L1704" t="str" cm="1">
        <f t="array" ref="L1704">_xlfn.IFS(I1704&gt;=9,"Good",I1704&gt;=6,"Average",I1704&lt;6,"Poor")</f>
        <v>Average</v>
      </c>
    </row>
    <row r="1705" spans="1:12" x14ac:dyDescent="0.25">
      <c r="A1705" s="1" t="s">
        <v>101</v>
      </c>
      <c r="B1705" t="s">
        <v>19</v>
      </c>
      <c r="C1705" t="s">
        <v>10</v>
      </c>
      <c r="D1705" t="s">
        <v>22</v>
      </c>
      <c r="E1705" t="s">
        <v>24</v>
      </c>
      <c r="F1705">
        <v>68.930000000000007</v>
      </c>
      <c r="G1705">
        <v>2</v>
      </c>
      <c r="H1705" t="s">
        <v>20</v>
      </c>
      <c r="I1705" s="21">
        <v>7.2</v>
      </c>
      <c r="J1705">
        <f t="shared" si="52"/>
        <v>137.86000000000001</v>
      </c>
      <c r="K1705">
        <f t="shared" si="53"/>
        <v>6.8930000000000007</v>
      </c>
      <c r="L1705" t="str" cm="1">
        <f t="array" ref="L1705">_xlfn.IFS(I1705&gt;=9,"Good",I1705&gt;=6,"Average",I1705&lt;6,"Poor")</f>
        <v>Average</v>
      </c>
    </row>
    <row r="1706" spans="1:12" x14ac:dyDescent="0.25">
      <c r="A1706" s="1" t="s">
        <v>101</v>
      </c>
      <c r="B1706" t="s">
        <v>14</v>
      </c>
      <c r="C1706" t="s">
        <v>10</v>
      </c>
      <c r="D1706" t="s">
        <v>22</v>
      </c>
      <c r="E1706" t="s">
        <v>12</v>
      </c>
      <c r="F1706">
        <v>35.89</v>
      </c>
      <c r="G1706">
        <v>1</v>
      </c>
      <c r="H1706" t="s">
        <v>17</v>
      </c>
      <c r="I1706" s="21">
        <v>6.9</v>
      </c>
      <c r="J1706">
        <f t="shared" si="52"/>
        <v>35.89</v>
      </c>
      <c r="K1706">
        <f t="shared" si="53"/>
        <v>1.7945000000000002</v>
      </c>
      <c r="L1706" t="str" cm="1">
        <f t="array" ref="L1706">_xlfn.IFS(I1706&gt;=9,"Good",I1706&gt;=6,"Average",I1706&lt;6,"Poor")</f>
        <v>Average</v>
      </c>
    </row>
    <row r="1707" spans="1:12" x14ac:dyDescent="0.25">
      <c r="A1707" s="1" t="s">
        <v>101</v>
      </c>
      <c r="B1707" t="s">
        <v>9</v>
      </c>
      <c r="C1707" t="s">
        <v>15</v>
      </c>
      <c r="D1707" t="s">
        <v>22</v>
      </c>
      <c r="E1707" t="s">
        <v>18</v>
      </c>
      <c r="F1707">
        <v>75.2</v>
      </c>
      <c r="G1707">
        <v>2</v>
      </c>
      <c r="H1707" t="s">
        <v>13</v>
      </c>
      <c r="I1707" s="21">
        <v>6.7</v>
      </c>
      <c r="J1707">
        <f t="shared" si="52"/>
        <v>150.4</v>
      </c>
      <c r="K1707">
        <f t="shared" si="53"/>
        <v>7.5200000000000005</v>
      </c>
      <c r="L1707" t="str" cm="1">
        <f t="array" ref="L1707">_xlfn.IFS(I1707&gt;=9,"Good",I1707&gt;=6,"Average",I1707&lt;6,"Poor")</f>
        <v>Average</v>
      </c>
    </row>
    <row r="1708" spans="1:12" x14ac:dyDescent="0.25">
      <c r="A1708" s="1" t="s">
        <v>101</v>
      </c>
      <c r="B1708" t="s">
        <v>9</v>
      </c>
      <c r="C1708" t="s">
        <v>10</v>
      </c>
      <c r="D1708" t="s">
        <v>11</v>
      </c>
      <c r="E1708" t="s">
        <v>24</v>
      </c>
      <c r="F1708">
        <v>59.77</v>
      </c>
      <c r="G1708">
        <v>3</v>
      </c>
      <c r="H1708" t="s">
        <v>17</v>
      </c>
      <c r="I1708" s="21">
        <v>8.3000000000000007</v>
      </c>
      <c r="J1708">
        <f t="shared" si="52"/>
        <v>179.31</v>
      </c>
      <c r="K1708">
        <f t="shared" si="53"/>
        <v>8.9655000000000005</v>
      </c>
      <c r="L1708" t="str" cm="1">
        <f t="array" ref="L1708">_xlfn.IFS(I1708&gt;=9,"Good",I1708&gt;=6,"Average",I1708&lt;6,"Poor")</f>
        <v>Average</v>
      </c>
    </row>
    <row r="1709" spans="1:12" x14ac:dyDescent="0.25">
      <c r="A1709" s="1" t="s">
        <v>102</v>
      </c>
      <c r="B1709" t="s">
        <v>19</v>
      </c>
      <c r="C1709" t="s">
        <v>15</v>
      </c>
      <c r="D1709" t="s">
        <v>22</v>
      </c>
      <c r="E1709" t="s">
        <v>23</v>
      </c>
      <c r="F1709">
        <v>71.86</v>
      </c>
      <c r="G1709">
        <v>2</v>
      </c>
      <c r="H1709" t="s">
        <v>20</v>
      </c>
      <c r="I1709" s="21">
        <v>6</v>
      </c>
      <c r="J1709">
        <f t="shared" si="52"/>
        <v>143.72</v>
      </c>
      <c r="K1709">
        <f t="shared" si="53"/>
        <v>7.1859999999999999</v>
      </c>
      <c r="L1709" t="str" cm="1">
        <f t="array" ref="L1709">_xlfn.IFS(I1709&gt;=9,"Good",I1709&gt;=6,"Average",I1709&lt;6,"Poor")</f>
        <v>Average</v>
      </c>
    </row>
    <row r="1710" spans="1:12" x14ac:dyDescent="0.25">
      <c r="A1710" s="1" t="s">
        <v>102</v>
      </c>
      <c r="B1710" t="s">
        <v>14</v>
      </c>
      <c r="C1710" t="s">
        <v>15</v>
      </c>
      <c r="D1710" t="s">
        <v>22</v>
      </c>
      <c r="E1710" t="s">
        <v>23</v>
      </c>
      <c r="F1710">
        <v>37</v>
      </c>
      <c r="G1710">
        <v>1</v>
      </c>
      <c r="H1710" t="s">
        <v>13</v>
      </c>
      <c r="I1710" s="21">
        <v>7.4</v>
      </c>
      <c r="J1710">
        <f t="shared" si="52"/>
        <v>37</v>
      </c>
      <c r="K1710">
        <f t="shared" si="53"/>
        <v>1.85</v>
      </c>
      <c r="L1710" t="str" cm="1">
        <f t="array" ref="L1710">_xlfn.IFS(I1710&gt;=9,"Good",I1710&gt;=6,"Average",I1710&lt;6,"Poor")</f>
        <v>Average</v>
      </c>
    </row>
    <row r="1711" spans="1:12" x14ac:dyDescent="0.25">
      <c r="A1711" s="1" t="s">
        <v>102</v>
      </c>
      <c r="B1711" t="s">
        <v>14</v>
      </c>
      <c r="C1711" t="s">
        <v>15</v>
      </c>
      <c r="D1711" t="s">
        <v>22</v>
      </c>
      <c r="E1711" t="s">
        <v>12</v>
      </c>
      <c r="F1711">
        <v>98.79</v>
      </c>
      <c r="G1711">
        <v>2</v>
      </c>
      <c r="H1711" t="s">
        <v>20</v>
      </c>
      <c r="I1711" s="21">
        <v>6.8</v>
      </c>
      <c r="J1711">
        <f t="shared" si="52"/>
        <v>197.58</v>
      </c>
      <c r="K1711">
        <f t="shared" si="53"/>
        <v>9.8790000000000013</v>
      </c>
      <c r="L1711" t="str" cm="1">
        <f t="array" ref="L1711">_xlfn.IFS(I1711&gt;=9,"Good",I1711&gt;=6,"Average",I1711&lt;6,"Poor")</f>
        <v>Average</v>
      </c>
    </row>
    <row r="1712" spans="1:12" x14ac:dyDescent="0.25">
      <c r="A1712" s="1" t="s">
        <v>102</v>
      </c>
      <c r="B1712" t="s">
        <v>19</v>
      </c>
      <c r="C1712" t="s">
        <v>15</v>
      </c>
      <c r="D1712" t="s">
        <v>11</v>
      </c>
      <c r="E1712" t="s">
        <v>12</v>
      </c>
      <c r="F1712">
        <v>73.47</v>
      </c>
      <c r="G1712">
        <v>4</v>
      </c>
      <c r="H1712" t="s">
        <v>20</v>
      </c>
      <c r="I1712" s="21">
        <v>7.5</v>
      </c>
      <c r="J1712">
        <f t="shared" si="52"/>
        <v>293.88</v>
      </c>
      <c r="K1712">
        <f t="shared" si="53"/>
        <v>14.694000000000001</v>
      </c>
      <c r="L1712" t="str" cm="1">
        <f t="array" ref="L1712">_xlfn.IFS(I1712&gt;=9,"Good",I1712&gt;=6,"Average",I1712&lt;6,"Poor")</f>
        <v>Average</v>
      </c>
    </row>
    <row r="1713" spans="1:12" x14ac:dyDescent="0.25">
      <c r="A1713" s="1" t="s">
        <v>102</v>
      </c>
      <c r="B1713" t="s">
        <v>9</v>
      </c>
      <c r="C1713" t="s">
        <v>15</v>
      </c>
      <c r="D1713" t="s">
        <v>11</v>
      </c>
      <c r="E1713" t="s">
        <v>21</v>
      </c>
      <c r="F1713">
        <v>60.74</v>
      </c>
      <c r="G1713">
        <v>2</v>
      </c>
      <c r="H1713" t="s">
        <v>20</v>
      </c>
      <c r="I1713" s="21">
        <v>6.7</v>
      </c>
      <c r="J1713">
        <f t="shared" si="52"/>
        <v>121.48</v>
      </c>
      <c r="K1713">
        <f t="shared" si="53"/>
        <v>6.0740000000000007</v>
      </c>
      <c r="L1713" t="str" cm="1">
        <f t="array" ref="L1713">_xlfn.IFS(I1713&gt;=9,"Good",I1713&gt;=6,"Average",I1713&lt;6,"Poor")</f>
        <v>Average</v>
      </c>
    </row>
    <row r="1714" spans="1:12" x14ac:dyDescent="0.25">
      <c r="A1714" s="1" t="s">
        <v>102</v>
      </c>
      <c r="B1714" t="s">
        <v>19</v>
      </c>
      <c r="C1714" t="s">
        <v>15</v>
      </c>
      <c r="D1714" t="s">
        <v>11</v>
      </c>
      <c r="E1714" t="s">
        <v>21</v>
      </c>
      <c r="F1714">
        <v>60.74</v>
      </c>
      <c r="G1714">
        <v>2</v>
      </c>
      <c r="H1714" t="s">
        <v>20</v>
      </c>
      <c r="I1714" s="21">
        <v>9.4</v>
      </c>
      <c r="J1714">
        <f t="shared" si="52"/>
        <v>121.48</v>
      </c>
      <c r="K1714">
        <f t="shared" si="53"/>
        <v>6.0740000000000007</v>
      </c>
      <c r="L1714" t="str" cm="1">
        <f t="array" ref="L1714">_xlfn.IFS(I1714&gt;=9,"Good",I1714&gt;=6,"Average",I1714&lt;6,"Poor")</f>
        <v>Good</v>
      </c>
    </row>
    <row r="1715" spans="1:12" x14ac:dyDescent="0.25">
      <c r="A1715" s="1" t="s">
        <v>102</v>
      </c>
      <c r="B1715" t="s">
        <v>19</v>
      </c>
      <c r="C1715" t="s">
        <v>15</v>
      </c>
      <c r="D1715" t="s">
        <v>22</v>
      </c>
      <c r="E1715" t="s">
        <v>12</v>
      </c>
      <c r="F1715">
        <v>80.36</v>
      </c>
      <c r="G1715">
        <v>2</v>
      </c>
      <c r="H1715" t="s">
        <v>17</v>
      </c>
      <c r="I1715" s="21">
        <v>7.8</v>
      </c>
      <c r="J1715">
        <f t="shared" si="52"/>
        <v>160.72</v>
      </c>
      <c r="K1715">
        <f t="shared" si="53"/>
        <v>8.0359999999999996</v>
      </c>
      <c r="L1715" t="str" cm="1">
        <f t="array" ref="L1715">_xlfn.IFS(I1715&gt;=9,"Good",I1715&gt;=6,"Average",I1715&lt;6,"Poor")</f>
        <v>Average</v>
      </c>
    </row>
    <row r="1716" spans="1:12" x14ac:dyDescent="0.25">
      <c r="A1716" s="1" t="s">
        <v>102</v>
      </c>
      <c r="B1716" t="s">
        <v>9</v>
      </c>
      <c r="C1716" t="s">
        <v>15</v>
      </c>
      <c r="D1716" t="s">
        <v>11</v>
      </c>
      <c r="E1716" t="s">
        <v>23</v>
      </c>
      <c r="F1716">
        <v>16.16</v>
      </c>
      <c r="G1716">
        <v>3</v>
      </c>
      <c r="H1716" t="s">
        <v>20</v>
      </c>
      <c r="I1716" s="21">
        <v>9</v>
      </c>
      <c r="J1716">
        <f t="shared" si="52"/>
        <v>48.480000000000004</v>
      </c>
      <c r="K1716">
        <f t="shared" si="53"/>
        <v>2.4240000000000004</v>
      </c>
      <c r="L1716" t="str" cm="1">
        <f t="array" ref="L1716">_xlfn.IFS(I1716&gt;=9,"Good",I1716&gt;=6,"Average",I1716&lt;6,"Poor")</f>
        <v>Good</v>
      </c>
    </row>
    <row r="1717" spans="1:12" x14ac:dyDescent="0.25">
      <c r="A1717" s="1" t="s">
        <v>102</v>
      </c>
      <c r="B1717" t="s">
        <v>19</v>
      </c>
      <c r="C1717" t="s">
        <v>15</v>
      </c>
      <c r="D1717" t="s">
        <v>11</v>
      </c>
      <c r="E1717" t="s">
        <v>24</v>
      </c>
      <c r="F1717">
        <v>29.67</v>
      </c>
      <c r="G1717">
        <v>4</v>
      </c>
      <c r="H1717" t="s">
        <v>13</v>
      </c>
      <c r="I1717" s="21">
        <v>7.3</v>
      </c>
      <c r="J1717">
        <f t="shared" si="52"/>
        <v>118.68</v>
      </c>
      <c r="K1717">
        <f t="shared" si="53"/>
        <v>5.9340000000000011</v>
      </c>
      <c r="L1717" t="str" cm="1">
        <f t="array" ref="L1717">_xlfn.IFS(I1717&gt;=9,"Good",I1717&gt;=6,"Average",I1717&lt;6,"Poor")</f>
        <v>Average</v>
      </c>
    </row>
    <row r="1718" spans="1:12" x14ac:dyDescent="0.25">
      <c r="A1718" s="1" t="s">
        <v>103</v>
      </c>
      <c r="B1718" t="s">
        <v>19</v>
      </c>
      <c r="C1718" t="s">
        <v>15</v>
      </c>
      <c r="D1718" t="s">
        <v>22</v>
      </c>
      <c r="E1718" t="s">
        <v>23</v>
      </c>
      <c r="F1718">
        <v>28.31</v>
      </c>
      <c r="G1718">
        <v>2</v>
      </c>
      <c r="H1718" t="s">
        <v>17</v>
      </c>
      <c r="I1718" s="21">
        <v>8.1999999999999993</v>
      </c>
      <c r="J1718">
        <f t="shared" si="52"/>
        <v>56.62</v>
      </c>
      <c r="K1718">
        <f t="shared" si="53"/>
        <v>2.831</v>
      </c>
      <c r="L1718" t="str" cm="1">
        <f t="array" ref="L1718">_xlfn.IFS(I1718&gt;=9,"Good",I1718&gt;=6,"Average",I1718&lt;6,"Poor")</f>
        <v>Average</v>
      </c>
    </row>
    <row r="1719" spans="1:12" x14ac:dyDescent="0.25">
      <c r="A1719" s="1" t="s">
        <v>103</v>
      </c>
      <c r="B1719" t="s">
        <v>19</v>
      </c>
      <c r="C1719" t="s">
        <v>10</v>
      </c>
      <c r="D1719" t="s">
        <v>22</v>
      </c>
      <c r="E1719" t="s">
        <v>21</v>
      </c>
      <c r="F1719">
        <v>60.74</v>
      </c>
      <c r="G1719">
        <v>1</v>
      </c>
      <c r="H1719" t="s">
        <v>13</v>
      </c>
      <c r="I1719" s="21">
        <v>8.8000000000000007</v>
      </c>
      <c r="J1719">
        <f t="shared" si="52"/>
        <v>60.74</v>
      </c>
      <c r="K1719">
        <f t="shared" si="53"/>
        <v>3.0370000000000004</v>
      </c>
      <c r="L1719" t="str" cm="1">
        <f t="array" ref="L1719">_xlfn.IFS(I1719&gt;=9,"Good",I1719&gt;=6,"Average",I1719&lt;6,"Poor")</f>
        <v>Average</v>
      </c>
    </row>
    <row r="1720" spans="1:12" x14ac:dyDescent="0.25">
      <c r="A1720" s="1" t="s">
        <v>103</v>
      </c>
      <c r="B1720" t="s">
        <v>9</v>
      </c>
      <c r="C1720" t="s">
        <v>15</v>
      </c>
      <c r="D1720" t="s">
        <v>11</v>
      </c>
      <c r="E1720" t="s">
        <v>12</v>
      </c>
      <c r="F1720">
        <v>26.43</v>
      </c>
      <c r="G1720">
        <v>6</v>
      </c>
      <c r="H1720" t="s">
        <v>20</v>
      </c>
      <c r="I1720" s="21">
        <v>8.3000000000000007</v>
      </c>
      <c r="J1720">
        <f t="shared" si="52"/>
        <v>158.57999999999998</v>
      </c>
      <c r="K1720">
        <f t="shared" si="53"/>
        <v>7.9289999999999994</v>
      </c>
      <c r="L1720" t="str" cm="1">
        <f t="array" ref="L1720">_xlfn.IFS(I1720&gt;=9,"Good",I1720&gt;=6,"Average",I1720&lt;6,"Poor")</f>
        <v>Average</v>
      </c>
    </row>
    <row r="1721" spans="1:12" x14ac:dyDescent="0.25">
      <c r="A1721" s="1" t="s">
        <v>103</v>
      </c>
      <c r="B1721" t="s">
        <v>9</v>
      </c>
      <c r="C1721" t="s">
        <v>10</v>
      </c>
      <c r="D1721" t="s">
        <v>22</v>
      </c>
      <c r="E1721" t="s">
        <v>23</v>
      </c>
      <c r="F1721">
        <v>97.94</v>
      </c>
      <c r="G1721">
        <v>4</v>
      </c>
      <c r="H1721" t="s">
        <v>20</v>
      </c>
      <c r="I1721" s="21">
        <v>8.6</v>
      </c>
      <c r="J1721">
        <f t="shared" si="52"/>
        <v>391.76</v>
      </c>
      <c r="K1721">
        <f t="shared" si="53"/>
        <v>19.588000000000001</v>
      </c>
      <c r="L1721" t="str" cm="1">
        <f t="array" ref="L1721">_xlfn.IFS(I1721&gt;=9,"Good",I1721&gt;=6,"Average",I1721&lt;6,"Poor")</f>
        <v>Average</v>
      </c>
    </row>
    <row r="1722" spans="1:12" x14ac:dyDescent="0.25">
      <c r="A1722" s="1" t="s">
        <v>103</v>
      </c>
      <c r="B1722" t="s">
        <v>14</v>
      </c>
      <c r="C1722" t="s">
        <v>10</v>
      </c>
      <c r="D1722" t="s">
        <v>11</v>
      </c>
      <c r="E1722" t="s">
        <v>24</v>
      </c>
      <c r="F1722">
        <v>47.67</v>
      </c>
      <c r="G1722">
        <v>3</v>
      </c>
      <c r="H1722" t="s">
        <v>20</v>
      </c>
      <c r="I1722" s="21">
        <v>6.8</v>
      </c>
      <c r="J1722">
        <f t="shared" si="52"/>
        <v>143.01</v>
      </c>
      <c r="K1722">
        <f t="shared" si="53"/>
        <v>7.1505000000000001</v>
      </c>
      <c r="L1722" t="str" cm="1">
        <f t="array" ref="L1722">_xlfn.IFS(I1722&gt;=9,"Good",I1722&gt;=6,"Average",I1722&lt;6,"Poor")</f>
        <v>Average</v>
      </c>
    </row>
    <row r="1723" spans="1:12" x14ac:dyDescent="0.25">
      <c r="A1723" s="1" t="s">
        <v>103</v>
      </c>
      <c r="B1723" t="s">
        <v>19</v>
      </c>
      <c r="C1723" t="s">
        <v>15</v>
      </c>
      <c r="D1723" t="s">
        <v>11</v>
      </c>
      <c r="E1723" t="s">
        <v>24</v>
      </c>
      <c r="F1723">
        <v>64.36</v>
      </c>
      <c r="G1723">
        <v>4</v>
      </c>
      <c r="H1723" t="s">
        <v>20</v>
      </c>
      <c r="I1723" s="21">
        <v>7.6</v>
      </c>
      <c r="J1723">
        <f t="shared" si="52"/>
        <v>257.44</v>
      </c>
      <c r="K1723">
        <f t="shared" si="53"/>
        <v>12.872</v>
      </c>
      <c r="L1723" t="str" cm="1">
        <f t="array" ref="L1723">_xlfn.IFS(I1723&gt;=9,"Good",I1723&gt;=6,"Average",I1723&lt;6,"Poor")</f>
        <v>Average</v>
      </c>
    </row>
    <row r="1724" spans="1:12" x14ac:dyDescent="0.25">
      <c r="A1724" s="1" t="s">
        <v>103</v>
      </c>
      <c r="B1724" t="s">
        <v>9</v>
      </c>
      <c r="C1724" t="s">
        <v>15</v>
      </c>
      <c r="D1724" t="s">
        <v>22</v>
      </c>
      <c r="E1724" t="s">
        <v>12</v>
      </c>
      <c r="F1724">
        <v>94.13</v>
      </c>
      <c r="G1724">
        <v>3</v>
      </c>
      <c r="H1724" t="s">
        <v>17</v>
      </c>
      <c r="I1724" s="21">
        <v>6.9</v>
      </c>
      <c r="J1724">
        <f t="shared" si="52"/>
        <v>282.39</v>
      </c>
      <c r="K1724">
        <f t="shared" si="53"/>
        <v>14.1195</v>
      </c>
      <c r="L1724" t="str" cm="1">
        <f t="array" ref="L1724">_xlfn.IFS(I1724&gt;=9,"Good",I1724&gt;=6,"Average",I1724&lt;6,"Poor")</f>
        <v>Average</v>
      </c>
    </row>
    <row r="1725" spans="1:12" x14ac:dyDescent="0.25">
      <c r="A1725" s="1" t="s">
        <v>103</v>
      </c>
      <c r="B1725" t="s">
        <v>14</v>
      </c>
      <c r="C1725" t="s">
        <v>15</v>
      </c>
      <c r="D1725" t="s">
        <v>22</v>
      </c>
      <c r="E1725" t="s">
        <v>18</v>
      </c>
      <c r="F1725">
        <v>45.58</v>
      </c>
      <c r="G1725">
        <v>2</v>
      </c>
      <c r="H1725" t="s">
        <v>20</v>
      </c>
      <c r="I1725" s="21">
        <v>4.9000000000000004</v>
      </c>
      <c r="J1725">
        <f t="shared" si="52"/>
        <v>91.16</v>
      </c>
      <c r="K1725">
        <f t="shared" si="53"/>
        <v>4.5579999999999998</v>
      </c>
      <c r="L1725" t="str" cm="1">
        <f t="array" ref="L1725">_xlfn.IFS(I1725&gt;=9,"Good",I1725&gt;=6,"Average",I1725&lt;6,"Poor")</f>
        <v>Poor</v>
      </c>
    </row>
    <row r="1726" spans="1:12" x14ac:dyDescent="0.25">
      <c r="A1726" s="1" t="s">
        <v>104</v>
      </c>
      <c r="B1726" t="s">
        <v>19</v>
      </c>
      <c r="C1726" t="s">
        <v>15</v>
      </c>
      <c r="D1726" t="s">
        <v>11</v>
      </c>
      <c r="E1726" t="s">
        <v>12</v>
      </c>
      <c r="F1726">
        <v>48.61</v>
      </c>
      <c r="G1726">
        <v>3</v>
      </c>
      <c r="H1726" t="s">
        <v>17</v>
      </c>
      <c r="I1726" s="21">
        <v>7</v>
      </c>
      <c r="J1726">
        <f t="shared" si="52"/>
        <v>145.82999999999998</v>
      </c>
      <c r="K1726">
        <f t="shared" si="53"/>
        <v>7.2914999999999992</v>
      </c>
      <c r="L1726" t="str" cm="1">
        <f t="array" ref="L1726">_xlfn.IFS(I1726&gt;=9,"Good",I1726&gt;=6,"Average",I1726&lt;6,"Poor")</f>
        <v>Average</v>
      </c>
    </row>
    <row r="1727" spans="1:12" x14ac:dyDescent="0.25">
      <c r="A1727" s="1" t="s">
        <v>104</v>
      </c>
      <c r="B1727" t="s">
        <v>9</v>
      </c>
      <c r="C1727" t="s">
        <v>15</v>
      </c>
      <c r="D1727" t="s">
        <v>22</v>
      </c>
      <c r="E1727" t="s">
        <v>24</v>
      </c>
      <c r="F1727">
        <v>41.5</v>
      </c>
      <c r="G1727">
        <v>1</v>
      </c>
      <c r="H1727" t="s">
        <v>13</v>
      </c>
      <c r="I1727" s="21">
        <v>8.9</v>
      </c>
      <c r="J1727">
        <f t="shared" si="52"/>
        <v>41.5</v>
      </c>
      <c r="K1727">
        <f t="shared" si="53"/>
        <v>2.0750000000000002</v>
      </c>
      <c r="L1727" t="str" cm="1">
        <f t="array" ref="L1727">_xlfn.IFS(I1727&gt;=9,"Good",I1727&gt;=6,"Average",I1727&lt;6,"Poor")</f>
        <v>Average</v>
      </c>
    </row>
    <row r="1728" spans="1:12" x14ac:dyDescent="0.25">
      <c r="A1728" s="1" t="s">
        <v>104</v>
      </c>
      <c r="B1728" t="s">
        <v>14</v>
      </c>
      <c r="C1728" t="s">
        <v>10</v>
      </c>
      <c r="D1728" t="s">
        <v>11</v>
      </c>
      <c r="E1728" t="s">
        <v>16</v>
      </c>
      <c r="F1728">
        <v>91.56</v>
      </c>
      <c r="G1728">
        <v>1</v>
      </c>
      <c r="H1728" t="s">
        <v>20</v>
      </c>
      <c r="I1728" s="21">
        <v>8.1</v>
      </c>
      <c r="J1728">
        <f t="shared" si="52"/>
        <v>91.56</v>
      </c>
      <c r="K1728">
        <f t="shared" si="53"/>
        <v>4.5780000000000003</v>
      </c>
      <c r="L1728" t="str" cm="1">
        <f t="array" ref="L1728">_xlfn.IFS(I1728&gt;=9,"Good",I1728&gt;=6,"Average",I1728&lt;6,"Poor")</f>
        <v>Average</v>
      </c>
    </row>
    <row r="1729" spans="1:12" x14ac:dyDescent="0.25">
      <c r="A1729" s="1" t="s">
        <v>104</v>
      </c>
      <c r="B1729" t="s">
        <v>9</v>
      </c>
      <c r="C1729" t="s">
        <v>10</v>
      </c>
      <c r="D1729" t="s">
        <v>11</v>
      </c>
      <c r="E1729" t="s">
        <v>12</v>
      </c>
      <c r="F1729">
        <v>62.85</v>
      </c>
      <c r="G1729">
        <v>4</v>
      </c>
      <c r="H1729" t="s">
        <v>20</v>
      </c>
      <c r="I1729" s="21">
        <v>8.1</v>
      </c>
      <c r="J1729">
        <f t="shared" si="52"/>
        <v>251.4</v>
      </c>
      <c r="K1729">
        <f t="shared" si="53"/>
        <v>12.57</v>
      </c>
      <c r="L1729" t="str" cm="1">
        <f t="array" ref="L1729">_xlfn.IFS(I1729&gt;=9,"Good",I1729&gt;=6,"Average",I1729&lt;6,"Poor")</f>
        <v>Average</v>
      </c>
    </row>
    <row r="1730" spans="1:12" x14ac:dyDescent="0.25">
      <c r="A1730" s="1" t="s">
        <v>104</v>
      </c>
      <c r="B1730" t="s">
        <v>9</v>
      </c>
      <c r="C1730" t="s">
        <v>10</v>
      </c>
      <c r="D1730" t="s">
        <v>22</v>
      </c>
      <c r="E1730" t="s">
        <v>12</v>
      </c>
      <c r="F1730">
        <v>22.93</v>
      </c>
      <c r="G1730">
        <v>7</v>
      </c>
      <c r="H1730" t="s">
        <v>20</v>
      </c>
      <c r="I1730" s="21">
        <v>9.8000000000000007</v>
      </c>
      <c r="J1730">
        <f t="shared" si="52"/>
        <v>160.51</v>
      </c>
      <c r="K1730">
        <f t="shared" si="53"/>
        <v>8.0254999999999992</v>
      </c>
      <c r="L1730" t="str" cm="1">
        <f t="array" ref="L1730">_xlfn.IFS(I1730&gt;=9,"Good",I1730&gt;=6,"Average",I1730&lt;6,"Poor")</f>
        <v>Good</v>
      </c>
    </row>
    <row r="1731" spans="1:12" x14ac:dyDescent="0.25">
      <c r="A1731" s="1" t="s">
        <v>104</v>
      </c>
      <c r="B1731" t="s">
        <v>19</v>
      </c>
      <c r="C1731" t="s">
        <v>10</v>
      </c>
      <c r="D1731" t="s">
        <v>11</v>
      </c>
      <c r="E1731" t="s">
        <v>12</v>
      </c>
      <c r="F1731">
        <v>26.6</v>
      </c>
      <c r="G1731">
        <v>4</v>
      </c>
      <c r="H1731" t="s">
        <v>20</v>
      </c>
      <c r="I1731" s="21">
        <v>7.8</v>
      </c>
      <c r="J1731">
        <f t="shared" ref="J1731:J1794" si="54">F1731*G1731</f>
        <v>106.4</v>
      </c>
      <c r="K1731">
        <f t="shared" ref="K1731:K1794" si="55">J1731*5%</f>
        <v>5.32</v>
      </c>
      <c r="L1731" t="str" cm="1">
        <f t="array" ref="L1731">_xlfn.IFS(I1731&gt;=9,"Good",I1731&gt;=6,"Average",I1731&lt;6,"Poor")</f>
        <v>Average</v>
      </c>
    </row>
    <row r="1732" spans="1:12" x14ac:dyDescent="0.25">
      <c r="A1732" s="1" t="s">
        <v>104</v>
      </c>
      <c r="B1732" t="s">
        <v>9</v>
      </c>
      <c r="C1732" t="s">
        <v>15</v>
      </c>
      <c r="D1732" t="s">
        <v>11</v>
      </c>
      <c r="E1732" t="s">
        <v>12</v>
      </c>
      <c r="F1732">
        <v>94.47</v>
      </c>
      <c r="G1732">
        <v>6</v>
      </c>
      <c r="H1732" t="s">
        <v>20</v>
      </c>
      <c r="I1732" s="21">
        <v>6.7</v>
      </c>
      <c r="J1732">
        <f t="shared" si="54"/>
        <v>566.81999999999994</v>
      </c>
      <c r="K1732">
        <f t="shared" si="55"/>
        <v>28.340999999999998</v>
      </c>
      <c r="L1732" t="str" cm="1">
        <f t="array" ref="L1732">_xlfn.IFS(I1732&gt;=9,"Good",I1732&gt;=6,"Average",I1732&lt;6,"Poor")</f>
        <v>Average</v>
      </c>
    </row>
    <row r="1733" spans="1:12" x14ac:dyDescent="0.25">
      <c r="A1733" s="1" t="s">
        <v>105</v>
      </c>
      <c r="B1733" t="s">
        <v>19</v>
      </c>
      <c r="C1733" t="s">
        <v>15</v>
      </c>
      <c r="D1733" t="s">
        <v>22</v>
      </c>
      <c r="E1733" t="s">
        <v>12</v>
      </c>
      <c r="F1733">
        <v>18.850000000000001</v>
      </c>
      <c r="G1733">
        <v>2</v>
      </c>
      <c r="H1733" t="s">
        <v>20</v>
      </c>
      <c r="I1733" s="21">
        <v>6.7</v>
      </c>
      <c r="J1733">
        <f t="shared" si="54"/>
        <v>37.700000000000003</v>
      </c>
      <c r="K1733">
        <f t="shared" si="55"/>
        <v>1.8850000000000002</v>
      </c>
      <c r="L1733" t="str" cm="1">
        <f t="array" ref="L1733">_xlfn.IFS(I1733&gt;=9,"Good",I1733&gt;=6,"Average",I1733&lt;6,"Poor")</f>
        <v>Average</v>
      </c>
    </row>
    <row r="1734" spans="1:12" x14ac:dyDescent="0.25">
      <c r="A1734" s="1" t="s">
        <v>105</v>
      </c>
      <c r="B1734" t="s">
        <v>9</v>
      </c>
      <c r="C1734" t="s">
        <v>15</v>
      </c>
      <c r="D1734" t="s">
        <v>22</v>
      </c>
      <c r="E1734" t="s">
        <v>12</v>
      </c>
      <c r="F1734">
        <v>53.72</v>
      </c>
      <c r="G1734">
        <v>3</v>
      </c>
      <c r="H1734" t="s">
        <v>20</v>
      </c>
      <c r="I1734" s="21">
        <v>7.8</v>
      </c>
      <c r="J1734">
        <f t="shared" si="54"/>
        <v>161.16</v>
      </c>
      <c r="K1734">
        <f t="shared" si="55"/>
        <v>8.0579999999999998</v>
      </c>
      <c r="L1734" t="str" cm="1">
        <f t="array" ref="L1734">_xlfn.IFS(I1734&gt;=9,"Good",I1734&gt;=6,"Average",I1734&lt;6,"Poor")</f>
        <v>Average</v>
      </c>
    </row>
    <row r="1735" spans="1:12" x14ac:dyDescent="0.25">
      <c r="A1735" s="1" t="s">
        <v>105</v>
      </c>
      <c r="B1735" t="s">
        <v>9</v>
      </c>
      <c r="C1735" t="s">
        <v>15</v>
      </c>
      <c r="D1735" t="s">
        <v>11</v>
      </c>
      <c r="E1735" t="s">
        <v>24</v>
      </c>
      <c r="F1735">
        <v>39.01</v>
      </c>
      <c r="G1735">
        <v>2</v>
      </c>
      <c r="H1735" t="s">
        <v>17</v>
      </c>
      <c r="I1735" s="21">
        <v>8.6</v>
      </c>
      <c r="J1735">
        <f t="shared" si="54"/>
        <v>78.02</v>
      </c>
      <c r="K1735">
        <f t="shared" si="55"/>
        <v>3.9009999999999998</v>
      </c>
      <c r="L1735" t="str" cm="1">
        <f t="array" ref="L1735">_xlfn.IFS(I1735&gt;=9,"Good",I1735&gt;=6,"Average",I1735&lt;6,"Poor")</f>
        <v>Average</v>
      </c>
    </row>
    <row r="1736" spans="1:12" x14ac:dyDescent="0.25">
      <c r="A1736" s="1" t="s">
        <v>105</v>
      </c>
      <c r="B1736" t="s">
        <v>9</v>
      </c>
      <c r="C1736" t="s">
        <v>10</v>
      </c>
      <c r="D1736" t="s">
        <v>22</v>
      </c>
      <c r="E1736" t="s">
        <v>23</v>
      </c>
      <c r="F1736">
        <v>50.28</v>
      </c>
      <c r="G1736">
        <v>5</v>
      </c>
      <c r="H1736" t="s">
        <v>13</v>
      </c>
      <c r="I1736" s="21">
        <v>7.6</v>
      </c>
      <c r="J1736">
        <f t="shared" si="54"/>
        <v>251.4</v>
      </c>
      <c r="K1736">
        <f t="shared" si="55"/>
        <v>12.57</v>
      </c>
      <c r="L1736" t="str" cm="1">
        <f t="array" ref="L1736">_xlfn.IFS(I1736&gt;=9,"Good",I1736&gt;=6,"Average",I1736&lt;6,"Poor")</f>
        <v>Average</v>
      </c>
    </row>
    <row r="1737" spans="1:12" x14ac:dyDescent="0.25">
      <c r="A1737" s="1" t="s">
        <v>105</v>
      </c>
      <c r="B1737" t="s">
        <v>9</v>
      </c>
      <c r="C1737" t="s">
        <v>15</v>
      </c>
      <c r="D1737" t="s">
        <v>11</v>
      </c>
      <c r="E1737" t="s">
        <v>21</v>
      </c>
      <c r="F1737">
        <v>60.74</v>
      </c>
      <c r="G1737">
        <v>1</v>
      </c>
      <c r="H1737" t="s">
        <v>13</v>
      </c>
      <c r="I1737" s="21">
        <v>6</v>
      </c>
      <c r="J1737">
        <f t="shared" si="54"/>
        <v>60.74</v>
      </c>
      <c r="K1737">
        <f t="shared" si="55"/>
        <v>3.0370000000000004</v>
      </c>
      <c r="L1737" t="str" cm="1">
        <f t="array" ref="L1737">_xlfn.IFS(I1737&gt;=9,"Good",I1737&gt;=6,"Average",I1737&lt;6,"Poor")</f>
        <v>Average</v>
      </c>
    </row>
    <row r="1738" spans="1:12" x14ac:dyDescent="0.25">
      <c r="A1738" s="1" t="s">
        <v>105</v>
      </c>
      <c r="B1738" t="s">
        <v>9</v>
      </c>
      <c r="C1738" t="s">
        <v>10</v>
      </c>
      <c r="D1738" t="s">
        <v>22</v>
      </c>
      <c r="E1738" t="s">
        <v>18</v>
      </c>
      <c r="F1738">
        <v>10.17</v>
      </c>
      <c r="G1738">
        <v>2</v>
      </c>
      <c r="H1738" t="s">
        <v>13</v>
      </c>
      <c r="I1738" s="21">
        <v>7.4</v>
      </c>
      <c r="J1738">
        <f t="shared" si="54"/>
        <v>20.34</v>
      </c>
      <c r="K1738">
        <f t="shared" si="55"/>
        <v>1.0170000000000001</v>
      </c>
      <c r="L1738" t="str" cm="1">
        <f t="array" ref="L1738">_xlfn.IFS(I1738&gt;=9,"Good",I1738&gt;=6,"Average",I1738&lt;6,"Poor")</f>
        <v>Average</v>
      </c>
    </row>
    <row r="1739" spans="1:12" x14ac:dyDescent="0.25">
      <c r="A1739" s="1" t="s">
        <v>105</v>
      </c>
      <c r="B1739" t="s">
        <v>19</v>
      </c>
      <c r="C1739" t="s">
        <v>15</v>
      </c>
      <c r="D1739" t="s">
        <v>22</v>
      </c>
      <c r="E1739" t="s">
        <v>21</v>
      </c>
      <c r="F1739">
        <v>60.74</v>
      </c>
      <c r="G1739">
        <v>2</v>
      </c>
      <c r="H1739" t="s">
        <v>20</v>
      </c>
      <c r="I1739" s="21">
        <v>7</v>
      </c>
      <c r="J1739">
        <f t="shared" si="54"/>
        <v>121.48</v>
      </c>
      <c r="K1739">
        <f t="shared" si="55"/>
        <v>6.0740000000000007</v>
      </c>
      <c r="L1739" t="str" cm="1">
        <f t="array" ref="L1739">_xlfn.IFS(I1739&gt;=9,"Good",I1739&gt;=6,"Average",I1739&lt;6,"Poor")</f>
        <v>Average</v>
      </c>
    </row>
    <row r="1740" spans="1:12" x14ac:dyDescent="0.25">
      <c r="A1740" s="1" t="s">
        <v>105</v>
      </c>
      <c r="B1740" t="s">
        <v>14</v>
      </c>
      <c r="C1740" t="s">
        <v>15</v>
      </c>
      <c r="D1740" t="s">
        <v>22</v>
      </c>
      <c r="E1740" t="s">
        <v>23</v>
      </c>
      <c r="F1740">
        <v>33.99</v>
      </c>
      <c r="G1740">
        <v>2</v>
      </c>
      <c r="H1740" t="s">
        <v>13</v>
      </c>
      <c r="I1740" s="21">
        <v>5.3</v>
      </c>
      <c r="J1740">
        <f t="shared" si="54"/>
        <v>67.98</v>
      </c>
      <c r="K1740">
        <f t="shared" si="55"/>
        <v>3.3990000000000005</v>
      </c>
      <c r="L1740" t="str" cm="1">
        <f t="array" ref="L1740">_xlfn.IFS(I1740&gt;=9,"Good",I1740&gt;=6,"Average",I1740&lt;6,"Poor")</f>
        <v>Poor</v>
      </c>
    </row>
    <row r="1741" spans="1:12" x14ac:dyDescent="0.25">
      <c r="A1741" s="1" t="s">
        <v>105</v>
      </c>
      <c r="B1741" t="s">
        <v>19</v>
      </c>
      <c r="C1741" t="s">
        <v>10</v>
      </c>
      <c r="D1741" t="s">
        <v>22</v>
      </c>
      <c r="E1741" t="s">
        <v>12</v>
      </c>
      <c r="F1741">
        <v>66.52</v>
      </c>
      <c r="G1741">
        <v>4</v>
      </c>
      <c r="H1741" t="s">
        <v>20</v>
      </c>
      <c r="I1741" s="21">
        <v>7</v>
      </c>
      <c r="J1741">
        <f t="shared" si="54"/>
        <v>266.08</v>
      </c>
      <c r="K1741">
        <f t="shared" si="55"/>
        <v>13.304</v>
      </c>
      <c r="L1741" t="str" cm="1">
        <f t="array" ref="L1741">_xlfn.IFS(I1741&gt;=9,"Good",I1741&gt;=6,"Average",I1741&lt;6,"Poor")</f>
        <v>Average</v>
      </c>
    </row>
    <row r="1742" spans="1:12" x14ac:dyDescent="0.25">
      <c r="A1742" s="1" t="s">
        <v>105</v>
      </c>
      <c r="B1742" t="s">
        <v>19</v>
      </c>
      <c r="C1742" t="s">
        <v>10</v>
      </c>
      <c r="D1742" t="s">
        <v>22</v>
      </c>
      <c r="E1742" t="s">
        <v>12</v>
      </c>
      <c r="F1742">
        <v>22.17</v>
      </c>
      <c r="G1742">
        <v>1</v>
      </c>
      <c r="H1742" t="s">
        <v>17</v>
      </c>
      <c r="I1742" s="21">
        <v>7.3</v>
      </c>
      <c r="J1742">
        <f t="shared" si="54"/>
        <v>22.17</v>
      </c>
      <c r="K1742">
        <f t="shared" si="55"/>
        <v>1.1085</v>
      </c>
      <c r="L1742" t="str" cm="1">
        <f t="array" ref="L1742">_xlfn.IFS(I1742&gt;=9,"Good",I1742&gt;=6,"Average",I1742&lt;6,"Poor")</f>
        <v>Average</v>
      </c>
    </row>
    <row r="1743" spans="1:12" x14ac:dyDescent="0.25">
      <c r="A1743" s="1" t="s">
        <v>105</v>
      </c>
      <c r="B1743" t="s">
        <v>9</v>
      </c>
      <c r="C1743" t="s">
        <v>15</v>
      </c>
      <c r="D1743" t="s">
        <v>11</v>
      </c>
      <c r="E1743" t="s">
        <v>12</v>
      </c>
      <c r="F1743">
        <v>73.05</v>
      </c>
      <c r="G1743">
        <v>3</v>
      </c>
      <c r="H1743" t="s">
        <v>17</v>
      </c>
      <c r="I1743" s="21">
        <v>6.7</v>
      </c>
      <c r="J1743">
        <f t="shared" si="54"/>
        <v>219.14999999999998</v>
      </c>
      <c r="K1743">
        <f t="shared" si="55"/>
        <v>10.9575</v>
      </c>
      <c r="L1743" t="str" cm="1">
        <f t="array" ref="L1743">_xlfn.IFS(I1743&gt;=9,"Good",I1743&gt;=6,"Average",I1743&lt;6,"Poor")</f>
        <v>Average</v>
      </c>
    </row>
    <row r="1744" spans="1:12" x14ac:dyDescent="0.25">
      <c r="A1744" s="1" t="s">
        <v>105</v>
      </c>
      <c r="B1744" t="s">
        <v>9</v>
      </c>
      <c r="C1744" t="s">
        <v>15</v>
      </c>
      <c r="D1744" t="s">
        <v>11</v>
      </c>
      <c r="E1744" t="s">
        <v>12</v>
      </c>
      <c r="F1744">
        <v>74.66</v>
      </c>
      <c r="G1744">
        <v>3</v>
      </c>
      <c r="H1744" t="s">
        <v>17</v>
      </c>
      <c r="I1744" s="21">
        <v>8</v>
      </c>
      <c r="J1744">
        <f t="shared" si="54"/>
        <v>223.98</v>
      </c>
      <c r="K1744">
        <f t="shared" si="55"/>
        <v>11.199</v>
      </c>
      <c r="L1744" t="str" cm="1">
        <f t="array" ref="L1744">_xlfn.IFS(I1744&gt;=9,"Good",I1744&gt;=6,"Average",I1744&lt;6,"Poor")</f>
        <v>Average</v>
      </c>
    </row>
    <row r="1745" spans="1:12" x14ac:dyDescent="0.25">
      <c r="A1745" s="1" t="s">
        <v>106</v>
      </c>
      <c r="B1745" t="s">
        <v>9</v>
      </c>
      <c r="C1745" t="s">
        <v>15</v>
      </c>
      <c r="D1745" t="s">
        <v>22</v>
      </c>
      <c r="E1745" t="s">
        <v>18</v>
      </c>
      <c r="F1745">
        <v>86.31</v>
      </c>
      <c r="G1745">
        <v>1</v>
      </c>
      <c r="H1745" t="s">
        <v>17</v>
      </c>
      <c r="I1745" s="21">
        <v>5.9</v>
      </c>
      <c r="J1745">
        <f t="shared" si="54"/>
        <v>86.31</v>
      </c>
      <c r="K1745">
        <f t="shared" si="55"/>
        <v>4.3155000000000001</v>
      </c>
      <c r="L1745" t="str" cm="1">
        <f t="array" ref="L1745">_xlfn.IFS(I1745&gt;=9,"Good",I1745&gt;=6,"Average",I1745&lt;6,"Poor")</f>
        <v>Poor</v>
      </c>
    </row>
    <row r="1746" spans="1:12" x14ac:dyDescent="0.25">
      <c r="A1746" s="1" t="s">
        <v>106</v>
      </c>
      <c r="B1746" t="s">
        <v>19</v>
      </c>
      <c r="C1746" t="s">
        <v>15</v>
      </c>
      <c r="D1746" t="s">
        <v>11</v>
      </c>
      <c r="E1746" t="s">
        <v>23</v>
      </c>
      <c r="F1746">
        <v>90.65</v>
      </c>
      <c r="G1746">
        <v>5</v>
      </c>
      <c r="H1746" t="s">
        <v>20</v>
      </c>
      <c r="I1746" s="21">
        <v>8.3000000000000007</v>
      </c>
      <c r="J1746">
        <f t="shared" si="54"/>
        <v>453.25</v>
      </c>
      <c r="K1746">
        <f t="shared" si="55"/>
        <v>22.662500000000001</v>
      </c>
      <c r="L1746" t="str" cm="1">
        <f t="array" ref="L1746">_xlfn.IFS(I1746&gt;=9,"Good",I1746&gt;=6,"Average",I1746&lt;6,"Poor")</f>
        <v>Average</v>
      </c>
    </row>
    <row r="1747" spans="1:12" x14ac:dyDescent="0.25">
      <c r="A1747" s="1" t="s">
        <v>106</v>
      </c>
      <c r="B1747" t="s">
        <v>9</v>
      </c>
      <c r="C1747" t="s">
        <v>10</v>
      </c>
      <c r="D1747" t="s">
        <v>11</v>
      </c>
      <c r="E1747" t="s">
        <v>24</v>
      </c>
      <c r="F1747">
        <v>15.87</v>
      </c>
      <c r="G1747">
        <v>1</v>
      </c>
      <c r="H1747" t="s">
        <v>13</v>
      </c>
      <c r="I1747" s="21">
        <v>6.5</v>
      </c>
      <c r="J1747">
        <f t="shared" si="54"/>
        <v>15.87</v>
      </c>
      <c r="K1747">
        <f t="shared" si="55"/>
        <v>0.79349999999999998</v>
      </c>
      <c r="L1747" t="str" cm="1">
        <f t="array" ref="L1747">_xlfn.IFS(I1747&gt;=9,"Good",I1747&gt;=6,"Average",I1747&lt;6,"Poor")</f>
        <v>Average</v>
      </c>
    </row>
    <row r="1748" spans="1:12" x14ac:dyDescent="0.25">
      <c r="A1748" s="1" t="s">
        <v>106</v>
      </c>
      <c r="B1748" t="s">
        <v>19</v>
      </c>
      <c r="C1748" t="s">
        <v>10</v>
      </c>
      <c r="D1748" t="s">
        <v>11</v>
      </c>
      <c r="E1748" t="s">
        <v>21</v>
      </c>
      <c r="F1748">
        <v>60.74</v>
      </c>
      <c r="G1748">
        <v>3</v>
      </c>
      <c r="H1748" t="s">
        <v>20</v>
      </c>
      <c r="I1748" s="21">
        <v>7.2</v>
      </c>
      <c r="J1748">
        <f t="shared" si="54"/>
        <v>182.22</v>
      </c>
      <c r="K1748">
        <f t="shared" si="55"/>
        <v>9.1110000000000007</v>
      </c>
      <c r="L1748" t="str" cm="1">
        <f t="array" ref="L1748">_xlfn.IFS(I1748&gt;=9,"Good",I1748&gt;=6,"Average",I1748&lt;6,"Poor")</f>
        <v>Average</v>
      </c>
    </row>
    <row r="1749" spans="1:12" x14ac:dyDescent="0.25">
      <c r="A1749" s="1" t="s">
        <v>106</v>
      </c>
      <c r="B1749" t="s">
        <v>19</v>
      </c>
      <c r="C1749" t="s">
        <v>15</v>
      </c>
      <c r="D1749" t="s">
        <v>11</v>
      </c>
      <c r="E1749" t="s">
        <v>23</v>
      </c>
      <c r="F1749">
        <v>52.18</v>
      </c>
      <c r="G1749">
        <v>5</v>
      </c>
      <c r="H1749" t="s">
        <v>17</v>
      </c>
      <c r="I1749" s="21">
        <v>8</v>
      </c>
      <c r="J1749">
        <f t="shared" si="54"/>
        <v>260.89999999999998</v>
      </c>
      <c r="K1749">
        <f t="shared" si="55"/>
        <v>13.045</v>
      </c>
      <c r="L1749" t="str" cm="1">
        <f t="array" ref="L1749">_xlfn.IFS(I1749&gt;=9,"Good",I1749&gt;=6,"Average",I1749&lt;6,"Poor")</f>
        <v>Average</v>
      </c>
    </row>
    <row r="1750" spans="1:12" x14ac:dyDescent="0.25">
      <c r="A1750" s="1" t="s">
        <v>106</v>
      </c>
      <c r="B1750" t="s">
        <v>19</v>
      </c>
      <c r="C1750" t="s">
        <v>15</v>
      </c>
      <c r="D1750" t="s">
        <v>11</v>
      </c>
      <c r="E1750" t="s">
        <v>21</v>
      </c>
      <c r="F1750">
        <v>60.74</v>
      </c>
      <c r="G1750">
        <v>2</v>
      </c>
      <c r="H1750" t="s">
        <v>13</v>
      </c>
      <c r="I1750" s="21">
        <v>7.5</v>
      </c>
      <c r="J1750">
        <f t="shared" si="54"/>
        <v>121.48</v>
      </c>
      <c r="K1750">
        <f t="shared" si="55"/>
        <v>6.0740000000000007</v>
      </c>
      <c r="L1750" t="str" cm="1">
        <f t="array" ref="L1750">_xlfn.IFS(I1750&gt;=9,"Good",I1750&gt;=6,"Average",I1750&lt;6,"Poor")</f>
        <v>Average</v>
      </c>
    </row>
    <row r="1751" spans="1:12" x14ac:dyDescent="0.25">
      <c r="A1751" s="1" t="s">
        <v>106</v>
      </c>
      <c r="B1751" t="s">
        <v>14</v>
      </c>
      <c r="C1751" t="s">
        <v>15</v>
      </c>
      <c r="D1751" t="s">
        <v>11</v>
      </c>
      <c r="E1751" t="s">
        <v>24</v>
      </c>
      <c r="F1751">
        <v>18.11</v>
      </c>
      <c r="G1751">
        <v>4</v>
      </c>
      <c r="H1751" t="s">
        <v>17</v>
      </c>
      <c r="I1751" s="21">
        <v>9.8000000000000007</v>
      </c>
      <c r="J1751">
        <f t="shared" si="54"/>
        <v>72.44</v>
      </c>
      <c r="K1751">
        <f t="shared" si="55"/>
        <v>3.6219999999999999</v>
      </c>
      <c r="L1751" t="str" cm="1">
        <f t="array" ref="L1751">_xlfn.IFS(I1751&gt;=9,"Good",I1751&gt;=6,"Average",I1751&lt;6,"Poor")</f>
        <v>Good</v>
      </c>
    </row>
    <row r="1752" spans="1:12" x14ac:dyDescent="0.25">
      <c r="A1752" s="1" t="s">
        <v>106</v>
      </c>
      <c r="B1752" t="s">
        <v>9</v>
      </c>
      <c r="C1752" t="s">
        <v>15</v>
      </c>
      <c r="D1752" t="s">
        <v>22</v>
      </c>
      <c r="E1752" t="s">
        <v>12</v>
      </c>
      <c r="F1752">
        <v>98.7</v>
      </c>
      <c r="G1752">
        <v>5</v>
      </c>
      <c r="H1752" t="s">
        <v>20</v>
      </c>
      <c r="I1752" s="21">
        <v>7.2</v>
      </c>
      <c r="J1752">
        <f t="shared" si="54"/>
        <v>493.5</v>
      </c>
      <c r="K1752">
        <f t="shared" si="55"/>
        <v>24.675000000000001</v>
      </c>
      <c r="L1752" t="str" cm="1">
        <f t="array" ref="L1752">_xlfn.IFS(I1752&gt;=9,"Good",I1752&gt;=6,"Average",I1752&lt;6,"Poor")</f>
        <v>Average</v>
      </c>
    </row>
    <row r="1753" spans="1:12" x14ac:dyDescent="0.25">
      <c r="A1753" s="1" t="s">
        <v>106</v>
      </c>
      <c r="B1753" t="s">
        <v>9</v>
      </c>
      <c r="C1753" t="s">
        <v>15</v>
      </c>
      <c r="D1753" t="s">
        <v>22</v>
      </c>
      <c r="E1753" t="s">
        <v>12</v>
      </c>
      <c r="F1753">
        <v>48.52</v>
      </c>
      <c r="G1753">
        <v>6</v>
      </c>
      <c r="H1753" t="s">
        <v>13</v>
      </c>
      <c r="I1753" s="21">
        <v>9.1</v>
      </c>
      <c r="J1753">
        <f t="shared" si="54"/>
        <v>291.12</v>
      </c>
      <c r="K1753">
        <f t="shared" si="55"/>
        <v>14.556000000000001</v>
      </c>
      <c r="L1753" t="str" cm="1">
        <f t="array" ref="L1753">_xlfn.IFS(I1753&gt;=9,"Good",I1753&gt;=6,"Average",I1753&lt;6,"Poor")</f>
        <v>Good</v>
      </c>
    </row>
    <row r="1754" spans="1:12" x14ac:dyDescent="0.25">
      <c r="A1754" s="1" t="s">
        <v>106</v>
      </c>
      <c r="B1754" t="s">
        <v>19</v>
      </c>
      <c r="C1754" t="s">
        <v>15</v>
      </c>
      <c r="D1754" t="s">
        <v>11</v>
      </c>
      <c r="E1754" t="s">
        <v>12</v>
      </c>
      <c r="F1754">
        <v>18.079999999999998</v>
      </c>
      <c r="G1754">
        <v>2</v>
      </c>
      <c r="H1754" t="s">
        <v>20</v>
      </c>
      <c r="I1754" s="21">
        <v>5.9</v>
      </c>
      <c r="J1754">
        <f t="shared" si="54"/>
        <v>36.159999999999997</v>
      </c>
      <c r="K1754">
        <f t="shared" si="55"/>
        <v>1.8079999999999998</v>
      </c>
      <c r="L1754" t="str" cm="1">
        <f t="array" ref="L1754">_xlfn.IFS(I1754&gt;=9,"Good",I1754&gt;=6,"Average",I1754&lt;6,"Poor")</f>
        <v>Poor</v>
      </c>
    </row>
    <row r="1755" spans="1:12" x14ac:dyDescent="0.25">
      <c r="A1755" s="1" t="s">
        <v>106</v>
      </c>
      <c r="B1755" t="s">
        <v>9</v>
      </c>
      <c r="C1755" t="s">
        <v>10</v>
      </c>
      <c r="D1755" t="s">
        <v>22</v>
      </c>
      <c r="E1755" t="s">
        <v>24</v>
      </c>
      <c r="F1755">
        <v>82.58</v>
      </c>
      <c r="G1755">
        <v>4</v>
      </c>
      <c r="H1755" t="s">
        <v>17</v>
      </c>
      <c r="I1755" s="21">
        <v>8.9</v>
      </c>
      <c r="J1755">
        <f t="shared" si="54"/>
        <v>330.32</v>
      </c>
      <c r="K1755">
        <f t="shared" si="55"/>
        <v>16.516000000000002</v>
      </c>
      <c r="L1755" t="str" cm="1">
        <f t="array" ref="L1755">_xlfn.IFS(I1755&gt;=9,"Good",I1755&gt;=6,"Average",I1755&lt;6,"Poor")</f>
        <v>Average</v>
      </c>
    </row>
    <row r="1756" spans="1:12" x14ac:dyDescent="0.25">
      <c r="A1756" s="1" t="s">
        <v>106</v>
      </c>
      <c r="B1756" t="s">
        <v>19</v>
      </c>
      <c r="C1756" t="s">
        <v>15</v>
      </c>
      <c r="D1756" t="s">
        <v>22</v>
      </c>
      <c r="E1756" t="s">
        <v>12</v>
      </c>
      <c r="F1756">
        <v>78.31</v>
      </c>
      <c r="G1756">
        <v>4</v>
      </c>
      <c r="H1756" t="s">
        <v>17</v>
      </c>
      <c r="I1756" s="21">
        <v>7.2</v>
      </c>
      <c r="J1756">
        <f t="shared" si="54"/>
        <v>313.24</v>
      </c>
      <c r="K1756">
        <f t="shared" si="55"/>
        <v>15.662000000000001</v>
      </c>
      <c r="L1756" t="str" cm="1">
        <f t="array" ref="L1756">_xlfn.IFS(I1756&gt;=9,"Good",I1756&gt;=6,"Average",I1756&lt;6,"Poor")</f>
        <v>Average</v>
      </c>
    </row>
    <row r="1757" spans="1:12" x14ac:dyDescent="0.25">
      <c r="A1757" s="1" t="s">
        <v>106</v>
      </c>
      <c r="B1757" t="s">
        <v>14</v>
      </c>
      <c r="C1757" t="s">
        <v>15</v>
      </c>
      <c r="D1757" t="s">
        <v>22</v>
      </c>
      <c r="E1757" t="s">
        <v>12</v>
      </c>
      <c r="F1757">
        <v>62.08</v>
      </c>
      <c r="G1757">
        <v>2</v>
      </c>
      <c r="H1757" t="s">
        <v>17</v>
      </c>
      <c r="I1757" s="21">
        <v>7.5</v>
      </c>
      <c r="J1757">
        <f t="shared" si="54"/>
        <v>124.16</v>
      </c>
      <c r="K1757">
        <f t="shared" si="55"/>
        <v>6.2080000000000002</v>
      </c>
      <c r="L1757" t="str" cm="1">
        <f t="array" ref="L1757">_xlfn.IFS(I1757&gt;=9,"Good",I1757&gt;=6,"Average",I1757&lt;6,"Poor")</f>
        <v>Average</v>
      </c>
    </row>
    <row r="1758" spans="1:12" x14ac:dyDescent="0.25">
      <c r="A1758" s="1" t="s">
        <v>106</v>
      </c>
      <c r="B1758" t="s">
        <v>9</v>
      </c>
      <c r="C1758" t="s">
        <v>10</v>
      </c>
      <c r="D1758" t="s">
        <v>22</v>
      </c>
      <c r="E1758" t="s">
        <v>12</v>
      </c>
      <c r="F1758">
        <v>99.79</v>
      </c>
      <c r="G1758">
        <v>1</v>
      </c>
      <c r="H1758" t="s">
        <v>20</v>
      </c>
      <c r="I1758" s="21">
        <v>8.8000000000000007</v>
      </c>
      <c r="J1758">
        <f t="shared" si="54"/>
        <v>99.79</v>
      </c>
      <c r="K1758">
        <f t="shared" si="55"/>
        <v>4.9895000000000005</v>
      </c>
      <c r="L1758" t="str" cm="1">
        <f t="array" ref="L1758">_xlfn.IFS(I1758&gt;=9,"Good",I1758&gt;=6,"Average",I1758&lt;6,"Poor")</f>
        <v>Average</v>
      </c>
    </row>
    <row r="1759" spans="1:12" x14ac:dyDescent="0.25">
      <c r="A1759" s="1" t="s">
        <v>107</v>
      </c>
      <c r="B1759" t="s">
        <v>9</v>
      </c>
      <c r="C1759" t="s">
        <v>15</v>
      </c>
      <c r="D1759" t="s">
        <v>22</v>
      </c>
      <c r="E1759" t="s">
        <v>12</v>
      </c>
      <c r="F1759">
        <v>17.04</v>
      </c>
      <c r="G1759">
        <v>3</v>
      </c>
      <c r="H1759" t="s">
        <v>20</v>
      </c>
      <c r="I1759" s="21">
        <v>7.7</v>
      </c>
      <c r="J1759">
        <f t="shared" si="54"/>
        <v>51.12</v>
      </c>
      <c r="K1759">
        <f t="shared" si="55"/>
        <v>2.556</v>
      </c>
      <c r="L1759" t="str" cm="1">
        <f t="array" ref="L1759">_xlfn.IFS(I1759&gt;=9,"Good",I1759&gt;=6,"Average",I1759&lt;6,"Poor")</f>
        <v>Average</v>
      </c>
    </row>
    <row r="1760" spans="1:12" x14ac:dyDescent="0.25">
      <c r="A1760" s="1" t="s">
        <v>107</v>
      </c>
      <c r="B1760" t="s">
        <v>19</v>
      </c>
      <c r="C1760" t="s">
        <v>10</v>
      </c>
      <c r="D1760" t="s">
        <v>22</v>
      </c>
      <c r="E1760" t="s">
        <v>23</v>
      </c>
      <c r="F1760">
        <v>93.69</v>
      </c>
      <c r="G1760">
        <v>3</v>
      </c>
      <c r="H1760" t="s">
        <v>17</v>
      </c>
      <c r="I1760" s="21">
        <v>7.9</v>
      </c>
      <c r="J1760">
        <f t="shared" si="54"/>
        <v>281.07</v>
      </c>
      <c r="K1760">
        <f t="shared" si="55"/>
        <v>14.0535</v>
      </c>
      <c r="L1760" t="str" cm="1">
        <f t="array" ref="L1760">_xlfn.IFS(I1760&gt;=9,"Good",I1760&gt;=6,"Average",I1760&lt;6,"Poor")</f>
        <v>Average</v>
      </c>
    </row>
    <row r="1761" spans="1:12" x14ac:dyDescent="0.25">
      <c r="A1761" s="1" t="s">
        <v>107</v>
      </c>
      <c r="B1761" t="s">
        <v>9</v>
      </c>
      <c r="C1761" t="s">
        <v>10</v>
      </c>
      <c r="D1761" t="s">
        <v>22</v>
      </c>
      <c r="E1761" t="s">
        <v>12</v>
      </c>
      <c r="F1761">
        <v>43.27</v>
      </c>
      <c r="G1761">
        <v>4</v>
      </c>
      <c r="H1761" t="s">
        <v>13</v>
      </c>
      <c r="I1761" s="21">
        <v>7.8</v>
      </c>
      <c r="J1761">
        <f t="shared" si="54"/>
        <v>173.08</v>
      </c>
      <c r="K1761">
        <f t="shared" si="55"/>
        <v>8.6540000000000017</v>
      </c>
      <c r="L1761" t="str" cm="1">
        <f t="array" ref="L1761">_xlfn.IFS(I1761&gt;=9,"Good",I1761&gt;=6,"Average",I1761&lt;6,"Poor")</f>
        <v>Average</v>
      </c>
    </row>
    <row r="1762" spans="1:12" x14ac:dyDescent="0.25">
      <c r="A1762" s="1" t="s">
        <v>107</v>
      </c>
      <c r="B1762" t="s">
        <v>19</v>
      </c>
      <c r="C1762" t="s">
        <v>15</v>
      </c>
      <c r="D1762" t="s">
        <v>22</v>
      </c>
      <c r="E1762" t="s">
        <v>18</v>
      </c>
      <c r="F1762">
        <v>90.28</v>
      </c>
      <c r="G1762">
        <v>2</v>
      </c>
      <c r="H1762" t="s">
        <v>20</v>
      </c>
      <c r="I1762" s="21">
        <v>6</v>
      </c>
      <c r="J1762">
        <f t="shared" si="54"/>
        <v>180.56</v>
      </c>
      <c r="K1762">
        <f t="shared" si="55"/>
        <v>9.0280000000000005</v>
      </c>
      <c r="L1762" t="str" cm="1">
        <f t="array" ref="L1762">_xlfn.IFS(I1762&gt;=9,"Good",I1762&gt;=6,"Average",I1762&lt;6,"Poor")</f>
        <v>Average</v>
      </c>
    </row>
    <row r="1763" spans="1:12" x14ac:dyDescent="0.25">
      <c r="A1763" s="1" t="s">
        <v>107</v>
      </c>
      <c r="B1763" t="s">
        <v>19</v>
      </c>
      <c r="C1763" t="s">
        <v>10</v>
      </c>
      <c r="D1763" t="s">
        <v>11</v>
      </c>
      <c r="E1763" t="s">
        <v>12</v>
      </c>
      <c r="F1763">
        <v>17.63</v>
      </c>
      <c r="G1763">
        <v>1</v>
      </c>
      <c r="H1763" t="s">
        <v>13</v>
      </c>
      <c r="I1763" s="21">
        <v>6.3</v>
      </c>
      <c r="J1763">
        <f t="shared" si="54"/>
        <v>17.63</v>
      </c>
      <c r="K1763">
        <f t="shared" si="55"/>
        <v>0.88149999999999995</v>
      </c>
      <c r="L1763" t="str" cm="1">
        <f t="array" ref="L1763">_xlfn.IFS(I1763&gt;=9,"Good",I1763&gt;=6,"Average",I1763&lt;6,"Poor")</f>
        <v>Average</v>
      </c>
    </row>
    <row r="1764" spans="1:12" x14ac:dyDescent="0.25">
      <c r="A1764" s="1" t="s">
        <v>107</v>
      </c>
      <c r="B1764" t="s">
        <v>14</v>
      </c>
      <c r="C1764" t="s">
        <v>15</v>
      </c>
      <c r="D1764" t="s">
        <v>11</v>
      </c>
      <c r="E1764" t="s">
        <v>12</v>
      </c>
      <c r="F1764">
        <v>98.97</v>
      </c>
      <c r="G1764">
        <v>2</v>
      </c>
      <c r="H1764" t="s">
        <v>20</v>
      </c>
      <c r="I1764" s="21">
        <v>8</v>
      </c>
      <c r="J1764">
        <f t="shared" si="54"/>
        <v>197.94</v>
      </c>
      <c r="K1764">
        <f t="shared" si="55"/>
        <v>9.8970000000000002</v>
      </c>
      <c r="L1764" t="str" cm="1">
        <f t="array" ref="L1764">_xlfn.IFS(I1764&gt;=9,"Good",I1764&gt;=6,"Average",I1764&lt;6,"Poor")</f>
        <v>Average</v>
      </c>
    </row>
    <row r="1765" spans="1:12" x14ac:dyDescent="0.25">
      <c r="A1765" s="1" t="s">
        <v>107</v>
      </c>
      <c r="B1765" t="s">
        <v>9</v>
      </c>
      <c r="C1765" t="s">
        <v>10</v>
      </c>
      <c r="D1765" t="s">
        <v>11</v>
      </c>
      <c r="E1765" t="s">
        <v>23</v>
      </c>
      <c r="F1765">
        <v>35.79</v>
      </c>
      <c r="G1765">
        <v>4</v>
      </c>
      <c r="H1765" t="s">
        <v>20</v>
      </c>
      <c r="I1765" s="21">
        <v>7.5</v>
      </c>
      <c r="J1765">
        <f t="shared" si="54"/>
        <v>143.16</v>
      </c>
      <c r="K1765">
        <f t="shared" si="55"/>
        <v>7.1580000000000004</v>
      </c>
      <c r="L1765" t="str" cm="1">
        <f t="array" ref="L1765">_xlfn.IFS(I1765&gt;=9,"Good",I1765&gt;=6,"Average",I1765&lt;6,"Poor")</f>
        <v>Average</v>
      </c>
    </row>
    <row r="1766" spans="1:12" x14ac:dyDescent="0.25">
      <c r="A1766" s="1" t="s">
        <v>107</v>
      </c>
      <c r="B1766" t="s">
        <v>9</v>
      </c>
      <c r="C1766" t="s">
        <v>15</v>
      </c>
      <c r="D1766" t="s">
        <v>11</v>
      </c>
      <c r="E1766" t="s">
        <v>12</v>
      </c>
      <c r="F1766">
        <v>99.78</v>
      </c>
      <c r="G1766">
        <v>4</v>
      </c>
      <c r="H1766" t="s">
        <v>20</v>
      </c>
      <c r="I1766" s="21">
        <v>8.4</v>
      </c>
      <c r="J1766">
        <f t="shared" si="54"/>
        <v>399.12</v>
      </c>
      <c r="K1766">
        <f t="shared" si="55"/>
        <v>19.956000000000003</v>
      </c>
      <c r="L1766" t="str" cm="1">
        <f t="array" ref="L1766">_xlfn.IFS(I1766&gt;=9,"Good",I1766&gt;=6,"Average",I1766&lt;6,"Poor")</f>
        <v>Average</v>
      </c>
    </row>
    <row r="1767" spans="1:12" x14ac:dyDescent="0.25">
      <c r="A1767" s="1" t="s">
        <v>107</v>
      </c>
      <c r="B1767" t="s">
        <v>14</v>
      </c>
      <c r="C1767" t="s">
        <v>15</v>
      </c>
      <c r="D1767" t="s">
        <v>22</v>
      </c>
      <c r="E1767" t="s">
        <v>23</v>
      </c>
      <c r="F1767">
        <v>40.299999999999997</v>
      </c>
      <c r="G1767">
        <v>3</v>
      </c>
      <c r="H1767" t="s">
        <v>13</v>
      </c>
      <c r="I1767" s="21">
        <v>7.8</v>
      </c>
      <c r="J1767">
        <f t="shared" si="54"/>
        <v>120.89999999999999</v>
      </c>
      <c r="K1767">
        <f t="shared" si="55"/>
        <v>6.0449999999999999</v>
      </c>
      <c r="L1767" t="str" cm="1">
        <f t="array" ref="L1767">_xlfn.IFS(I1767&gt;=9,"Good",I1767&gt;=6,"Average",I1767&lt;6,"Poor")</f>
        <v>Average</v>
      </c>
    </row>
    <row r="1768" spans="1:12" x14ac:dyDescent="0.25">
      <c r="A1768" s="1" t="s">
        <v>107</v>
      </c>
      <c r="B1768" t="s">
        <v>19</v>
      </c>
      <c r="C1768" t="s">
        <v>10</v>
      </c>
      <c r="D1768" t="s">
        <v>11</v>
      </c>
      <c r="E1768" t="s">
        <v>21</v>
      </c>
      <c r="F1768">
        <v>60.74</v>
      </c>
      <c r="G1768">
        <v>1</v>
      </c>
      <c r="H1768" t="s">
        <v>13</v>
      </c>
      <c r="I1768" s="21">
        <v>8.1999999999999993</v>
      </c>
      <c r="J1768">
        <f t="shared" si="54"/>
        <v>60.74</v>
      </c>
      <c r="K1768">
        <f t="shared" si="55"/>
        <v>3.0370000000000004</v>
      </c>
      <c r="L1768" t="str" cm="1">
        <f t="array" ref="L1768">_xlfn.IFS(I1768&gt;=9,"Good",I1768&gt;=6,"Average",I1768&lt;6,"Poor")</f>
        <v>Average</v>
      </c>
    </row>
    <row r="1769" spans="1:12" x14ac:dyDescent="0.25">
      <c r="A1769" s="1" t="s">
        <v>107</v>
      </c>
      <c r="B1769" t="s">
        <v>14</v>
      </c>
      <c r="C1769" t="s">
        <v>10</v>
      </c>
      <c r="D1769" t="s">
        <v>11</v>
      </c>
      <c r="E1769" t="s">
        <v>23</v>
      </c>
      <c r="F1769">
        <v>63.42</v>
      </c>
      <c r="G1769">
        <v>3</v>
      </c>
      <c r="H1769" t="s">
        <v>17</v>
      </c>
      <c r="I1769" s="21">
        <v>8.5</v>
      </c>
      <c r="J1769">
        <f t="shared" si="54"/>
        <v>190.26</v>
      </c>
      <c r="K1769">
        <f t="shared" si="55"/>
        <v>9.5129999999999999</v>
      </c>
      <c r="L1769" t="str" cm="1">
        <f t="array" ref="L1769">_xlfn.IFS(I1769&gt;=9,"Good",I1769&gt;=6,"Average",I1769&lt;6,"Poor")</f>
        <v>Average</v>
      </c>
    </row>
    <row r="1770" spans="1:12" x14ac:dyDescent="0.25">
      <c r="A1770" s="1" t="s">
        <v>107</v>
      </c>
      <c r="B1770" t="s">
        <v>14</v>
      </c>
      <c r="C1770" t="s">
        <v>15</v>
      </c>
      <c r="D1770" t="s">
        <v>22</v>
      </c>
      <c r="E1770" t="s">
        <v>12</v>
      </c>
      <c r="F1770">
        <v>18.22</v>
      </c>
      <c r="G1770">
        <v>4</v>
      </c>
      <c r="H1770" t="s">
        <v>20</v>
      </c>
      <c r="I1770" s="21">
        <v>8.6</v>
      </c>
      <c r="J1770">
        <f t="shared" si="54"/>
        <v>72.88</v>
      </c>
      <c r="K1770">
        <f t="shared" si="55"/>
        <v>3.6440000000000001</v>
      </c>
      <c r="L1770" t="str" cm="1">
        <f t="array" ref="L1770">_xlfn.IFS(I1770&gt;=9,"Good",I1770&gt;=6,"Average",I1770&lt;6,"Poor")</f>
        <v>Average</v>
      </c>
    </row>
    <row r="1771" spans="1:12" x14ac:dyDescent="0.25">
      <c r="A1771" s="1" t="s">
        <v>107</v>
      </c>
      <c r="B1771" t="s">
        <v>19</v>
      </c>
      <c r="C1771" t="s">
        <v>15</v>
      </c>
      <c r="D1771" t="s">
        <v>11</v>
      </c>
      <c r="E1771" t="s">
        <v>12</v>
      </c>
      <c r="F1771">
        <v>57.34</v>
      </c>
      <c r="G1771">
        <v>2</v>
      </c>
      <c r="H1771" t="s">
        <v>17</v>
      </c>
      <c r="I1771" s="21">
        <v>7.6</v>
      </c>
      <c r="J1771">
        <f t="shared" si="54"/>
        <v>114.68</v>
      </c>
      <c r="K1771">
        <f t="shared" si="55"/>
        <v>5.7340000000000009</v>
      </c>
      <c r="L1771" t="str" cm="1">
        <f t="array" ref="L1771">_xlfn.IFS(I1771&gt;=9,"Good",I1771&gt;=6,"Average",I1771&lt;6,"Poor")</f>
        <v>Average</v>
      </c>
    </row>
    <row r="1772" spans="1:12" x14ac:dyDescent="0.25">
      <c r="A1772" s="1" t="s">
        <v>108</v>
      </c>
      <c r="B1772" t="s">
        <v>19</v>
      </c>
      <c r="C1772" t="s">
        <v>10</v>
      </c>
      <c r="D1772" t="s">
        <v>22</v>
      </c>
      <c r="E1772" t="s">
        <v>18</v>
      </c>
      <c r="F1772">
        <v>64.97</v>
      </c>
      <c r="G1772">
        <v>1</v>
      </c>
      <c r="H1772" t="s">
        <v>20</v>
      </c>
      <c r="I1772" s="21">
        <v>7.1</v>
      </c>
      <c r="J1772">
        <f t="shared" si="54"/>
        <v>64.97</v>
      </c>
      <c r="K1772">
        <f t="shared" si="55"/>
        <v>3.2484999999999999</v>
      </c>
      <c r="L1772" t="str" cm="1">
        <f t="array" ref="L1772">_xlfn.IFS(I1772&gt;=9,"Good",I1772&gt;=6,"Average",I1772&lt;6,"Poor")</f>
        <v>Average</v>
      </c>
    </row>
    <row r="1773" spans="1:12" x14ac:dyDescent="0.25">
      <c r="A1773" s="1" t="s">
        <v>108</v>
      </c>
      <c r="B1773" t="s">
        <v>14</v>
      </c>
      <c r="C1773" t="s">
        <v>10</v>
      </c>
      <c r="D1773" t="s">
        <v>11</v>
      </c>
      <c r="E1773" t="s">
        <v>12</v>
      </c>
      <c r="F1773">
        <v>10.130000000000001</v>
      </c>
      <c r="G1773">
        <v>1</v>
      </c>
      <c r="H1773" t="s">
        <v>13</v>
      </c>
      <c r="I1773" s="21">
        <v>7.3</v>
      </c>
      <c r="J1773">
        <f t="shared" si="54"/>
        <v>10.130000000000001</v>
      </c>
      <c r="K1773">
        <f t="shared" si="55"/>
        <v>0.50650000000000006</v>
      </c>
      <c r="L1773" t="str" cm="1">
        <f t="array" ref="L1773">_xlfn.IFS(I1773&gt;=9,"Good",I1773&gt;=6,"Average",I1773&lt;6,"Poor")</f>
        <v>Average</v>
      </c>
    </row>
    <row r="1774" spans="1:12" x14ac:dyDescent="0.25">
      <c r="A1774" s="1" t="s">
        <v>108</v>
      </c>
      <c r="B1774" t="s">
        <v>9</v>
      </c>
      <c r="C1774" t="s">
        <v>15</v>
      </c>
      <c r="D1774" t="s">
        <v>22</v>
      </c>
      <c r="E1774" t="s">
        <v>18</v>
      </c>
      <c r="F1774">
        <v>69.12</v>
      </c>
      <c r="G1774">
        <v>2</v>
      </c>
      <c r="H1774" t="s">
        <v>17</v>
      </c>
      <c r="I1774" s="21">
        <v>7</v>
      </c>
      <c r="J1774">
        <f t="shared" si="54"/>
        <v>138.24</v>
      </c>
      <c r="K1774">
        <f t="shared" si="55"/>
        <v>6.9120000000000008</v>
      </c>
      <c r="L1774" t="str" cm="1">
        <f t="array" ref="L1774">_xlfn.IFS(I1774&gt;=9,"Good",I1774&gt;=6,"Average",I1774&lt;6,"Poor")</f>
        <v>Average</v>
      </c>
    </row>
    <row r="1775" spans="1:12" x14ac:dyDescent="0.25">
      <c r="A1775" s="1" t="s">
        <v>108</v>
      </c>
      <c r="B1775" t="s">
        <v>9</v>
      </c>
      <c r="C1775" t="s">
        <v>15</v>
      </c>
      <c r="D1775" t="s">
        <v>11</v>
      </c>
      <c r="E1775" t="s">
        <v>21</v>
      </c>
      <c r="F1775">
        <v>60.74</v>
      </c>
      <c r="G1775">
        <v>2</v>
      </c>
      <c r="H1775" t="s">
        <v>20</v>
      </c>
      <c r="I1775" s="21">
        <v>7</v>
      </c>
      <c r="J1775">
        <f t="shared" si="54"/>
        <v>121.48</v>
      </c>
      <c r="K1775">
        <f t="shared" si="55"/>
        <v>6.0740000000000007</v>
      </c>
      <c r="L1775" t="str" cm="1">
        <f t="array" ref="L1775">_xlfn.IFS(I1775&gt;=9,"Good",I1775&gt;=6,"Average",I1775&lt;6,"Poor")</f>
        <v>Average</v>
      </c>
    </row>
    <row r="1776" spans="1:12" x14ac:dyDescent="0.25">
      <c r="A1776" s="1" t="s">
        <v>108</v>
      </c>
      <c r="B1776" t="s">
        <v>9</v>
      </c>
      <c r="C1776" t="s">
        <v>10</v>
      </c>
      <c r="D1776" t="s">
        <v>22</v>
      </c>
      <c r="E1776" t="s">
        <v>12</v>
      </c>
      <c r="F1776">
        <v>46.77</v>
      </c>
      <c r="G1776">
        <v>4</v>
      </c>
      <c r="H1776" t="s">
        <v>20</v>
      </c>
      <c r="I1776" s="21">
        <v>8.1</v>
      </c>
      <c r="J1776">
        <f t="shared" si="54"/>
        <v>187.08</v>
      </c>
      <c r="K1776">
        <f t="shared" si="55"/>
        <v>9.354000000000001</v>
      </c>
      <c r="L1776" t="str" cm="1">
        <f t="array" ref="L1776">_xlfn.IFS(I1776&gt;=9,"Good",I1776&gt;=6,"Average",I1776&lt;6,"Poor")</f>
        <v>Average</v>
      </c>
    </row>
    <row r="1777" spans="1:12" x14ac:dyDescent="0.25">
      <c r="A1777" s="1" t="s">
        <v>108</v>
      </c>
      <c r="B1777" t="s">
        <v>9</v>
      </c>
      <c r="C1777" t="s">
        <v>10</v>
      </c>
      <c r="D1777" t="s">
        <v>22</v>
      </c>
      <c r="E1777" t="s">
        <v>24</v>
      </c>
      <c r="F1777">
        <v>24.89</v>
      </c>
      <c r="G1777">
        <v>1</v>
      </c>
      <c r="H1777" t="s">
        <v>17</v>
      </c>
      <c r="I1777" s="21">
        <v>7.1</v>
      </c>
      <c r="J1777">
        <f t="shared" si="54"/>
        <v>24.89</v>
      </c>
      <c r="K1777">
        <f t="shared" si="55"/>
        <v>1.2445000000000002</v>
      </c>
      <c r="L1777" t="str" cm="1">
        <f t="array" ref="L1777">_xlfn.IFS(I1777&gt;=9,"Good",I1777&gt;=6,"Average",I1777&lt;6,"Poor")</f>
        <v>Average</v>
      </c>
    </row>
    <row r="1778" spans="1:12" x14ac:dyDescent="0.25">
      <c r="A1778" s="1" t="s">
        <v>108</v>
      </c>
      <c r="B1778" t="s">
        <v>14</v>
      </c>
      <c r="C1778" t="s">
        <v>15</v>
      </c>
      <c r="D1778" t="s">
        <v>22</v>
      </c>
      <c r="E1778" t="s">
        <v>23</v>
      </c>
      <c r="F1778">
        <v>28.32</v>
      </c>
      <c r="G1778">
        <v>2</v>
      </c>
      <c r="H1778" t="s">
        <v>13</v>
      </c>
      <c r="I1778" s="21">
        <v>5.7</v>
      </c>
      <c r="J1778">
        <f t="shared" si="54"/>
        <v>56.64</v>
      </c>
      <c r="K1778">
        <f t="shared" si="55"/>
        <v>2.8320000000000003</v>
      </c>
      <c r="L1778" t="str" cm="1">
        <f t="array" ref="L1778">_xlfn.IFS(I1778&gt;=9,"Good",I1778&gt;=6,"Average",I1778&lt;6,"Poor")</f>
        <v>Poor</v>
      </c>
    </row>
    <row r="1779" spans="1:12" x14ac:dyDescent="0.25">
      <c r="A1779" s="1" t="s">
        <v>108</v>
      </c>
      <c r="B1779" t="s">
        <v>19</v>
      </c>
      <c r="C1779" t="s">
        <v>15</v>
      </c>
      <c r="D1779" t="s">
        <v>22</v>
      </c>
      <c r="E1779" t="s">
        <v>12</v>
      </c>
      <c r="F1779">
        <v>94.26</v>
      </c>
      <c r="G1779">
        <v>6</v>
      </c>
      <c r="H1779" t="s">
        <v>20</v>
      </c>
      <c r="I1779" s="21">
        <v>7.7</v>
      </c>
      <c r="J1779">
        <f t="shared" si="54"/>
        <v>565.56000000000006</v>
      </c>
      <c r="K1779">
        <f t="shared" si="55"/>
        <v>28.278000000000006</v>
      </c>
      <c r="L1779" t="str" cm="1">
        <f t="array" ref="L1779">_xlfn.IFS(I1779&gt;=9,"Good",I1779&gt;=6,"Average",I1779&lt;6,"Poor")</f>
        <v>Average</v>
      </c>
    </row>
    <row r="1780" spans="1:12" x14ac:dyDescent="0.25">
      <c r="A1780" s="1" t="s">
        <v>108</v>
      </c>
      <c r="B1780" t="s">
        <v>9</v>
      </c>
      <c r="C1780" t="s">
        <v>15</v>
      </c>
      <c r="D1780" t="s">
        <v>22</v>
      </c>
      <c r="E1780" t="s">
        <v>21</v>
      </c>
      <c r="F1780">
        <v>60.74</v>
      </c>
      <c r="G1780">
        <v>1</v>
      </c>
      <c r="H1780" t="s">
        <v>17</v>
      </c>
      <c r="I1780" s="21">
        <v>5.3</v>
      </c>
      <c r="J1780">
        <f t="shared" si="54"/>
        <v>60.74</v>
      </c>
      <c r="K1780">
        <f t="shared" si="55"/>
        <v>3.0370000000000004</v>
      </c>
      <c r="L1780" t="str" cm="1">
        <f t="array" ref="L1780">_xlfn.IFS(I1780&gt;=9,"Good",I1780&gt;=6,"Average",I1780&lt;6,"Poor")</f>
        <v>Poor</v>
      </c>
    </row>
    <row r="1781" spans="1:12" x14ac:dyDescent="0.25">
      <c r="A1781" s="1" t="s">
        <v>108</v>
      </c>
      <c r="B1781" t="s">
        <v>9</v>
      </c>
      <c r="C1781" t="s">
        <v>10</v>
      </c>
      <c r="D1781" t="s">
        <v>11</v>
      </c>
      <c r="E1781" t="s">
        <v>12</v>
      </c>
      <c r="F1781">
        <v>55.04</v>
      </c>
      <c r="G1781">
        <v>2</v>
      </c>
      <c r="H1781" t="s">
        <v>20</v>
      </c>
      <c r="I1781" s="21">
        <v>7.1</v>
      </c>
      <c r="J1781">
        <f t="shared" si="54"/>
        <v>110.08</v>
      </c>
      <c r="K1781">
        <f t="shared" si="55"/>
        <v>5.5040000000000004</v>
      </c>
      <c r="L1781" t="str" cm="1">
        <f t="array" ref="L1781">_xlfn.IFS(I1781&gt;=9,"Good",I1781&gt;=6,"Average",I1781&lt;6,"Poor")</f>
        <v>Average</v>
      </c>
    </row>
    <row r="1782" spans="1:12" x14ac:dyDescent="0.25">
      <c r="A1782" s="1" t="s">
        <v>108</v>
      </c>
      <c r="B1782" t="s">
        <v>9</v>
      </c>
      <c r="C1782" t="s">
        <v>10</v>
      </c>
      <c r="D1782" t="s">
        <v>22</v>
      </c>
      <c r="E1782" t="s">
        <v>23</v>
      </c>
      <c r="F1782">
        <v>40.729999999999997</v>
      </c>
      <c r="G1782">
        <v>4</v>
      </c>
      <c r="H1782" t="s">
        <v>13</v>
      </c>
      <c r="I1782" s="21">
        <v>8.6999999999999993</v>
      </c>
      <c r="J1782">
        <f t="shared" si="54"/>
        <v>162.91999999999999</v>
      </c>
      <c r="K1782">
        <f t="shared" si="55"/>
        <v>8.145999999999999</v>
      </c>
      <c r="L1782" t="str" cm="1">
        <f t="array" ref="L1782">_xlfn.IFS(I1782&gt;=9,"Good",I1782&gt;=6,"Average",I1782&lt;6,"Poor")</f>
        <v>Average</v>
      </c>
    </row>
    <row r="1783" spans="1:12" x14ac:dyDescent="0.25">
      <c r="A1783" s="1" t="s">
        <v>109</v>
      </c>
      <c r="B1783" t="s">
        <v>14</v>
      </c>
      <c r="C1783" t="s">
        <v>15</v>
      </c>
      <c r="D1783" t="s">
        <v>11</v>
      </c>
      <c r="E1783" t="s">
        <v>12</v>
      </c>
      <c r="F1783">
        <v>54.27</v>
      </c>
      <c r="G1783">
        <v>3</v>
      </c>
      <c r="H1783" t="s">
        <v>17</v>
      </c>
      <c r="I1783" s="21">
        <v>8.5</v>
      </c>
      <c r="J1783">
        <f t="shared" si="54"/>
        <v>162.81</v>
      </c>
      <c r="K1783">
        <f t="shared" si="55"/>
        <v>8.1405000000000012</v>
      </c>
      <c r="L1783" t="str" cm="1">
        <f t="array" ref="L1783">_xlfn.IFS(I1783&gt;=9,"Good",I1783&gt;=6,"Average",I1783&lt;6,"Poor")</f>
        <v>Average</v>
      </c>
    </row>
    <row r="1784" spans="1:12" x14ac:dyDescent="0.25">
      <c r="A1784" s="1" t="s">
        <v>109</v>
      </c>
      <c r="B1784" t="s">
        <v>14</v>
      </c>
      <c r="C1784" t="s">
        <v>10</v>
      </c>
      <c r="D1784" t="s">
        <v>11</v>
      </c>
      <c r="E1784" t="s">
        <v>12</v>
      </c>
      <c r="F1784">
        <v>45.79</v>
      </c>
      <c r="G1784">
        <v>3</v>
      </c>
      <c r="H1784" t="s">
        <v>17</v>
      </c>
      <c r="I1784" s="21">
        <v>8.1</v>
      </c>
      <c r="J1784">
        <f t="shared" si="54"/>
        <v>137.37</v>
      </c>
      <c r="K1784">
        <f t="shared" si="55"/>
        <v>6.8685000000000009</v>
      </c>
      <c r="L1784" t="str" cm="1">
        <f t="array" ref="L1784">_xlfn.IFS(I1784&gt;=9,"Good",I1784&gt;=6,"Average",I1784&lt;6,"Poor")</f>
        <v>Average</v>
      </c>
    </row>
    <row r="1785" spans="1:12" x14ac:dyDescent="0.25">
      <c r="A1785" s="1" t="s">
        <v>109</v>
      </c>
      <c r="B1785" t="s">
        <v>19</v>
      </c>
      <c r="C1785" t="s">
        <v>10</v>
      </c>
      <c r="D1785" t="s">
        <v>11</v>
      </c>
      <c r="E1785" t="s">
        <v>12</v>
      </c>
      <c r="F1785">
        <v>77.56</v>
      </c>
      <c r="G1785">
        <v>3</v>
      </c>
      <c r="H1785" t="s">
        <v>13</v>
      </c>
      <c r="I1785" s="21">
        <v>9.1</v>
      </c>
      <c r="J1785">
        <f t="shared" si="54"/>
        <v>232.68</v>
      </c>
      <c r="K1785">
        <f t="shared" si="55"/>
        <v>11.634</v>
      </c>
      <c r="L1785" t="str" cm="1">
        <f t="array" ref="L1785">_xlfn.IFS(I1785&gt;=9,"Good",I1785&gt;=6,"Average",I1785&lt;6,"Poor")</f>
        <v>Good</v>
      </c>
    </row>
    <row r="1786" spans="1:12" x14ac:dyDescent="0.25">
      <c r="A1786" s="1" t="s">
        <v>109</v>
      </c>
      <c r="B1786" t="s">
        <v>19</v>
      </c>
      <c r="C1786" t="s">
        <v>15</v>
      </c>
      <c r="D1786" t="s">
        <v>22</v>
      </c>
      <c r="E1786" t="s">
        <v>23</v>
      </c>
      <c r="F1786">
        <v>46.22</v>
      </c>
      <c r="G1786">
        <v>1</v>
      </c>
      <c r="H1786" t="s">
        <v>17</v>
      </c>
      <c r="I1786" s="21">
        <v>6.9</v>
      </c>
      <c r="J1786">
        <f t="shared" si="54"/>
        <v>46.22</v>
      </c>
      <c r="K1786">
        <f t="shared" si="55"/>
        <v>2.3109999999999999</v>
      </c>
      <c r="L1786" t="str" cm="1">
        <f t="array" ref="L1786">_xlfn.IFS(I1786&gt;=9,"Good",I1786&gt;=6,"Average",I1786&lt;6,"Poor")</f>
        <v>Average</v>
      </c>
    </row>
    <row r="1787" spans="1:12" x14ac:dyDescent="0.25">
      <c r="A1787" s="1" t="s">
        <v>109</v>
      </c>
      <c r="B1787" t="s">
        <v>14</v>
      </c>
      <c r="C1787" t="s">
        <v>15</v>
      </c>
      <c r="D1787" t="s">
        <v>22</v>
      </c>
      <c r="E1787" t="s">
        <v>23</v>
      </c>
      <c r="F1787">
        <v>63.91</v>
      </c>
      <c r="G1787">
        <v>1</v>
      </c>
      <c r="H1787" t="s">
        <v>20</v>
      </c>
      <c r="I1787" s="21">
        <v>8.3000000000000007</v>
      </c>
      <c r="J1787">
        <f t="shared" si="54"/>
        <v>63.91</v>
      </c>
      <c r="K1787">
        <f t="shared" si="55"/>
        <v>3.1955</v>
      </c>
      <c r="L1787" t="str" cm="1">
        <f t="array" ref="L1787">_xlfn.IFS(I1787&gt;=9,"Good",I1787&gt;=6,"Average",I1787&lt;6,"Poor")</f>
        <v>Average</v>
      </c>
    </row>
    <row r="1788" spans="1:12" x14ac:dyDescent="0.25">
      <c r="A1788" s="1" t="s">
        <v>109</v>
      </c>
      <c r="B1788" t="s">
        <v>9</v>
      </c>
      <c r="C1788" t="s">
        <v>15</v>
      </c>
      <c r="D1788" t="s">
        <v>11</v>
      </c>
      <c r="E1788" t="s">
        <v>12</v>
      </c>
      <c r="F1788">
        <v>53.21</v>
      </c>
      <c r="G1788">
        <v>2</v>
      </c>
      <c r="H1788" t="s">
        <v>20</v>
      </c>
      <c r="I1788" s="21">
        <v>7.6</v>
      </c>
      <c r="J1788">
        <f t="shared" si="54"/>
        <v>106.42</v>
      </c>
      <c r="K1788">
        <f t="shared" si="55"/>
        <v>5.3210000000000006</v>
      </c>
      <c r="L1788" t="str" cm="1">
        <f t="array" ref="L1788">_xlfn.IFS(I1788&gt;=9,"Good",I1788&gt;=6,"Average",I1788&lt;6,"Poor")</f>
        <v>Average</v>
      </c>
    </row>
    <row r="1789" spans="1:12" x14ac:dyDescent="0.25">
      <c r="A1789" s="1" t="s">
        <v>109</v>
      </c>
      <c r="B1789" t="s">
        <v>9</v>
      </c>
      <c r="C1789" t="s">
        <v>15</v>
      </c>
      <c r="D1789" t="s">
        <v>11</v>
      </c>
      <c r="E1789" t="s">
        <v>24</v>
      </c>
      <c r="F1789">
        <v>10.75</v>
      </c>
      <c r="G1789">
        <v>2</v>
      </c>
      <c r="H1789" t="s">
        <v>13</v>
      </c>
      <c r="I1789" s="21">
        <v>8.3000000000000007</v>
      </c>
      <c r="J1789">
        <f t="shared" si="54"/>
        <v>21.5</v>
      </c>
      <c r="K1789">
        <f t="shared" si="55"/>
        <v>1.075</v>
      </c>
      <c r="L1789" t="str" cm="1">
        <f t="array" ref="L1789">_xlfn.IFS(I1789&gt;=9,"Good",I1789&gt;=6,"Average",I1789&lt;6,"Poor")</f>
        <v>Average</v>
      </c>
    </row>
    <row r="1790" spans="1:12" x14ac:dyDescent="0.25">
      <c r="A1790" s="1" t="s">
        <v>109</v>
      </c>
      <c r="B1790" t="s">
        <v>14</v>
      </c>
      <c r="C1790" t="s">
        <v>10</v>
      </c>
      <c r="D1790" t="s">
        <v>11</v>
      </c>
      <c r="E1790" t="s">
        <v>24</v>
      </c>
      <c r="F1790">
        <v>96.58</v>
      </c>
      <c r="G1790">
        <v>1</v>
      </c>
      <c r="H1790" t="s">
        <v>13</v>
      </c>
      <c r="I1790" s="21">
        <v>8.1</v>
      </c>
      <c r="J1790">
        <f t="shared" si="54"/>
        <v>96.58</v>
      </c>
      <c r="K1790">
        <f t="shared" si="55"/>
        <v>4.8290000000000006</v>
      </c>
      <c r="L1790" t="str" cm="1">
        <f t="array" ref="L1790">_xlfn.IFS(I1790&gt;=9,"Good",I1790&gt;=6,"Average",I1790&lt;6,"Poor")</f>
        <v>Average</v>
      </c>
    </row>
    <row r="1791" spans="1:12" x14ac:dyDescent="0.25">
      <c r="A1791" s="1" t="s">
        <v>109</v>
      </c>
      <c r="B1791" t="s">
        <v>9</v>
      </c>
      <c r="C1791" t="s">
        <v>10</v>
      </c>
      <c r="D1791" t="s">
        <v>22</v>
      </c>
      <c r="E1791" t="s">
        <v>12</v>
      </c>
      <c r="F1791">
        <v>87.8</v>
      </c>
      <c r="G1791">
        <v>3</v>
      </c>
      <c r="H1791" t="s">
        <v>13</v>
      </c>
      <c r="I1791" s="21">
        <v>8</v>
      </c>
      <c r="J1791">
        <f t="shared" si="54"/>
        <v>263.39999999999998</v>
      </c>
      <c r="K1791">
        <f t="shared" si="55"/>
        <v>13.17</v>
      </c>
      <c r="L1791" t="str" cm="1">
        <f t="array" ref="L1791">_xlfn.IFS(I1791&gt;=9,"Good",I1791&gt;=6,"Average",I1791&lt;6,"Poor")</f>
        <v>Average</v>
      </c>
    </row>
    <row r="1792" spans="1:12" x14ac:dyDescent="0.25">
      <c r="A1792" s="1" t="s">
        <v>109</v>
      </c>
      <c r="B1792" t="s">
        <v>14</v>
      </c>
      <c r="C1792" t="s">
        <v>15</v>
      </c>
      <c r="D1792" t="s">
        <v>11</v>
      </c>
      <c r="E1792" t="s">
        <v>12</v>
      </c>
      <c r="F1792">
        <v>63.61</v>
      </c>
      <c r="G1792">
        <v>5</v>
      </c>
      <c r="H1792" t="s">
        <v>17</v>
      </c>
      <c r="I1792" s="21">
        <v>7.4</v>
      </c>
      <c r="J1792">
        <f t="shared" si="54"/>
        <v>318.05</v>
      </c>
      <c r="K1792">
        <f t="shared" si="55"/>
        <v>15.902500000000002</v>
      </c>
      <c r="L1792" t="str" cm="1">
        <f t="array" ref="L1792">_xlfn.IFS(I1792&gt;=9,"Good",I1792&gt;=6,"Average",I1792&lt;6,"Poor")</f>
        <v>Average</v>
      </c>
    </row>
    <row r="1793" spans="1:12" x14ac:dyDescent="0.25">
      <c r="A1793" s="1" t="s">
        <v>110</v>
      </c>
      <c r="B1793" t="s">
        <v>14</v>
      </c>
      <c r="C1793" t="s">
        <v>10</v>
      </c>
      <c r="D1793" t="s">
        <v>11</v>
      </c>
      <c r="E1793" t="s">
        <v>12</v>
      </c>
      <c r="F1793">
        <v>22.62</v>
      </c>
      <c r="G1793">
        <v>1</v>
      </c>
      <c r="H1793" t="s">
        <v>17</v>
      </c>
      <c r="I1793" s="21">
        <v>8.1</v>
      </c>
      <c r="J1793">
        <f t="shared" si="54"/>
        <v>22.62</v>
      </c>
      <c r="K1793">
        <f t="shared" si="55"/>
        <v>1.131</v>
      </c>
      <c r="L1793" t="str" cm="1">
        <f t="array" ref="L1793">_xlfn.IFS(I1793&gt;=9,"Good",I1793&gt;=6,"Average",I1793&lt;6,"Poor")</f>
        <v>Average</v>
      </c>
    </row>
    <row r="1794" spans="1:12" x14ac:dyDescent="0.25">
      <c r="A1794" s="1" t="s">
        <v>110</v>
      </c>
      <c r="B1794" t="s">
        <v>9</v>
      </c>
      <c r="C1794" t="s">
        <v>10</v>
      </c>
      <c r="D1794" t="s">
        <v>22</v>
      </c>
      <c r="E1794" t="s">
        <v>12</v>
      </c>
      <c r="F1794">
        <v>83.34</v>
      </c>
      <c r="G1794">
        <v>4</v>
      </c>
      <c r="H1794" t="s">
        <v>20</v>
      </c>
      <c r="I1794" s="21">
        <v>9.6999999999999993</v>
      </c>
      <c r="J1794">
        <f t="shared" si="54"/>
        <v>333.36</v>
      </c>
      <c r="K1794">
        <f t="shared" si="55"/>
        <v>16.668000000000003</v>
      </c>
      <c r="L1794" t="str" cm="1">
        <f t="array" ref="L1794">_xlfn.IFS(I1794&gt;=9,"Good",I1794&gt;=6,"Average",I1794&lt;6,"Poor")</f>
        <v>Good</v>
      </c>
    </row>
    <row r="1795" spans="1:12" x14ac:dyDescent="0.25">
      <c r="A1795" s="1" t="s">
        <v>110</v>
      </c>
      <c r="B1795" t="s">
        <v>14</v>
      </c>
      <c r="C1795" t="s">
        <v>15</v>
      </c>
      <c r="D1795" t="s">
        <v>11</v>
      </c>
      <c r="E1795" t="s">
        <v>12</v>
      </c>
      <c r="F1795">
        <v>20.87</v>
      </c>
      <c r="G1795">
        <v>2</v>
      </c>
      <c r="H1795" t="s">
        <v>17</v>
      </c>
      <c r="I1795" s="21">
        <v>7.6</v>
      </c>
      <c r="J1795">
        <f t="shared" ref="J1795:J1858" si="56">F1795*G1795</f>
        <v>41.74</v>
      </c>
      <c r="K1795">
        <f t="shared" ref="K1795:K1858" si="57">J1795*5%</f>
        <v>2.0870000000000002</v>
      </c>
      <c r="L1795" t="str" cm="1">
        <f t="array" ref="L1795">_xlfn.IFS(I1795&gt;=9,"Good",I1795&gt;=6,"Average",I1795&lt;6,"Poor")</f>
        <v>Average</v>
      </c>
    </row>
    <row r="1796" spans="1:12" x14ac:dyDescent="0.25">
      <c r="A1796" s="1" t="s">
        <v>110</v>
      </c>
      <c r="B1796" t="s">
        <v>19</v>
      </c>
      <c r="C1796" t="s">
        <v>10</v>
      </c>
      <c r="D1796" t="s">
        <v>22</v>
      </c>
      <c r="E1796" t="s">
        <v>18</v>
      </c>
      <c r="F1796">
        <v>22.24</v>
      </c>
      <c r="G1796">
        <v>1</v>
      </c>
      <c r="H1796" t="s">
        <v>17</v>
      </c>
      <c r="I1796" s="21">
        <v>5.7</v>
      </c>
      <c r="J1796">
        <f t="shared" si="56"/>
        <v>22.24</v>
      </c>
      <c r="K1796">
        <f t="shared" si="57"/>
        <v>1.1119999999999999</v>
      </c>
      <c r="L1796" t="str" cm="1">
        <f t="array" ref="L1796">_xlfn.IFS(I1796&gt;=9,"Good",I1796&gt;=6,"Average",I1796&lt;6,"Poor")</f>
        <v>Poor</v>
      </c>
    </row>
    <row r="1797" spans="1:12" x14ac:dyDescent="0.25">
      <c r="A1797" s="1" t="s">
        <v>110</v>
      </c>
      <c r="B1797" t="s">
        <v>19</v>
      </c>
      <c r="C1797" t="s">
        <v>15</v>
      </c>
      <c r="D1797" t="s">
        <v>11</v>
      </c>
      <c r="E1797" t="s">
        <v>24</v>
      </c>
      <c r="F1797">
        <v>92.78</v>
      </c>
      <c r="G1797">
        <v>2</v>
      </c>
      <c r="H1797" t="s">
        <v>13</v>
      </c>
      <c r="I1797" s="21">
        <v>6.5</v>
      </c>
      <c r="J1797">
        <f t="shared" si="56"/>
        <v>185.56</v>
      </c>
      <c r="K1797">
        <f t="shared" si="57"/>
        <v>9.2780000000000005</v>
      </c>
      <c r="L1797" t="str" cm="1">
        <f t="array" ref="L1797">_xlfn.IFS(I1797&gt;=9,"Good",I1797&gt;=6,"Average",I1797&lt;6,"Poor")</f>
        <v>Average</v>
      </c>
    </row>
    <row r="1798" spans="1:12" x14ac:dyDescent="0.25">
      <c r="A1798" s="1" t="s">
        <v>110</v>
      </c>
      <c r="B1798" t="s">
        <v>9</v>
      </c>
      <c r="C1798" t="s">
        <v>15</v>
      </c>
      <c r="D1798" t="s">
        <v>11</v>
      </c>
      <c r="E1798" t="s">
        <v>24</v>
      </c>
      <c r="F1798">
        <v>15.37</v>
      </c>
      <c r="G1798">
        <v>3</v>
      </c>
      <c r="H1798" t="s">
        <v>20</v>
      </c>
      <c r="I1798" s="21">
        <v>6.5</v>
      </c>
      <c r="J1798">
        <f t="shared" si="56"/>
        <v>46.11</v>
      </c>
      <c r="K1798">
        <f t="shared" si="57"/>
        <v>2.3054999999999999</v>
      </c>
      <c r="L1798" t="str" cm="1">
        <f t="array" ref="L1798">_xlfn.IFS(I1798&gt;=9,"Good",I1798&gt;=6,"Average",I1798&lt;6,"Poor")</f>
        <v>Average</v>
      </c>
    </row>
    <row r="1799" spans="1:12" x14ac:dyDescent="0.25">
      <c r="A1799" s="1" t="s">
        <v>110</v>
      </c>
      <c r="B1799" t="s">
        <v>19</v>
      </c>
      <c r="C1799" t="s">
        <v>10</v>
      </c>
      <c r="D1799" t="s">
        <v>11</v>
      </c>
      <c r="E1799" t="s">
        <v>24</v>
      </c>
      <c r="F1799">
        <v>30.35</v>
      </c>
      <c r="G1799">
        <v>1</v>
      </c>
      <c r="H1799" t="s">
        <v>17</v>
      </c>
      <c r="I1799" s="21">
        <v>7.2</v>
      </c>
      <c r="J1799">
        <f t="shared" si="56"/>
        <v>30.35</v>
      </c>
      <c r="K1799">
        <f t="shared" si="57"/>
        <v>1.5175000000000001</v>
      </c>
      <c r="L1799" t="str" cm="1">
        <f t="array" ref="L1799">_xlfn.IFS(I1799&gt;=9,"Good",I1799&gt;=6,"Average",I1799&lt;6,"Poor")</f>
        <v>Average</v>
      </c>
    </row>
    <row r="1800" spans="1:12" x14ac:dyDescent="0.25">
      <c r="A1800" s="1" t="s">
        <v>110</v>
      </c>
      <c r="B1800" t="s">
        <v>19</v>
      </c>
      <c r="C1800" t="s">
        <v>15</v>
      </c>
      <c r="D1800" t="s">
        <v>11</v>
      </c>
      <c r="E1800" t="s">
        <v>21</v>
      </c>
      <c r="F1800">
        <v>60.74</v>
      </c>
      <c r="G1800">
        <v>1</v>
      </c>
      <c r="H1800" t="s">
        <v>20</v>
      </c>
      <c r="I1800" s="21">
        <v>7.7</v>
      </c>
      <c r="J1800">
        <f t="shared" si="56"/>
        <v>60.74</v>
      </c>
      <c r="K1800">
        <f t="shared" si="57"/>
        <v>3.0370000000000004</v>
      </c>
      <c r="L1800" t="str" cm="1">
        <f t="array" ref="L1800">_xlfn.IFS(I1800&gt;=9,"Good",I1800&gt;=6,"Average",I1800&lt;6,"Poor")</f>
        <v>Average</v>
      </c>
    </row>
    <row r="1801" spans="1:12" x14ac:dyDescent="0.25">
      <c r="A1801" s="1" t="s">
        <v>110</v>
      </c>
      <c r="B1801" t="s">
        <v>19</v>
      </c>
      <c r="C1801" t="s">
        <v>10</v>
      </c>
      <c r="D1801" t="s">
        <v>22</v>
      </c>
      <c r="E1801" t="s">
        <v>12</v>
      </c>
      <c r="F1801">
        <v>79.91</v>
      </c>
      <c r="G1801">
        <v>3</v>
      </c>
      <c r="H1801" t="s">
        <v>20</v>
      </c>
      <c r="I1801" s="21">
        <v>8.1</v>
      </c>
      <c r="J1801">
        <f t="shared" si="56"/>
        <v>239.73</v>
      </c>
      <c r="K1801">
        <f t="shared" si="57"/>
        <v>11.986499999999999</v>
      </c>
      <c r="L1801" t="str" cm="1">
        <f t="array" ref="L1801">_xlfn.IFS(I1801&gt;=9,"Good",I1801&gt;=6,"Average",I1801&lt;6,"Poor")</f>
        <v>Average</v>
      </c>
    </row>
    <row r="1802" spans="1:12" x14ac:dyDescent="0.25">
      <c r="A1802" s="1" t="s">
        <v>110</v>
      </c>
      <c r="B1802" t="s">
        <v>14</v>
      </c>
      <c r="C1802" t="s">
        <v>15</v>
      </c>
      <c r="D1802" t="s">
        <v>11</v>
      </c>
      <c r="E1802" t="s">
        <v>12</v>
      </c>
      <c r="F1802">
        <v>91.61</v>
      </c>
      <c r="G1802">
        <v>4</v>
      </c>
      <c r="H1802" t="s">
        <v>20</v>
      </c>
      <c r="I1802" s="21">
        <v>8.1999999999999993</v>
      </c>
      <c r="J1802">
        <f t="shared" si="56"/>
        <v>366.44</v>
      </c>
      <c r="K1802">
        <f t="shared" si="57"/>
        <v>18.321999999999999</v>
      </c>
      <c r="L1802" t="str" cm="1">
        <f t="array" ref="L1802">_xlfn.IFS(I1802&gt;=9,"Good",I1802&gt;=6,"Average",I1802&lt;6,"Poor")</f>
        <v>Average</v>
      </c>
    </row>
    <row r="1803" spans="1:12" x14ac:dyDescent="0.25">
      <c r="A1803" s="1" t="s">
        <v>110</v>
      </c>
      <c r="B1803" t="s">
        <v>19</v>
      </c>
      <c r="C1803" t="s">
        <v>15</v>
      </c>
      <c r="D1803" t="s">
        <v>22</v>
      </c>
      <c r="E1803" t="s">
        <v>12</v>
      </c>
      <c r="F1803">
        <v>43.25</v>
      </c>
      <c r="G1803">
        <v>3</v>
      </c>
      <c r="H1803" t="s">
        <v>20</v>
      </c>
      <c r="I1803" s="21">
        <v>4.9000000000000004</v>
      </c>
      <c r="J1803">
        <f t="shared" si="56"/>
        <v>129.75</v>
      </c>
      <c r="K1803">
        <f t="shared" si="57"/>
        <v>6.4875000000000007</v>
      </c>
      <c r="L1803" t="str" cm="1">
        <f t="array" ref="L1803">_xlfn.IFS(I1803&gt;=9,"Good",I1803&gt;=6,"Average",I1803&lt;6,"Poor")</f>
        <v>Poor</v>
      </c>
    </row>
    <row r="1804" spans="1:12" x14ac:dyDescent="0.25">
      <c r="A1804" s="1" t="s">
        <v>110</v>
      </c>
      <c r="B1804" t="s">
        <v>14</v>
      </c>
      <c r="C1804" t="s">
        <v>10</v>
      </c>
      <c r="D1804" t="s">
        <v>11</v>
      </c>
      <c r="E1804" t="s">
        <v>12</v>
      </c>
      <c r="F1804">
        <v>57.29</v>
      </c>
      <c r="G1804">
        <v>3</v>
      </c>
      <c r="H1804" t="s">
        <v>17</v>
      </c>
      <c r="I1804" s="21">
        <v>7.9</v>
      </c>
      <c r="J1804">
        <f t="shared" si="56"/>
        <v>171.87</v>
      </c>
      <c r="K1804">
        <f t="shared" si="57"/>
        <v>8.5935000000000006</v>
      </c>
      <c r="L1804" t="str" cm="1">
        <f t="array" ref="L1804">_xlfn.IFS(I1804&gt;=9,"Good",I1804&gt;=6,"Average",I1804&lt;6,"Poor")</f>
        <v>Average</v>
      </c>
    </row>
    <row r="1805" spans="1:12" x14ac:dyDescent="0.25">
      <c r="A1805" s="1" t="s">
        <v>110</v>
      </c>
      <c r="B1805" t="s">
        <v>9</v>
      </c>
      <c r="C1805" t="s">
        <v>15</v>
      </c>
      <c r="D1805" t="s">
        <v>11</v>
      </c>
      <c r="E1805" t="s">
        <v>12</v>
      </c>
      <c r="F1805">
        <v>56.56</v>
      </c>
      <c r="G1805">
        <v>5</v>
      </c>
      <c r="H1805" t="s">
        <v>20</v>
      </c>
      <c r="I1805" s="21">
        <v>6.9</v>
      </c>
      <c r="J1805">
        <f t="shared" si="56"/>
        <v>282.8</v>
      </c>
      <c r="K1805">
        <f t="shared" si="57"/>
        <v>14.14</v>
      </c>
      <c r="L1805" t="str" cm="1">
        <f t="array" ref="L1805">_xlfn.IFS(I1805&gt;=9,"Good",I1805&gt;=6,"Average",I1805&lt;6,"Poor")</f>
        <v>Average</v>
      </c>
    </row>
    <row r="1806" spans="1:12" x14ac:dyDescent="0.25">
      <c r="A1806" s="1" t="s">
        <v>110</v>
      </c>
      <c r="B1806" t="s">
        <v>9</v>
      </c>
      <c r="C1806" t="s">
        <v>15</v>
      </c>
      <c r="D1806" t="s">
        <v>22</v>
      </c>
      <c r="E1806" t="s">
        <v>18</v>
      </c>
      <c r="F1806">
        <v>34.840000000000003</v>
      </c>
      <c r="G1806">
        <v>2</v>
      </c>
      <c r="H1806" t="s">
        <v>20</v>
      </c>
      <c r="I1806" s="21">
        <v>8.4</v>
      </c>
      <c r="J1806">
        <f t="shared" si="56"/>
        <v>69.680000000000007</v>
      </c>
      <c r="K1806">
        <f t="shared" si="57"/>
        <v>3.4840000000000004</v>
      </c>
      <c r="L1806" t="str" cm="1">
        <f t="array" ref="L1806">_xlfn.IFS(I1806&gt;=9,"Good",I1806&gt;=6,"Average",I1806&lt;6,"Poor")</f>
        <v>Average</v>
      </c>
    </row>
    <row r="1807" spans="1:12" x14ac:dyDescent="0.25">
      <c r="A1807" s="1" t="s">
        <v>110</v>
      </c>
      <c r="B1807" t="s">
        <v>19</v>
      </c>
      <c r="C1807" t="s">
        <v>10</v>
      </c>
      <c r="D1807" t="s">
        <v>22</v>
      </c>
      <c r="E1807" t="s">
        <v>12</v>
      </c>
      <c r="F1807">
        <v>52.75</v>
      </c>
      <c r="G1807">
        <v>3</v>
      </c>
      <c r="H1807" t="s">
        <v>17</v>
      </c>
      <c r="I1807" s="21">
        <v>9</v>
      </c>
      <c r="J1807">
        <f t="shared" si="56"/>
        <v>158.25</v>
      </c>
      <c r="K1807">
        <f t="shared" si="57"/>
        <v>7.9125000000000005</v>
      </c>
      <c r="L1807" t="str" cm="1">
        <f t="array" ref="L1807">_xlfn.IFS(I1807&gt;=9,"Good",I1807&gt;=6,"Average",I1807&lt;6,"Poor")</f>
        <v>Good</v>
      </c>
    </row>
    <row r="1808" spans="1:12" x14ac:dyDescent="0.25">
      <c r="A1808" s="1" t="s">
        <v>111</v>
      </c>
      <c r="B1808" t="s">
        <v>19</v>
      </c>
      <c r="C1808" t="s">
        <v>15</v>
      </c>
      <c r="D1808" t="s">
        <v>22</v>
      </c>
      <c r="E1808" t="s">
        <v>16</v>
      </c>
      <c r="F1808">
        <v>88.67</v>
      </c>
      <c r="G1808">
        <v>1</v>
      </c>
      <c r="H1808" t="s">
        <v>20</v>
      </c>
      <c r="I1808" s="21">
        <v>6.7</v>
      </c>
      <c r="J1808">
        <f t="shared" si="56"/>
        <v>88.67</v>
      </c>
      <c r="K1808">
        <f t="shared" si="57"/>
        <v>4.4335000000000004</v>
      </c>
      <c r="L1808" t="str" cm="1">
        <f t="array" ref="L1808">_xlfn.IFS(I1808&gt;=9,"Good",I1808&gt;=6,"Average",I1808&lt;6,"Poor")</f>
        <v>Average</v>
      </c>
    </row>
    <row r="1809" spans="1:12" x14ac:dyDescent="0.25">
      <c r="A1809" s="1" t="s">
        <v>111</v>
      </c>
      <c r="B1809" t="s">
        <v>9</v>
      </c>
      <c r="C1809" t="s">
        <v>10</v>
      </c>
      <c r="D1809" t="s">
        <v>11</v>
      </c>
      <c r="E1809" t="s">
        <v>18</v>
      </c>
      <c r="F1809">
        <v>94.76</v>
      </c>
      <c r="G1809">
        <v>2</v>
      </c>
      <c r="H1809" t="s">
        <v>20</v>
      </c>
      <c r="I1809" s="21">
        <v>6</v>
      </c>
      <c r="J1809">
        <f t="shared" si="56"/>
        <v>189.52</v>
      </c>
      <c r="K1809">
        <f t="shared" si="57"/>
        <v>9.4760000000000009</v>
      </c>
      <c r="L1809" t="str" cm="1">
        <f t="array" ref="L1809">_xlfn.IFS(I1809&gt;=9,"Good",I1809&gt;=6,"Average",I1809&lt;6,"Poor")</f>
        <v>Average</v>
      </c>
    </row>
    <row r="1810" spans="1:12" x14ac:dyDescent="0.25">
      <c r="A1810" s="1" t="s">
        <v>111</v>
      </c>
      <c r="B1810" t="s">
        <v>14</v>
      </c>
      <c r="C1810" t="s">
        <v>15</v>
      </c>
      <c r="D1810" t="s">
        <v>11</v>
      </c>
      <c r="E1810" t="s">
        <v>24</v>
      </c>
      <c r="F1810">
        <v>66.14</v>
      </c>
      <c r="G1810">
        <v>2</v>
      </c>
      <c r="H1810" t="s">
        <v>20</v>
      </c>
      <c r="I1810" s="21">
        <v>5.4</v>
      </c>
      <c r="J1810">
        <f t="shared" si="56"/>
        <v>132.28</v>
      </c>
      <c r="K1810">
        <f t="shared" si="57"/>
        <v>6.6140000000000008</v>
      </c>
      <c r="L1810" t="str" cm="1">
        <f t="array" ref="L1810">_xlfn.IFS(I1810&gt;=9,"Good",I1810&gt;=6,"Average",I1810&lt;6,"Poor")</f>
        <v>Poor</v>
      </c>
    </row>
    <row r="1811" spans="1:12" x14ac:dyDescent="0.25">
      <c r="A1811" s="1" t="s">
        <v>111</v>
      </c>
      <c r="B1811" t="s">
        <v>14</v>
      </c>
      <c r="C1811" t="s">
        <v>15</v>
      </c>
      <c r="D1811" t="s">
        <v>22</v>
      </c>
      <c r="E1811" t="s">
        <v>12</v>
      </c>
      <c r="F1811">
        <v>73.88</v>
      </c>
      <c r="G1811">
        <v>5</v>
      </c>
      <c r="H1811" t="s">
        <v>20</v>
      </c>
      <c r="I1811" s="21">
        <v>6.8</v>
      </c>
      <c r="J1811">
        <f t="shared" si="56"/>
        <v>369.4</v>
      </c>
      <c r="K1811">
        <f t="shared" si="57"/>
        <v>18.47</v>
      </c>
      <c r="L1811" t="str" cm="1">
        <f t="array" ref="L1811">_xlfn.IFS(I1811&gt;=9,"Good",I1811&gt;=6,"Average",I1811&lt;6,"Poor")</f>
        <v>Average</v>
      </c>
    </row>
    <row r="1812" spans="1:12" x14ac:dyDescent="0.25">
      <c r="A1812" s="1" t="s">
        <v>111</v>
      </c>
      <c r="B1812" t="s">
        <v>14</v>
      </c>
      <c r="C1812" t="s">
        <v>15</v>
      </c>
      <c r="D1812" t="s">
        <v>22</v>
      </c>
      <c r="E1812" t="s">
        <v>12</v>
      </c>
      <c r="F1812">
        <v>33.979999999999997</v>
      </c>
      <c r="G1812">
        <v>4</v>
      </c>
      <c r="H1812" t="s">
        <v>17</v>
      </c>
      <c r="I1812" s="21">
        <v>8.5</v>
      </c>
      <c r="J1812">
        <f t="shared" si="56"/>
        <v>135.91999999999999</v>
      </c>
      <c r="K1812">
        <f t="shared" si="57"/>
        <v>6.7959999999999994</v>
      </c>
      <c r="L1812" t="str" cm="1">
        <f t="array" ref="L1812">_xlfn.IFS(I1812&gt;=9,"Good",I1812&gt;=6,"Average",I1812&lt;6,"Poor")</f>
        <v>Average</v>
      </c>
    </row>
    <row r="1813" spans="1:12" x14ac:dyDescent="0.25">
      <c r="A1813" s="1" t="s">
        <v>111</v>
      </c>
      <c r="B1813" t="s">
        <v>14</v>
      </c>
      <c r="C1813" t="s">
        <v>15</v>
      </c>
      <c r="D1813" t="s">
        <v>22</v>
      </c>
      <c r="E1813" t="s">
        <v>18</v>
      </c>
      <c r="F1813">
        <v>71.63</v>
      </c>
      <c r="G1813">
        <v>2</v>
      </c>
      <c r="H1813" t="s">
        <v>20</v>
      </c>
      <c r="I1813" s="21">
        <v>8.8000000000000007</v>
      </c>
      <c r="J1813">
        <f t="shared" si="56"/>
        <v>143.26</v>
      </c>
      <c r="K1813">
        <f t="shared" si="57"/>
        <v>7.1630000000000003</v>
      </c>
      <c r="L1813" t="str" cm="1">
        <f t="array" ref="L1813">_xlfn.IFS(I1813&gt;=9,"Good",I1813&gt;=6,"Average",I1813&lt;6,"Poor")</f>
        <v>Average</v>
      </c>
    </row>
    <row r="1814" spans="1:12" x14ac:dyDescent="0.25">
      <c r="A1814" s="1" t="s">
        <v>111</v>
      </c>
      <c r="B1814" t="s">
        <v>19</v>
      </c>
      <c r="C1814" t="s">
        <v>10</v>
      </c>
      <c r="D1814" t="s">
        <v>11</v>
      </c>
      <c r="E1814" t="s">
        <v>24</v>
      </c>
      <c r="F1814">
        <v>54.92</v>
      </c>
      <c r="G1814">
        <v>1</v>
      </c>
      <c r="H1814" t="s">
        <v>17</v>
      </c>
      <c r="I1814" s="21">
        <v>7.1</v>
      </c>
      <c r="J1814">
        <f t="shared" si="56"/>
        <v>54.92</v>
      </c>
      <c r="K1814">
        <f t="shared" si="57"/>
        <v>2.7460000000000004</v>
      </c>
      <c r="L1814" t="str" cm="1">
        <f t="array" ref="L1814">_xlfn.IFS(I1814&gt;=9,"Good",I1814&gt;=6,"Average",I1814&lt;6,"Poor")</f>
        <v>Average</v>
      </c>
    </row>
    <row r="1815" spans="1:12" x14ac:dyDescent="0.25">
      <c r="A1815" s="1" t="s">
        <v>111</v>
      </c>
      <c r="B1815" t="s">
        <v>19</v>
      </c>
      <c r="C1815" t="s">
        <v>15</v>
      </c>
      <c r="D1815" t="s">
        <v>22</v>
      </c>
      <c r="E1815" t="s">
        <v>12</v>
      </c>
      <c r="F1815">
        <v>39.43</v>
      </c>
      <c r="G1815">
        <v>3</v>
      </c>
      <c r="H1815" t="s">
        <v>17</v>
      </c>
      <c r="I1815" s="21">
        <v>8.6999999999999993</v>
      </c>
      <c r="J1815">
        <f t="shared" si="56"/>
        <v>118.28999999999999</v>
      </c>
      <c r="K1815">
        <f t="shared" si="57"/>
        <v>5.9145000000000003</v>
      </c>
      <c r="L1815" t="str" cm="1">
        <f t="array" ref="L1815">_xlfn.IFS(I1815&gt;=9,"Good",I1815&gt;=6,"Average",I1815&lt;6,"Poor")</f>
        <v>Average</v>
      </c>
    </row>
    <row r="1816" spans="1:12" x14ac:dyDescent="0.25">
      <c r="A1816" s="1" t="s">
        <v>111</v>
      </c>
      <c r="B1816" t="s">
        <v>9</v>
      </c>
      <c r="C1816" t="s">
        <v>15</v>
      </c>
      <c r="D1816" t="s">
        <v>11</v>
      </c>
      <c r="E1816" t="s">
        <v>12</v>
      </c>
      <c r="F1816">
        <v>55.39</v>
      </c>
      <c r="G1816">
        <v>1</v>
      </c>
      <c r="H1816" t="s">
        <v>17</v>
      </c>
      <c r="I1816" s="21">
        <v>8.5</v>
      </c>
      <c r="J1816">
        <f t="shared" si="56"/>
        <v>55.39</v>
      </c>
      <c r="K1816">
        <f t="shared" si="57"/>
        <v>2.7695000000000003</v>
      </c>
      <c r="L1816" t="str" cm="1">
        <f t="array" ref="L1816">_xlfn.IFS(I1816&gt;=9,"Good",I1816&gt;=6,"Average",I1816&lt;6,"Poor")</f>
        <v>Average</v>
      </c>
    </row>
    <row r="1817" spans="1:12" x14ac:dyDescent="0.25">
      <c r="A1817" s="1" t="s">
        <v>111</v>
      </c>
      <c r="B1817" t="s">
        <v>14</v>
      </c>
      <c r="C1817" t="s">
        <v>15</v>
      </c>
      <c r="D1817" t="s">
        <v>22</v>
      </c>
      <c r="E1817" t="s">
        <v>12</v>
      </c>
      <c r="F1817">
        <v>16.309999999999999</v>
      </c>
      <c r="G1817">
        <v>2</v>
      </c>
      <c r="H1817" t="s">
        <v>13</v>
      </c>
      <c r="I1817" s="21">
        <v>6.7</v>
      </c>
      <c r="J1817">
        <f t="shared" si="56"/>
        <v>32.619999999999997</v>
      </c>
      <c r="K1817">
        <f t="shared" si="57"/>
        <v>1.631</v>
      </c>
      <c r="L1817" t="str" cm="1">
        <f t="array" ref="L1817">_xlfn.IFS(I1817&gt;=9,"Good",I1817&gt;=6,"Average",I1817&lt;6,"Poor")</f>
        <v>Average</v>
      </c>
    </row>
    <row r="1818" spans="1:12" x14ac:dyDescent="0.25">
      <c r="A1818" s="1" t="s">
        <v>111</v>
      </c>
      <c r="B1818" t="s">
        <v>9</v>
      </c>
      <c r="C1818" t="s">
        <v>15</v>
      </c>
      <c r="D1818" t="s">
        <v>22</v>
      </c>
      <c r="E1818" t="s">
        <v>23</v>
      </c>
      <c r="F1818">
        <v>70.11</v>
      </c>
      <c r="G1818">
        <v>4</v>
      </c>
      <c r="H1818" t="s">
        <v>20</v>
      </c>
      <c r="I1818" s="21">
        <v>7.9</v>
      </c>
      <c r="J1818">
        <f t="shared" si="56"/>
        <v>280.44</v>
      </c>
      <c r="K1818">
        <f t="shared" si="57"/>
        <v>14.022</v>
      </c>
      <c r="L1818" t="str" cm="1">
        <f t="array" ref="L1818">_xlfn.IFS(I1818&gt;=9,"Good",I1818&gt;=6,"Average",I1818&lt;6,"Poor")</f>
        <v>Average</v>
      </c>
    </row>
    <row r="1819" spans="1:12" x14ac:dyDescent="0.25">
      <c r="A1819" s="1" t="s">
        <v>111</v>
      </c>
      <c r="B1819" t="s">
        <v>9</v>
      </c>
      <c r="C1819" t="s">
        <v>15</v>
      </c>
      <c r="D1819" t="s">
        <v>11</v>
      </c>
      <c r="E1819" t="s">
        <v>23</v>
      </c>
      <c r="F1819">
        <v>35.47</v>
      </c>
      <c r="G1819">
        <v>2</v>
      </c>
      <c r="H1819" t="s">
        <v>17</v>
      </c>
      <c r="I1819" s="21">
        <v>8.5</v>
      </c>
      <c r="J1819">
        <f t="shared" si="56"/>
        <v>70.94</v>
      </c>
      <c r="K1819">
        <f t="shared" si="57"/>
        <v>3.5470000000000002</v>
      </c>
      <c r="L1819" t="str" cm="1">
        <f t="array" ref="L1819">_xlfn.IFS(I1819&gt;=9,"Good",I1819&gt;=6,"Average",I1819&lt;6,"Poor")</f>
        <v>Average</v>
      </c>
    </row>
    <row r="1820" spans="1:12" x14ac:dyDescent="0.25">
      <c r="A1820" s="1" t="s">
        <v>111</v>
      </c>
      <c r="B1820" t="s">
        <v>14</v>
      </c>
      <c r="C1820" t="s">
        <v>15</v>
      </c>
      <c r="D1820" t="s">
        <v>22</v>
      </c>
      <c r="E1820" t="s">
        <v>18</v>
      </c>
      <c r="F1820">
        <v>20.18</v>
      </c>
      <c r="G1820">
        <v>2</v>
      </c>
      <c r="H1820" t="s">
        <v>13</v>
      </c>
      <c r="I1820" s="21">
        <v>6.1</v>
      </c>
      <c r="J1820">
        <f t="shared" si="56"/>
        <v>40.36</v>
      </c>
      <c r="K1820">
        <f t="shared" si="57"/>
        <v>2.0180000000000002</v>
      </c>
      <c r="L1820" t="str" cm="1">
        <f t="array" ref="L1820">_xlfn.IFS(I1820&gt;=9,"Good",I1820&gt;=6,"Average",I1820&lt;6,"Poor")</f>
        <v>Average</v>
      </c>
    </row>
    <row r="1821" spans="1:12" x14ac:dyDescent="0.25">
      <c r="A1821" s="1" t="s">
        <v>111</v>
      </c>
      <c r="B1821" t="s">
        <v>9</v>
      </c>
      <c r="C1821" t="s">
        <v>15</v>
      </c>
      <c r="D1821" t="s">
        <v>11</v>
      </c>
      <c r="E1821" t="s">
        <v>21</v>
      </c>
      <c r="F1821">
        <v>60.74</v>
      </c>
      <c r="G1821">
        <v>3</v>
      </c>
      <c r="H1821" t="s">
        <v>13</v>
      </c>
      <c r="I1821" s="21">
        <v>7.3</v>
      </c>
      <c r="J1821">
        <f t="shared" si="56"/>
        <v>182.22</v>
      </c>
      <c r="K1821">
        <f t="shared" si="57"/>
        <v>9.1110000000000007</v>
      </c>
      <c r="L1821" t="str" cm="1">
        <f t="array" ref="L1821">_xlfn.IFS(I1821&gt;=9,"Good",I1821&gt;=6,"Average",I1821&lt;6,"Poor")</f>
        <v>Average</v>
      </c>
    </row>
    <row r="1822" spans="1:12" x14ac:dyDescent="0.25">
      <c r="A1822" s="1" t="s">
        <v>111</v>
      </c>
      <c r="B1822" t="s">
        <v>9</v>
      </c>
      <c r="C1822" t="s">
        <v>15</v>
      </c>
      <c r="D1822" t="s">
        <v>11</v>
      </c>
      <c r="E1822" t="s">
        <v>12</v>
      </c>
      <c r="F1822">
        <v>52.34</v>
      </c>
      <c r="G1822">
        <v>3</v>
      </c>
      <c r="H1822" t="s">
        <v>13</v>
      </c>
      <c r="I1822" s="21">
        <v>5.8</v>
      </c>
      <c r="J1822">
        <f t="shared" si="56"/>
        <v>157.02000000000001</v>
      </c>
      <c r="K1822">
        <f t="shared" si="57"/>
        <v>7.8510000000000009</v>
      </c>
      <c r="L1822" t="str" cm="1">
        <f t="array" ref="L1822">_xlfn.IFS(I1822&gt;=9,"Good",I1822&gt;=6,"Average",I1822&lt;6,"Poor")</f>
        <v>Poor</v>
      </c>
    </row>
    <row r="1823" spans="1:12" x14ac:dyDescent="0.25">
      <c r="A1823" s="1" t="s">
        <v>111</v>
      </c>
      <c r="B1823" t="s">
        <v>14</v>
      </c>
      <c r="C1823" t="s">
        <v>10</v>
      </c>
      <c r="D1823" t="s">
        <v>11</v>
      </c>
      <c r="E1823" t="s">
        <v>18</v>
      </c>
      <c r="F1823">
        <v>13.69</v>
      </c>
      <c r="G1823">
        <v>3</v>
      </c>
      <c r="H1823" t="s">
        <v>20</v>
      </c>
      <c r="I1823" s="21">
        <v>8.6999999999999993</v>
      </c>
      <c r="J1823">
        <f t="shared" si="56"/>
        <v>41.07</v>
      </c>
      <c r="K1823">
        <f t="shared" si="57"/>
        <v>2.0535000000000001</v>
      </c>
      <c r="L1823" t="str" cm="1">
        <f t="array" ref="L1823">_xlfn.IFS(I1823&gt;=9,"Good",I1823&gt;=6,"Average",I1823&lt;6,"Poor")</f>
        <v>Average</v>
      </c>
    </row>
    <row r="1824" spans="1:12" x14ac:dyDescent="0.25">
      <c r="A1824" s="1" t="s">
        <v>112</v>
      </c>
      <c r="B1824" t="s">
        <v>19</v>
      </c>
      <c r="C1824" t="s">
        <v>15</v>
      </c>
      <c r="D1824" t="s">
        <v>11</v>
      </c>
      <c r="E1824" t="s">
        <v>24</v>
      </c>
      <c r="F1824">
        <v>82.88</v>
      </c>
      <c r="G1824">
        <v>2</v>
      </c>
      <c r="H1824" t="s">
        <v>17</v>
      </c>
      <c r="I1824" s="21">
        <v>8.3000000000000007</v>
      </c>
      <c r="J1824">
        <f t="shared" si="56"/>
        <v>165.76</v>
      </c>
      <c r="K1824">
        <f t="shared" si="57"/>
        <v>8.2880000000000003</v>
      </c>
      <c r="L1824" t="str" cm="1">
        <f t="array" ref="L1824">_xlfn.IFS(I1824&gt;=9,"Good",I1824&gt;=6,"Average",I1824&lt;6,"Poor")</f>
        <v>Average</v>
      </c>
    </row>
    <row r="1825" spans="1:12" x14ac:dyDescent="0.25">
      <c r="A1825" s="1" t="s">
        <v>112</v>
      </c>
      <c r="B1825" t="s">
        <v>9</v>
      </c>
      <c r="C1825" t="s">
        <v>10</v>
      </c>
      <c r="D1825" t="s">
        <v>22</v>
      </c>
      <c r="E1825" t="s">
        <v>12</v>
      </c>
      <c r="F1825">
        <v>49.38</v>
      </c>
      <c r="G1825">
        <v>2</v>
      </c>
      <c r="H1825" t="s">
        <v>17</v>
      </c>
      <c r="I1825" s="21">
        <v>8.8000000000000007</v>
      </c>
      <c r="J1825">
        <f t="shared" si="56"/>
        <v>98.76</v>
      </c>
      <c r="K1825">
        <f t="shared" si="57"/>
        <v>4.9380000000000006</v>
      </c>
      <c r="L1825" t="str" cm="1">
        <f t="array" ref="L1825">_xlfn.IFS(I1825&gt;=9,"Good",I1825&gt;=6,"Average",I1825&lt;6,"Poor")</f>
        <v>Average</v>
      </c>
    </row>
    <row r="1826" spans="1:12" x14ac:dyDescent="0.25">
      <c r="A1826" s="1" t="s">
        <v>112</v>
      </c>
      <c r="B1826" t="s">
        <v>19</v>
      </c>
      <c r="C1826" t="s">
        <v>15</v>
      </c>
      <c r="D1826" t="s">
        <v>11</v>
      </c>
      <c r="E1826" t="s">
        <v>12</v>
      </c>
      <c r="F1826">
        <v>29.15</v>
      </c>
      <c r="G1826">
        <v>4</v>
      </c>
      <c r="H1826" t="s">
        <v>20</v>
      </c>
      <c r="I1826" s="21">
        <v>9</v>
      </c>
      <c r="J1826">
        <f t="shared" si="56"/>
        <v>116.6</v>
      </c>
      <c r="K1826">
        <f t="shared" si="57"/>
        <v>5.83</v>
      </c>
      <c r="L1826" t="str" cm="1">
        <f t="array" ref="L1826">_xlfn.IFS(I1826&gt;=9,"Good",I1826&gt;=6,"Average",I1826&lt;6,"Poor")</f>
        <v>Good</v>
      </c>
    </row>
    <row r="1827" spans="1:12" x14ac:dyDescent="0.25">
      <c r="A1827" s="1" t="s">
        <v>112</v>
      </c>
      <c r="B1827" t="s">
        <v>9</v>
      </c>
      <c r="C1827" t="s">
        <v>15</v>
      </c>
      <c r="D1827" t="s">
        <v>11</v>
      </c>
      <c r="E1827" t="s">
        <v>23</v>
      </c>
      <c r="F1827">
        <v>33.200000000000003</v>
      </c>
      <c r="G1827">
        <v>4</v>
      </c>
      <c r="H1827" t="s">
        <v>13</v>
      </c>
      <c r="I1827" s="21">
        <v>9.3000000000000007</v>
      </c>
      <c r="J1827">
        <f t="shared" si="56"/>
        <v>132.80000000000001</v>
      </c>
      <c r="K1827">
        <f t="shared" si="57"/>
        <v>6.6400000000000006</v>
      </c>
      <c r="L1827" t="str" cm="1">
        <f t="array" ref="L1827">_xlfn.IFS(I1827&gt;=9,"Good",I1827&gt;=6,"Average",I1827&lt;6,"Poor")</f>
        <v>Good</v>
      </c>
    </row>
    <row r="1828" spans="1:12" x14ac:dyDescent="0.25">
      <c r="A1828" s="1" t="s">
        <v>112</v>
      </c>
      <c r="B1828" t="s">
        <v>19</v>
      </c>
      <c r="C1828" t="s">
        <v>15</v>
      </c>
      <c r="D1828" t="s">
        <v>11</v>
      </c>
      <c r="E1828" t="s">
        <v>12</v>
      </c>
      <c r="F1828">
        <v>79.540000000000006</v>
      </c>
      <c r="G1828">
        <v>2</v>
      </c>
      <c r="H1828" t="s">
        <v>20</v>
      </c>
      <c r="I1828" s="21">
        <v>7.7</v>
      </c>
      <c r="J1828">
        <f t="shared" si="56"/>
        <v>159.08000000000001</v>
      </c>
      <c r="K1828">
        <f t="shared" si="57"/>
        <v>7.9540000000000006</v>
      </c>
      <c r="L1828" t="str" cm="1">
        <f t="array" ref="L1828">_xlfn.IFS(I1828&gt;=9,"Good",I1828&gt;=6,"Average",I1828&lt;6,"Poor")</f>
        <v>Average</v>
      </c>
    </row>
    <row r="1829" spans="1:12" x14ac:dyDescent="0.25">
      <c r="A1829" s="1" t="s">
        <v>112</v>
      </c>
      <c r="B1829" t="s">
        <v>19</v>
      </c>
      <c r="C1829" t="s">
        <v>10</v>
      </c>
      <c r="D1829" t="s">
        <v>11</v>
      </c>
      <c r="E1829" t="s">
        <v>23</v>
      </c>
      <c r="F1829">
        <v>65.260000000000005</v>
      </c>
      <c r="G1829">
        <v>1</v>
      </c>
      <c r="H1829" t="s">
        <v>17</v>
      </c>
      <c r="I1829" s="21">
        <v>6.3</v>
      </c>
      <c r="J1829">
        <f t="shared" si="56"/>
        <v>65.260000000000005</v>
      </c>
      <c r="K1829">
        <f t="shared" si="57"/>
        <v>3.2630000000000003</v>
      </c>
      <c r="L1829" t="str" cm="1">
        <f t="array" ref="L1829">_xlfn.IFS(I1829&gt;=9,"Good",I1829&gt;=6,"Average",I1829&lt;6,"Poor")</f>
        <v>Average</v>
      </c>
    </row>
    <row r="1830" spans="1:12" x14ac:dyDescent="0.25">
      <c r="A1830" s="1" t="s">
        <v>112</v>
      </c>
      <c r="B1830" t="s">
        <v>14</v>
      </c>
      <c r="C1830" t="s">
        <v>15</v>
      </c>
      <c r="D1830" t="s">
        <v>11</v>
      </c>
      <c r="E1830" t="s">
        <v>12</v>
      </c>
      <c r="F1830">
        <v>32.32</v>
      </c>
      <c r="G1830">
        <v>5</v>
      </c>
      <c r="H1830" t="s">
        <v>20</v>
      </c>
      <c r="I1830" s="21">
        <v>6.6</v>
      </c>
      <c r="J1830">
        <f t="shared" si="56"/>
        <v>161.6</v>
      </c>
      <c r="K1830">
        <f t="shared" si="57"/>
        <v>8.08</v>
      </c>
      <c r="L1830" t="str" cm="1">
        <f t="array" ref="L1830">_xlfn.IFS(I1830&gt;=9,"Good",I1830&gt;=6,"Average",I1830&lt;6,"Poor")</f>
        <v>Average</v>
      </c>
    </row>
    <row r="1831" spans="1:12" x14ac:dyDescent="0.25">
      <c r="A1831" s="1" t="s">
        <v>112</v>
      </c>
      <c r="B1831" t="s">
        <v>9</v>
      </c>
      <c r="C1831" t="s">
        <v>10</v>
      </c>
      <c r="D1831" t="s">
        <v>11</v>
      </c>
      <c r="E1831" t="s">
        <v>12</v>
      </c>
      <c r="F1831">
        <v>71.680000000000007</v>
      </c>
      <c r="G1831">
        <v>3</v>
      </c>
      <c r="H1831" t="s">
        <v>20</v>
      </c>
      <c r="I1831" s="21">
        <v>7.2</v>
      </c>
      <c r="J1831">
        <f t="shared" si="56"/>
        <v>215.04000000000002</v>
      </c>
      <c r="K1831">
        <f t="shared" si="57"/>
        <v>10.752000000000002</v>
      </c>
      <c r="L1831" t="str" cm="1">
        <f t="array" ref="L1831">_xlfn.IFS(I1831&gt;=9,"Good",I1831&gt;=6,"Average",I1831&lt;6,"Poor")</f>
        <v>Average</v>
      </c>
    </row>
    <row r="1832" spans="1:12" x14ac:dyDescent="0.25">
      <c r="A1832" s="1" t="s">
        <v>112</v>
      </c>
      <c r="B1832" t="s">
        <v>14</v>
      </c>
      <c r="C1832" t="s">
        <v>15</v>
      </c>
      <c r="D1832" t="s">
        <v>22</v>
      </c>
      <c r="E1832" t="s">
        <v>24</v>
      </c>
      <c r="F1832">
        <v>15.8</v>
      </c>
      <c r="G1832">
        <v>1</v>
      </c>
      <c r="H1832" t="s">
        <v>17</v>
      </c>
      <c r="I1832" s="21">
        <v>7</v>
      </c>
      <c r="J1832">
        <f t="shared" si="56"/>
        <v>15.8</v>
      </c>
      <c r="K1832">
        <f t="shared" si="57"/>
        <v>0.79</v>
      </c>
      <c r="L1832" t="str" cm="1">
        <f t="array" ref="L1832">_xlfn.IFS(I1832&gt;=9,"Good",I1832&gt;=6,"Average",I1832&lt;6,"Poor")</f>
        <v>Average</v>
      </c>
    </row>
    <row r="1833" spans="1:12" x14ac:dyDescent="0.25">
      <c r="A1833" s="1" t="s">
        <v>112</v>
      </c>
      <c r="B1833" t="s">
        <v>9</v>
      </c>
      <c r="C1833" t="s">
        <v>15</v>
      </c>
      <c r="D1833" t="s">
        <v>22</v>
      </c>
      <c r="E1833" t="s">
        <v>23</v>
      </c>
      <c r="F1833">
        <v>13.59</v>
      </c>
      <c r="G1833">
        <v>3</v>
      </c>
      <c r="H1833" t="s">
        <v>20</v>
      </c>
      <c r="I1833" s="21">
        <v>7.7</v>
      </c>
      <c r="J1833">
        <f t="shared" si="56"/>
        <v>40.769999999999996</v>
      </c>
      <c r="K1833">
        <f t="shared" si="57"/>
        <v>2.0385</v>
      </c>
      <c r="L1833" t="str" cm="1">
        <f t="array" ref="L1833">_xlfn.IFS(I1833&gt;=9,"Good",I1833&gt;=6,"Average",I1833&lt;6,"Poor")</f>
        <v>Average</v>
      </c>
    </row>
    <row r="1834" spans="1:12" x14ac:dyDescent="0.25">
      <c r="A1834" s="1" t="s">
        <v>112</v>
      </c>
      <c r="B1834" t="s">
        <v>14</v>
      </c>
      <c r="C1834" t="s">
        <v>15</v>
      </c>
      <c r="D1834" t="s">
        <v>22</v>
      </c>
      <c r="E1834" t="s">
        <v>18</v>
      </c>
      <c r="F1834">
        <v>44.65</v>
      </c>
      <c r="G1834">
        <v>2</v>
      </c>
      <c r="H1834" t="s">
        <v>20</v>
      </c>
      <c r="I1834" s="21">
        <v>7</v>
      </c>
      <c r="J1834">
        <f t="shared" si="56"/>
        <v>89.3</v>
      </c>
      <c r="K1834">
        <f t="shared" si="57"/>
        <v>4.4649999999999999</v>
      </c>
      <c r="L1834" t="str" cm="1">
        <f t="array" ref="L1834">_xlfn.IFS(I1834&gt;=9,"Good",I1834&gt;=6,"Average",I1834&lt;6,"Poor")</f>
        <v>Average</v>
      </c>
    </row>
    <row r="1835" spans="1:12" x14ac:dyDescent="0.25">
      <c r="A1835" s="1" t="s">
        <v>112</v>
      </c>
      <c r="B1835" t="s">
        <v>9</v>
      </c>
      <c r="C1835" t="s">
        <v>15</v>
      </c>
      <c r="D1835" t="s">
        <v>22</v>
      </c>
      <c r="E1835" t="s">
        <v>24</v>
      </c>
      <c r="F1835">
        <v>64.27</v>
      </c>
      <c r="G1835">
        <v>1</v>
      </c>
      <c r="H1835" t="s">
        <v>17</v>
      </c>
      <c r="I1835" s="21">
        <v>6.3</v>
      </c>
      <c r="J1835">
        <f t="shared" si="56"/>
        <v>64.27</v>
      </c>
      <c r="K1835">
        <f t="shared" si="57"/>
        <v>3.2134999999999998</v>
      </c>
      <c r="L1835" t="str" cm="1">
        <f t="array" ref="L1835">_xlfn.IFS(I1835&gt;=9,"Good",I1835&gt;=6,"Average",I1835&lt;6,"Poor")</f>
        <v>Average</v>
      </c>
    </row>
    <row r="1836" spans="1:12" x14ac:dyDescent="0.25">
      <c r="A1836" s="1" t="s">
        <v>112</v>
      </c>
      <c r="B1836" t="s">
        <v>19</v>
      </c>
      <c r="C1836" t="s">
        <v>15</v>
      </c>
      <c r="D1836" t="s">
        <v>11</v>
      </c>
      <c r="E1836" t="s">
        <v>24</v>
      </c>
      <c r="F1836">
        <v>27.73</v>
      </c>
      <c r="G1836">
        <v>4</v>
      </c>
      <c r="H1836" t="s">
        <v>20</v>
      </c>
      <c r="I1836" s="21">
        <v>7.2</v>
      </c>
      <c r="J1836">
        <f t="shared" si="56"/>
        <v>110.92</v>
      </c>
      <c r="K1836">
        <f t="shared" si="57"/>
        <v>5.5460000000000003</v>
      </c>
      <c r="L1836" t="str" cm="1">
        <f t="array" ref="L1836">_xlfn.IFS(I1836&gt;=9,"Good",I1836&gt;=6,"Average",I1836&lt;6,"Poor")</f>
        <v>Average</v>
      </c>
    </row>
    <row r="1837" spans="1:12" x14ac:dyDescent="0.25">
      <c r="A1837" s="1" t="s">
        <v>112</v>
      </c>
      <c r="B1837" t="s">
        <v>14</v>
      </c>
      <c r="C1837" t="s">
        <v>10</v>
      </c>
      <c r="D1837" t="s">
        <v>11</v>
      </c>
      <c r="E1837" t="s">
        <v>21</v>
      </c>
      <c r="F1837">
        <v>60.74</v>
      </c>
      <c r="G1837">
        <v>2</v>
      </c>
      <c r="H1837" t="s">
        <v>17</v>
      </c>
      <c r="I1837" s="21">
        <v>9.4</v>
      </c>
      <c r="J1837">
        <f t="shared" si="56"/>
        <v>121.48</v>
      </c>
      <c r="K1837">
        <f t="shared" si="57"/>
        <v>6.0740000000000007</v>
      </c>
      <c r="L1837" t="str" cm="1">
        <f t="array" ref="L1837">_xlfn.IFS(I1837&gt;=9,"Good",I1837&gt;=6,"Average",I1837&lt;6,"Poor")</f>
        <v>Good</v>
      </c>
    </row>
    <row r="1838" spans="1:12" x14ac:dyDescent="0.25">
      <c r="A1838" s="1" t="s">
        <v>113</v>
      </c>
      <c r="B1838" t="s">
        <v>19</v>
      </c>
      <c r="C1838" t="s">
        <v>15</v>
      </c>
      <c r="D1838" t="s">
        <v>22</v>
      </c>
      <c r="E1838" t="s">
        <v>24</v>
      </c>
      <c r="F1838">
        <v>43.7</v>
      </c>
      <c r="G1838">
        <v>2</v>
      </c>
      <c r="H1838" t="s">
        <v>20</v>
      </c>
      <c r="I1838" s="21">
        <v>6.5</v>
      </c>
      <c r="J1838">
        <f t="shared" si="56"/>
        <v>87.4</v>
      </c>
      <c r="K1838">
        <f t="shared" si="57"/>
        <v>4.37</v>
      </c>
      <c r="L1838" t="str" cm="1">
        <f t="array" ref="L1838">_xlfn.IFS(I1838&gt;=9,"Good",I1838&gt;=6,"Average",I1838&lt;6,"Poor")</f>
        <v>Average</v>
      </c>
    </row>
    <row r="1839" spans="1:12" x14ac:dyDescent="0.25">
      <c r="A1839" s="1" t="s">
        <v>113</v>
      </c>
      <c r="B1839" t="s">
        <v>9</v>
      </c>
      <c r="C1839" t="s">
        <v>15</v>
      </c>
      <c r="D1839" t="s">
        <v>11</v>
      </c>
      <c r="E1839" t="s">
        <v>24</v>
      </c>
      <c r="F1839">
        <v>10.69</v>
      </c>
      <c r="G1839">
        <v>1</v>
      </c>
      <c r="H1839" t="s">
        <v>13</v>
      </c>
      <c r="I1839" s="21">
        <v>9.6</v>
      </c>
      <c r="J1839">
        <f t="shared" si="56"/>
        <v>10.69</v>
      </c>
      <c r="K1839">
        <f t="shared" si="57"/>
        <v>0.53449999999999998</v>
      </c>
      <c r="L1839" t="str" cm="1">
        <f t="array" ref="L1839">_xlfn.IFS(I1839&gt;=9,"Good",I1839&gt;=6,"Average",I1839&lt;6,"Poor")</f>
        <v>Good</v>
      </c>
    </row>
    <row r="1840" spans="1:12" x14ac:dyDescent="0.25">
      <c r="A1840" s="1" t="s">
        <v>113</v>
      </c>
      <c r="B1840" t="s">
        <v>9</v>
      </c>
      <c r="C1840" t="s">
        <v>10</v>
      </c>
      <c r="D1840" t="s">
        <v>11</v>
      </c>
      <c r="E1840" t="s">
        <v>23</v>
      </c>
      <c r="F1840">
        <v>23.75</v>
      </c>
      <c r="G1840">
        <v>4</v>
      </c>
      <c r="H1840" t="s">
        <v>20</v>
      </c>
      <c r="I1840" s="21">
        <v>6.4</v>
      </c>
      <c r="J1840">
        <f t="shared" si="56"/>
        <v>95</v>
      </c>
      <c r="K1840">
        <f t="shared" si="57"/>
        <v>4.75</v>
      </c>
      <c r="L1840" t="str" cm="1">
        <f t="array" ref="L1840">_xlfn.IFS(I1840&gt;=9,"Good",I1840&gt;=6,"Average",I1840&lt;6,"Poor")</f>
        <v>Average</v>
      </c>
    </row>
    <row r="1841" spans="1:12" x14ac:dyDescent="0.25">
      <c r="A1841" s="1" t="s">
        <v>113</v>
      </c>
      <c r="B1841" t="s">
        <v>19</v>
      </c>
      <c r="C1841" t="s">
        <v>10</v>
      </c>
      <c r="D1841" t="s">
        <v>22</v>
      </c>
      <c r="E1841" t="s">
        <v>24</v>
      </c>
      <c r="F1841">
        <v>32.46</v>
      </c>
      <c r="G1841">
        <v>1</v>
      </c>
      <c r="H1841" t="s">
        <v>13</v>
      </c>
      <c r="I1841" s="21">
        <v>8.3000000000000007</v>
      </c>
      <c r="J1841">
        <f t="shared" si="56"/>
        <v>32.46</v>
      </c>
      <c r="K1841">
        <f t="shared" si="57"/>
        <v>1.6230000000000002</v>
      </c>
      <c r="L1841" t="str" cm="1">
        <f t="array" ref="L1841">_xlfn.IFS(I1841&gt;=9,"Good",I1841&gt;=6,"Average",I1841&lt;6,"Poor")</f>
        <v>Average</v>
      </c>
    </row>
    <row r="1842" spans="1:12" x14ac:dyDescent="0.25">
      <c r="A1842" s="1" t="s">
        <v>113</v>
      </c>
      <c r="B1842" t="s">
        <v>19</v>
      </c>
      <c r="C1842" t="s">
        <v>15</v>
      </c>
      <c r="D1842" t="s">
        <v>22</v>
      </c>
      <c r="E1842" t="s">
        <v>12</v>
      </c>
      <c r="F1842">
        <v>51.34</v>
      </c>
      <c r="G1842">
        <v>4</v>
      </c>
      <c r="H1842" t="s">
        <v>20</v>
      </c>
      <c r="I1842" s="21">
        <v>9.3000000000000007</v>
      </c>
      <c r="J1842">
        <f t="shared" si="56"/>
        <v>205.36</v>
      </c>
      <c r="K1842">
        <f t="shared" si="57"/>
        <v>10.268000000000001</v>
      </c>
      <c r="L1842" t="str" cm="1">
        <f t="array" ref="L1842">_xlfn.IFS(I1842&gt;=9,"Good",I1842&gt;=6,"Average",I1842&lt;6,"Poor")</f>
        <v>Good</v>
      </c>
    </row>
    <row r="1843" spans="1:12" x14ac:dyDescent="0.25">
      <c r="A1843" s="1" t="s">
        <v>113</v>
      </c>
      <c r="B1843" t="s">
        <v>14</v>
      </c>
      <c r="C1843" t="s">
        <v>15</v>
      </c>
      <c r="D1843" t="s">
        <v>11</v>
      </c>
      <c r="E1843" t="s">
        <v>12</v>
      </c>
      <c r="F1843">
        <v>58.26</v>
      </c>
      <c r="G1843">
        <v>3</v>
      </c>
      <c r="H1843" t="s">
        <v>20</v>
      </c>
      <c r="I1843" s="21">
        <v>6.6</v>
      </c>
      <c r="J1843">
        <f t="shared" si="56"/>
        <v>174.78</v>
      </c>
      <c r="K1843">
        <f t="shared" si="57"/>
        <v>8.7390000000000008</v>
      </c>
      <c r="L1843" t="str" cm="1">
        <f t="array" ref="L1843">_xlfn.IFS(I1843&gt;=9,"Good",I1843&gt;=6,"Average",I1843&lt;6,"Poor")</f>
        <v>Average</v>
      </c>
    </row>
    <row r="1844" spans="1:12" x14ac:dyDescent="0.25">
      <c r="A1844" s="1" t="s">
        <v>113</v>
      </c>
      <c r="B1844" t="s">
        <v>19</v>
      </c>
      <c r="C1844" t="s">
        <v>10</v>
      </c>
      <c r="D1844" t="s">
        <v>11</v>
      </c>
      <c r="E1844" t="s">
        <v>18</v>
      </c>
      <c r="F1844">
        <v>60.08</v>
      </c>
      <c r="G1844">
        <v>3</v>
      </c>
      <c r="H1844" t="s">
        <v>13</v>
      </c>
      <c r="I1844" s="21">
        <v>8.1999999999999993</v>
      </c>
      <c r="J1844">
        <f t="shared" si="56"/>
        <v>180.24</v>
      </c>
      <c r="K1844">
        <f t="shared" si="57"/>
        <v>9.0120000000000005</v>
      </c>
      <c r="L1844" t="str" cm="1">
        <f t="array" ref="L1844">_xlfn.IFS(I1844&gt;=9,"Good",I1844&gt;=6,"Average",I1844&lt;6,"Poor")</f>
        <v>Average</v>
      </c>
    </row>
    <row r="1845" spans="1:12" x14ac:dyDescent="0.25">
      <c r="A1845" s="1" t="s">
        <v>113</v>
      </c>
      <c r="B1845" t="s">
        <v>9</v>
      </c>
      <c r="C1845" t="s">
        <v>15</v>
      </c>
      <c r="D1845" t="s">
        <v>22</v>
      </c>
      <c r="E1845" t="s">
        <v>12</v>
      </c>
      <c r="F1845">
        <v>38.6</v>
      </c>
      <c r="G1845">
        <v>2</v>
      </c>
      <c r="H1845" t="s">
        <v>13</v>
      </c>
      <c r="I1845" s="21">
        <v>5.8</v>
      </c>
      <c r="J1845">
        <f t="shared" si="56"/>
        <v>77.2</v>
      </c>
      <c r="K1845">
        <f t="shared" si="57"/>
        <v>3.8600000000000003</v>
      </c>
      <c r="L1845" t="str" cm="1">
        <f t="array" ref="L1845">_xlfn.IFS(I1845&gt;=9,"Good",I1845&gt;=6,"Average",I1845&lt;6,"Poor")</f>
        <v>Poor</v>
      </c>
    </row>
    <row r="1846" spans="1:12" x14ac:dyDescent="0.25">
      <c r="A1846" s="1" t="s">
        <v>113</v>
      </c>
      <c r="B1846" t="s">
        <v>9</v>
      </c>
      <c r="C1846" t="s">
        <v>15</v>
      </c>
      <c r="D1846" t="s">
        <v>11</v>
      </c>
      <c r="E1846" t="s">
        <v>12</v>
      </c>
      <c r="F1846">
        <v>49.79</v>
      </c>
      <c r="G1846">
        <v>3</v>
      </c>
      <c r="H1846" t="s">
        <v>13</v>
      </c>
      <c r="I1846" s="21">
        <v>9.1</v>
      </c>
      <c r="J1846">
        <f t="shared" si="56"/>
        <v>149.37</v>
      </c>
      <c r="K1846">
        <f t="shared" si="57"/>
        <v>7.4685000000000006</v>
      </c>
      <c r="L1846" t="str" cm="1">
        <f t="array" ref="L1846">_xlfn.IFS(I1846&gt;=9,"Good",I1846&gt;=6,"Average",I1846&lt;6,"Poor")</f>
        <v>Good</v>
      </c>
    </row>
    <row r="1847" spans="1:12" x14ac:dyDescent="0.25">
      <c r="A1847" s="1" t="s">
        <v>113</v>
      </c>
      <c r="B1847" t="s">
        <v>9</v>
      </c>
      <c r="C1847" t="s">
        <v>10</v>
      </c>
      <c r="D1847" t="s">
        <v>11</v>
      </c>
      <c r="E1847" t="s">
        <v>23</v>
      </c>
      <c r="F1847">
        <v>11.28</v>
      </c>
      <c r="G1847">
        <v>1</v>
      </c>
      <c r="H1847" t="s">
        <v>20</v>
      </c>
      <c r="I1847" s="21">
        <v>8.6999999999999993</v>
      </c>
      <c r="J1847">
        <f t="shared" si="56"/>
        <v>11.28</v>
      </c>
      <c r="K1847">
        <f t="shared" si="57"/>
        <v>0.56399999999999995</v>
      </c>
      <c r="L1847" t="str" cm="1">
        <f t="array" ref="L1847">_xlfn.IFS(I1847&gt;=9,"Good",I1847&gt;=6,"Average",I1847&lt;6,"Poor")</f>
        <v>Average</v>
      </c>
    </row>
    <row r="1848" spans="1:12" x14ac:dyDescent="0.25">
      <c r="A1848" s="1" t="s">
        <v>113</v>
      </c>
      <c r="B1848" t="s">
        <v>9</v>
      </c>
      <c r="C1848" t="s">
        <v>15</v>
      </c>
      <c r="D1848" t="s">
        <v>22</v>
      </c>
      <c r="E1848" t="s">
        <v>24</v>
      </c>
      <c r="F1848">
        <v>10.08</v>
      </c>
      <c r="G1848">
        <v>4</v>
      </c>
      <c r="H1848" t="s">
        <v>20</v>
      </c>
      <c r="I1848" s="21">
        <v>9.8000000000000007</v>
      </c>
      <c r="J1848">
        <f t="shared" si="56"/>
        <v>40.32</v>
      </c>
      <c r="K1848">
        <f t="shared" si="57"/>
        <v>2.016</v>
      </c>
      <c r="L1848" t="str" cm="1">
        <f t="array" ref="L1848">_xlfn.IFS(I1848&gt;=9,"Good",I1848&gt;=6,"Average",I1848&lt;6,"Poor")</f>
        <v>Good</v>
      </c>
    </row>
    <row r="1849" spans="1:12" x14ac:dyDescent="0.25">
      <c r="A1849" s="1" t="s">
        <v>113</v>
      </c>
      <c r="B1849" t="s">
        <v>19</v>
      </c>
      <c r="C1849" t="s">
        <v>15</v>
      </c>
      <c r="D1849" t="s">
        <v>11</v>
      </c>
      <c r="E1849" t="s">
        <v>23</v>
      </c>
      <c r="F1849">
        <v>77.47</v>
      </c>
      <c r="G1849">
        <v>4</v>
      </c>
      <c r="H1849" t="s">
        <v>13</v>
      </c>
      <c r="I1849" s="21">
        <v>7.6</v>
      </c>
      <c r="J1849">
        <f t="shared" si="56"/>
        <v>309.88</v>
      </c>
      <c r="K1849">
        <f t="shared" si="57"/>
        <v>15.494</v>
      </c>
      <c r="L1849" t="str" cm="1">
        <f t="array" ref="L1849">_xlfn.IFS(I1849&gt;=9,"Good",I1849&gt;=6,"Average",I1849&lt;6,"Poor")</f>
        <v>Average</v>
      </c>
    </row>
    <row r="1850" spans="1:12" x14ac:dyDescent="0.25">
      <c r="A1850" s="1" t="s">
        <v>113</v>
      </c>
      <c r="B1850" t="s">
        <v>19</v>
      </c>
      <c r="C1850" t="s">
        <v>15</v>
      </c>
      <c r="D1850" t="s">
        <v>11</v>
      </c>
      <c r="E1850" t="s">
        <v>24</v>
      </c>
      <c r="F1850">
        <v>71.77</v>
      </c>
      <c r="G1850">
        <v>1</v>
      </c>
      <c r="H1850" t="s">
        <v>17</v>
      </c>
      <c r="I1850" s="21">
        <v>6.7</v>
      </c>
      <c r="J1850">
        <f t="shared" si="56"/>
        <v>71.77</v>
      </c>
      <c r="K1850">
        <f t="shared" si="57"/>
        <v>3.5884999999999998</v>
      </c>
      <c r="L1850" t="str" cm="1">
        <f t="array" ref="L1850">_xlfn.IFS(I1850&gt;=9,"Good",I1850&gt;=6,"Average",I1850&lt;6,"Poor")</f>
        <v>Average</v>
      </c>
    </row>
    <row r="1851" spans="1:12" x14ac:dyDescent="0.25">
      <c r="A1851" s="1" t="s">
        <v>114</v>
      </c>
      <c r="B1851" t="s">
        <v>19</v>
      </c>
      <c r="C1851" t="s">
        <v>15</v>
      </c>
      <c r="D1851" t="s">
        <v>22</v>
      </c>
      <c r="E1851" t="s">
        <v>18</v>
      </c>
      <c r="F1851">
        <v>24.74</v>
      </c>
      <c r="G1851">
        <v>3</v>
      </c>
      <c r="H1851" t="s">
        <v>17</v>
      </c>
      <c r="I1851" s="21">
        <v>8</v>
      </c>
      <c r="J1851">
        <f t="shared" si="56"/>
        <v>74.22</v>
      </c>
      <c r="K1851">
        <f t="shared" si="57"/>
        <v>3.7110000000000003</v>
      </c>
      <c r="L1851" t="str" cm="1">
        <f t="array" ref="L1851">_xlfn.IFS(I1851&gt;=9,"Good",I1851&gt;=6,"Average",I1851&lt;6,"Poor")</f>
        <v>Average</v>
      </c>
    </row>
    <row r="1852" spans="1:12" x14ac:dyDescent="0.25">
      <c r="A1852" s="1" t="s">
        <v>114</v>
      </c>
      <c r="B1852" t="s">
        <v>9</v>
      </c>
      <c r="C1852" t="s">
        <v>15</v>
      </c>
      <c r="D1852" t="s">
        <v>11</v>
      </c>
      <c r="E1852" t="s">
        <v>18</v>
      </c>
      <c r="F1852">
        <v>88.31</v>
      </c>
      <c r="G1852">
        <v>2</v>
      </c>
      <c r="H1852" t="s">
        <v>20</v>
      </c>
      <c r="I1852" s="21">
        <v>7</v>
      </c>
      <c r="J1852">
        <f t="shared" si="56"/>
        <v>176.62</v>
      </c>
      <c r="K1852">
        <f t="shared" si="57"/>
        <v>8.8310000000000013</v>
      </c>
      <c r="L1852" t="str" cm="1">
        <f t="array" ref="L1852">_xlfn.IFS(I1852&gt;=9,"Good",I1852&gt;=6,"Average",I1852&lt;6,"Poor")</f>
        <v>Average</v>
      </c>
    </row>
    <row r="1853" spans="1:12" x14ac:dyDescent="0.25">
      <c r="A1853" s="1" t="s">
        <v>114</v>
      </c>
      <c r="B1853" t="s">
        <v>14</v>
      </c>
      <c r="C1853" t="s">
        <v>10</v>
      </c>
      <c r="D1853" t="s">
        <v>11</v>
      </c>
      <c r="E1853" t="s">
        <v>12</v>
      </c>
      <c r="F1853">
        <v>93.4</v>
      </c>
      <c r="G1853">
        <v>2</v>
      </c>
      <c r="H1853" t="s">
        <v>13</v>
      </c>
      <c r="I1853" s="21">
        <v>5.6</v>
      </c>
      <c r="J1853">
        <f t="shared" si="56"/>
        <v>186.8</v>
      </c>
      <c r="K1853">
        <f t="shared" si="57"/>
        <v>9.3400000000000016</v>
      </c>
      <c r="L1853" t="str" cm="1">
        <f t="array" ref="L1853">_xlfn.IFS(I1853&gt;=9,"Good",I1853&gt;=6,"Average",I1853&lt;6,"Poor")</f>
        <v>Poor</v>
      </c>
    </row>
    <row r="1854" spans="1:12" x14ac:dyDescent="0.25">
      <c r="A1854" s="1" t="s">
        <v>114</v>
      </c>
      <c r="B1854" t="s">
        <v>9</v>
      </c>
      <c r="C1854" t="s">
        <v>15</v>
      </c>
      <c r="D1854" t="s">
        <v>11</v>
      </c>
      <c r="E1854" t="s">
        <v>12</v>
      </c>
      <c r="F1854">
        <v>72.52</v>
      </c>
      <c r="G1854">
        <v>4</v>
      </c>
      <c r="H1854" t="s">
        <v>13</v>
      </c>
      <c r="I1854" s="21">
        <v>8.3000000000000007</v>
      </c>
      <c r="J1854">
        <f t="shared" si="56"/>
        <v>290.08</v>
      </c>
      <c r="K1854">
        <f t="shared" si="57"/>
        <v>14.504</v>
      </c>
      <c r="L1854" t="str" cm="1">
        <f t="array" ref="L1854">_xlfn.IFS(I1854&gt;=9,"Good",I1854&gt;=6,"Average",I1854&lt;6,"Poor")</f>
        <v>Average</v>
      </c>
    </row>
    <row r="1855" spans="1:12" x14ac:dyDescent="0.25">
      <c r="A1855" s="1" t="s">
        <v>114</v>
      </c>
      <c r="B1855" t="s">
        <v>14</v>
      </c>
      <c r="C1855" t="s">
        <v>10</v>
      </c>
      <c r="D1855" t="s">
        <v>11</v>
      </c>
      <c r="E1855" t="s">
        <v>12</v>
      </c>
      <c r="F1855">
        <v>67.45</v>
      </c>
      <c r="G1855">
        <v>3</v>
      </c>
      <c r="H1855" t="s">
        <v>20</v>
      </c>
      <c r="I1855" s="21">
        <v>9</v>
      </c>
      <c r="J1855">
        <f t="shared" si="56"/>
        <v>202.35000000000002</v>
      </c>
      <c r="K1855">
        <f t="shared" si="57"/>
        <v>10.117500000000001</v>
      </c>
      <c r="L1855" t="str" cm="1">
        <f t="array" ref="L1855">_xlfn.IFS(I1855&gt;=9,"Good",I1855&gt;=6,"Average",I1855&lt;6,"Poor")</f>
        <v>Good</v>
      </c>
    </row>
    <row r="1856" spans="1:12" x14ac:dyDescent="0.25">
      <c r="A1856" s="1" t="s">
        <v>114</v>
      </c>
      <c r="B1856" t="s">
        <v>14</v>
      </c>
      <c r="C1856" t="s">
        <v>15</v>
      </c>
      <c r="D1856" t="s">
        <v>11</v>
      </c>
      <c r="E1856" t="s">
        <v>24</v>
      </c>
      <c r="F1856">
        <v>87.87</v>
      </c>
      <c r="G1856">
        <v>1</v>
      </c>
      <c r="H1856" t="s">
        <v>13</v>
      </c>
      <c r="I1856" s="21">
        <v>7.7</v>
      </c>
      <c r="J1856">
        <f t="shared" si="56"/>
        <v>87.87</v>
      </c>
      <c r="K1856">
        <f t="shared" si="57"/>
        <v>4.3935000000000004</v>
      </c>
      <c r="L1856" t="str" cm="1">
        <f t="array" ref="L1856">_xlfn.IFS(I1856&gt;=9,"Good",I1856&gt;=6,"Average",I1856&lt;6,"Poor")</f>
        <v>Average</v>
      </c>
    </row>
    <row r="1857" spans="1:12" x14ac:dyDescent="0.25">
      <c r="A1857" s="1" t="s">
        <v>114</v>
      </c>
      <c r="B1857" t="s">
        <v>19</v>
      </c>
      <c r="C1857" t="s">
        <v>15</v>
      </c>
      <c r="D1857" t="s">
        <v>11</v>
      </c>
      <c r="E1857" t="s">
        <v>12</v>
      </c>
      <c r="F1857">
        <v>40.520000000000003</v>
      </c>
      <c r="G1857">
        <v>5</v>
      </c>
      <c r="H1857" t="s">
        <v>17</v>
      </c>
      <c r="I1857" s="21">
        <v>5.4</v>
      </c>
      <c r="J1857">
        <f t="shared" si="56"/>
        <v>202.60000000000002</v>
      </c>
      <c r="K1857">
        <f t="shared" si="57"/>
        <v>10.130000000000003</v>
      </c>
      <c r="L1857" t="str" cm="1">
        <f t="array" ref="L1857">_xlfn.IFS(I1857&gt;=9,"Good",I1857&gt;=6,"Average",I1857&lt;6,"Poor")</f>
        <v>Poor</v>
      </c>
    </row>
    <row r="1858" spans="1:12" x14ac:dyDescent="0.25">
      <c r="A1858" s="1" t="s">
        <v>114</v>
      </c>
      <c r="B1858" t="s">
        <v>19</v>
      </c>
      <c r="C1858" t="s">
        <v>15</v>
      </c>
      <c r="D1858" t="s">
        <v>11</v>
      </c>
      <c r="E1858" t="s">
        <v>21</v>
      </c>
      <c r="F1858">
        <v>60.74</v>
      </c>
      <c r="G1858">
        <v>3</v>
      </c>
      <c r="H1858" t="s">
        <v>17</v>
      </c>
      <c r="I1858" s="21">
        <v>7.8</v>
      </c>
      <c r="J1858">
        <f t="shared" si="56"/>
        <v>182.22</v>
      </c>
      <c r="K1858">
        <f t="shared" si="57"/>
        <v>9.1110000000000007</v>
      </c>
      <c r="L1858" t="str" cm="1">
        <f t="array" ref="L1858">_xlfn.IFS(I1858&gt;=9,"Good",I1858&gt;=6,"Average",I1858&lt;6,"Poor")</f>
        <v>Average</v>
      </c>
    </row>
    <row r="1859" spans="1:12" x14ac:dyDescent="0.25">
      <c r="A1859" s="1" t="s">
        <v>114</v>
      </c>
      <c r="B1859" t="s">
        <v>9</v>
      </c>
      <c r="C1859" t="s">
        <v>15</v>
      </c>
      <c r="D1859" t="s">
        <v>11</v>
      </c>
      <c r="E1859" t="s">
        <v>12</v>
      </c>
      <c r="F1859">
        <v>67.77</v>
      </c>
      <c r="G1859">
        <v>1</v>
      </c>
      <c r="H1859" t="s">
        <v>13</v>
      </c>
      <c r="I1859" s="21">
        <v>6.9</v>
      </c>
      <c r="J1859">
        <f t="shared" ref="J1859:J1922" si="58">F1859*G1859</f>
        <v>67.77</v>
      </c>
      <c r="K1859">
        <f t="shared" ref="K1859:K1922" si="59">J1859*5%</f>
        <v>3.3885000000000001</v>
      </c>
      <c r="L1859" t="str" cm="1">
        <f t="array" ref="L1859">_xlfn.IFS(I1859&gt;=9,"Good",I1859&gt;=6,"Average",I1859&lt;6,"Poor")</f>
        <v>Average</v>
      </c>
    </row>
    <row r="1860" spans="1:12" x14ac:dyDescent="0.25">
      <c r="A1860" s="1" t="s">
        <v>114</v>
      </c>
      <c r="B1860" t="s">
        <v>14</v>
      </c>
      <c r="C1860" t="s">
        <v>15</v>
      </c>
      <c r="D1860" t="s">
        <v>11</v>
      </c>
      <c r="E1860" t="s">
        <v>12</v>
      </c>
      <c r="F1860">
        <v>23.34</v>
      </c>
      <c r="G1860">
        <v>4</v>
      </c>
      <c r="H1860" t="s">
        <v>17</v>
      </c>
      <c r="I1860" s="21">
        <v>6.9</v>
      </c>
      <c r="J1860">
        <f t="shared" si="58"/>
        <v>93.36</v>
      </c>
      <c r="K1860">
        <f t="shared" si="59"/>
        <v>4.6680000000000001</v>
      </c>
      <c r="L1860" t="str" cm="1">
        <f t="array" ref="L1860">_xlfn.IFS(I1860&gt;=9,"Good",I1860&gt;=6,"Average",I1860&lt;6,"Poor")</f>
        <v>Average</v>
      </c>
    </row>
    <row r="1861" spans="1:12" x14ac:dyDescent="0.25">
      <c r="A1861" s="1" t="s">
        <v>114</v>
      </c>
      <c r="B1861" t="s">
        <v>19</v>
      </c>
      <c r="C1861" t="s">
        <v>15</v>
      </c>
      <c r="D1861" t="s">
        <v>22</v>
      </c>
      <c r="E1861" t="s">
        <v>24</v>
      </c>
      <c r="F1861">
        <v>54.86</v>
      </c>
      <c r="G1861">
        <v>4</v>
      </c>
      <c r="H1861" t="s">
        <v>20</v>
      </c>
      <c r="I1861" s="21">
        <v>7.2</v>
      </c>
      <c r="J1861">
        <f t="shared" si="58"/>
        <v>219.44</v>
      </c>
      <c r="K1861">
        <f t="shared" si="59"/>
        <v>10.972000000000001</v>
      </c>
      <c r="L1861" t="str" cm="1">
        <f t="array" ref="L1861">_xlfn.IFS(I1861&gt;=9,"Good",I1861&gt;=6,"Average",I1861&lt;6,"Poor")</f>
        <v>Average</v>
      </c>
    </row>
    <row r="1862" spans="1:12" x14ac:dyDescent="0.25">
      <c r="A1862" s="1" t="s">
        <v>114</v>
      </c>
      <c r="B1862" t="s">
        <v>14</v>
      </c>
      <c r="C1862" t="s">
        <v>15</v>
      </c>
      <c r="D1862" t="s">
        <v>22</v>
      </c>
      <c r="E1862" t="s">
        <v>12</v>
      </c>
      <c r="F1862">
        <v>42.82</v>
      </c>
      <c r="G1862">
        <v>1</v>
      </c>
      <c r="H1862" t="s">
        <v>20</v>
      </c>
      <c r="I1862" s="21">
        <v>9.8000000000000007</v>
      </c>
      <c r="J1862">
        <f t="shared" si="58"/>
        <v>42.82</v>
      </c>
      <c r="K1862">
        <f t="shared" si="59"/>
        <v>2.141</v>
      </c>
      <c r="L1862" t="str" cm="1">
        <f t="array" ref="L1862">_xlfn.IFS(I1862&gt;=9,"Good",I1862&gt;=6,"Average",I1862&lt;6,"Poor")</f>
        <v>Good</v>
      </c>
    </row>
    <row r="1863" spans="1:12" x14ac:dyDescent="0.25">
      <c r="A1863" s="1" t="s">
        <v>115</v>
      </c>
      <c r="B1863" t="s">
        <v>19</v>
      </c>
      <c r="C1863" t="s">
        <v>15</v>
      </c>
      <c r="D1863" t="s">
        <v>11</v>
      </c>
      <c r="E1863" t="s">
        <v>23</v>
      </c>
      <c r="F1863">
        <v>99.7</v>
      </c>
      <c r="G1863">
        <v>1</v>
      </c>
      <c r="H1863" t="s">
        <v>20</v>
      </c>
      <c r="I1863" s="21">
        <v>6.2</v>
      </c>
      <c r="J1863">
        <f t="shared" si="58"/>
        <v>99.7</v>
      </c>
      <c r="K1863">
        <f t="shared" si="59"/>
        <v>4.9850000000000003</v>
      </c>
      <c r="L1863" t="str" cm="1">
        <f t="array" ref="L1863">_xlfn.IFS(I1863&gt;=9,"Good",I1863&gt;=6,"Average",I1863&lt;6,"Poor")</f>
        <v>Average</v>
      </c>
    </row>
    <row r="1864" spans="1:12" x14ac:dyDescent="0.25">
      <c r="A1864" s="1" t="s">
        <v>115</v>
      </c>
      <c r="B1864" t="s">
        <v>14</v>
      </c>
      <c r="C1864" t="s">
        <v>15</v>
      </c>
      <c r="D1864" t="s">
        <v>22</v>
      </c>
      <c r="E1864" t="s">
        <v>23</v>
      </c>
      <c r="F1864">
        <v>28.53</v>
      </c>
      <c r="G1864">
        <v>4</v>
      </c>
      <c r="H1864" t="s">
        <v>20</v>
      </c>
      <c r="I1864" s="21">
        <v>9.1</v>
      </c>
      <c r="J1864">
        <f t="shared" si="58"/>
        <v>114.12</v>
      </c>
      <c r="K1864">
        <f t="shared" si="59"/>
        <v>5.7060000000000004</v>
      </c>
      <c r="L1864" t="str" cm="1">
        <f t="array" ref="L1864">_xlfn.IFS(I1864&gt;=9,"Good",I1864&gt;=6,"Average",I1864&lt;6,"Poor")</f>
        <v>Good</v>
      </c>
    </row>
    <row r="1865" spans="1:12" x14ac:dyDescent="0.25">
      <c r="A1865" s="1" t="s">
        <v>115</v>
      </c>
      <c r="B1865" t="s">
        <v>14</v>
      </c>
      <c r="C1865" t="s">
        <v>15</v>
      </c>
      <c r="D1865" t="s">
        <v>22</v>
      </c>
      <c r="E1865" t="s">
        <v>12</v>
      </c>
      <c r="F1865">
        <v>47.27</v>
      </c>
      <c r="G1865">
        <v>1</v>
      </c>
      <c r="H1865" t="s">
        <v>17</v>
      </c>
      <c r="I1865" s="21">
        <v>8.8000000000000007</v>
      </c>
      <c r="J1865">
        <f t="shared" si="58"/>
        <v>47.27</v>
      </c>
      <c r="K1865">
        <f t="shared" si="59"/>
        <v>2.3635000000000002</v>
      </c>
      <c r="L1865" t="str" cm="1">
        <f t="array" ref="L1865">_xlfn.IFS(I1865&gt;=9,"Good",I1865&gt;=6,"Average",I1865&lt;6,"Poor")</f>
        <v>Average</v>
      </c>
    </row>
    <row r="1866" spans="1:12" x14ac:dyDescent="0.25">
      <c r="A1866" s="1" t="s">
        <v>115</v>
      </c>
      <c r="B1866" t="s">
        <v>14</v>
      </c>
      <c r="C1866" t="s">
        <v>15</v>
      </c>
      <c r="D1866" t="s">
        <v>22</v>
      </c>
      <c r="E1866" t="s">
        <v>16</v>
      </c>
      <c r="F1866">
        <v>23.46</v>
      </c>
      <c r="G1866">
        <v>2</v>
      </c>
      <c r="H1866" t="s">
        <v>13</v>
      </c>
      <c r="I1866" s="21">
        <v>9.8000000000000007</v>
      </c>
      <c r="J1866">
        <f t="shared" si="58"/>
        <v>46.92</v>
      </c>
      <c r="K1866">
        <f t="shared" si="59"/>
        <v>2.3460000000000001</v>
      </c>
      <c r="L1866" t="str" cm="1">
        <f t="array" ref="L1866">_xlfn.IFS(I1866&gt;=9,"Good",I1866&gt;=6,"Average",I1866&lt;6,"Poor")</f>
        <v>Good</v>
      </c>
    </row>
    <row r="1867" spans="1:12" x14ac:dyDescent="0.25">
      <c r="A1867" s="1" t="s">
        <v>115</v>
      </c>
      <c r="B1867" t="s">
        <v>14</v>
      </c>
      <c r="C1867" t="s">
        <v>10</v>
      </c>
      <c r="D1867" t="s">
        <v>11</v>
      </c>
      <c r="E1867" t="s">
        <v>21</v>
      </c>
      <c r="F1867">
        <v>60.74</v>
      </c>
      <c r="G1867">
        <v>2</v>
      </c>
      <c r="H1867" t="s">
        <v>13</v>
      </c>
      <c r="I1867" s="21">
        <v>8.1</v>
      </c>
      <c r="J1867">
        <f t="shared" si="58"/>
        <v>121.48</v>
      </c>
      <c r="K1867">
        <f t="shared" si="59"/>
        <v>6.0740000000000007</v>
      </c>
      <c r="L1867" t="str" cm="1">
        <f t="array" ref="L1867">_xlfn.IFS(I1867&gt;=9,"Good",I1867&gt;=6,"Average",I1867&lt;6,"Poor")</f>
        <v>Average</v>
      </c>
    </row>
    <row r="1868" spans="1:12" x14ac:dyDescent="0.25">
      <c r="A1868" s="1" t="s">
        <v>115</v>
      </c>
      <c r="B1868" t="s">
        <v>14</v>
      </c>
      <c r="C1868" t="s">
        <v>15</v>
      </c>
      <c r="D1868" t="s">
        <v>11</v>
      </c>
      <c r="E1868" t="s">
        <v>12</v>
      </c>
      <c r="F1868">
        <v>87.9</v>
      </c>
      <c r="G1868">
        <v>3</v>
      </c>
      <c r="H1868" t="s">
        <v>20</v>
      </c>
      <c r="I1868" s="21">
        <v>6.9</v>
      </c>
      <c r="J1868">
        <f t="shared" si="58"/>
        <v>263.70000000000005</v>
      </c>
      <c r="K1868">
        <f t="shared" si="59"/>
        <v>13.185000000000002</v>
      </c>
      <c r="L1868" t="str" cm="1">
        <f t="array" ref="L1868">_xlfn.IFS(I1868&gt;=9,"Good",I1868&gt;=6,"Average",I1868&lt;6,"Poor")</f>
        <v>Average</v>
      </c>
    </row>
    <row r="1869" spans="1:12" x14ac:dyDescent="0.25">
      <c r="A1869" s="1" t="s">
        <v>115</v>
      </c>
      <c r="B1869" t="s">
        <v>9</v>
      </c>
      <c r="C1869" t="s">
        <v>10</v>
      </c>
      <c r="D1869" t="s">
        <v>22</v>
      </c>
      <c r="E1869" t="s">
        <v>24</v>
      </c>
      <c r="F1869">
        <v>71.38</v>
      </c>
      <c r="G1869">
        <v>4</v>
      </c>
      <c r="H1869" t="s">
        <v>17</v>
      </c>
      <c r="I1869" s="21">
        <v>6.8</v>
      </c>
      <c r="J1869">
        <f t="shared" si="58"/>
        <v>285.52</v>
      </c>
      <c r="K1869">
        <f t="shared" si="59"/>
        <v>14.276</v>
      </c>
      <c r="L1869" t="str" cm="1">
        <f t="array" ref="L1869">_xlfn.IFS(I1869&gt;=9,"Good",I1869&gt;=6,"Average",I1869&lt;6,"Poor")</f>
        <v>Average</v>
      </c>
    </row>
    <row r="1870" spans="1:12" x14ac:dyDescent="0.25">
      <c r="A1870" s="1" t="s">
        <v>115</v>
      </c>
      <c r="B1870" t="s">
        <v>19</v>
      </c>
      <c r="C1870" t="s">
        <v>15</v>
      </c>
      <c r="D1870" t="s">
        <v>11</v>
      </c>
      <c r="E1870" t="s">
        <v>16</v>
      </c>
      <c r="F1870">
        <v>41.65</v>
      </c>
      <c r="G1870">
        <v>1</v>
      </c>
      <c r="H1870" t="s">
        <v>20</v>
      </c>
      <c r="I1870" s="21">
        <v>4.8</v>
      </c>
      <c r="J1870">
        <f t="shared" si="58"/>
        <v>41.65</v>
      </c>
      <c r="K1870">
        <f t="shared" si="59"/>
        <v>2.0825</v>
      </c>
      <c r="L1870" t="str" cm="1">
        <f t="array" ref="L1870">_xlfn.IFS(I1870&gt;=9,"Good",I1870&gt;=6,"Average",I1870&lt;6,"Poor")</f>
        <v>Poor</v>
      </c>
    </row>
    <row r="1871" spans="1:12" x14ac:dyDescent="0.25">
      <c r="A1871" s="1" t="s">
        <v>115</v>
      </c>
      <c r="B1871" t="s">
        <v>14</v>
      </c>
      <c r="C1871" t="s">
        <v>15</v>
      </c>
      <c r="D1871" t="s">
        <v>22</v>
      </c>
      <c r="E1871" t="s">
        <v>21</v>
      </c>
      <c r="F1871">
        <v>29.56</v>
      </c>
      <c r="G1871">
        <v>3</v>
      </c>
      <c r="H1871" t="s">
        <v>17</v>
      </c>
      <c r="I1871" s="21">
        <v>5.4</v>
      </c>
      <c r="J1871">
        <f t="shared" si="58"/>
        <v>88.679999999999993</v>
      </c>
      <c r="K1871">
        <f t="shared" si="59"/>
        <v>4.4340000000000002</v>
      </c>
      <c r="L1871" t="str" cm="1">
        <f t="array" ref="L1871">_xlfn.IFS(I1871&gt;=9,"Good",I1871&gt;=6,"Average",I1871&lt;6,"Poor")</f>
        <v>Poor</v>
      </c>
    </row>
    <row r="1872" spans="1:12" x14ac:dyDescent="0.25">
      <c r="A1872" s="1" t="s">
        <v>115</v>
      </c>
      <c r="B1872" t="s">
        <v>19</v>
      </c>
      <c r="C1872" t="s">
        <v>15</v>
      </c>
      <c r="D1872" t="s">
        <v>11</v>
      </c>
      <c r="E1872" t="s">
        <v>24</v>
      </c>
      <c r="F1872">
        <v>61.29</v>
      </c>
      <c r="G1872">
        <v>4</v>
      </c>
      <c r="H1872" t="s">
        <v>17</v>
      </c>
      <c r="I1872" s="21">
        <v>9.1999999999999993</v>
      </c>
      <c r="J1872">
        <f t="shared" si="58"/>
        <v>245.16</v>
      </c>
      <c r="K1872">
        <f t="shared" si="59"/>
        <v>12.258000000000001</v>
      </c>
      <c r="L1872" t="str" cm="1">
        <f t="array" ref="L1872">_xlfn.IFS(I1872&gt;=9,"Good",I1872&gt;=6,"Average",I1872&lt;6,"Poor")</f>
        <v>Good</v>
      </c>
    </row>
    <row r="1873" spans="1:12" x14ac:dyDescent="0.25">
      <c r="A1873" s="1" t="s">
        <v>115</v>
      </c>
      <c r="B1873" t="s">
        <v>19</v>
      </c>
      <c r="C1873" t="s">
        <v>15</v>
      </c>
      <c r="D1873" t="s">
        <v>11</v>
      </c>
      <c r="E1873" t="s">
        <v>12</v>
      </c>
      <c r="F1873">
        <v>20.010000000000002</v>
      </c>
      <c r="G1873">
        <v>3</v>
      </c>
      <c r="H1873" t="s">
        <v>20</v>
      </c>
      <c r="I1873" s="21">
        <v>8.3000000000000007</v>
      </c>
      <c r="J1873">
        <f t="shared" si="58"/>
        <v>60.03</v>
      </c>
      <c r="K1873">
        <f t="shared" si="59"/>
        <v>3.0015000000000001</v>
      </c>
      <c r="L1873" t="str" cm="1">
        <f t="array" ref="L1873">_xlfn.IFS(I1873&gt;=9,"Good",I1873&gt;=6,"Average",I1873&lt;6,"Poor")</f>
        <v>Average</v>
      </c>
    </row>
    <row r="1874" spans="1:12" x14ac:dyDescent="0.25">
      <c r="A1874" s="1">
        <v>45297</v>
      </c>
      <c r="B1874" t="s">
        <v>19</v>
      </c>
      <c r="C1874" t="s">
        <v>10</v>
      </c>
      <c r="D1874" t="s">
        <v>22</v>
      </c>
      <c r="E1874" t="s">
        <v>24</v>
      </c>
      <c r="F1874">
        <v>35.64</v>
      </c>
      <c r="G1874">
        <v>4</v>
      </c>
      <c r="H1874" t="s">
        <v>13</v>
      </c>
      <c r="I1874" s="21">
        <v>7</v>
      </c>
      <c r="J1874">
        <f t="shared" si="58"/>
        <v>142.56</v>
      </c>
      <c r="K1874">
        <f t="shared" si="59"/>
        <v>7.1280000000000001</v>
      </c>
      <c r="L1874" t="str" cm="1">
        <f t="array" ref="L1874">_xlfn.IFS(I1874&gt;=9,"Good",I1874&gt;=6,"Average",I1874&lt;6,"Poor")</f>
        <v>Average</v>
      </c>
    </row>
    <row r="1875" spans="1:12" x14ac:dyDescent="0.25">
      <c r="A1875" s="1">
        <v>45297</v>
      </c>
      <c r="B1875" t="s">
        <v>9</v>
      </c>
      <c r="C1875" t="s">
        <v>15</v>
      </c>
      <c r="D1875" t="s">
        <v>22</v>
      </c>
      <c r="E1875" t="s">
        <v>24</v>
      </c>
      <c r="F1875">
        <v>37</v>
      </c>
      <c r="G1875">
        <v>2</v>
      </c>
      <c r="H1875" t="s">
        <v>17</v>
      </c>
      <c r="I1875" s="21">
        <v>6.1</v>
      </c>
      <c r="J1875">
        <f t="shared" si="58"/>
        <v>74</v>
      </c>
      <c r="K1875">
        <f t="shared" si="59"/>
        <v>3.7</v>
      </c>
      <c r="L1875" t="str" cm="1">
        <f t="array" ref="L1875">_xlfn.IFS(I1875&gt;=9,"Good",I1875&gt;=6,"Average",I1875&lt;6,"Poor")</f>
        <v>Average</v>
      </c>
    </row>
    <row r="1876" spans="1:12" x14ac:dyDescent="0.25">
      <c r="A1876" s="1">
        <v>45297</v>
      </c>
      <c r="B1876" t="s">
        <v>14</v>
      </c>
      <c r="C1876" t="s">
        <v>15</v>
      </c>
      <c r="D1876" t="s">
        <v>11</v>
      </c>
      <c r="E1876" t="s">
        <v>24</v>
      </c>
      <c r="F1876">
        <v>22.8</v>
      </c>
      <c r="G1876">
        <v>2</v>
      </c>
      <c r="H1876" t="s">
        <v>20</v>
      </c>
      <c r="I1876" s="21">
        <v>5.8</v>
      </c>
      <c r="J1876">
        <f t="shared" si="58"/>
        <v>45.6</v>
      </c>
      <c r="K1876">
        <f t="shared" si="59"/>
        <v>2.2800000000000002</v>
      </c>
      <c r="L1876" t="str" cm="1">
        <f t="array" ref="L1876">_xlfn.IFS(I1876&gt;=9,"Good",I1876&gt;=6,"Average",I1876&lt;6,"Poor")</f>
        <v>Poor</v>
      </c>
    </row>
    <row r="1877" spans="1:12" x14ac:dyDescent="0.25">
      <c r="A1877" s="1">
        <v>45297</v>
      </c>
      <c r="B1877" t="s">
        <v>9</v>
      </c>
      <c r="C1877" t="s">
        <v>10</v>
      </c>
      <c r="D1877" t="s">
        <v>22</v>
      </c>
      <c r="E1877" t="s">
        <v>23</v>
      </c>
      <c r="F1877">
        <v>58.36</v>
      </c>
      <c r="G1877">
        <v>4</v>
      </c>
      <c r="H1877" t="s">
        <v>20</v>
      </c>
      <c r="I1877" s="21">
        <v>8.3000000000000007</v>
      </c>
      <c r="J1877">
        <f t="shared" si="58"/>
        <v>233.44</v>
      </c>
      <c r="K1877">
        <f t="shared" si="59"/>
        <v>11.672000000000001</v>
      </c>
      <c r="L1877" t="str" cm="1">
        <f t="array" ref="L1877">_xlfn.IFS(I1877&gt;=9,"Good",I1877&gt;=6,"Average",I1877&lt;6,"Poor")</f>
        <v>Average</v>
      </c>
    </row>
    <row r="1878" spans="1:12" x14ac:dyDescent="0.25">
      <c r="A1878" s="1">
        <v>45297</v>
      </c>
      <c r="B1878" t="s">
        <v>9</v>
      </c>
      <c r="C1878" t="s">
        <v>15</v>
      </c>
      <c r="D1878" t="s">
        <v>22</v>
      </c>
      <c r="E1878" t="s">
        <v>12</v>
      </c>
      <c r="F1878">
        <v>7.54</v>
      </c>
      <c r="G1878">
        <v>5</v>
      </c>
      <c r="H1878" t="s">
        <v>20</v>
      </c>
      <c r="I1878" s="21">
        <v>8.8000000000000007</v>
      </c>
      <c r="J1878">
        <f t="shared" si="58"/>
        <v>37.700000000000003</v>
      </c>
      <c r="K1878">
        <f t="shared" si="59"/>
        <v>1.8850000000000002</v>
      </c>
      <c r="L1878" t="str" cm="1">
        <f t="array" ref="L1878">_xlfn.IFS(I1878&gt;=9,"Good",I1878&gt;=6,"Average",I1878&lt;6,"Poor")</f>
        <v>Average</v>
      </c>
    </row>
    <row r="1879" spans="1:12" x14ac:dyDescent="0.25">
      <c r="A1879" s="1">
        <v>45297</v>
      </c>
      <c r="B1879" t="s">
        <v>14</v>
      </c>
      <c r="C1879" t="s">
        <v>15</v>
      </c>
      <c r="D1879" t="s">
        <v>11</v>
      </c>
      <c r="E1879" t="s">
        <v>24</v>
      </c>
      <c r="F1879">
        <v>21.81</v>
      </c>
      <c r="G1879">
        <v>4</v>
      </c>
      <c r="H1879" t="s">
        <v>17</v>
      </c>
      <c r="I1879" s="21">
        <v>5.3</v>
      </c>
      <c r="J1879">
        <f t="shared" si="58"/>
        <v>87.24</v>
      </c>
      <c r="K1879">
        <f t="shared" si="59"/>
        <v>4.3620000000000001</v>
      </c>
      <c r="L1879" t="str" cm="1">
        <f t="array" ref="L1879">_xlfn.IFS(I1879&gt;=9,"Good",I1879&gt;=6,"Average",I1879&lt;6,"Poor")</f>
        <v>Poor</v>
      </c>
    </row>
    <row r="1880" spans="1:12" x14ac:dyDescent="0.25">
      <c r="A1880" s="1">
        <v>45297</v>
      </c>
      <c r="B1880" t="s">
        <v>9</v>
      </c>
      <c r="C1880" t="s">
        <v>10</v>
      </c>
      <c r="D1880" t="s">
        <v>11</v>
      </c>
      <c r="E1880" t="s">
        <v>12</v>
      </c>
      <c r="F1880">
        <v>5.56</v>
      </c>
      <c r="G1880">
        <v>4</v>
      </c>
      <c r="H1880" t="s">
        <v>17</v>
      </c>
      <c r="I1880" s="21">
        <v>6</v>
      </c>
      <c r="J1880">
        <f t="shared" si="58"/>
        <v>22.24</v>
      </c>
      <c r="K1880">
        <f t="shared" si="59"/>
        <v>1.1119999999999999</v>
      </c>
      <c r="L1880" t="str" cm="1">
        <f t="array" ref="L1880">_xlfn.IFS(I1880&gt;=9,"Good",I1880&gt;=6,"Average",I1880&lt;6,"Poor")</f>
        <v>Average</v>
      </c>
    </row>
    <row r="1881" spans="1:12" x14ac:dyDescent="0.25">
      <c r="A1881" s="1">
        <v>45297</v>
      </c>
      <c r="B1881" t="s">
        <v>9</v>
      </c>
      <c r="C1881" t="s">
        <v>15</v>
      </c>
      <c r="D1881" t="s">
        <v>22</v>
      </c>
      <c r="E1881" t="s">
        <v>24</v>
      </c>
      <c r="F1881">
        <v>20.12</v>
      </c>
      <c r="G1881">
        <v>2</v>
      </c>
      <c r="H1881" t="s">
        <v>17</v>
      </c>
      <c r="I1881" s="21">
        <v>6.1</v>
      </c>
      <c r="J1881">
        <f t="shared" si="58"/>
        <v>40.24</v>
      </c>
      <c r="K1881">
        <f t="shared" si="59"/>
        <v>2.012</v>
      </c>
      <c r="L1881" t="str" cm="1">
        <f t="array" ref="L1881">_xlfn.IFS(I1881&gt;=9,"Good",I1881&gt;=6,"Average",I1881&lt;6,"Poor")</f>
        <v>Average</v>
      </c>
    </row>
    <row r="1882" spans="1:12" x14ac:dyDescent="0.25">
      <c r="A1882" s="1">
        <v>45297</v>
      </c>
      <c r="B1882" t="s">
        <v>19</v>
      </c>
      <c r="C1882" t="s">
        <v>15</v>
      </c>
      <c r="D1882" t="s">
        <v>22</v>
      </c>
      <c r="E1882" t="s">
        <v>12</v>
      </c>
      <c r="F1882">
        <v>6.26</v>
      </c>
      <c r="G1882">
        <v>3</v>
      </c>
      <c r="H1882" t="s">
        <v>17</v>
      </c>
      <c r="I1882" s="21">
        <v>6.9</v>
      </c>
      <c r="J1882">
        <f t="shared" si="58"/>
        <v>18.78</v>
      </c>
      <c r="K1882">
        <f t="shared" si="59"/>
        <v>0.93900000000000006</v>
      </c>
      <c r="L1882" t="str" cm="1">
        <f t="array" ref="L1882">_xlfn.IFS(I1882&gt;=9,"Good",I1882&gt;=6,"Average",I1882&lt;6,"Poor")</f>
        <v>Average</v>
      </c>
    </row>
    <row r="1883" spans="1:12" x14ac:dyDescent="0.25">
      <c r="A1883" s="1">
        <v>45297</v>
      </c>
      <c r="B1883" t="s">
        <v>19</v>
      </c>
      <c r="C1883" t="s">
        <v>15</v>
      </c>
      <c r="D1883" t="s">
        <v>11</v>
      </c>
      <c r="E1883" t="s">
        <v>12</v>
      </c>
      <c r="F1883">
        <v>2.96</v>
      </c>
      <c r="G1883">
        <v>2</v>
      </c>
      <c r="H1883" t="s">
        <v>20</v>
      </c>
      <c r="I1883" s="21">
        <v>8.4</v>
      </c>
      <c r="J1883">
        <f t="shared" si="58"/>
        <v>5.92</v>
      </c>
      <c r="K1883">
        <f t="shared" si="59"/>
        <v>0.29599999999999999</v>
      </c>
      <c r="L1883" t="str" cm="1">
        <f t="array" ref="L1883">_xlfn.IFS(I1883&gt;=9,"Good",I1883&gt;=6,"Average",I1883&lt;6,"Poor")</f>
        <v>Average</v>
      </c>
    </row>
    <row r="1884" spans="1:12" x14ac:dyDescent="0.25">
      <c r="A1884" s="1">
        <v>45297</v>
      </c>
      <c r="B1884" t="s">
        <v>14</v>
      </c>
      <c r="C1884" t="s">
        <v>10</v>
      </c>
      <c r="D1884" t="s">
        <v>22</v>
      </c>
      <c r="E1884" t="s">
        <v>12</v>
      </c>
      <c r="F1884">
        <v>7.31</v>
      </c>
      <c r="G1884">
        <v>4</v>
      </c>
      <c r="H1884" t="s">
        <v>20</v>
      </c>
      <c r="I1884" s="21">
        <v>8</v>
      </c>
      <c r="J1884">
        <f t="shared" si="58"/>
        <v>29.24</v>
      </c>
      <c r="K1884">
        <f t="shared" si="59"/>
        <v>1.462</v>
      </c>
      <c r="L1884" t="str" cm="1">
        <f t="array" ref="L1884">_xlfn.IFS(I1884&gt;=9,"Good",I1884&gt;=6,"Average",I1884&lt;6,"Poor")</f>
        <v>Average</v>
      </c>
    </row>
    <row r="1885" spans="1:12" x14ac:dyDescent="0.25">
      <c r="A1885" s="1">
        <v>45297</v>
      </c>
      <c r="B1885" t="s">
        <v>14</v>
      </c>
      <c r="C1885" t="s">
        <v>10</v>
      </c>
      <c r="D1885" t="s">
        <v>11</v>
      </c>
      <c r="E1885" t="s">
        <v>12</v>
      </c>
      <c r="F1885">
        <v>7.01</v>
      </c>
      <c r="G1885">
        <v>2</v>
      </c>
      <c r="H1885" t="s">
        <v>13</v>
      </c>
      <c r="I1885" s="21">
        <v>7.7</v>
      </c>
      <c r="J1885">
        <f t="shared" si="58"/>
        <v>14.02</v>
      </c>
      <c r="K1885">
        <f t="shared" si="59"/>
        <v>0.70100000000000007</v>
      </c>
      <c r="L1885" t="str" cm="1">
        <f t="array" ref="L1885">_xlfn.IFS(I1885&gt;=9,"Good",I1885&gt;=6,"Average",I1885&lt;6,"Poor")</f>
        <v>Average</v>
      </c>
    </row>
    <row r="1886" spans="1:12" x14ac:dyDescent="0.25">
      <c r="A1886" s="1">
        <v>45297</v>
      </c>
      <c r="B1886" t="s">
        <v>19</v>
      </c>
      <c r="C1886" t="s">
        <v>15</v>
      </c>
      <c r="D1886" t="s">
        <v>22</v>
      </c>
      <c r="E1886" t="s">
        <v>23</v>
      </c>
      <c r="F1886">
        <v>59.92</v>
      </c>
      <c r="G1886">
        <v>1</v>
      </c>
      <c r="H1886" t="s">
        <v>20</v>
      </c>
      <c r="I1886" s="21">
        <v>9.6999999999999993</v>
      </c>
      <c r="J1886">
        <f t="shared" si="58"/>
        <v>59.92</v>
      </c>
      <c r="K1886">
        <f t="shared" si="59"/>
        <v>2.9960000000000004</v>
      </c>
      <c r="L1886" t="str" cm="1">
        <f t="array" ref="L1886">_xlfn.IFS(I1886&gt;=9,"Good",I1886&gt;=6,"Average",I1886&lt;6,"Poor")</f>
        <v>Good</v>
      </c>
    </row>
    <row r="1887" spans="1:12" x14ac:dyDescent="0.25">
      <c r="A1887" s="1">
        <v>45297</v>
      </c>
      <c r="B1887" t="s">
        <v>9</v>
      </c>
      <c r="C1887" t="s">
        <v>15</v>
      </c>
      <c r="D1887" t="s">
        <v>22</v>
      </c>
      <c r="E1887" t="s">
        <v>12</v>
      </c>
      <c r="F1887">
        <v>6.99</v>
      </c>
      <c r="G1887">
        <v>2</v>
      </c>
      <c r="H1887" t="s">
        <v>20</v>
      </c>
      <c r="I1887" s="21">
        <v>8.3000000000000007</v>
      </c>
      <c r="J1887">
        <f t="shared" si="58"/>
        <v>13.98</v>
      </c>
      <c r="K1887">
        <f t="shared" si="59"/>
        <v>0.69900000000000007</v>
      </c>
      <c r="L1887" t="str" cm="1">
        <f t="array" ref="L1887">_xlfn.IFS(I1887&gt;=9,"Good",I1887&gt;=6,"Average",I1887&lt;6,"Poor")</f>
        <v>Average</v>
      </c>
    </row>
    <row r="1888" spans="1:12" x14ac:dyDescent="0.25">
      <c r="A1888" s="1">
        <v>45297</v>
      </c>
      <c r="B1888" t="s">
        <v>9</v>
      </c>
      <c r="C1888" t="s">
        <v>15</v>
      </c>
      <c r="D1888" t="s">
        <v>22</v>
      </c>
      <c r="E1888" t="s">
        <v>24</v>
      </c>
      <c r="F1888">
        <v>35.78</v>
      </c>
      <c r="G1888">
        <v>1</v>
      </c>
      <c r="H1888" t="s">
        <v>20</v>
      </c>
      <c r="I1888" s="21">
        <v>7.1</v>
      </c>
      <c r="J1888">
        <f t="shared" si="58"/>
        <v>35.78</v>
      </c>
      <c r="K1888">
        <f t="shared" si="59"/>
        <v>1.7890000000000001</v>
      </c>
      <c r="L1888" t="str" cm="1">
        <f t="array" ref="L1888">_xlfn.IFS(I1888&gt;=9,"Good",I1888&gt;=6,"Average",I1888&lt;6,"Poor")</f>
        <v>Average</v>
      </c>
    </row>
    <row r="1889" spans="1:12" x14ac:dyDescent="0.25">
      <c r="A1889" s="1">
        <v>45297</v>
      </c>
      <c r="B1889" t="s">
        <v>9</v>
      </c>
      <c r="C1889" t="s">
        <v>15</v>
      </c>
      <c r="D1889" t="s">
        <v>11</v>
      </c>
      <c r="E1889" t="s">
        <v>23</v>
      </c>
      <c r="F1889">
        <v>65</v>
      </c>
      <c r="G1889">
        <v>5</v>
      </c>
      <c r="H1889" t="s">
        <v>13</v>
      </c>
      <c r="I1889" s="21">
        <v>5.0999999999999996</v>
      </c>
      <c r="J1889">
        <f t="shared" si="58"/>
        <v>325</v>
      </c>
      <c r="K1889">
        <f t="shared" si="59"/>
        <v>16.25</v>
      </c>
      <c r="L1889" t="str" cm="1">
        <f t="array" ref="L1889">_xlfn.IFS(I1889&gt;=9,"Good",I1889&gt;=6,"Average",I1889&lt;6,"Poor")</f>
        <v>Poor</v>
      </c>
    </row>
    <row r="1890" spans="1:12" x14ac:dyDescent="0.25">
      <c r="A1890" s="1">
        <v>45297</v>
      </c>
      <c r="B1890" t="s">
        <v>19</v>
      </c>
      <c r="C1890" t="s">
        <v>15</v>
      </c>
      <c r="D1890" t="s">
        <v>22</v>
      </c>
      <c r="E1890" t="s">
        <v>12</v>
      </c>
      <c r="F1890">
        <v>6.25</v>
      </c>
      <c r="G1890">
        <v>3</v>
      </c>
      <c r="H1890" t="s">
        <v>17</v>
      </c>
      <c r="I1890" s="21">
        <v>6.5</v>
      </c>
      <c r="J1890">
        <f t="shared" si="58"/>
        <v>18.75</v>
      </c>
      <c r="K1890">
        <f t="shared" si="59"/>
        <v>0.9375</v>
      </c>
      <c r="L1890" t="str" cm="1">
        <f t="array" ref="L1890">_xlfn.IFS(I1890&gt;=9,"Good",I1890&gt;=6,"Average",I1890&lt;6,"Poor")</f>
        <v>Average</v>
      </c>
    </row>
    <row r="1891" spans="1:12" x14ac:dyDescent="0.25">
      <c r="A1891" s="1">
        <v>45297</v>
      </c>
      <c r="B1891" t="s">
        <v>9</v>
      </c>
      <c r="C1891" t="s">
        <v>15</v>
      </c>
      <c r="D1891" t="s">
        <v>11</v>
      </c>
      <c r="E1891" t="s">
        <v>12</v>
      </c>
      <c r="F1891">
        <v>3.9</v>
      </c>
      <c r="G1891">
        <v>2</v>
      </c>
      <c r="H1891" t="s">
        <v>17</v>
      </c>
      <c r="I1891" s="21">
        <v>7.3</v>
      </c>
      <c r="J1891">
        <f t="shared" si="58"/>
        <v>7.8</v>
      </c>
      <c r="K1891">
        <f t="shared" si="59"/>
        <v>0.39</v>
      </c>
      <c r="L1891" t="str" cm="1">
        <f t="array" ref="L1891">_xlfn.IFS(I1891&gt;=9,"Good",I1891&gt;=6,"Average",I1891&lt;6,"Poor")</f>
        <v>Average</v>
      </c>
    </row>
    <row r="1892" spans="1:12" x14ac:dyDescent="0.25">
      <c r="A1892" s="1">
        <v>45297</v>
      </c>
      <c r="B1892" t="s">
        <v>19</v>
      </c>
      <c r="C1892" t="s">
        <v>15</v>
      </c>
      <c r="D1892" t="s">
        <v>22</v>
      </c>
      <c r="E1892" t="s">
        <v>12</v>
      </c>
      <c r="F1892">
        <v>4.96</v>
      </c>
      <c r="G1892">
        <v>4</v>
      </c>
      <c r="H1892" t="s">
        <v>13</v>
      </c>
      <c r="I1892" s="21">
        <v>8.9</v>
      </c>
      <c r="J1892">
        <f t="shared" si="58"/>
        <v>19.84</v>
      </c>
      <c r="K1892">
        <f t="shared" si="59"/>
        <v>0.99199999999999999</v>
      </c>
      <c r="L1892" t="str" cm="1">
        <f t="array" ref="L1892">_xlfn.IFS(I1892&gt;=9,"Good",I1892&gt;=6,"Average",I1892&lt;6,"Poor")</f>
        <v>Average</v>
      </c>
    </row>
    <row r="1893" spans="1:12" x14ac:dyDescent="0.25">
      <c r="A1893" s="1">
        <v>45297</v>
      </c>
      <c r="B1893" t="s">
        <v>9</v>
      </c>
      <c r="C1893" t="s">
        <v>15</v>
      </c>
      <c r="D1893" t="s">
        <v>22</v>
      </c>
      <c r="E1893" t="s">
        <v>12</v>
      </c>
      <c r="F1893">
        <v>6.63</v>
      </c>
      <c r="G1893">
        <v>4</v>
      </c>
      <c r="H1893" t="s">
        <v>17</v>
      </c>
      <c r="I1893" s="21">
        <v>7.3</v>
      </c>
      <c r="J1893">
        <f t="shared" si="58"/>
        <v>26.52</v>
      </c>
      <c r="K1893">
        <f t="shared" si="59"/>
        <v>1.3260000000000001</v>
      </c>
      <c r="L1893" t="str" cm="1">
        <f t="array" ref="L1893">_xlfn.IFS(I1893&gt;=9,"Good",I1893&gt;=6,"Average",I1893&lt;6,"Poor")</f>
        <v>Average</v>
      </c>
    </row>
    <row r="1894" spans="1:12" x14ac:dyDescent="0.25">
      <c r="A1894" s="1">
        <v>45297</v>
      </c>
      <c r="B1894" t="s">
        <v>9</v>
      </c>
      <c r="C1894" t="s">
        <v>15</v>
      </c>
      <c r="D1894" t="s">
        <v>22</v>
      </c>
      <c r="E1894" t="s">
        <v>12</v>
      </c>
      <c r="F1894">
        <v>5.71</v>
      </c>
      <c r="G1894">
        <v>4</v>
      </c>
      <c r="H1894" t="s">
        <v>20</v>
      </c>
      <c r="I1894" s="21">
        <v>6.2</v>
      </c>
      <c r="J1894">
        <f t="shared" si="58"/>
        <v>22.84</v>
      </c>
      <c r="K1894">
        <f t="shared" si="59"/>
        <v>1.1420000000000001</v>
      </c>
      <c r="L1894" t="str" cm="1">
        <f t="array" ref="L1894">_xlfn.IFS(I1894&gt;=9,"Good",I1894&gt;=6,"Average",I1894&lt;6,"Poor")</f>
        <v>Average</v>
      </c>
    </row>
    <row r="1895" spans="1:12" x14ac:dyDescent="0.25">
      <c r="A1895" s="1">
        <v>45297</v>
      </c>
      <c r="B1895" t="s">
        <v>9</v>
      </c>
      <c r="C1895" t="s">
        <v>10</v>
      </c>
      <c r="D1895" t="s">
        <v>11</v>
      </c>
      <c r="E1895" t="s">
        <v>24</v>
      </c>
      <c r="F1895">
        <v>36.28</v>
      </c>
      <c r="G1895">
        <v>4</v>
      </c>
      <c r="H1895" t="s">
        <v>17</v>
      </c>
      <c r="I1895" s="21">
        <v>7.2</v>
      </c>
      <c r="J1895">
        <f t="shared" si="58"/>
        <v>145.12</v>
      </c>
      <c r="K1895">
        <f t="shared" si="59"/>
        <v>7.2560000000000002</v>
      </c>
      <c r="L1895" t="str" cm="1">
        <f t="array" ref="L1895">_xlfn.IFS(I1895&gt;=9,"Good",I1895&gt;=6,"Average",I1895&lt;6,"Poor")</f>
        <v>Average</v>
      </c>
    </row>
    <row r="1896" spans="1:12" x14ac:dyDescent="0.25">
      <c r="A1896" s="1">
        <v>45297</v>
      </c>
      <c r="B1896" t="s">
        <v>9</v>
      </c>
      <c r="C1896" t="s">
        <v>15</v>
      </c>
      <c r="D1896" t="s">
        <v>22</v>
      </c>
      <c r="E1896" t="s">
        <v>12</v>
      </c>
      <c r="F1896">
        <v>6.42</v>
      </c>
      <c r="G1896">
        <v>3</v>
      </c>
      <c r="H1896" t="s">
        <v>17</v>
      </c>
      <c r="I1896" s="21">
        <v>8.6</v>
      </c>
      <c r="J1896">
        <f t="shared" si="58"/>
        <v>19.259999999999998</v>
      </c>
      <c r="K1896">
        <f t="shared" si="59"/>
        <v>0.96299999999999997</v>
      </c>
      <c r="L1896" t="str" cm="1">
        <f t="array" ref="L1896">_xlfn.IFS(I1896&gt;=9,"Good",I1896&gt;=6,"Average",I1896&lt;6,"Poor")</f>
        <v>Average</v>
      </c>
    </row>
    <row r="1897" spans="1:12" x14ac:dyDescent="0.25">
      <c r="A1897" s="1">
        <v>45297</v>
      </c>
      <c r="B1897" t="s">
        <v>14</v>
      </c>
      <c r="C1897" t="s">
        <v>15</v>
      </c>
      <c r="D1897" t="s">
        <v>11</v>
      </c>
      <c r="E1897" t="s">
        <v>18</v>
      </c>
      <c r="F1897">
        <v>70.97</v>
      </c>
      <c r="G1897">
        <v>3</v>
      </c>
      <c r="H1897" t="s">
        <v>20</v>
      </c>
      <c r="I1897" s="21">
        <v>6.8</v>
      </c>
      <c r="J1897">
        <f t="shared" si="58"/>
        <v>212.91</v>
      </c>
      <c r="K1897">
        <f t="shared" si="59"/>
        <v>10.6455</v>
      </c>
      <c r="L1897" t="str" cm="1">
        <f t="array" ref="L1897">_xlfn.IFS(I1897&gt;=9,"Good",I1897&gt;=6,"Average",I1897&lt;6,"Poor")</f>
        <v>Average</v>
      </c>
    </row>
    <row r="1898" spans="1:12" x14ac:dyDescent="0.25">
      <c r="A1898" s="1">
        <v>45297</v>
      </c>
      <c r="B1898" t="s">
        <v>9</v>
      </c>
      <c r="C1898" t="s">
        <v>15</v>
      </c>
      <c r="D1898" t="s">
        <v>11</v>
      </c>
      <c r="E1898" t="s">
        <v>12</v>
      </c>
      <c r="F1898">
        <v>5.57</v>
      </c>
      <c r="G1898">
        <v>4</v>
      </c>
      <c r="H1898" t="s">
        <v>20</v>
      </c>
      <c r="I1898" s="21">
        <v>8.5</v>
      </c>
      <c r="J1898">
        <f t="shared" si="58"/>
        <v>22.28</v>
      </c>
      <c r="K1898">
        <f t="shared" si="59"/>
        <v>1.1140000000000001</v>
      </c>
      <c r="L1898" t="str" cm="1">
        <f t="array" ref="L1898">_xlfn.IFS(I1898&gt;=9,"Good",I1898&gt;=6,"Average",I1898&lt;6,"Poor")</f>
        <v>Average</v>
      </c>
    </row>
    <row r="1899" spans="1:12" x14ac:dyDescent="0.25">
      <c r="A1899" s="1">
        <v>45328</v>
      </c>
      <c r="B1899" t="s">
        <v>9</v>
      </c>
      <c r="C1899" t="s">
        <v>10</v>
      </c>
      <c r="D1899" t="s">
        <v>11</v>
      </c>
      <c r="E1899" t="s">
        <v>23</v>
      </c>
      <c r="F1899">
        <v>72.78</v>
      </c>
      <c r="G1899">
        <v>5</v>
      </c>
      <c r="H1899" t="s">
        <v>13</v>
      </c>
      <c r="I1899" s="21">
        <v>7.5</v>
      </c>
      <c r="J1899">
        <f t="shared" si="58"/>
        <v>363.9</v>
      </c>
      <c r="K1899">
        <f t="shared" si="59"/>
        <v>18.195</v>
      </c>
      <c r="L1899" t="str" cm="1">
        <f t="array" ref="L1899">_xlfn.IFS(I1899&gt;=9,"Good",I1899&gt;=6,"Average",I1899&lt;6,"Poor")</f>
        <v>Average</v>
      </c>
    </row>
    <row r="1900" spans="1:12" x14ac:dyDescent="0.25">
      <c r="A1900" s="1">
        <v>45328</v>
      </c>
      <c r="B1900" t="s">
        <v>9</v>
      </c>
      <c r="C1900" t="s">
        <v>15</v>
      </c>
      <c r="D1900" t="s">
        <v>11</v>
      </c>
      <c r="E1900" t="s">
        <v>18</v>
      </c>
      <c r="F1900">
        <v>50.67</v>
      </c>
      <c r="G1900">
        <v>2</v>
      </c>
      <c r="H1900" t="s">
        <v>13</v>
      </c>
      <c r="I1900" s="21">
        <v>5.8</v>
      </c>
      <c r="J1900">
        <f t="shared" si="58"/>
        <v>101.34</v>
      </c>
      <c r="K1900">
        <f t="shared" si="59"/>
        <v>5.0670000000000002</v>
      </c>
      <c r="L1900" t="str" cm="1">
        <f t="array" ref="L1900">_xlfn.IFS(I1900&gt;=9,"Good",I1900&gt;=6,"Average",I1900&lt;6,"Poor")</f>
        <v>Poor</v>
      </c>
    </row>
    <row r="1901" spans="1:12" x14ac:dyDescent="0.25">
      <c r="A1901" s="1">
        <v>45328</v>
      </c>
      <c r="B1901" t="s">
        <v>9</v>
      </c>
      <c r="C1901" t="s">
        <v>10</v>
      </c>
      <c r="D1901" t="s">
        <v>22</v>
      </c>
      <c r="E1901" t="s">
        <v>12</v>
      </c>
      <c r="F1901">
        <v>3.43</v>
      </c>
      <c r="G1901">
        <v>4</v>
      </c>
      <c r="H1901" t="s">
        <v>17</v>
      </c>
      <c r="I1901" s="21">
        <v>6.1</v>
      </c>
      <c r="J1901">
        <f t="shared" si="58"/>
        <v>13.72</v>
      </c>
      <c r="K1901">
        <f t="shared" si="59"/>
        <v>0.68600000000000005</v>
      </c>
      <c r="L1901" t="str" cm="1">
        <f t="array" ref="L1901">_xlfn.IFS(I1901&gt;=9,"Good",I1901&gt;=6,"Average",I1901&lt;6,"Poor")</f>
        <v>Average</v>
      </c>
    </row>
    <row r="1902" spans="1:12" x14ac:dyDescent="0.25">
      <c r="A1902" s="1">
        <v>45328</v>
      </c>
      <c r="B1902" t="s">
        <v>14</v>
      </c>
      <c r="C1902" t="s">
        <v>15</v>
      </c>
      <c r="D1902" t="s">
        <v>11</v>
      </c>
      <c r="E1902" t="s">
        <v>24</v>
      </c>
      <c r="F1902">
        <v>17.29</v>
      </c>
      <c r="G1902">
        <v>3</v>
      </c>
      <c r="H1902" t="s">
        <v>17</v>
      </c>
      <c r="I1902" s="21">
        <v>9.1</v>
      </c>
      <c r="J1902">
        <f t="shared" si="58"/>
        <v>51.87</v>
      </c>
      <c r="K1902">
        <f t="shared" si="59"/>
        <v>2.5935000000000001</v>
      </c>
      <c r="L1902" t="str" cm="1">
        <f t="array" ref="L1902">_xlfn.IFS(I1902&gt;=9,"Good",I1902&gt;=6,"Average",I1902&lt;6,"Poor")</f>
        <v>Good</v>
      </c>
    </row>
    <row r="1903" spans="1:12" x14ac:dyDescent="0.25">
      <c r="A1903" s="1">
        <v>45328</v>
      </c>
      <c r="B1903" t="s">
        <v>19</v>
      </c>
      <c r="C1903" t="s">
        <v>10</v>
      </c>
      <c r="D1903" t="s">
        <v>22</v>
      </c>
      <c r="E1903" t="s">
        <v>24</v>
      </c>
      <c r="F1903">
        <v>32.200000000000003</v>
      </c>
      <c r="G1903">
        <v>1</v>
      </c>
      <c r="H1903" t="s">
        <v>20</v>
      </c>
      <c r="I1903" s="21">
        <v>9.3000000000000007</v>
      </c>
      <c r="J1903">
        <f t="shared" si="58"/>
        <v>32.200000000000003</v>
      </c>
      <c r="K1903">
        <f t="shared" si="59"/>
        <v>1.6100000000000003</v>
      </c>
      <c r="L1903" t="str" cm="1">
        <f t="array" ref="L1903">_xlfn.IFS(I1903&gt;=9,"Good",I1903&gt;=6,"Average",I1903&lt;6,"Poor")</f>
        <v>Good</v>
      </c>
    </row>
    <row r="1904" spans="1:12" x14ac:dyDescent="0.25">
      <c r="A1904" s="1">
        <v>45328</v>
      </c>
      <c r="B1904" t="s">
        <v>9</v>
      </c>
      <c r="C1904" t="s">
        <v>15</v>
      </c>
      <c r="D1904" t="s">
        <v>22</v>
      </c>
      <c r="E1904" t="s">
        <v>23</v>
      </c>
      <c r="F1904">
        <v>64.239999999999995</v>
      </c>
      <c r="G1904">
        <v>4</v>
      </c>
      <c r="H1904" t="s">
        <v>20</v>
      </c>
      <c r="I1904" s="21">
        <v>6.1</v>
      </c>
      <c r="J1904">
        <f t="shared" si="58"/>
        <v>256.95999999999998</v>
      </c>
      <c r="K1904">
        <f t="shared" si="59"/>
        <v>12.847999999999999</v>
      </c>
      <c r="L1904" t="str" cm="1">
        <f t="array" ref="L1904">_xlfn.IFS(I1904&gt;=9,"Good",I1904&gt;=6,"Average",I1904&lt;6,"Poor")</f>
        <v>Average</v>
      </c>
    </row>
    <row r="1905" spans="1:12" x14ac:dyDescent="0.25">
      <c r="A1905" s="1">
        <v>45328</v>
      </c>
      <c r="B1905" t="s">
        <v>19</v>
      </c>
      <c r="C1905" t="s">
        <v>15</v>
      </c>
      <c r="D1905" t="s">
        <v>11</v>
      </c>
      <c r="E1905" t="s">
        <v>16</v>
      </c>
      <c r="F1905">
        <v>81.489999999999995</v>
      </c>
      <c r="G1905">
        <v>1</v>
      </c>
      <c r="H1905" t="s">
        <v>20</v>
      </c>
      <c r="I1905" s="21">
        <v>6.1</v>
      </c>
      <c r="J1905">
        <f t="shared" si="58"/>
        <v>81.489999999999995</v>
      </c>
      <c r="K1905">
        <f t="shared" si="59"/>
        <v>4.0744999999999996</v>
      </c>
      <c r="L1905" t="str" cm="1">
        <f t="array" ref="L1905">_xlfn.IFS(I1905&gt;=9,"Good",I1905&gt;=6,"Average",I1905&lt;6,"Poor")</f>
        <v>Average</v>
      </c>
    </row>
    <row r="1906" spans="1:12" x14ac:dyDescent="0.25">
      <c r="A1906" s="1">
        <v>45328</v>
      </c>
      <c r="B1906" t="s">
        <v>19</v>
      </c>
      <c r="C1906" t="s">
        <v>15</v>
      </c>
      <c r="D1906" t="s">
        <v>22</v>
      </c>
      <c r="E1906" t="s">
        <v>12</v>
      </c>
      <c r="F1906">
        <v>6.6</v>
      </c>
      <c r="G1906">
        <v>2</v>
      </c>
      <c r="H1906" t="s">
        <v>13</v>
      </c>
      <c r="I1906" s="21">
        <v>8.6</v>
      </c>
      <c r="J1906">
        <f t="shared" si="58"/>
        <v>13.2</v>
      </c>
      <c r="K1906">
        <f t="shared" si="59"/>
        <v>0.66</v>
      </c>
      <c r="L1906" t="str" cm="1">
        <f t="array" ref="L1906">_xlfn.IFS(I1906&gt;=9,"Good",I1906&gt;=6,"Average",I1906&lt;6,"Poor")</f>
        <v>Average</v>
      </c>
    </row>
    <row r="1907" spans="1:12" x14ac:dyDescent="0.25">
      <c r="A1907" s="1">
        <v>45328</v>
      </c>
      <c r="B1907" t="s">
        <v>19</v>
      </c>
      <c r="C1907" t="s">
        <v>15</v>
      </c>
      <c r="D1907" t="s">
        <v>11</v>
      </c>
      <c r="E1907" t="s">
        <v>12</v>
      </c>
      <c r="F1907">
        <v>5.68</v>
      </c>
      <c r="G1907">
        <v>3</v>
      </c>
      <c r="H1907" t="s">
        <v>20</v>
      </c>
      <c r="I1907" s="21">
        <v>8.6</v>
      </c>
      <c r="J1907">
        <f t="shared" si="58"/>
        <v>17.04</v>
      </c>
      <c r="K1907">
        <f t="shared" si="59"/>
        <v>0.85199999999999998</v>
      </c>
      <c r="L1907" t="str" cm="1">
        <f t="array" ref="L1907">_xlfn.IFS(I1907&gt;=9,"Good",I1907&gt;=6,"Average",I1907&lt;6,"Poor")</f>
        <v>Average</v>
      </c>
    </row>
    <row r="1908" spans="1:12" x14ac:dyDescent="0.25">
      <c r="A1908" s="1">
        <v>45328</v>
      </c>
      <c r="B1908" t="s">
        <v>9</v>
      </c>
      <c r="C1908" t="s">
        <v>15</v>
      </c>
      <c r="D1908" t="s">
        <v>11</v>
      </c>
      <c r="E1908" t="s">
        <v>23</v>
      </c>
      <c r="F1908">
        <v>49.05</v>
      </c>
      <c r="G1908">
        <v>4</v>
      </c>
      <c r="H1908" t="s">
        <v>13</v>
      </c>
      <c r="I1908" s="21">
        <v>5.0999999999999996</v>
      </c>
      <c r="J1908">
        <f t="shared" si="58"/>
        <v>196.2</v>
      </c>
      <c r="K1908">
        <f t="shared" si="59"/>
        <v>9.81</v>
      </c>
      <c r="L1908" t="str" cm="1">
        <f t="array" ref="L1908">_xlfn.IFS(I1908&gt;=9,"Good",I1908&gt;=6,"Average",I1908&lt;6,"Poor")</f>
        <v>Poor</v>
      </c>
    </row>
    <row r="1909" spans="1:12" x14ac:dyDescent="0.25">
      <c r="A1909" s="1">
        <v>45328</v>
      </c>
      <c r="B1909" t="s">
        <v>9</v>
      </c>
      <c r="C1909" t="s">
        <v>15</v>
      </c>
      <c r="D1909" t="s">
        <v>22</v>
      </c>
      <c r="E1909" t="s">
        <v>12</v>
      </c>
      <c r="F1909">
        <v>3.87</v>
      </c>
      <c r="G1909">
        <v>2</v>
      </c>
      <c r="H1909" t="s">
        <v>20</v>
      </c>
      <c r="I1909" s="21">
        <v>5.5</v>
      </c>
      <c r="J1909">
        <f t="shared" si="58"/>
        <v>7.74</v>
      </c>
      <c r="K1909">
        <f t="shared" si="59"/>
        <v>0.38700000000000001</v>
      </c>
      <c r="L1909" t="str" cm="1">
        <f t="array" ref="L1909">_xlfn.IFS(I1909&gt;=9,"Good",I1909&gt;=6,"Average",I1909&lt;6,"Poor")</f>
        <v>Poor</v>
      </c>
    </row>
    <row r="1910" spans="1:12" x14ac:dyDescent="0.25">
      <c r="A1910" s="1">
        <v>45328</v>
      </c>
      <c r="B1910" t="s">
        <v>14</v>
      </c>
      <c r="C1910" t="s">
        <v>10</v>
      </c>
      <c r="D1910" t="s">
        <v>11</v>
      </c>
      <c r="E1910" t="s">
        <v>12</v>
      </c>
      <c r="F1910">
        <v>3.85</v>
      </c>
      <c r="G1910">
        <v>1</v>
      </c>
      <c r="H1910" t="s">
        <v>17</v>
      </c>
      <c r="I1910" s="21">
        <v>8.6999999999999993</v>
      </c>
      <c r="J1910">
        <f t="shared" si="58"/>
        <v>3.85</v>
      </c>
      <c r="K1910">
        <f t="shared" si="59"/>
        <v>0.1925</v>
      </c>
      <c r="L1910" t="str" cm="1">
        <f t="array" ref="L1910">_xlfn.IFS(I1910&gt;=9,"Good",I1910&gt;=6,"Average",I1910&lt;6,"Poor")</f>
        <v>Average</v>
      </c>
    </row>
    <row r="1911" spans="1:12" x14ac:dyDescent="0.25">
      <c r="A1911" s="1">
        <v>45328</v>
      </c>
      <c r="B1911" t="s">
        <v>9</v>
      </c>
      <c r="C1911" t="s">
        <v>10</v>
      </c>
      <c r="D1911" t="s">
        <v>22</v>
      </c>
      <c r="E1911" t="s">
        <v>24</v>
      </c>
      <c r="F1911">
        <v>36.81</v>
      </c>
      <c r="G1911">
        <v>3</v>
      </c>
      <c r="H1911" t="s">
        <v>13</v>
      </c>
      <c r="I1911" s="21">
        <v>9.8000000000000007</v>
      </c>
      <c r="J1911">
        <f t="shared" si="58"/>
        <v>110.43</v>
      </c>
      <c r="K1911">
        <f t="shared" si="59"/>
        <v>5.5215000000000005</v>
      </c>
      <c r="L1911" t="str" cm="1">
        <f t="array" ref="L1911">_xlfn.IFS(I1911&gt;=9,"Good",I1911&gt;=6,"Average",I1911&lt;6,"Poor")</f>
        <v>Good</v>
      </c>
    </row>
    <row r="1912" spans="1:12" x14ac:dyDescent="0.25">
      <c r="A1912" s="1">
        <v>45328</v>
      </c>
      <c r="B1912" t="s">
        <v>9</v>
      </c>
      <c r="C1912" t="s">
        <v>10</v>
      </c>
      <c r="D1912" t="s">
        <v>11</v>
      </c>
      <c r="E1912" t="s">
        <v>18</v>
      </c>
      <c r="F1912">
        <v>56.8</v>
      </c>
      <c r="G1912">
        <v>1</v>
      </c>
      <c r="H1912" t="s">
        <v>20</v>
      </c>
      <c r="I1912" s="21">
        <v>7.4</v>
      </c>
      <c r="J1912">
        <f t="shared" si="58"/>
        <v>56.8</v>
      </c>
      <c r="K1912">
        <f t="shared" si="59"/>
        <v>2.84</v>
      </c>
      <c r="L1912" t="str" cm="1">
        <f t="array" ref="L1912">_xlfn.IFS(I1912&gt;=9,"Good",I1912&gt;=6,"Average",I1912&lt;6,"Poor")</f>
        <v>Average</v>
      </c>
    </row>
    <row r="1913" spans="1:12" x14ac:dyDescent="0.25">
      <c r="A1913" s="1">
        <v>45328</v>
      </c>
      <c r="B1913" t="s">
        <v>9</v>
      </c>
      <c r="C1913" t="s">
        <v>15</v>
      </c>
      <c r="D1913" t="s">
        <v>22</v>
      </c>
      <c r="E1913" t="s">
        <v>24</v>
      </c>
      <c r="F1913">
        <v>37.64</v>
      </c>
      <c r="G1913">
        <v>4</v>
      </c>
      <c r="H1913" t="s">
        <v>13</v>
      </c>
      <c r="I1913" s="21">
        <v>7.3</v>
      </c>
      <c r="J1913">
        <f t="shared" si="58"/>
        <v>150.56</v>
      </c>
      <c r="K1913">
        <f t="shared" si="59"/>
        <v>7.5280000000000005</v>
      </c>
      <c r="L1913" t="str" cm="1">
        <f t="array" ref="L1913">_xlfn.IFS(I1913&gt;=9,"Good",I1913&gt;=6,"Average",I1913&lt;6,"Poor")</f>
        <v>Average</v>
      </c>
    </row>
    <row r="1914" spans="1:12" x14ac:dyDescent="0.25">
      <c r="A1914" s="1">
        <v>45328</v>
      </c>
      <c r="B1914" t="s">
        <v>19</v>
      </c>
      <c r="C1914" t="s">
        <v>10</v>
      </c>
      <c r="D1914" t="s">
        <v>11</v>
      </c>
      <c r="E1914" t="s">
        <v>12</v>
      </c>
      <c r="F1914">
        <v>5.26</v>
      </c>
      <c r="G1914">
        <v>1</v>
      </c>
      <c r="H1914" t="s">
        <v>17</v>
      </c>
      <c r="I1914" s="21">
        <v>7.2</v>
      </c>
      <c r="J1914">
        <f t="shared" si="58"/>
        <v>5.26</v>
      </c>
      <c r="K1914">
        <f t="shared" si="59"/>
        <v>0.26300000000000001</v>
      </c>
      <c r="L1914" t="str" cm="1">
        <f t="array" ref="L1914">_xlfn.IFS(I1914&gt;=9,"Good",I1914&gt;=6,"Average",I1914&lt;6,"Poor")</f>
        <v>Average</v>
      </c>
    </row>
    <row r="1915" spans="1:12" x14ac:dyDescent="0.25">
      <c r="A1915" s="1">
        <v>45328</v>
      </c>
      <c r="B1915" t="s">
        <v>9</v>
      </c>
      <c r="C1915" t="s">
        <v>15</v>
      </c>
      <c r="D1915" t="s">
        <v>22</v>
      </c>
      <c r="E1915" t="s">
        <v>23</v>
      </c>
      <c r="F1915">
        <v>54.57</v>
      </c>
      <c r="G1915">
        <v>2</v>
      </c>
      <c r="H1915" t="s">
        <v>13</v>
      </c>
      <c r="I1915" s="21">
        <v>5</v>
      </c>
      <c r="J1915">
        <f t="shared" si="58"/>
        <v>109.14</v>
      </c>
      <c r="K1915">
        <f t="shared" si="59"/>
        <v>5.4570000000000007</v>
      </c>
      <c r="L1915" t="str" cm="1">
        <f t="array" ref="L1915">_xlfn.IFS(I1915&gt;=9,"Good",I1915&gt;=6,"Average",I1915&lt;6,"Poor")</f>
        <v>Poor</v>
      </c>
    </row>
    <row r="1916" spans="1:12" x14ac:dyDescent="0.25">
      <c r="A1916" s="1">
        <v>45328</v>
      </c>
      <c r="B1916" t="s">
        <v>14</v>
      </c>
      <c r="C1916" t="s">
        <v>15</v>
      </c>
      <c r="D1916" t="s">
        <v>11</v>
      </c>
      <c r="E1916" t="s">
        <v>12</v>
      </c>
      <c r="F1916">
        <v>2.4700000000000002</v>
      </c>
      <c r="G1916">
        <v>3</v>
      </c>
      <c r="H1916" t="s">
        <v>20</v>
      </c>
      <c r="I1916" s="21">
        <v>7.1</v>
      </c>
      <c r="J1916">
        <f t="shared" si="58"/>
        <v>7.41</v>
      </c>
      <c r="K1916">
        <f t="shared" si="59"/>
        <v>0.37050000000000005</v>
      </c>
      <c r="L1916" t="str" cm="1">
        <f t="array" ref="L1916">_xlfn.IFS(I1916&gt;=9,"Good",I1916&gt;=6,"Average",I1916&lt;6,"Poor")</f>
        <v>Average</v>
      </c>
    </row>
    <row r="1917" spans="1:12" x14ac:dyDescent="0.25">
      <c r="A1917" s="1">
        <v>45328</v>
      </c>
      <c r="B1917" t="s">
        <v>9</v>
      </c>
      <c r="C1917" t="s">
        <v>15</v>
      </c>
      <c r="D1917" t="s">
        <v>22</v>
      </c>
      <c r="E1917" t="s">
        <v>12</v>
      </c>
      <c r="F1917">
        <v>4.59</v>
      </c>
      <c r="G1917">
        <v>1</v>
      </c>
      <c r="H1917" t="s">
        <v>20</v>
      </c>
      <c r="I1917" s="21">
        <v>7.4</v>
      </c>
      <c r="J1917">
        <f t="shared" si="58"/>
        <v>4.59</v>
      </c>
      <c r="K1917">
        <f t="shared" si="59"/>
        <v>0.22950000000000001</v>
      </c>
      <c r="L1917" t="str" cm="1">
        <f t="array" ref="L1917">_xlfn.IFS(I1917&gt;=9,"Good",I1917&gt;=6,"Average",I1917&lt;6,"Poor")</f>
        <v>Average</v>
      </c>
    </row>
    <row r="1918" spans="1:12" x14ac:dyDescent="0.25">
      <c r="A1918" s="1">
        <v>45328</v>
      </c>
      <c r="B1918" t="s">
        <v>9</v>
      </c>
      <c r="C1918" t="s">
        <v>15</v>
      </c>
      <c r="D1918" t="s">
        <v>11</v>
      </c>
      <c r="E1918" t="s">
        <v>24</v>
      </c>
      <c r="F1918">
        <v>31.16</v>
      </c>
      <c r="G1918">
        <v>3</v>
      </c>
      <c r="H1918" t="s">
        <v>17</v>
      </c>
      <c r="I1918" s="21">
        <v>7.7</v>
      </c>
      <c r="J1918">
        <f t="shared" si="58"/>
        <v>93.48</v>
      </c>
      <c r="K1918">
        <f t="shared" si="59"/>
        <v>4.6740000000000004</v>
      </c>
      <c r="L1918" t="str" cm="1">
        <f t="array" ref="L1918">_xlfn.IFS(I1918&gt;=9,"Good",I1918&gt;=6,"Average",I1918&lt;6,"Poor")</f>
        <v>Average</v>
      </c>
    </row>
    <row r="1919" spans="1:12" x14ac:dyDescent="0.25">
      <c r="A1919" s="1">
        <v>45328</v>
      </c>
      <c r="B1919" t="s">
        <v>9</v>
      </c>
      <c r="C1919" t="s">
        <v>10</v>
      </c>
      <c r="D1919" t="s">
        <v>11</v>
      </c>
      <c r="E1919" t="s">
        <v>24</v>
      </c>
      <c r="F1919">
        <v>25.9</v>
      </c>
      <c r="G1919">
        <v>4</v>
      </c>
      <c r="H1919" t="s">
        <v>13</v>
      </c>
      <c r="I1919" s="21">
        <v>8.1999999999999993</v>
      </c>
      <c r="J1919">
        <f t="shared" si="58"/>
        <v>103.6</v>
      </c>
      <c r="K1919">
        <f t="shared" si="59"/>
        <v>5.18</v>
      </c>
      <c r="L1919" t="str" cm="1">
        <f t="array" ref="L1919">_xlfn.IFS(I1919&gt;=9,"Good",I1919&gt;=6,"Average",I1919&lt;6,"Poor")</f>
        <v>Average</v>
      </c>
    </row>
    <row r="1920" spans="1:12" x14ac:dyDescent="0.25">
      <c r="A1920" s="1">
        <v>45328</v>
      </c>
      <c r="B1920" t="s">
        <v>19</v>
      </c>
      <c r="C1920" t="s">
        <v>10</v>
      </c>
      <c r="D1920" t="s">
        <v>22</v>
      </c>
      <c r="E1920" t="s">
        <v>24</v>
      </c>
      <c r="F1920">
        <v>26.84</v>
      </c>
      <c r="G1920">
        <v>1</v>
      </c>
      <c r="H1920" t="s">
        <v>20</v>
      </c>
      <c r="I1920" s="21">
        <v>6</v>
      </c>
      <c r="J1920">
        <f t="shared" si="58"/>
        <v>26.84</v>
      </c>
      <c r="K1920">
        <f t="shared" si="59"/>
        <v>1.3420000000000001</v>
      </c>
      <c r="L1920" t="str" cm="1">
        <f t="array" ref="L1920">_xlfn.IFS(I1920&gt;=9,"Good",I1920&gt;=6,"Average",I1920&lt;6,"Poor")</f>
        <v>Average</v>
      </c>
    </row>
    <row r="1921" spans="1:12" x14ac:dyDescent="0.25">
      <c r="A1921" s="1">
        <v>45328</v>
      </c>
      <c r="B1921" t="s">
        <v>9</v>
      </c>
      <c r="C1921" t="s">
        <v>15</v>
      </c>
      <c r="D1921" t="s">
        <v>11</v>
      </c>
      <c r="E1921" t="s">
        <v>23</v>
      </c>
      <c r="F1921">
        <v>68.05</v>
      </c>
      <c r="G1921">
        <v>5</v>
      </c>
      <c r="H1921" t="s">
        <v>20</v>
      </c>
      <c r="I1921" s="21">
        <v>8.1</v>
      </c>
      <c r="J1921">
        <f t="shared" si="58"/>
        <v>340.25</v>
      </c>
      <c r="K1921">
        <f t="shared" si="59"/>
        <v>17.012499999999999</v>
      </c>
      <c r="L1921" t="str" cm="1">
        <f t="array" ref="L1921">_xlfn.IFS(I1921&gt;=9,"Good",I1921&gt;=6,"Average",I1921&lt;6,"Poor")</f>
        <v>Average</v>
      </c>
    </row>
    <row r="1922" spans="1:12" x14ac:dyDescent="0.25">
      <c r="A1922" s="1">
        <v>45357</v>
      </c>
      <c r="B1922" t="s">
        <v>14</v>
      </c>
      <c r="C1922" t="s">
        <v>15</v>
      </c>
      <c r="D1922" t="s">
        <v>11</v>
      </c>
      <c r="E1922" t="s">
        <v>23</v>
      </c>
      <c r="F1922">
        <v>59.45</v>
      </c>
      <c r="G1922">
        <v>2</v>
      </c>
      <c r="H1922" t="s">
        <v>20</v>
      </c>
      <c r="I1922" s="21">
        <v>8.3000000000000007</v>
      </c>
      <c r="J1922">
        <f t="shared" si="58"/>
        <v>118.9</v>
      </c>
      <c r="K1922">
        <f t="shared" si="59"/>
        <v>5.9450000000000003</v>
      </c>
      <c r="L1922" t="str" cm="1">
        <f t="array" ref="L1922">_xlfn.IFS(I1922&gt;=9,"Good",I1922&gt;=6,"Average",I1922&lt;6,"Poor")</f>
        <v>Average</v>
      </c>
    </row>
    <row r="1923" spans="1:12" x14ac:dyDescent="0.25">
      <c r="A1923" s="1">
        <v>45357</v>
      </c>
      <c r="B1923" t="s">
        <v>19</v>
      </c>
      <c r="C1923" t="s">
        <v>15</v>
      </c>
      <c r="D1923" t="s">
        <v>22</v>
      </c>
      <c r="E1923" t="s">
        <v>21</v>
      </c>
      <c r="F1923">
        <v>12.5</v>
      </c>
      <c r="G1923">
        <v>1</v>
      </c>
      <c r="H1923" t="s">
        <v>20</v>
      </c>
      <c r="I1923" s="21">
        <v>7.3</v>
      </c>
      <c r="J1923">
        <f t="shared" ref="J1923:J1986" si="60">F1923*G1923</f>
        <v>12.5</v>
      </c>
      <c r="K1923">
        <f t="shared" ref="K1923:K1986" si="61">J1923*5%</f>
        <v>0.625</v>
      </c>
      <c r="L1923" t="str" cm="1">
        <f t="array" ref="L1923">_xlfn.IFS(I1923&gt;=9,"Good",I1923&gt;=6,"Average",I1923&lt;6,"Poor")</f>
        <v>Average</v>
      </c>
    </row>
    <row r="1924" spans="1:12" x14ac:dyDescent="0.25">
      <c r="A1924" s="1">
        <v>45357</v>
      </c>
      <c r="B1924" t="s">
        <v>14</v>
      </c>
      <c r="C1924" t="s">
        <v>10</v>
      </c>
      <c r="D1924" t="s">
        <v>22</v>
      </c>
      <c r="E1924" t="s">
        <v>12</v>
      </c>
      <c r="F1924">
        <v>5.78</v>
      </c>
      <c r="G1924">
        <v>2</v>
      </c>
      <c r="H1924" t="s">
        <v>20</v>
      </c>
      <c r="I1924" s="21">
        <v>7.3</v>
      </c>
      <c r="J1924">
        <f t="shared" si="60"/>
        <v>11.56</v>
      </c>
      <c r="K1924">
        <f t="shared" si="61"/>
        <v>0.57800000000000007</v>
      </c>
      <c r="L1924" t="str" cm="1">
        <f t="array" ref="L1924">_xlfn.IFS(I1924&gt;=9,"Good",I1924&gt;=6,"Average",I1924&lt;6,"Poor")</f>
        <v>Average</v>
      </c>
    </row>
    <row r="1925" spans="1:12" x14ac:dyDescent="0.25">
      <c r="A1925" s="1">
        <v>45357</v>
      </c>
      <c r="B1925" t="s">
        <v>9</v>
      </c>
      <c r="C1925" t="s">
        <v>15</v>
      </c>
      <c r="D1925" t="s">
        <v>11</v>
      </c>
      <c r="E1925" t="s">
        <v>12</v>
      </c>
      <c r="F1925">
        <v>5.19</v>
      </c>
      <c r="G1925">
        <v>6</v>
      </c>
      <c r="H1925" t="s">
        <v>17</v>
      </c>
      <c r="I1925" s="21">
        <v>9.8000000000000007</v>
      </c>
      <c r="J1925">
        <f t="shared" si="60"/>
        <v>31.14</v>
      </c>
      <c r="K1925">
        <f t="shared" si="61"/>
        <v>1.5570000000000002</v>
      </c>
      <c r="L1925" t="str" cm="1">
        <f t="array" ref="L1925">_xlfn.IFS(I1925&gt;=9,"Good",I1925&gt;=6,"Average",I1925&lt;6,"Poor")</f>
        <v>Good</v>
      </c>
    </row>
    <row r="1926" spans="1:12" x14ac:dyDescent="0.25">
      <c r="A1926" s="1">
        <v>45357</v>
      </c>
      <c r="B1926" t="s">
        <v>19</v>
      </c>
      <c r="C1926" t="s">
        <v>15</v>
      </c>
      <c r="D1926" t="s">
        <v>22</v>
      </c>
      <c r="E1926" t="s">
        <v>24</v>
      </c>
      <c r="F1926">
        <v>21.16</v>
      </c>
      <c r="G1926">
        <v>3</v>
      </c>
      <c r="H1926" t="s">
        <v>13</v>
      </c>
      <c r="I1926" s="21">
        <v>6</v>
      </c>
      <c r="J1926">
        <f t="shared" si="60"/>
        <v>63.480000000000004</v>
      </c>
      <c r="K1926">
        <f t="shared" si="61"/>
        <v>3.1740000000000004</v>
      </c>
      <c r="L1926" t="str" cm="1">
        <f t="array" ref="L1926">_xlfn.IFS(I1926&gt;=9,"Good",I1926&gt;=6,"Average",I1926&lt;6,"Poor")</f>
        <v>Average</v>
      </c>
    </row>
    <row r="1927" spans="1:12" x14ac:dyDescent="0.25">
      <c r="A1927" s="1">
        <v>45357</v>
      </c>
      <c r="B1927" t="s">
        <v>14</v>
      </c>
      <c r="C1927" t="s">
        <v>10</v>
      </c>
      <c r="D1927" t="s">
        <v>11</v>
      </c>
      <c r="E1927" t="s">
        <v>12</v>
      </c>
      <c r="F1927">
        <v>4.0599999999999996</v>
      </c>
      <c r="G1927">
        <v>4</v>
      </c>
      <c r="H1927" t="s">
        <v>17</v>
      </c>
      <c r="I1927" s="21">
        <v>7.5</v>
      </c>
      <c r="J1927">
        <f t="shared" si="60"/>
        <v>16.239999999999998</v>
      </c>
      <c r="K1927">
        <f t="shared" si="61"/>
        <v>0.81199999999999994</v>
      </c>
      <c r="L1927" t="str" cm="1">
        <f t="array" ref="L1927">_xlfn.IFS(I1927&gt;=9,"Good",I1927&gt;=6,"Average",I1927&lt;6,"Poor")</f>
        <v>Average</v>
      </c>
    </row>
    <row r="1928" spans="1:12" x14ac:dyDescent="0.25">
      <c r="A1928" s="1">
        <v>45357</v>
      </c>
      <c r="B1928" t="s">
        <v>14</v>
      </c>
      <c r="C1928" t="s">
        <v>15</v>
      </c>
      <c r="D1928" t="s">
        <v>22</v>
      </c>
      <c r="E1928" t="s">
        <v>24</v>
      </c>
      <c r="F1928">
        <v>23.59</v>
      </c>
      <c r="G1928">
        <v>3</v>
      </c>
      <c r="H1928" t="s">
        <v>13</v>
      </c>
      <c r="I1928" s="21">
        <v>7.8</v>
      </c>
      <c r="J1928">
        <f t="shared" si="60"/>
        <v>70.77</v>
      </c>
      <c r="K1928">
        <f t="shared" si="61"/>
        <v>3.5385</v>
      </c>
      <c r="L1928" t="str" cm="1">
        <f t="array" ref="L1928">_xlfn.IFS(I1928&gt;=9,"Good",I1928&gt;=6,"Average",I1928&lt;6,"Poor")</f>
        <v>Average</v>
      </c>
    </row>
    <row r="1929" spans="1:12" x14ac:dyDescent="0.25">
      <c r="A1929" s="1">
        <v>45357</v>
      </c>
      <c r="B1929" t="s">
        <v>14</v>
      </c>
      <c r="C1929" t="s">
        <v>15</v>
      </c>
      <c r="D1929" t="s">
        <v>11</v>
      </c>
      <c r="E1929" t="s">
        <v>12</v>
      </c>
      <c r="F1929">
        <v>4.83</v>
      </c>
      <c r="G1929">
        <v>2</v>
      </c>
      <c r="H1929" t="s">
        <v>20</v>
      </c>
      <c r="I1929" s="21">
        <v>7</v>
      </c>
      <c r="J1929">
        <f t="shared" si="60"/>
        <v>9.66</v>
      </c>
      <c r="K1929">
        <f t="shared" si="61"/>
        <v>0.48300000000000004</v>
      </c>
      <c r="L1929" t="str" cm="1">
        <f t="array" ref="L1929">_xlfn.IFS(I1929&gt;=9,"Good",I1929&gt;=6,"Average",I1929&lt;6,"Poor")</f>
        <v>Average</v>
      </c>
    </row>
    <row r="1930" spans="1:12" x14ac:dyDescent="0.25">
      <c r="A1930" s="1">
        <v>45357</v>
      </c>
      <c r="B1930" t="s">
        <v>14</v>
      </c>
      <c r="C1930" t="s">
        <v>15</v>
      </c>
      <c r="D1930" t="s">
        <v>11</v>
      </c>
      <c r="E1930" t="s">
        <v>12</v>
      </c>
      <c r="F1930">
        <v>4.6900000000000004</v>
      </c>
      <c r="G1930">
        <v>2</v>
      </c>
      <c r="H1930" t="s">
        <v>13</v>
      </c>
      <c r="I1930" s="21">
        <v>8.1</v>
      </c>
      <c r="J1930">
        <f t="shared" si="60"/>
        <v>9.3800000000000008</v>
      </c>
      <c r="K1930">
        <f t="shared" si="61"/>
        <v>0.46900000000000008</v>
      </c>
      <c r="L1930" t="str" cm="1">
        <f t="array" ref="L1930">_xlfn.IFS(I1930&gt;=9,"Good",I1930&gt;=6,"Average",I1930&lt;6,"Poor")</f>
        <v>Average</v>
      </c>
    </row>
    <row r="1931" spans="1:12" x14ac:dyDescent="0.25">
      <c r="A1931" s="1">
        <v>45357</v>
      </c>
      <c r="B1931" t="s">
        <v>19</v>
      </c>
      <c r="C1931" t="s">
        <v>15</v>
      </c>
      <c r="D1931" t="s">
        <v>11</v>
      </c>
      <c r="E1931" t="s">
        <v>23</v>
      </c>
      <c r="F1931">
        <v>54.42</v>
      </c>
      <c r="G1931">
        <v>1</v>
      </c>
      <c r="H1931" t="s">
        <v>17</v>
      </c>
      <c r="I1931" s="21">
        <v>5.6</v>
      </c>
      <c r="J1931">
        <f t="shared" si="60"/>
        <v>54.42</v>
      </c>
      <c r="K1931">
        <f t="shared" si="61"/>
        <v>2.7210000000000001</v>
      </c>
      <c r="L1931" t="str" cm="1">
        <f t="array" ref="L1931">_xlfn.IFS(I1931&gt;=9,"Good",I1931&gt;=6,"Average",I1931&lt;6,"Poor")</f>
        <v>Poor</v>
      </c>
    </row>
    <row r="1932" spans="1:12" x14ac:dyDescent="0.25">
      <c r="A1932" s="1">
        <v>45357</v>
      </c>
      <c r="B1932" t="s">
        <v>14</v>
      </c>
      <c r="C1932" t="s">
        <v>10</v>
      </c>
      <c r="D1932" t="s">
        <v>11</v>
      </c>
      <c r="E1932" t="s">
        <v>24</v>
      </c>
      <c r="F1932">
        <v>33.36</v>
      </c>
      <c r="G1932">
        <v>3</v>
      </c>
      <c r="H1932" t="s">
        <v>17</v>
      </c>
      <c r="I1932" s="21">
        <v>8.6999999999999993</v>
      </c>
      <c r="J1932">
        <f t="shared" si="60"/>
        <v>100.08</v>
      </c>
      <c r="K1932">
        <f t="shared" si="61"/>
        <v>5.0040000000000004</v>
      </c>
      <c r="L1932" t="str" cm="1">
        <f t="array" ref="L1932">_xlfn.IFS(I1932&gt;=9,"Good",I1932&gt;=6,"Average",I1932&lt;6,"Poor")</f>
        <v>Average</v>
      </c>
    </row>
    <row r="1933" spans="1:12" x14ac:dyDescent="0.25">
      <c r="A1933" s="1">
        <v>45357</v>
      </c>
      <c r="B1933" t="s">
        <v>9</v>
      </c>
      <c r="C1933" t="s">
        <v>15</v>
      </c>
      <c r="D1933" t="s">
        <v>22</v>
      </c>
      <c r="E1933" t="s">
        <v>23</v>
      </c>
      <c r="F1933">
        <v>63.59</v>
      </c>
      <c r="G1933">
        <v>5</v>
      </c>
      <c r="H1933" t="s">
        <v>17</v>
      </c>
      <c r="I1933" s="21">
        <v>7.2</v>
      </c>
      <c r="J1933">
        <f t="shared" si="60"/>
        <v>317.95000000000005</v>
      </c>
      <c r="K1933">
        <f t="shared" si="61"/>
        <v>15.897500000000003</v>
      </c>
      <c r="L1933" t="str" cm="1">
        <f t="array" ref="L1933">_xlfn.IFS(I1933&gt;=9,"Good",I1933&gt;=6,"Average",I1933&lt;6,"Poor")</f>
        <v>Average</v>
      </c>
    </row>
    <row r="1934" spans="1:12" x14ac:dyDescent="0.25">
      <c r="A1934" s="1">
        <v>45357</v>
      </c>
      <c r="B1934" t="s">
        <v>14</v>
      </c>
      <c r="C1934" t="s">
        <v>10</v>
      </c>
      <c r="D1934" t="s">
        <v>11</v>
      </c>
      <c r="E1934" t="s">
        <v>12</v>
      </c>
      <c r="F1934">
        <v>4.0199999999999996</v>
      </c>
      <c r="G1934">
        <v>4</v>
      </c>
      <c r="H1934" t="s">
        <v>13</v>
      </c>
      <c r="I1934" s="21">
        <v>6.7</v>
      </c>
      <c r="J1934">
        <f t="shared" si="60"/>
        <v>16.079999999999998</v>
      </c>
      <c r="K1934">
        <f t="shared" si="61"/>
        <v>0.80399999999999994</v>
      </c>
      <c r="L1934" t="str" cm="1">
        <f t="array" ref="L1934">_xlfn.IFS(I1934&gt;=9,"Good",I1934&gt;=6,"Average",I1934&lt;6,"Poor")</f>
        <v>Average</v>
      </c>
    </row>
    <row r="1935" spans="1:12" x14ac:dyDescent="0.25">
      <c r="A1935" s="1">
        <v>45357</v>
      </c>
      <c r="B1935" t="s">
        <v>14</v>
      </c>
      <c r="C1935" t="s">
        <v>10</v>
      </c>
      <c r="D1935" t="s">
        <v>11</v>
      </c>
      <c r="E1935" t="s">
        <v>12</v>
      </c>
      <c r="F1935">
        <v>5.44</v>
      </c>
      <c r="G1935">
        <v>3</v>
      </c>
      <c r="H1935" t="s">
        <v>20</v>
      </c>
      <c r="I1935" s="21">
        <v>8.3000000000000007</v>
      </c>
      <c r="J1935">
        <f t="shared" si="60"/>
        <v>16.32</v>
      </c>
      <c r="K1935">
        <f t="shared" si="61"/>
        <v>0.81600000000000006</v>
      </c>
      <c r="L1935" t="str" cm="1">
        <f t="array" ref="L1935">_xlfn.IFS(I1935&gt;=9,"Good",I1935&gt;=6,"Average",I1935&lt;6,"Poor")</f>
        <v>Average</v>
      </c>
    </row>
    <row r="1936" spans="1:12" x14ac:dyDescent="0.25">
      <c r="A1936" s="1">
        <v>45357</v>
      </c>
      <c r="B1936" t="s">
        <v>19</v>
      </c>
      <c r="C1936" t="s">
        <v>15</v>
      </c>
      <c r="D1936" t="s">
        <v>11</v>
      </c>
      <c r="E1936" t="s">
        <v>12</v>
      </c>
      <c r="F1936">
        <v>6.56</v>
      </c>
      <c r="G1936">
        <v>3</v>
      </c>
      <c r="H1936" t="s">
        <v>20</v>
      </c>
      <c r="I1936" s="21">
        <v>9</v>
      </c>
      <c r="J1936">
        <f t="shared" si="60"/>
        <v>19.68</v>
      </c>
      <c r="K1936">
        <f t="shared" si="61"/>
        <v>0.98399999999999999</v>
      </c>
      <c r="L1936" t="str" cm="1">
        <f t="array" ref="L1936">_xlfn.IFS(I1936&gt;=9,"Good",I1936&gt;=6,"Average",I1936&lt;6,"Poor")</f>
        <v>Good</v>
      </c>
    </row>
    <row r="1937" spans="1:12" x14ac:dyDescent="0.25">
      <c r="A1937" s="1">
        <v>45357</v>
      </c>
      <c r="B1937" t="s">
        <v>9</v>
      </c>
      <c r="C1937" t="s">
        <v>15</v>
      </c>
      <c r="D1937" t="s">
        <v>22</v>
      </c>
      <c r="E1937" t="s">
        <v>23</v>
      </c>
      <c r="F1937">
        <v>59.28</v>
      </c>
      <c r="G1937">
        <v>3</v>
      </c>
      <c r="H1937" t="s">
        <v>17</v>
      </c>
      <c r="I1937" s="21">
        <v>8.9</v>
      </c>
      <c r="J1937">
        <f t="shared" si="60"/>
        <v>177.84</v>
      </c>
      <c r="K1937">
        <f t="shared" si="61"/>
        <v>8.8920000000000012</v>
      </c>
      <c r="L1937" t="str" cm="1">
        <f t="array" ref="L1937">_xlfn.IFS(I1937&gt;=9,"Good",I1937&gt;=6,"Average",I1937&lt;6,"Poor")</f>
        <v>Average</v>
      </c>
    </row>
    <row r="1938" spans="1:12" x14ac:dyDescent="0.25">
      <c r="A1938" s="1">
        <v>45357</v>
      </c>
      <c r="B1938" t="s">
        <v>19</v>
      </c>
      <c r="C1938" t="s">
        <v>15</v>
      </c>
      <c r="D1938" t="s">
        <v>11</v>
      </c>
      <c r="E1938" t="s">
        <v>12</v>
      </c>
      <c r="F1938">
        <v>6.6</v>
      </c>
      <c r="G1938">
        <v>5</v>
      </c>
      <c r="H1938" t="s">
        <v>17</v>
      </c>
      <c r="I1938" s="21">
        <v>9.5</v>
      </c>
      <c r="J1938">
        <f t="shared" si="60"/>
        <v>33</v>
      </c>
      <c r="K1938">
        <f t="shared" si="61"/>
        <v>1.6500000000000001</v>
      </c>
      <c r="L1938" t="str" cm="1">
        <f t="array" ref="L1938">_xlfn.IFS(I1938&gt;=9,"Good",I1938&gt;=6,"Average",I1938&lt;6,"Poor")</f>
        <v>Good</v>
      </c>
    </row>
    <row r="1939" spans="1:12" x14ac:dyDescent="0.25">
      <c r="A1939" s="1">
        <v>45357</v>
      </c>
      <c r="B1939" t="s">
        <v>9</v>
      </c>
      <c r="C1939" t="s">
        <v>15</v>
      </c>
      <c r="D1939" t="s">
        <v>22</v>
      </c>
      <c r="E1939" t="s">
        <v>12</v>
      </c>
      <c r="F1939">
        <v>7.66</v>
      </c>
      <c r="G1939">
        <v>4</v>
      </c>
      <c r="H1939" t="s">
        <v>17</v>
      </c>
      <c r="I1939" s="21">
        <v>7.3</v>
      </c>
      <c r="J1939">
        <f t="shared" si="60"/>
        <v>30.64</v>
      </c>
      <c r="K1939">
        <f t="shared" si="61"/>
        <v>1.532</v>
      </c>
      <c r="L1939" t="str" cm="1">
        <f t="array" ref="L1939">_xlfn.IFS(I1939&gt;=9,"Good",I1939&gt;=6,"Average",I1939&lt;6,"Poor")</f>
        <v>Average</v>
      </c>
    </row>
    <row r="1940" spans="1:12" x14ac:dyDescent="0.25">
      <c r="A1940" s="1">
        <v>45357</v>
      </c>
      <c r="B1940" t="s">
        <v>19</v>
      </c>
      <c r="C1940" t="s">
        <v>15</v>
      </c>
      <c r="D1940" t="s">
        <v>11</v>
      </c>
      <c r="E1940" t="s">
        <v>16</v>
      </c>
      <c r="F1940">
        <v>89.86</v>
      </c>
      <c r="G1940">
        <v>1</v>
      </c>
      <c r="H1940" t="s">
        <v>20</v>
      </c>
      <c r="I1940" s="21">
        <v>8.6999999999999993</v>
      </c>
      <c r="J1940">
        <f t="shared" si="60"/>
        <v>89.86</v>
      </c>
      <c r="K1940">
        <f t="shared" si="61"/>
        <v>4.4930000000000003</v>
      </c>
      <c r="L1940" t="str" cm="1">
        <f t="array" ref="L1940">_xlfn.IFS(I1940&gt;=9,"Good",I1940&gt;=6,"Average",I1940&lt;6,"Poor")</f>
        <v>Average</v>
      </c>
    </row>
    <row r="1941" spans="1:12" x14ac:dyDescent="0.25">
      <c r="A1941" s="1">
        <v>45357</v>
      </c>
      <c r="B1941" t="s">
        <v>19</v>
      </c>
      <c r="C1941" t="s">
        <v>10</v>
      </c>
      <c r="D1941" t="s">
        <v>22</v>
      </c>
      <c r="E1941" t="s">
        <v>12</v>
      </c>
      <c r="F1941">
        <v>3.04</v>
      </c>
      <c r="G1941">
        <v>5</v>
      </c>
      <c r="H1941" t="s">
        <v>13</v>
      </c>
      <c r="I1941" s="21">
        <v>7.7</v>
      </c>
      <c r="J1941">
        <f t="shared" si="60"/>
        <v>15.2</v>
      </c>
      <c r="K1941">
        <f t="shared" si="61"/>
        <v>0.76</v>
      </c>
      <c r="L1941" t="str" cm="1">
        <f t="array" ref="L1941">_xlfn.IFS(I1941&gt;=9,"Good",I1941&gt;=6,"Average",I1941&lt;6,"Poor")</f>
        <v>Average</v>
      </c>
    </row>
    <row r="1942" spans="1:12" x14ac:dyDescent="0.25">
      <c r="A1942" s="1">
        <v>45357</v>
      </c>
      <c r="B1942" t="s">
        <v>14</v>
      </c>
      <c r="C1942" t="s">
        <v>15</v>
      </c>
      <c r="D1942" t="s">
        <v>11</v>
      </c>
      <c r="E1942" t="s">
        <v>12</v>
      </c>
      <c r="F1942">
        <v>4.22</v>
      </c>
      <c r="G1942">
        <v>7</v>
      </c>
      <c r="H1942" t="s">
        <v>20</v>
      </c>
      <c r="I1942" s="21">
        <v>8.4</v>
      </c>
      <c r="J1942">
        <f t="shared" si="60"/>
        <v>29.54</v>
      </c>
      <c r="K1942">
        <f t="shared" si="61"/>
        <v>1.4770000000000001</v>
      </c>
      <c r="L1942" t="str" cm="1">
        <f t="array" ref="L1942">_xlfn.IFS(I1942&gt;=9,"Good",I1942&gt;=6,"Average",I1942&lt;6,"Poor")</f>
        <v>Average</v>
      </c>
    </row>
    <row r="1943" spans="1:12" x14ac:dyDescent="0.25">
      <c r="A1943" s="1">
        <v>45357</v>
      </c>
      <c r="B1943" t="s">
        <v>9</v>
      </c>
      <c r="C1943" t="s">
        <v>15</v>
      </c>
      <c r="D1943" t="s">
        <v>11</v>
      </c>
      <c r="E1943" t="s">
        <v>12</v>
      </c>
      <c r="F1943">
        <v>5.61</v>
      </c>
      <c r="G1943">
        <v>1</v>
      </c>
      <c r="H1943" t="s">
        <v>13</v>
      </c>
      <c r="I1943" s="21">
        <v>6</v>
      </c>
      <c r="J1943">
        <f t="shared" si="60"/>
        <v>5.61</v>
      </c>
      <c r="K1943">
        <f t="shared" si="61"/>
        <v>0.28050000000000003</v>
      </c>
      <c r="L1943" t="str" cm="1">
        <f t="array" ref="L1943">_xlfn.IFS(I1943&gt;=9,"Good",I1943&gt;=6,"Average",I1943&lt;6,"Poor")</f>
        <v>Average</v>
      </c>
    </row>
    <row r="1944" spans="1:12" x14ac:dyDescent="0.25">
      <c r="A1944" s="1">
        <v>45388</v>
      </c>
      <c r="B1944" t="s">
        <v>9</v>
      </c>
      <c r="C1944" t="s">
        <v>15</v>
      </c>
      <c r="D1944" t="s">
        <v>11</v>
      </c>
      <c r="E1944" t="s">
        <v>24</v>
      </c>
      <c r="F1944">
        <v>33.17</v>
      </c>
      <c r="G1944">
        <v>2</v>
      </c>
      <c r="H1944" t="s">
        <v>20</v>
      </c>
      <c r="I1944" s="21">
        <v>8.1</v>
      </c>
      <c r="J1944">
        <f t="shared" si="60"/>
        <v>66.34</v>
      </c>
      <c r="K1944">
        <f t="shared" si="61"/>
        <v>3.3170000000000002</v>
      </c>
      <c r="L1944" t="str" cm="1">
        <f t="array" ref="L1944">_xlfn.IFS(I1944&gt;=9,"Good",I1944&gt;=6,"Average",I1944&lt;6,"Poor")</f>
        <v>Average</v>
      </c>
    </row>
    <row r="1945" spans="1:12" x14ac:dyDescent="0.25">
      <c r="A1945" s="1">
        <v>45388</v>
      </c>
      <c r="B1945" t="s">
        <v>19</v>
      </c>
      <c r="C1945" t="s">
        <v>10</v>
      </c>
      <c r="D1945" t="s">
        <v>11</v>
      </c>
      <c r="E1945" t="s">
        <v>23</v>
      </c>
      <c r="F1945">
        <v>68.5</v>
      </c>
      <c r="G1945">
        <v>5</v>
      </c>
      <c r="H1945" t="s">
        <v>17</v>
      </c>
      <c r="I1945" s="21">
        <v>7.1</v>
      </c>
      <c r="J1945">
        <f t="shared" si="60"/>
        <v>342.5</v>
      </c>
      <c r="K1945">
        <f t="shared" si="61"/>
        <v>17.125</v>
      </c>
      <c r="L1945" t="str" cm="1">
        <f t="array" ref="L1945">_xlfn.IFS(I1945&gt;=9,"Good",I1945&gt;=6,"Average",I1945&lt;6,"Poor")</f>
        <v>Average</v>
      </c>
    </row>
    <row r="1946" spans="1:12" x14ac:dyDescent="0.25">
      <c r="A1946" s="1">
        <v>45388</v>
      </c>
      <c r="B1946" t="s">
        <v>9</v>
      </c>
      <c r="C1946" t="s">
        <v>10</v>
      </c>
      <c r="D1946" t="s">
        <v>11</v>
      </c>
      <c r="E1946" t="s">
        <v>24</v>
      </c>
      <c r="F1946">
        <v>36.4</v>
      </c>
      <c r="G1946">
        <v>4</v>
      </c>
      <c r="H1946" t="s">
        <v>13</v>
      </c>
      <c r="I1946" s="21">
        <v>7.8</v>
      </c>
      <c r="J1946">
        <f t="shared" si="60"/>
        <v>145.6</v>
      </c>
      <c r="K1946">
        <f t="shared" si="61"/>
        <v>7.28</v>
      </c>
      <c r="L1946" t="str" cm="1">
        <f t="array" ref="L1946">_xlfn.IFS(I1946&gt;=9,"Good",I1946&gt;=6,"Average",I1946&lt;6,"Poor")</f>
        <v>Average</v>
      </c>
    </row>
    <row r="1947" spans="1:12" x14ac:dyDescent="0.25">
      <c r="A1947" s="1">
        <v>45388</v>
      </c>
      <c r="B1947" t="s">
        <v>14</v>
      </c>
      <c r="C1947" t="s">
        <v>15</v>
      </c>
      <c r="D1947" t="s">
        <v>11</v>
      </c>
      <c r="E1947" t="s">
        <v>24</v>
      </c>
      <c r="F1947">
        <v>37.700000000000003</v>
      </c>
      <c r="G1947">
        <v>4</v>
      </c>
      <c r="H1947" t="s">
        <v>20</v>
      </c>
      <c r="I1947" s="21">
        <v>6.9</v>
      </c>
      <c r="J1947">
        <f t="shared" si="60"/>
        <v>150.80000000000001</v>
      </c>
      <c r="K1947">
        <f t="shared" si="61"/>
        <v>7.5400000000000009</v>
      </c>
      <c r="L1947" t="str" cm="1">
        <f t="array" ref="L1947">_xlfn.IFS(I1947&gt;=9,"Good",I1947&gt;=6,"Average",I1947&lt;6,"Poor")</f>
        <v>Average</v>
      </c>
    </row>
    <row r="1948" spans="1:12" x14ac:dyDescent="0.25">
      <c r="A1948" s="1">
        <v>45388</v>
      </c>
      <c r="B1948" t="s">
        <v>9</v>
      </c>
      <c r="C1948" t="s">
        <v>15</v>
      </c>
      <c r="D1948" t="s">
        <v>22</v>
      </c>
      <c r="E1948" t="s">
        <v>16</v>
      </c>
      <c r="F1948">
        <v>95.88</v>
      </c>
      <c r="G1948">
        <v>2</v>
      </c>
      <c r="H1948" t="s">
        <v>17</v>
      </c>
      <c r="I1948" s="21">
        <v>6.8</v>
      </c>
      <c r="J1948">
        <f t="shared" si="60"/>
        <v>191.76</v>
      </c>
      <c r="K1948">
        <f t="shared" si="61"/>
        <v>9.5879999999999992</v>
      </c>
      <c r="L1948" t="str" cm="1">
        <f t="array" ref="L1948">_xlfn.IFS(I1948&gt;=9,"Good",I1948&gt;=6,"Average",I1948&lt;6,"Poor")</f>
        <v>Average</v>
      </c>
    </row>
    <row r="1949" spans="1:12" x14ac:dyDescent="0.25">
      <c r="A1949" s="1">
        <v>45388</v>
      </c>
      <c r="B1949" t="s">
        <v>14</v>
      </c>
      <c r="C1949" t="s">
        <v>15</v>
      </c>
      <c r="D1949" t="s">
        <v>22</v>
      </c>
      <c r="E1949" t="s">
        <v>18</v>
      </c>
      <c r="F1949">
        <v>71.08</v>
      </c>
      <c r="G1949">
        <v>2</v>
      </c>
      <c r="H1949" t="s">
        <v>20</v>
      </c>
      <c r="I1949" s="21">
        <v>7.7</v>
      </c>
      <c r="J1949">
        <f t="shared" si="60"/>
        <v>142.16</v>
      </c>
      <c r="K1949">
        <f t="shared" si="61"/>
        <v>7.1080000000000005</v>
      </c>
      <c r="L1949" t="str" cm="1">
        <f t="array" ref="L1949">_xlfn.IFS(I1949&gt;=9,"Good",I1949&gt;=6,"Average",I1949&lt;6,"Poor")</f>
        <v>Average</v>
      </c>
    </row>
    <row r="1950" spans="1:12" x14ac:dyDescent="0.25">
      <c r="A1950" s="1">
        <v>45388</v>
      </c>
      <c r="B1950" t="s">
        <v>19</v>
      </c>
      <c r="C1950" t="s">
        <v>15</v>
      </c>
      <c r="D1950" t="s">
        <v>11</v>
      </c>
      <c r="E1950" t="s">
        <v>12</v>
      </c>
      <c r="F1950">
        <v>7.77</v>
      </c>
      <c r="G1950">
        <v>2</v>
      </c>
      <c r="H1950" t="s">
        <v>20</v>
      </c>
      <c r="I1950" s="21">
        <v>9.1</v>
      </c>
      <c r="J1950">
        <f t="shared" si="60"/>
        <v>15.54</v>
      </c>
      <c r="K1950">
        <f t="shared" si="61"/>
        <v>0.77700000000000002</v>
      </c>
      <c r="L1950" t="str" cm="1">
        <f t="array" ref="L1950">_xlfn.IFS(I1950&gt;=9,"Good",I1950&gt;=6,"Average",I1950&lt;6,"Poor")</f>
        <v>Good</v>
      </c>
    </row>
    <row r="1951" spans="1:12" x14ac:dyDescent="0.25">
      <c r="A1951" s="1">
        <v>45388</v>
      </c>
      <c r="B1951" t="s">
        <v>14</v>
      </c>
      <c r="C1951" t="s">
        <v>10</v>
      </c>
      <c r="D1951" t="s">
        <v>11</v>
      </c>
      <c r="E1951" t="s">
        <v>12</v>
      </c>
      <c r="F1951">
        <v>5.01</v>
      </c>
      <c r="G1951">
        <v>5</v>
      </c>
      <c r="H1951" t="s">
        <v>13</v>
      </c>
      <c r="I1951" s="21">
        <v>8.5</v>
      </c>
      <c r="J1951">
        <f t="shared" si="60"/>
        <v>25.049999999999997</v>
      </c>
      <c r="K1951">
        <f t="shared" si="61"/>
        <v>1.2524999999999999</v>
      </c>
      <c r="L1951" t="str" cm="1">
        <f t="array" ref="L1951">_xlfn.IFS(I1951&gt;=9,"Good",I1951&gt;=6,"Average",I1951&lt;6,"Poor")</f>
        <v>Average</v>
      </c>
    </row>
    <row r="1952" spans="1:12" x14ac:dyDescent="0.25">
      <c r="A1952" s="1">
        <v>45388</v>
      </c>
      <c r="B1952" t="s">
        <v>19</v>
      </c>
      <c r="C1952" t="s">
        <v>15</v>
      </c>
      <c r="D1952" t="s">
        <v>11</v>
      </c>
      <c r="E1952" t="s">
        <v>12</v>
      </c>
      <c r="F1952">
        <v>2.66</v>
      </c>
      <c r="G1952">
        <v>6</v>
      </c>
      <c r="H1952" t="s">
        <v>17</v>
      </c>
      <c r="I1952" s="21">
        <v>8.3000000000000007</v>
      </c>
      <c r="J1952">
        <f t="shared" si="60"/>
        <v>15.96</v>
      </c>
      <c r="K1952">
        <f t="shared" si="61"/>
        <v>0.79800000000000004</v>
      </c>
      <c r="L1952" t="str" cm="1">
        <f t="array" ref="L1952">_xlfn.IFS(I1952&gt;=9,"Good",I1952&gt;=6,"Average",I1952&lt;6,"Poor")</f>
        <v>Average</v>
      </c>
    </row>
    <row r="1953" spans="1:12" x14ac:dyDescent="0.25">
      <c r="A1953" s="1">
        <v>45388</v>
      </c>
      <c r="B1953" t="s">
        <v>19</v>
      </c>
      <c r="C1953" t="s">
        <v>15</v>
      </c>
      <c r="D1953" t="s">
        <v>11</v>
      </c>
      <c r="E1953" t="s">
        <v>21</v>
      </c>
      <c r="F1953">
        <v>15.59</v>
      </c>
      <c r="G1953">
        <v>3</v>
      </c>
      <c r="H1953" t="s">
        <v>17</v>
      </c>
      <c r="I1953" s="21">
        <v>5.2</v>
      </c>
      <c r="J1953">
        <f t="shared" si="60"/>
        <v>46.769999999999996</v>
      </c>
      <c r="K1953">
        <f t="shared" si="61"/>
        <v>2.3384999999999998</v>
      </c>
      <c r="L1953" t="str" cm="1">
        <f t="array" ref="L1953">_xlfn.IFS(I1953&gt;=9,"Good",I1953&gt;=6,"Average",I1953&lt;6,"Poor")</f>
        <v>Poor</v>
      </c>
    </row>
    <row r="1954" spans="1:12" x14ac:dyDescent="0.25">
      <c r="A1954" s="1">
        <v>45388</v>
      </c>
      <c r="B1954" t="s">
        <v>19</v>
      </c>
      <c r="C1954" t="s">
        <v>10</v>
      </c>
      <c r="D1954" t="s">
        <v>11</v>
      </c>
      <c r="E1954" t="s">
        <v>24</v>
      </c>
      <c r="F1954">
        <v>17.77</v>
      </c>
      <c r="G1954">
        <v>3</v>
      </c>
      <c r="H1954" t="s">
        <v>13</v>
      </c>
      <c r="I1954" s="21">
        <v>7.5</v>
      </c>
      <c r="J1954">
        <f t="shared" si="60"/>
        <v>53.31</v>
      </c>
      <c r="K1954">
        <f t="shared" si="61"/>
        <v>2.6655000000000002</v>
      </c>
      <c r="L1954" t="str" cm="1">
        <f t="array" ref="L1954">_xlfn.IFS(I1954&gt;=9,"Good",I1954&gt;=6,"Average",I1954&lt;6,"Poor")</f>
        <v>Average</v>
      </c>
    </row>
    <row r="1955" spans="1:12" x14ac:dyDescent="0.25">
      <c r="A1955" s="1">
        <v>45388</v>
      </c>
      <c r="B1955" t="s">
        <v>9</v>
      </c>
      <c r="C1955" t="s">
        <v>15</v>
      </c>
      <c r="D1955" t="s">
        <v>22</v>
      </c>
      <c r="E1955" t="s">
        <v>23</v>
      </c>
      <c r="F1955">
        <v>70.55</v>
      </c>
      <c r="G1955">
        <v>5</v>
      </c>
      <c r="H1955" t="s">
        <v>20</v>
      </c>
      <c r="I1955" s="21">
        <v>5.6</v>
      </c>
      <c r="J1955">
        <f t="shared" si="60"/>
        <v>352.75</v>
      </c>
      <c r="K1955">
        <f t="shared" si="61"/>
        <v>17.637499999999999</v>
      </c>
      <c r="L1955" t="str" cm="1">
        <f t="array" ref="L1955">_xlfn.IFS(I1955&gt;=9,"Good",I1955&gt;=6,"Average",I1955&lt;6,"Poor")</f>
        <v>Poor</v>
      </c>
    </row>
    <row r="1956" spans="1:12" x14ac:dyDescent="0.25">
      <c r="A1956" s="1">
        <v>45388</v>
      </c>
      <c r="B1956" t="s">
        <v>19</v>
      </c>
      <c r="C1956" t="s">
        <v>15</v>
      </c>
      <c r="D1956" t="s">
        <v>11</v>
      </c>
      <c r="E1956" t="s">
        <v>12</v>
      </c>
      <c r="F1956">
        <v>7.8</v>
      </c>
      <c r="G1956">
        <v>1</v>
      </c>
      <c r="H1956" t="s">
        <v>17</v>
      </c>
      <c r="I1956" s="21">
        <v>8.6999999999999993</v>
      </c>
      <c r="J1956">
        <f t="shared" si="60"/>
        <v>7.8</v>
      </c>
      <c r="K1956">
        <f t="shared" si="61"/>
        <v>0.39</v>
      </c>
      <c r="L1956" t="str" cm="1">
        <f t="array" ref="L1956">_xlfn.IFS(I1956&gt;=9,"Good",I1956&gt;=6,"Average",I1956&lt;6,"Poor")</f>
        <v>Average</v>
      </c>
    </row>
    <row r="1957" spans="1:12" x14ac:dyDescent="0.25">
      <c r="A1957" s="1">
        <v>45388</v>
      </c>
      <c r="B1957" t="s">
        <v>14</v>
      </c>
      <c r="C1957" t="s">
        <v>10</v>
      </c>
      <c r="D1957" t="s">
        <v>22</v>
      </c>
      <c r="E1957" t="s">
        <v>12</v>
      </c>
      <c r="F1957">
        <v>5.2</v>
      </c>
      <c r="G1957">
        <v>4</v>
      </c>
      <c r="H1957" t="s">
        <v>20</v>
      </c>
      <c r="I1957" s="21">
        <v>8.5</v>
      </c>
      <c r="J1957">
        <f t="shared" si="60"/>
        <v>20.8</v>
      </c>
      <c r="K1957">
        <f t="shared" si="61"/>
        <v>1.04</v>
      </c>
      <c r="L1957" t="str" cm="1">
        <f t="array" ref="L1957">_xlfn.IFS(I1957&gt;=9,"Good",I1957&gt;=6,"Average",I1957&lt;6,"Poor")</f>
        <v>Average</v>
      </c>
    </row>
    <row r="1958" spans="1:12" x14ac:dyDescent="0.25">
      <c r="A1958" s="1">
        <v>45388</v>
      </c>
      <c r="B1958" t="s">
        <v>9</v>
      </c>
      <c r="C1958" t="s">
        <v>10</v>
      </c>
      <c r="D1958" t="s">
        <v>22</v>
      </c>
      <c r="E1958" t="s">
        <v>12</v>
      </c>
      <c r="F1958">
        <v>5.9</v>
      </c>
      <c r="G1958">
        <v>4</v>
      </c>
      <c r="H1958" t="s">
        <v>20</v>
      </c>
      <c r="I1958" s="21">
        <v>9.1999999999999993</v>
      </c>
      <c r="J1958">
        <f t="shared" si="60"/>
        <v>23.6</v>
      </c>
      <c r="K1958">
        <f t="shared" si="61"/>
        <v>1.1800000000000002</v>
      </c>
      <c r="L1958" t="str" cm="1">
        <f t="array" ref="L1958">_xlfn.IFS(I1958&gt;=9,"Good",I1958&gt;=6,"Average",I1958&lt;6,"Poor")</f>
        <v>Good</v>
      </c>
    </row>
    <row r="1959" spans="1:12" x14ac:dyDescent="0.25">
      <c r="A1959" s="1">
        <v>45388</v>
      </c>
      <c r="B1959" t="s">
        <v>14</v>
      </c>
      <c r="C1959" t="s">
        <v>10</v>
      </c>
      <c r="D1959" t="s">
        <v>22</v>
      </c>
      <c r="E1959" t="s">
        <v>21</v>
      </c>
      <c r="F1959">
        <v>9.9499999999999993</v>
      </c>
      <c r="G1959">
        <v>1</v>
      </c>
      <c r="H1959" t="s">
        <v>17</v>
      </c>
      <c r="I1959" s="21">
        <v>8.8000000000000007</v>
      </c>
      <c r="J1959">
        <f t="shared" si="60"/>
        <v>9.9499999999999993</v>
      </c>
      <c r="K1959">
        <f t="shared" si="61"/>
        <v>0.4975</v>
      </c>
      <c r="L1959" t="str" cm="1">
        <f t="array" ref="L1959">_xlfn.IFS(I1959&gt;=9,"Good",I1959&gt;=6,"Average",I1959&lt;6,"Poor")</f>
        <v>Average</v>
      </c>
    </row>
    <row r="1960" spans="1:12" x14ac:dyDescent="0.25">
      <c r="A1960" s="1">
        <v>45388</v>
      </c>
      <c r="B1960" t="s">
        <v>9</v>
      </c>
      <c r="C1960" t="s">
        <v>15</v>
      </c>
      <c r="D1960" t="s">
        <v>22</v>
      </c>
      <c r="E1960" t="s">
        <v>12</v>
      </c>
      <c r="F1960">
        <v>6.87</v>
      </c>
      <c r="G1960">
        <v>5</v>
      </c>
      <c r="H1960" t="s">
        <v>13</v>
      </c>
      <c r="I1960" s="21">
        <v>7.7</v>
      </c>
      <c r="J1960">
        <f t="shared" si="60"/>
        <v>34.35</v>
      </c>
      <c r="K1960">
        <f t="shared" si="61"/>
        <v>1.7175000000000002</v>
      </c>
      <c r="L1960" t="str" cm="1">
        <f t="array" ref="L1960">_xlfn.IFS(I1960&gt;=9,"Good",I1960&gt;=6,"Average",I1960&lt;6,"Poor")</f>
        <v>Average</v>
      </c>
    </row>
    <row r="1961" spans="1:12" x14ac:dyDescent="0.25">
      <c r="A1961" s="1">
        <v>45388</v>
      </c>
      <c r="B1961" t="s">
        <v>19</v>
      </c>
      <c r="C1961" t="s">
        <v>15</v>
      </c>
      <c r="D1961" t="s">
        <v>11</v>
      </c>
      <c r="E1961" t="s">
        <v>12</v>
      </c>
      <c r="F1961">
        <v>3.05</v>
      </c>
      <c r="G1961">
        <v>4</v>
      </c>
      <c r="H1961" t="s">
        <v>20</v>
      </c>
      <c r="I1961" s="21">
        <v>7.4</v>
      </c>
      <c r="J1961">
        <f t="shared" si="60"/>
        <v>12.2</v>
      </c>
      <c r="K1961">
        <f t="shared" si="61"/>
        <v>0.61</v>
      </c>
      <c r="L1961" t="str" cm="1">
        <f t="array" ref="L1961">_xlfn.IFS(I1961&gt;=9,"Good",I1961&gt;=6,"Average",I1961&lt;6,"Poor")</f>
        <v>Average</v>
      </c>
    </row>
    <row r="1962" spans="1:12" x14ac:dyDescent="0.25">
      <c r="A1962" s="1">
        <v>45388</v>
      </c>
      <c r="B1962" t="s">
        <v>9</v>
      </c>
      <c r="C1962" t="s">
        <v>15</v>
      </c>
      <c r="D1962" t="s">
        <v>22</v>
      </c>
      <c r="E1962" t="s">
        <v>18</v>
      </c>
      <c r="F1962">
        <v>66.989999999999995</v>
      </c>
      <c r="G1962">
        <v>3</v>
      </c>
      <c r="H1962" t="s">
        <v>17</v>
      </c>
      <c r="I1962" s="21">
        <v>8.9</v>
      </c>
      <c r="J1962">
        <f t="shared" si="60"/>
        <v>200.96999999999997</v>
      </c>
      <c r="K1962">
        <f t="shared" si="61"/>
        <v>10.048499999999999</v>
      </c>
      <c r="L1962" t="str" cm="1">
        <f t="array" ref="L1962">_xlfn.IFS(I1962&gt;=9,"Good",I1962&gt;=6,"Average",I1962&lt;6,"Poor")</f>
        <v>Average</v>
      </c>
    </row>
    <row r="1963" spans="1:12" x14ac:dyDescent="0.25">
      <c r="A1963" s="1">
        <v>45388</v>
      </c>
      <c r="B1963" t="s">
        <v>9</v>
      </c>
      <c r="C1963" t="s">
        <v>15</v>
      </c>
      <c r="D1963" t="s">
        <v>22</v>
      </c>
      <c r="E1963" t="s">
        <v>12</v>
      </c>
      <c r="F1963">
        <v>7.34</v>
      </c>
      <c r="G1963">
        <v>1</v>
      </c>
      <c r="H1963" t="s">
        <v>13</v>
      </c>
      <c r="I1963" s="21">
        <v>8.8000000000000007</v>
      </c>
      <c r="J1963">
        <f t="shared" si="60"/>
        <v>7.34</v>
      </c>
      <c r="K1963">
        <f t="shared" si="61"/>
        <v>0.36699999999999999</v>
      </c>
      <c r="L1963" t="str" cm="1">
        <f t="array" ref="L1963">_xlfn.IFS(I1963&gt;=9,"Good",I1963&gt;=6,"Average",I1963&lt;6,"Poor")</f>
        <v>Average</v>
      </c>
    </row>
    <row r="1964" spans="1:12" x14ac:dyDescent="0.25">
      <c r="A1964" s="1">
        <v>45388</v>
      </c>
      <c r="B1964" t="s">
        <v>9</v>
      </c>
      <c r="C1964" t="s">
        <v>15</v>
      </c>
      <c r="D1964" t="s">
        <v>22</v>
      </c>
      <c r="E1964" t="s">
        <v>24</v>
      </c>
      <c r="F1964">
        <v>23.87</v>
      </c>
      <c r="G1964">
        <v>2</v>
      </c>
      <c r="H1964" t="s">
        <v>17</v>
      </c>
      <c r="I1964" s="21">
        <v>5.3</v>
      </c>
      <c r="J1964">
        <f t="shared" si="60"/>
        <v>47.74</v>
      </c>
      <c r="K1964">
        <f t="shared" si="61"/>
        <v>2.387</v>
      </c>
      <c r="L1964" t="str" cm="1">
        <f t="array" ref="L1964">_xlfn.IFS(I1964&gt;=9,"Good",I1964&gt;=6,"Average",I1964&lt;6,"Poor")</f>
        <v>Poor</v>
      </c>
    </row>
    <row r="1965" spans="1:12" x14ac:dyDescent="0.25">
      <c r="A1965" s="1">
        <v>45418</v>
      </c>
      <c r="B1965" t="s">
        <v>14</v>
      </c>
      <c r="C1965" t="s">
        <v>10</v>
      </c>
      <c r="D1965" t="s">
        <v>11</v>
      </c>
      <c r="E1965" t="s">
        <v>12</v>
      </c>
      <c r="F1965">
        <v>6.39</v>
      </c>
      <c r="G1965">
        <v>2</v>
      </c>
      <c r="H1965" t="s">
        <v>17</v>
      </c>
      <c r="I1965" s="21">
        <v>8.1999999999999993</v>
      </c>
      <c r="J1965">
        <f t="shared" si="60"/>
        <v>12.78</v>
      </c>
      <c r="K1965">
        <f t="shared" si="61"/>
        <v>0.63900000000000001</v>
      </c>
      <c r="L1965" t="str" cm="1">
        <f t="array" ref="L1965">_xlfn.IFS(I1965&gt;=9,"Good",I1965&gt;=6,"Average",I1965&lt;6,"Poor")</f>
        <v>Average</v>
      </c>
    </row>
    <row r="1966" spans="1:12" x14ac:dyDescent="0.25">
      <c r="A1966" s="1">
        <v>45418</v>
      </c>
      <c r="B1966" t="s">
        <v>9</v>
      </c>
      <c r="C1966" t="s">
        <v>15</v>
      </c>
      <c r="D1966" t="s">
        <v>11</v>
      </c>
      <c r="E1966" t="s">
        <v>24</v>
      </c>
      <c r="F1966">
        <v>34.479999999999997</v>
      </c>
      <c r="G1966">
        <v>2</v>
      </c>
      <c r="H1966" t="s">
        <v>20</v>
      </c>
      <c r="I1966" s="21">
        <v>4.5</v>
      </c>
      <c r="J1966">
        <f t="shared" si="60"/>
        <v>68.959999999999994</v>
      </c>
      <c r="K1966">
        <f t="shared" si="61"/>
        <v>3.448</v>
      </c>
      <c r="L1966" t="str" cm="1">
        <f t="array" ref="L1966">_xlfn.IFS(I1966&gt;=9,"Good",I1966&gt;=6,"Average",I1966&lt;6,"Poor")</f>
        <v>Poor</v>
      </c>
    </row>
    <row r="1967" spans="1:12" x14ac:dyDescent="0.25">
      <c r="A1967" s="1">
        <v>45418</v>
      </c>
      <c r="B1967" t="s">
        <v>19</v>
      </c>
      <c r="C1967" t="s">
        <v>15</v>
      </c>
      <c r="D1967" t="s">
        <v>11</v>
      </c>
      <c r="E1967" t="s">
        <v>16</v>
      </c>
      <c r="F1967">
        <v>88.12</v>
      </c>
      <c r="G1967">
        <v>1</v>
      </c>
      <c r="H1967" t="s">
        <v>20</v>
      </c>
      <c r="I1967" s="21">
        <v>6.8</v>
      </c>
      <c r="J1967">
        <f t="shared" si="60"/>
        <v>88.12</v>
      </c>
      <c r="K1967">
        <f t="shared" si="61"/>
        <v>4.4060000000000006</v>
      </c>
      <c r="L1967" t="str" cm="1">
        <f t="array" ref="L1967">_xlfn.IFS(I1967&gt;=9,"Good",I1967&gt;=6,"Average",I1967&lt;6,"Poor")</f>
        <v>Average</v>
      </c>
    </row>
    <row r="1968" spans="1:12" x14ac:dyDescent="0.25">
      <c r="A1968" s="1">
        <v>45418</v>
      </c>
      <c r="B1968" t="s">
        <v>19</v>
      </c>
      <c r="C1968" t="s">
        <v>10</v>
      </c>
      <c r="D1968" t="s">
        <v>22</v>
      </c>
      <c r="E1968" t="s">
        <v>23</v>
      </c>
      <c r="F1968">
        <v>62.53</v>
      </c>
      <c r="G1968">
        <v>1</v>
      </c>
      <c r="H1968" t="s">
        <v>17</v>
      </c>
      <c r="I1968" s="21">
        <v>6.7</v>
      </c>
      <c r="J1968">
        <f t="shared" si="60"/>
        <v>62.53</v>
      </c>
      <c r="K1968">
        <f t="shared" si="61"/>
        <v>3.1265000000000001</v>
      </c>
      <c r="L1968" t="str" cm="1">
        <f t="array" ref="L1968">_xlfn.IFS(I1968&gt;=9,"Good",I1968&gt;=6,"Average",I1968&lt;6,"Poor")</f>
        <v>Average</v>
      </c>
    </row>
    <row r="1969" spans="1:12" x14ac:dyDescent="0.25">
      <c r="A1969" s="1">
        <v>45418</v>
      </c>
      <c r="B1969" t="s">
        <v>9</v>
      </c>
      <c r="C1969" t="s">
        <v>15</v>
      </c>
      <c r="D1969" t="s">
        <v>22</v>
      </c>
      <c r="E1969" t="s">
        <v>23</v>
      </c>
      <c r="F1969">
        <v>62.89</v>
      </c>
      <c r="G1969">
        <v>5</v>
      </c>
      <c r="H1969" t="s">
        <v>20</v>
      </c>
      <c r="I1969" s="21">
        <v>4.9000000000000004</v>
      </c>
      <c r="J1969">
        <f t="shared" si="60"/>
        <v>314.45</v>
      </c>
      <c r="K1969">
        <f t="shared" si="61"/>
        <v>15.7225</v>
      </c>
      <c r="L1969" t="str" cm="1">
        <f t="array" ref="L1969">_xlfn.IFS(I1969&gt;=9,"Good",I1969&gt;=6,"Average",I1969&lt;6,"Poor")</f>
        <v>Poor</v>
      </c>
    </row>
    <row r="1970" spans="1:12" x14ac:dyDescent="0.25">
      <c r="A1970" s="1">
        <v>45418</v>
      </c>
      <c r="B1970" t="s">
        <v>19</v>
      </c>
      <c r="C1970" t="s">
        <v>10</v>
      </c>
      <c r="D1970" t="s">
        <v>22</v>
      </c>
      <c r="E1970" t="s">
        <v>21</v>
      </c>
      <c r="F1970">
        <v>19</v>
      </c>
      <c r="G1970">
        <v>1</v>
      </c>
      <c r="H1970" t="s">
        <v>17</v>
      </c>
      <c r="I1970" s="21">
        <v>9.1</v>
      </c>
      <c r="J1970">
        <f t="shared" si="60"/>
        <v>19</v>
      </c>
      <c r="K1970">
        <f t="shared" si="61"/>
        <v>0.95000000000000007</v>
      </c>
      <c r="L1970" t="str" cm="1">
        <f t="array" ref="L1970">_xlfn.IFS(I1970&gt;=9,"Good",I1970&gt;=6,"Average",I1970&lt;6,"Poor")</f>
        <v>Good</v>
      </c>
    </row>
    <row r="1971" spans="1:12" x14ac:dyDescent="0.25">
      <c r="A1971" s="1">
        <v>45418</v>
      </c>
      <c r="B1971" t="s">
        <v>19</v>
      </c>
      <c r="C1971" t="s">
        <v>10</v>
      </c>
      <c r="D1971" t="s">
        <v>11</v>
      </c>
      <c r="E1971" t="s">
        <v>12</v>
      </c>
      <c r="F1971">
        <v>7.46</v>
      </c>
      <c r="G1971">
        <v>1</v>
      </c>
      <c r="H1971" t="s">
        <v>17</v>
      </c>
      <c r="I1971" s="21">
        <v>8.9</v>
      </c>
      <c r="J1971">
        <f t="shared" si="60"/>
        <v>7.46</v>
      </c>
      <c r="K1971">
        <f t="shared" si="61"/>
        <v>0.373</v>
      </c>
      <c r="L1971" t="str" cm="1">
        <f t="array" ref="L1971">_xlfn.IFS(I1971&gt;=9,"Good",I1971&gt;=6,"Average",I1971&lt;6,"Poor")</f>
        <v>Average</v>
      </c>
    </row>
    <row r="1972" spans="1:12" x14ac:dyDescent="0.25">
      <c r="A1972" s="1">
        <v>45418</v>
      </c>
      <c r="B1972" t="s">
        <v>9</v>
      </c>
      <c r="C1972" t="s">
        <v>15</v>
      </c>
      <c r="D1972" t="s">
        <v>11</v>
      </c>
      <c r="E1972" t="s">
        <v>18</v>
      </c>
      <c r="F1972">
        <v>47.83</v>
      </c>
      <c r="G1972">
        <v>2</v>
      </c>
      <c r="H1972" t="s">
        <v>20</v>
      </c>
      <c r="I1972" s="21">
        <v>8</v>
      </c>
      <c r="J1972">
        <f t="shared" si="60"/>
        <v>95.66</v>
      </c>
      <c r="K1972">
        <f t="shared" si="61"/>
        <v>4.7830000000000004</v>
      </c>
      <c r="L1972" t="str" cm="1">
        <f t="array" ref="L1972">_xlfn.IFS(I1972&gt;=9,"Good",I1972&gt;=6,"Average",I1972&lt;6,"Poor")</f>
        <v>Average</v>
      </c>
    </row>
    <row r="1973" spans="1:12" x14ac:dyDescent="0.25">
      <c r="A1973" s="1">
        <v>45418</v>
      </c>
      <c r="B1973" t="s">
        <v>14</v>
      </c>
      <c r="C1973" t="s">
        <v>10</v>
      </c>
      <c r="D1973" t="s">
        <v>11</v>
      </c>
      <c r="E1973" t="s">
        <v>24</v>
      </c>
      <c r="F1973">
        <v>18.149999999999999</v>
      </c>
      <c r="G1973">
        <v>2</v>
      </c>
      <c r="H1973" t="s">
        <v>20</v>
      </c>
      <c r="I1973" s="21">
        <v>6</v>
      </c>
      <c r="J1973">
        <f t="shared" si="60"/>
        <v>36.299999999999997</v>
      </c>
      <c r="K1973">
        <f t="shared" si="61"/>
        <v>1.8149999999999999</v>
      </c>
      <c r="L1973" t="str" cm="1">
        <f t="array" ref="L1973">_xlfn.IFS(I1973&gt;=9,"Good",I1973&gt;=6,"Average",I1973&lt;6,"Poor")</f>
        <v>Average</v>
      </c>
    </row>
    <row r="1974" spans="1:12" x14ac:dyDescent="0.25">
      <c r="A1974" s="1">
        <v>45418</v>
      </c>
      <c r="B1974" t="s">
        <v>19</v>
      </c>
      <c r="C1974" t="s">
        <v>15</v>
      </c>
      <c r="D1974" t="s">
        <v>22</v>
      </c>
      <c r="E1974" t="s">
        <v>12</v>
      </c>
      <c r="F1974">
        <v>4.4800000000000004</v>
      </c>
      <c r="G1974">
        <v>3</v>
      </c>
      <c r="H1974" t="s">
        <v>17</v>
      </c>
      <c r="I1974" s="21">
        <v>8.1</v>
      </c>
      <c r="J1974">
        <f t="shared" si="60"/>
        <v>13.440000000000001</v>
      </c>
      <c r="K1974">
        <f t="shared" si="61"/>
        <v>0.67200000000000015</v>
      </c>
      <c r="L1974" t="str" cm="1">
        <f t="array" ref="L1974">_xlfn.IFS(I1974&gt;=9,"Good",I1974&gt;=6,"Average",I1974&lt;6,"Poor")</f>
        <v>Average</v>
      </c>
    </row>
    <row r="1975" spans="1:12" x14ac:dyDescent="0.25">
      <c r="A1975" s="1">
        <v>45418</v>
      </c>
      <c r="B1975" t="s">
        <v>9</v>
      </c>
      <c r="C1975" t="s">
        <v>10</v>
      </c>
      <c r="D1975" t="s">
        <v>22</v>
      </c>
      <c r="E1975" t="s">
        <v>23</v>
      </c>
      <c r="F1975">
        <v>64.48</v>
      </c>
      <c r="G1975">
        <v>3</v>
      </c>
      <c r="H1975" t="s">
        <v>13</v>
      </c>
      <c r="I1975" s="21">
        <v>6.4</v>
      </c>
      <c r="J1975">
        <f t="shared" si="60"/>
        <v>193.44</v>
      </c>
      <c r="K1975">
        <f t="shared" si="61"/>
        <v>9.6720000000000006</v>
      </c>
      <c r="L1975" t="str" cm="1">
        <f t="array" ref="L1975">_xlfn.IFS(I1975&gt;=9,"Good",I1975&gt;=6,"Average",I1975&lt;6,"Poor")</f>
        <v>Average</v>
      </c>
    </row>
    <row r="1976" spans="1:12" x14ac:dyDescent="0.25">
      <c r="A1976" s="1">
        <v>45418</v>
      </c>
      <c r="B1976" t="s">
        <v>14</v>
      </c>
      <c r="C1976" t="s">
        <v>15</v>
      </c>
      <c r="D1976" t="s">
        <v>11</v>
      </c>
      <c r="E1976" t="s">
        <v>12</v>
      </c>
      <c r="F1976">
        <v>5.51</v>
      </c>
      <c r="G1976">
        <v>1</v>
      </c>
      <c r="H1976" t="s">
        <v>20</v>
      </c>
      <c r="I1976" s="21">
        <v>8.1999999999999993</v>
      </c>
      <c r="J1976">
        <f t="shared" si="60"/>
        <v>5.51</v>
      </c>
      <c r="K1976">
        <f t="shared" si="61"/>
        <v>0.27550000000000002</v>
      </c>
      <c r="L1976" t="str" cm="1">
        <f t="array" ref="L1976">_xlfn.IFS(I1976&gt;=9,"Good",I1976&gt;=6,"Average",I1976&lt;6,"Poor")</f>
        <v>Average</v>
      </c>
    </row>
    <row r="1977" spans="1:12" x14ac:dyDescent="0.25">
      <c r="A1977" s="1">
        <v>45418</v>
      </c>
      <c r="B1977" t="s">
        <v>19</v>
      </c>
      <c r="C1977" t="s">
        <v>10</v>
      </c>
      <c r="D1977" t="s">
        <v>11</v>
      </c>
      <c r="E1977" t="s">
        <v>12</v>
      </c>
      <c r="F1977">
        <v>5.27</v>
      </c>
      <c r="G1977">
        <v>3</v>
      </c>
      <c r="H1977" t="s">
        <v>17</v>
      </c>
      <c r="I1977" s="21">
        <v>7.8</v>
      </c>
      <c r="J1977">
        <f t="shared" si="60"/>
        <v>15.809999999999999</v>
      </c>
      <c r="K1977">
        <f t="shared" si="61"/>
        <v>0.79049999999999998</v>
      </c>
      <c r="L1977" t="str" cm="1">
        <f t="array" ref="L1977">_xlfn.IFS(I1977&gt;=9,"Good",I1977&gt;=6,"Average",I1977&lt;6,"Poor")</f>
        <v>Average</v>
      </c>
    </row>
    <row r="1978" spans="1:12" x14ac:dyDescent="0.25">
      <c r="A1978" s="1">
        <v>45418</v>
      </c>
      <c r="B1978" t="s">
        <v>19</v>
      </c>
      <c r="C1978" t="s">
        <v>15</v>
      </c>
      <c r="D1978" t="s">
        <v>22</v>
      </c>
      <c r="E1978" t="s">
        <v>24</v>
      </c>
      <c r="F1978">
        <v>20.53</v>
      </c>
      <c r="G1978">
        <v>3</v>
      </c>
      <c r="H1978" t="s">
        <v>17</v>
      </c>
      <c r="I1978" s="21">
        <v>7.9</v>
      </c>
      <c r="J1978">
        <f t="shared" si="60"/>
        <v>61.59</v>
      </c>
      <c r="K1978">
        <f t="shared" si="61"/>
        <v>3.0795000000000003</v>
      </c>
      <c r="L1978" t="str" cm="1">
        <f t="array" ref="L1978">_xlfn.IFS(I1978&gt;=9,"Good",I1978&gt;=6,"Average",I1978&lt;6,"Poor")</f>
        <v>Average</v>
      </c>
    </row>
    <row r="1979" spans="1:12" x14ac:dyDescent="0.25">
      <c r="A1979" s="1">
        <v>45418</v>
      </c>
      <c r="B1979" t="s">
        <v>14</v>
      </c>
      <c r="C1979" t="s">
        <v>15</v>
      </c>
      <c r="D1979" t="s">
        <v>22</v>
      </c>
      <c r="E1979" t="s">
        <v>24</v>
      </c>
      <c r="F1979">
        <v>33.880000000000003</v>
      </c>
      <c r="G1979">
        <v>1</v>
      </c>
      <c r="H1979" t="s">
        <v>17</v>
      </c>
      <c r="I1979" s="21">
        <v>7.8</v>
      </c>
      <c r="J1979">
        <f t="shared" si="60"/>
        <v>33.880000000000003</v>
      </c>
      <c r="K1979">
        <f t="shared" si="61"/>
        <v>1.6940000000000002</v>
      </c>
      <c r="L1979" t="str" cm="1">
        <f t="array" ref="L1979">_xlfn.IFS(I1979&gt;=9,"Good",I1979&gt;=6,"Average",I1979&lt;6,"Poor")</f>
        <v>Average</v>
      </c>
    </row>
    <row r="1980" spans="1:12" x14ac:dyDescent="0.25">
      <c r="A1980" s="1">
        <v>45418</v>
      </c>
      <c r="B1980" t="s">
        <v>19</v>
      </c>
      <c r="C1980" t="s">
        <v>10</v>
      </c>
      <c r="D1980" t="s">
        <v>11</v>
      </c>
      <c r="E1980" t="s">
        <v>12</v>
      </c>
      <c r="F1980">
        <v>6.25</v>
      </c>
      <c r="G1980">
        <v>2</v>
      </c>
      <c r="H1980" t="s">
        <v>17</v>
      </c>
      <c r="I1980" s="21">
        <v>7.3</v>
      </c>
      <c r="J1980">
        <f t="shared" si="60"/>
        <v>12.5</v>
      </c>
      <c r="K1980">
        <f t="shared" si="61"/>
        <v>0.625</v>
      </c>
      <c r="L1980" t="str" cm="1">
        <f t="array" ref="L1980">_xlfn.IFS(I1980&gt;=9,"Good",I1980&gt;=6,"Average",I1980&lt;6,"Poor")</f>
        <v>Average</v>
      </c>
    </row>
    <row r="1981" spans="1:12" x14ac:dyDescent="0.25">
      <c r="A1981" s="1">
        <v>45418</v>
      </c>
      <c r="B1981" t="s">
        <v>14</v>
      </c>
      <c r="C1981" t="s">
        <v>15</v>
      </c>
      <c r="D1981" t="s">
        <v>11</v>
      </c>
      <c r="E1981" t="s">
        <v>23</v>
      </c>
      <c r="F1981">
        <v>70.36</v>
      </c>
      <c r="G1981">
        <v>3</v>
      </c>
      <c r="H1981" t="s">
        <v>20</v>
      </c>
      <c r="I1981" s="21">
        <v>7.8</v>
      </c>
      <c r="J1981">
        <f t="shared" si="60"/>
        <v>211.07999999999998</v>
      </c>
      <c r="K1981">
        <f t="shared" si="61"/>
        <v>10.554</v>
      </c>
      <c r="L1981" t="str" cm="1">
        <f t="array" ref="L1981">_xlfn.IFS(I1981&gt;=9,"Good",I1981&gt;=6,"Average",I1981&lt;6,"Poor")</f>
        <v>Average</v>
      </c>
    </row>
    <row r="1982" spans="1:12" x14ac:dyDescent="0.25">
      <c r="A1982" s="1">
        <v>45418</v>
      </c>
      <c r="B1982" t="s">
        <v>9</v>
      </c>
      <c r="C1982" t="s">
        <v>10</v>
      </c>
      <c r="D1982" t="s">
        <v>22</v>
      </c>
      <c r="E1982" t="s">
        <v>21</v>
      </c>
      <c r="F1982">
        <v>19.41</v>
      </c>
      <c r="G1982">
        <v>2</v>
      </c>
      <c r="H1982" t="s">
        <v>13</v>
      </c>
      <c r="I1982" s="21">
        <v>8.3000000000000007</v>
      </c>
      <c r="J1982">
        <f t="shared" si="60"/>
        <v>38.82</v>
      </c>
      <c r="K1982">
        <f t="shared" si="61"/>
        <v>1.9410000000000001</v>
      </c>
      <c r="L1982" t="str" cm="1">
        <f t="array" ref="L1982">_xlfn.IFS(I1982&gt;=9,"Good",I1982&gt;=6,"Average",I1982&lt;6,"Poor")</f>
        <v>Average</v>
      </c>
    </row>
    <row r="1983" spans="1:12" x14ac:dyDescent="0.25">
      <c r="A1983" s="1">
        <v>45418</v>
      </c>
      <c r="B1983" t="s">
        <v>14</v>
      </c>
      <c r="C1983" t="s">
        <v>15</v>
      </c>
      <c r="D1983" t="s">
        <v>11</v>
      </c>
      <c r="E1983" t="s">
        <v>23</v>
      </c>
      <c r="F1983">
        <v>57.03</v>
      </c>
      <c r="G1983">
        <v>4</v>
      </c>
      <c r="H1983" t="s">
        <v>17</v>
      </c>
      <c r="I1983" s="21">
        <v>6.4</v>
      </c>
      <c r="J1983">
        <f t="shared" si="60"/>
        <v>228.12</v>
      </c>
      <c r="K1983">
        <f t="shared" si="61"/>
        <v>11.406000000000001</v>
      </c>
      <c r="L1983" t="str" cm="1">
        <f t="array" ref="L1983">_xlfn.IFS(I1983&gt;=9,"Good",I1983&gt;=6,"Average",I1983&lt;6,"Poor")</f>
        <v>Average</v>
      </c>
    </row>
    <row r="1984" spans="1:12" x14ac:dyDescent="0.25">
      <c r="A1984" s="1">
        <v>45449</v>
      </c>
      <c r="B1984" t="s">
        <v>19</v>
      </c>
      <c r="C1984" t="s">
        <v>15</v>
      </c>
      <c r="D1984" t="s">
        <v>22</v>
      </c>
      <c r="E1984" t="s">
        <v>21</v>
      </c>
      <c r="F1984">
        <v>11.44</v>
      </c>
      <c r="G1984">
        <v>1</v>
      </c>
      <c r="H1984" t="s">
        <v>20</v>
      </c>
      <c r="I1984" s="21">
        <v>8.4</v>
      </c>
      <c r="J1984">
        <f t="shared" si="60"/>
        <v>11.44</v>
      </c>
      <c r="K1984">
        <f t="shared" si="61"/>
        <v>0.57199999999999995</v>
      </c>
      <c r="L1984" t="str" cm="1">
        <f t="array" ref="L1984">_xlfn.IFS(I1984&gt;=9,"Good",I1984&gt;=6,"Average",I1984&lt;6,"Poor")</f>
        <v>Average</v>
      </c>
    </row>
    <row r="1985" spans="1:12" x14ac:dyDescent="0.25">
      <c r="A1985" s="1">
        <v>45449</v>
      </c>
      <c r="B1985" t="s">
        <v>14</v>
      </c>
      <c r="C1985" t="s">
        <v>15</v>
      </c>
      <c r="D1985" t="s">
        <v>11</v>
      </c>
      <c r="E1985" t="s">
        <v>21</v>
      </c>
      <c r="F1985">
        <v>16.89</v>
      </c>
      <c r="G1985">
        <v>3</v>
      </c>
      <c r="H1985" t="s">
        <v>20</v>
      </c>
      <c r="I1985" s="21">
        <v>5.4</v>
      </c>
      <c r="J1985">
        <f t="shared" si="60"/>
        <v>50.67</v>
      </c>
      <c r="K1985">
        <f t="shared" si="61"/>
        <v>2.5335000000000001</v>
      </c>
      <c r="L1985" t="str" cm="1">
        <f t="array" ref="L1985">_xlfn.IFS(I1985&gt;=9,"Good",I1985&gt;=6,"Average",I1985&lt;6,"Poor")</f>
        <v>Poor</v>
      </c>
    </row>
    <row r="1986" spans="1:12" x14ac:dyDescent="0.25">
      <c r="A1986" s="1">
        <v>45449</v>
      </c>
      <c r="B1986" t="s">
        <v>9</v>
      </c>
      <c r="C1986" t="s">
        <v>15</v>
      </c>
      <c r="D1986" t="s">
        <v>11</v>
      </c>
      <c r="E1986" t="s">
        <v>12</v>
      </c>
      <c r="F1986">
        <v>6.91</v>
      </c>
      <c r="G1986">
        <v>3</v>
      </c>
      <c r="H1986" t="s">
        <v>17</v>
      </c>
      <c r="I1986" s="21">
        <v>6</v>
      </c>
      <c r="J1986">
        <f t="shared" si="60"/>
        <v>20.73</v>
      </c>
      <c r="K1986">
        <f t="shared" si="61"/>
        <v>1.0365</v>
      </c>
      <c r="L1986" t="str" cm="1">
        <f t="array" ref="L1986">_xlfn.IFS(I1986&gt;=9,"Good",I1986&gt;=6,"Average",I1986&lt;6,"Poor")</f>
        <v>Average</v>
      </c>
    </row>
    <row r="1987" spans="1:12" x14ac:dyDescent="0.25">
      <c r="A1987" s="1">
        <v>45449</v>
      </c>
      <c r="B1987" t="s">
        <v>9</v>
      </c>
      <c r="C1987" t="s">
        <v>15</v>
      </c>
      <c r="D1987" t="s">
        <v>11</v>
      </c>
      <c r="E1987" t="s">
        <v>21</v>
      </c>
      <c r="F1987">
        <v>11.36</v>
      </c>
      <c r="G1987">
        <v>1</v>
      </c>
      <c r="H1987" t="s">
        <v>13</v>
      </c>
      <c r="I1987" s="21">
        <v>6.6</v>
      </c>
      <c r="J1987">
        <f t="shared" ref="J1987:J2050" si="62">F1987*G1987</f>
        <v>11.36</v>
      </c>
      <c r="K1987">
        <f t="shared" ref="K1987:K2050" si="63">J1987*5%</f>
        <v>0.56799999999999995</v>
      </c>
      <c r="L1987" t="str" cm="1">
        <f t="array" ref="L1987">_xlfn.IFS(I1987&gt;=9,"Good",I1987&gt;=6,"Average",I1987&lt;6,"Poor")</f>
        <v>Average</v>
      </c>
    </row>
    <row r="1988" spans="1:12" x14ac:dyDescent="0.25">
      <c r="A1988" s="1">
        <v>45449</v>
      </c>
      <c r="B1988" t="s">
        <v>19</v>
      </c>
      <c r="C1988" t="s">
        <v>15</v>
      </c>
      <c r="D1988" t="s">
        <v>22</v>
      </c>
      <c r="E1988" t="s">
        <v>23</v>
      </c>
      <c r="F1988">
        <v>66.12</v>
      </c>
      <c r="G1988">
        <v>2</v>
      </c>
      <c r="H1988" t="s">
        <v>20</v>
      </c>
      <c r="I1988" s="21">
        <v>8</v>
      </c>
      <c r="J1988">
        <f t="shared" si="62"/>
        <v>132.24</v>
      </c>
      <c r="K1988">
        <f t="shared" si="63"/>
        <v>6.612000000000001</v>
      </c>
      <c r="L1988" t="str" cm="1">
        <f t="array" ref="L1988">_xlfn.IFS(I1988&gt;=9,"Good",I1988&gt;=6,"Average",I1988&lt;6,"Poor")</f>
        <v>Average</v>
      </c>
    </row>
    <row r="1989" spans="1:12" x14ac:dyDescent="0.25">
      <c r="A1989" s="1">
        <v>45449</v>
      </c>
      <c r="B1989" t="s">
        <v>9</v>
      </c>
      <c r="C1989" t="s">
        <v>15</v>
      </c>
      <c r="D1989" t="s">
        <v>22</v>
      </c>
      <c r="E1989" t="s">
        <v>12</v>
      </c>
      <c r="F1989">
        <v>2.46</v>
      </c>
      <c r="G1989">
        <v>5</v>
      </c>
      <c r="H1989" t="s">
        <v>13</v>
      </c>
      <c r="I1989" s="21">
        <v>7.7</v>
      </c>
      <c r="J1989">
        <f t="shared" si="62"/>
        <v>12.3</v>
      </c>
      <c r="K1989">
        <f t="shared" si="63"/>
        <v>0.6150000000000001</v>
      </c>
      <c r="L1989" t="str" cm="1">
        <f t="array" ref="L1989">_xlfn.IFS(I1989&gt;=9,"Good",I1989&gt;=6,"Average",I1989&lt;6,"Poor")</f>
        <v>Average</v>
      </c>
    </row>
    <row r="1990" spans="1:12" x14ac:dyDescent="0.25">
      <c r="A1990" s="1">
        <v>45449</v>
      </c>
      <c r="B1990" t="s">
        <v>9</v>
      </c>
      <c r="C1990" t="s">
        <v>15</v>
      </c>
      <c r="D1990" t="s">
        <v>22</v>
      </c>
      <c r="E1990" t="s">
        <v>12</v>
      </c>
      <c r="F1990">
        <v>3.77</v>
      </c>
      <c r="G1990">
        <v>2</v>
      </c>
      <c r="H1990" t="s">
        <v>13</v>
      </c>
      <c r="I1990" s="21">
        <v>7.7</v>
      </c>
      <c r="J1990">
        <f t="shared" si="62"/>
        <v>7.54</v>
      </c>
      <c r="K1990">
        <f t="shared" si="63"/>
        <v>0.377</v>
      </c>
      <c r="L1990" t="str" cm="1">
        <f t="array" ref="L1990">_xlfn.IFS(I1990&gt;=9,"Good",I1990&gt;=6,"Average",I1990&lt;6,"Poor")</f>
        <v>Average</v>
      </c>
    </row>
    <row r="1991" spans="1:12" x14ac:dyDescent="0.25">
      <c r="A1991" s="1">
        <v>45449</v>
      </c>
      <c r="B1991" t="s">
        <v>19</v>
      </c>
      <c r="C1991" t="s">
        <v>15</v>
      </c>
      <c r="D1991" t="s">
        <v>22</v>
      </c>
      <c r="E1991" t="s">
        <v>12</v>
      </c>
      <c r="F1991">
        <v>4.24</v>
      </c>
      <c r="G1991">
        <v>1</v>
      </c>
      <c r="H1991" t="s">
        <v>13</v>
      </c>
      <c r="I1991" s="21">
        <v>8.4</v>
      </c>
      <c r="J1991">
        <f t="shared" si="62"/>
        <v>4.24</v>
      </c>
      <c r="K1991">
        <f t="shared" si="63"/>
        <v>0.21200000000000002</v>
      </c>
      <c r="L1991" t="str" cm="1">
        <f t="array" ref="L1991">_xlfn.IFS(I1991&gt;=9,"Good",I1991&gt;=6,"Average",I1991&lt;6,"Poor")</f>
        <v>Average</v>
      </c>
    </row>
    <row r="1992" spans="1:12" x14ac:dyDescent="0.25">
      <c r="A1992" s="1">
        <v>45449</v>
      </c>
      <c r="B1992" t="s">
        <v>9</v>
      </c>
      <c r="C1992" t="s">
        <v>15</v>
      </c>
      <c r="D1992" t="s">
        <v>22</v>
      </c>
      <c r="E1992" t="s">
        <v>23</v>
      </c>
      <c r="F1992">
        <v>74.290000000000006</v>
      </c>
      <c r="G1992">
        <v>4</v>
      </c>
      <c r="H1992" t="s">
        <v>13</v>
      </c>
      <c r="I1992" s="21">
        <v>5.5</v>
      </c>
      <c r="J1992">
        <f t="shared" si="62"/>
        <v>297.16000000000003</v>
      </c>
      <c r="K1992">
        <f t="shared" si="63"/>
        <v>14.858000000000002</v>
      </c>
      <c r="L1992" t="str" cm="1">
        <f t="array" ref="L1992">_xlfn.IFS(I1992&gt;=9,"Good",I1992&gt;=6,"Average",I1992&lt;6,"Poor")</f>
        <v>Poor</v>
      </c>
    </row>
    <row r="1993" spans="1:12" x14ac:dyDescent="0.25">
      <c r="A1993" s="1">
        <v>45449</v>
      </c>
      <c r="B1993" t="s">
        <v>9</v>
      </c>
      <c r="C1993" t="s">
        <v>15</v>
      </c>
      <c r="D1993" t="s">
        <v>11</v>
      </c>
      <c r="E1993" t="s">
        <v>21</v>
      </c>
      <c r="F1993">
        <v>11.99</v>
      </c>
      <c r="G1993">
        <v>1</v>
      </c>
      <c r="H1993" t="s">
        <v>17</v>
      </c>
      <c r="I1993" s="21">
        <v>9.8000000000000007</v>
      </c>
      <c r="J1993">
        <f t="shared" si="62"/>
        <v>11.99</v>
      </c>
      <c r="K1993">
        <f t="shared" si="63"/>
        <v>0.59950000000000003</v>
      </c>
      <c r="L1993" t="str" cm="1">
        <f t="array" ref="L1993">_xlfn.IFS(I1993&gt;=9,"Good",I1993&gt;=6,"Average",I1993&lt;6,"Poor")</f>
        <v>Good</v>
      </c>
    </row>
    <row r="1994" spans="1:12" x14ac:dyDescent="0.25">
      <c r="A1994" s="1">
        <v>45449</v>
      </c>
      <c r="B1994" t="s">
        <v>19</v>
      </c>
      <c r="C1994" t="s">
        <v>10</v>
      </c>
      <c r="D1994" t="s">
        <v>22</v>
      </c>
      <c r="E1994" t="s">
        <v>12</v>
      </c>
      <c r="F1994">
        <v>3.92</v>
      </c>
      <c r="G1994">
        <v>2</v>
      </c>
      <c r="H1994" t="s">
        <v>20</v>
      </c>
      <c r="I1994" s="21">
        <v>7.7</v>
      </c>
      <c r="J1994">
        <f t="shared" si="62"/>
        <v>7.84</v>
      </c>
      <c r="K1994">
        <f t="shared" si="63"/>
        <v>0.39200000000000002</v>
      </c>
      <c r="L1994" t="str" cm="1">
        <f t="array" ref="L1994">_xlfn.IFS(I1994&gt;=9,"Good",I1994&gt;=6,"Average",I1994&lt;6,"Poor")</f>
        <v>Average</v>
      </c>
    </row>
    <row r="1995" spans="1:12" x14ac:dyDescent="0.25">
      <c r="A1995" s="1">
        <v>45449</v>
      </c>
      <c r="B1995" t="s">
        <v>19</v>
      </c>
      <c r="C1995" t="s">
        <v>15</v>
      </c>
      <c r="D1995" t="s">
        <v>11</v>
      </c>
      <c r="E1995" t="s">
        <v>21</v>
      </c>
      <c r="F1995">
        <v>8.56</v>
      </c>
      <c r="G1995">
        <v>2</v>
      </c>
      <c r="H1995" t="s">
        <v>20</v>
      </c>
      <c r="I1995" s="21">
        <v>6.7</v>
      </c>
      <c r="J1995">
        <f t="shared" si="62"/>
        <v>17.12</v>
      </c>
      <c r="K1995">
        <f t="shared" si="63"/>
        <v>0.85600000000000009</v>
      </c>
      <c r="L1995" t="str" cm="1">
        <f t="array" ref="L1995">_xlfn.IFS(I1995&gt;=9,"Good",I1995&gt;=6,"Average",I1995&lt;6,"Poor")</f>
        <v>Average</v>
      </c>
    </row>
    <row r="1996" spans="1:12" x14ac:dyDescent="0.25">
      <c r="A1996" s="1">
        <v>45449</v>
      </c>
      <c r="B1996" t="s">
        <v>19</v>
      </c>
      <c r="C1996" t="s">
        <v>15</v>
      </c>
      <c r="D1996" t="s">
        <v>11</v>
      </c>
      <c r="E1996" t="s">
        <v>23</v>
      </c>
      <c r="F1996">
        <v>67.760000000000005</v>
      </c>
      <c r="G1996">
        <v>5</v>
      </c>
      <c r="H1996" t="s">
        <v>20</v>
      </c>
      <c r="I1996" s="21">
        <v>8</v>
      </c>
      <c r="J1996">
        <f t="shared" si="62"/>
        <v>338.8</v>
      </c>
      <c r="K1996">
        <f t="shared" si="63"/>
        <v>16.940000000000001</v>
      </c>
      <c r="L1996" t="str" cm="1">
        <f t="array" ref="L1996">_xlfn.IFS(I1996&gt;=9,"Good",I1996&gt;=6,"Average",I1996&lt;6,"Poor")</f>
        <v>Average</v>
      </c>
    </row>
    <row r="1997" spans="1:12" x14ac:dyDescent="0.25">
      <c r="A1997" s="1">
        <v>45449</v>
      </c>
      <c r="B1997" t="s">
        <v>19</v>
      </c>
      <c r="C1997" t="s">
        <v>10</v>
      </c>
      <c r="D1997" t="s">
        <v>11</v>
      </c>
      <c r="E1997" t="s">
        <v>12</v>
      </c>
      <c r="F1997">
        <v>4.28</v>
      </c>
      <c r="G1997">
        <v>1</v>
      </c>
      <c r="H1997" t="s">
        <v>20</v>
      </c>
      <c r="I1997" s="21">
        <v>6.8</v>
      </c>
      <c r="J1997">
        <f t="shared" si="62"/>
        <v>4.28</v>
      </c>
      <c r="K1997">
        <f t="shared" si="63"/>
        <v>0.21400000000000002</v>
      </c>
      <c r="L1997" t="str" cm="1">
        <f t="array" ref="L1997">_xlfn.IFS(I1997&gt;=9,"Good",I1997&gt;=6,"Average",I1997&lt;6,"Poor")</f>
        <v>Average</v>
      </c>
    </row>
    <row r="1998" spans="1:12" x14ac:dyDescent="0.25">
      <c r="A1998" s="1">
        <v>45449</v>
      </c>
      <c r="B1998" t="s">
        <v>19</v>
      </c>
      <c r="C1998" t="s">
        <v>15</v>
      </c>
      <c r="D1998" t="s">
        <v>11</v>
      </c>
      <c r="E1998" t="s">
        <v>12</v>
      </c>
      <c r="F1998">
        <v>6.59</v>
      </c>
      <c r="G1998">
        <v>3</v>
      </c>
      <c r="H1998" t="s">
        <v>17</v>
      </c>
      <c r="I1998" s="21">
        <v>7.5</v>
      </c>
      <c r="J1998">
        <f t="shared" si="62"/>
        <v>19.77</v>
      </c>
      <c r="K1998">
        <f t="shared" si="63"/>
        <v>0.98850000000000005</v>
      </c>
      <c r="L1998" t="str" cm="1">
        <f t="array" ref="L1998">_xlfn.IFS(I1998&gt;=9,"Good",I1998&gt;=6,"Average",I1998&lt;6,"Poor")</f>
        <v>Average</v>
      </c>
    </row>
    <row r="1999" spans="1:12" x14ac:dyDescent="0.25">
      <c r="A1999" s="1">
        <v>45479</v>
      </c>
      <c r="B1999" t="s">
        <v>19</v>
      </c>
      <c r="C1999" t="s">
        <v>15</v>
      </c>
      <c r="D1999" t="s">
        <v>22</v>
      </c>
      <c r="E1999" t="s">
        <v>12</v>
      </c>
      <c r="F1999">
        <v>4.07</v>
      </c>
      <c r="G1999">
        <v>3</v>
      </c>
      <c r="H1999" t="s">
        <v>17</v>
      </c>
      <c r="I1999" s="21">
        <v>5.6</v>
      </c>
      <c r="J1999">
        <f t="shared" si="62"/>
        <v>12.21</v>
      </c>
      <c r="K1999">
        <f t="shared" si="63"/>
        <v>0.61050000000000004</v>
      </c>
      <c r="L1999" t="str" cm="1">
        <f t="array" ref="L1999">_xlfn.IFS(I1999&gt;=9,"Good",I1999&gt;=6,"Average",I1999&lt;6,"Poor")</f>
        <v>Poor</v>
      </c>
    </row>
    <row r="2000" spans="1:12" x14ac:dyDescent="0.25">
      <c r="A2000" s="1">
        <v>45479</v>
      </c>
      <c r="B2000" t="s">
        <v>19</v>
      </c>
      <c r="C2000" t="s">
        <v>15</v>
      </c>
      <c r="D2000" t="s">
        <v>11</v>
      </c>
      <c r="E2000" t="s">
        <v>12</v>
      </c>
      <c r="F2000">
        <v>6.43</v>
      </c>
      <c r="G2000">
        <v>5</v>
      </c>
      <c r="H2000" t="s">
        <v>13</v>
      </c>
      <c r="I2000" s="21">
        <v>7.6</v>
      </c>
      <c r="J2000">
        <f t="shared" si="62"/>
        <v>32.15</v>
      </c>
      <c r="K2000">
        <f t="shared" si="63"/>
        <v>1.6074999999999999</v>
      </c>
      <c r="L2000" t="str" cm="1">
        <f t="array" ref="L2000">_xlfn.IFS(I2000&gt;=9,"Good",I2000&gt;=6,"Average",I2000&lt;6,"Poor")</f>
        <v>Average</v>
      </c>
    </row>
    <row r="2001" spans="1:12" x14ac:dyDescent="0.25">
      <c r="A2001" s="1">
        <v>45479</v>
      </c>
      <c r="B2001" t="s">
        <v>9</v>
      </c>
      <c r="C2001" t="s">
        <v>15</v>
      </c>
      <c r="D2001" t="s">
        <v>22</v>
      </c>
      <c r="E2001" t="s">
        <v>12</v>
      </c>
      <c r="F2001">
        <v>4.4000000000000004</v>
      </c>
      <c r="G2001">
        <v>4</v>
      </c>
      <c r="H2001" t="s">
        <v>17</v>
      </c>
      <c r="I2001" s="21">
        <v>7.3</v>
      </c>
      <c r="J2001">
        <f t="shared" si="62"/>
        <v>17.600000000000001</v>
      </c>
      <c r="K2001">
        <f t="shared" si="63"/>
        <v>0.88000000000000012</v>
      </c>
      <c r="L2001" t="str" cm="1">
        <f t="array" ref="L2001">_xlfn.IFS(I2001&gt;=9,"Good",I2001&gt;=6,"Average",I2001&lt;6,"Poor")</f>
        <v>Average</v>
      </c>
    </row>
    <row r="2002" spans="1:12" x14ac:dyDescent="0.25">
      <c r="A2002" s="1">
        <v>45479</v>
      </c>
      <c r="B2002" t="s">
        <v>9</v>
      </c>
      <c r="C2002" t="s">
        <v>15</v>
      </c>
      <c r="D2002" t="s">
        <v>11</v>
      </c>
      <c r="E2002" t="s">
        <v>23</v>
      </c>
      <c r="F2002">
        <v>61.34</v>
      </c>
      <c r="G2002">
        <v>1</v>
      </c>
      <c r="H2002" t="s">
        <v>17</v>
      </c>
      <c r="I2002" s="21">
        <v>8.3000000000000007</v>
      </c>
      <c r="J2002">
        <f t="shared" si="62"/>
        <v>61.34</v>
      </c>
      <c r="K2002">
        <f t="shared" si="63"/>
        <v>3.0670000000000002</v>
      </c>
      <c r="L2002" t="str" cm="1">
        <f t="array" ref="L2002">_xlfn.IFS(I2002&gt;=9,"Good",I2002&gt;=6,"Average",I2002&lt;6,"Poor")</f>
        <v>Average</v>
      </c>
    </row>
    <row r="2003" spans="1:12" x14ac:dyDescent="0.25">
      <c r="A2003" s="1">
        <v>45479</v>
      </c>
      <c r="B2003" t="s">
        <v>19</v>
      </c>
      <c r="C2003" t="s">
        <v>15</v>
      </c>
      <c r="D2003" t="s">
        <v>22</v>
      </c>
      <c r="E2003" t="s">
        <v>21</v>
      </c>
      <c r="F2003">
        <v>13.33</v>
      </c>
      <c r="G2003">
        <v>3</v>
      </c>
      <c r="H2003" t="s">
        <v>20</v>
      </c>
      <c r="I2003" s="21">
        <v>7</v>
      </c>
      <c r="J2003">
        <f t="shared" si="62"/>
        <v>39.99</v>
      </c>
      <c r="K2003">
        <f t="shared" si="63"/>
        <v>1.9995000000000003</v>
      </c>
      <c r="L2003" t="str" cm="1">
        <f t="array" ref="L2003">_xlfn.IFS(I2003&gt;=9,"Good",I2003&gt;=6,"Average",I2003&lt;6,"Poor")</f>
        <v>Average</v>
      </c>
    </row>
    <row r="2004" spans="1:12" x14ac:dyDescent="0.25">
      <c r="A2004" s="1">
        <v>45479</v>
      </c>
      <c r="B2004" t="s">
        <v>14</v>
      </c>
      <c r="C2004" t="s">
        <v>15</v>
      </c>
      <c r="D2004" t="s">
        <v>22</v>
      </c>
      <c r="E2004" t="s">
        <v>12</v>
      </c>
      <c r="F2004">
        <v>6.2</v>
      </c>
      <c r="G2004">
        <v>2</v>
      </c>
      <c r="H2004" t="s">
        <v>20</v>
      </c>
      <c r="I2004" s="21">
        <v>7.5</v>
      </c>
      <c r="J2004">
        <f t="shared" si="62"/>
        <v>12.4</v>
      </c>
      <c r="K2004">
        <f t="shared" si="63"/>
        <v>0.62000000000000011</v>
      </c>
      <c r="L2004" t="str" cm="1">
        <f t="array" ref="L2004">_xlfn.IFS(I2004&gt;=9,"Good",I2004&gt;=6,"Average",I2004&lt;6,"Poor")</f>
        <v>Average</v>
      </c>
    </row>
    <row r="2005" spans="1:12" x14ac:dyDescent="0.25">
      <c r="A2005" s="1">
        <v>45479</v>
      </c>
      <c r="B2005" t="s">
        <v>9</v>
      </c>
      <c r="C2005" t="s">
        <v>15</v>
      </c>
      <c r="D2005" t="s">
        <v>11</v>
      </c>
      <c r="E2005" t="s">
        <v>18</v>
      </c>
      <c r="F2005">
        <v>53.13</v>
      </c>
      <c r="G2005">
        <v>2</v>
      </c>
      <c r="H2005" t="s">
        <v>13</v>
      </c>
      <c r="I2005" s="21">
        <v>7</v>
      </c>
      <c r="J2005">
        <f t="shared" si="62"/>
        <v>106.26</v>
      </c>
      <c r="K2005">
        <f t="shared" si="63"/>
        <v>5.3130000000000006</v>
      </c>
      <c r="L2005" t="str" cm="1">
        <f t="array" ref="L2005">_xlfn.IFS(I2005&gt;=9,"Good",I2005&gt;=6,"Average",I2005&lt;6,"Poor")</f>
        <v>Average</v>
      </c>
    </row>
    <row r="2006" spans="1:12" x14ac:dyDescent="0.25">
      <c r="A2006" s="1">
        <v>45479</v>
      </c>
      <c r="B2006" t="s">
        <v>19</v>
      </c>
      <c r="C2006" t="s">
        <v>15</v>
      </c>
      <c r="D2006" t="s">
        <v>11</v>
      </c>
      <c r="E2006" t="s">
        <v>12</v>
      </c>
      <c r="F2006">
        <v>7.28</v>
      </c>
      <c r="G2006">
        <v>5</v>
      </c>
      <c r="H2006" t="s">
        <v>13</v>
      </c>
      <c r="I2006" s="21">
        <v>7.4</v>
      </c>
      <c r="J2006">
        <f t="shared" si="62"/>
        <v>36.4</v>
      </c>
      <c r="K2006">
        <f t="shared" si="63"/>
        <v>1.82</v>
      </c>
      <c r="L2006" t="str" cm="1">
        <f t="array" ref="L2006">_xlfn.IFS(I2006&gt;=9,"Good",I2006&gt;=6,"Average",I2006&lt;6,"Poor")</f>
        <v>Average</v>
      </c>
    </row>
    <row r="2007" spans="1:12" x14ac:dyDescent="0.25">
      <c r="A2007" s="1">
        <v>45479</v>
      </c>
      <c r="B2007" t="s">
        <v>9</v>
      </c>
      <c r="C2007" t="s">
        <v>10</v>
      </c>
      <c r="D2007" t="s">
        <v>22</v>
      </c>
      <c r="E2007" t="s">
        <v>12</v>
      </c>
      <c r="F2007">
        <v>4.74</v>
      </c>
      <c r="G2007">
        <v>2</v>
      </c>
      <c r="H2007" t="s">
        <v>20</v>
      </c>
      <c r="I2007" s="21">
        <v>8</v>
      </c>
      <c r="J2007">
        <f t="shared" si="62"/>
        <v>9.48</v>
      </c>
      <c r="K2007">
        <f t="shared" si="63"/>
        <v>0.47400000000000003</v>
      </c>
      <c r="L2007" t="str" cm="1">
        <f t="array" ref="L2007">_xlfn.IFS(I2007&gt;=9,"Good",I2007&gt;=6,"Average",I2007&lt;6,"Poor")</f>
        <v>Average</v>
      </c>
    </row>
    <row r="2008" spans="1:12" x14ac:dyDescent="0.25">
      <c r="A2008" s="1">
        <v>45479</v>
      </c>
      <c r="B2008" t="s">
        <v>19</v>
      </c>
      <c r="C2008" t="s">
        <v>10</v>
      </c>
      <c r="D2008" t="s">
        <v>22</v>
      </c>
      <c r="E2008" t="s">
        <v>12</v>
      </c>
      <c r="F2008">
        <v>6.57</v>
      </c>
      <c r="G2008">
        <v>3</v>
      </c>
      <c r="H2008" t="s">
        <v>17</v>
      </c>
      <c r="I2008" s="21">
        <v>7.3</v>
      </c>
      <c r="J2008">
        <f t="shared" si="62"/>
        <v>19.71</v>
      </c>
      <c r="K2008">
        <f t="shared" si="63"/>
        <v>0.98550000000000004</v>
      </c>
      <c r="L2008" t="str" cm="1">
        <f t="array" ref="L2008">_xlfn.IFS(I2008&gt;=9,"Good",I2008&gt;=6,"Average",I2008&lt;6,"Poor")</f>
        <v>Average</v>
      </c>
    </row>
    <row r="2009" spans="1:12" x14ac:dyDescent="0.25">
      <c r="A2009" s="1">
        <v>45479</v>
      </c>
      <c r="B2009" t="s">
        <v>14</v>
      </c>
      <c r="C2009" t="s">
        <v>15</v>
      </c>
      <c r="D2009" t="s">
        <v>22</v>
      </c>
      <c r="E2009" t="s">
        <v>12</v>
      </c>
      <c r="F2009">
        <v>4.54</v>
      </c>
      <c r="G2009">
        <v>2</v>
      </c>
      <c r="H2009" t="s">
        <v>20</v>
      </c>
      <c r="I2009" s="21">
        <v>5.4</v>
      </c>
      <c r="J2009">
        <f t="shared" si="62"/>
        <v>9.08</v>
      </c>
      <c r="K2009">
        <f t="shared" si="63"/>
        <v>0.45400000000000001</v>
      </c>
      <c r="L2009" t="str" cm="1">
        <f t="array" ref="L2009">_xlfn.IFS(I2009&gt;=9,"Good",I2009&gt;=6,"Average",I2009&lt;6,"Poor")</f>
        <v>Poor</v>
      </c>
    </row>
    <row r="2010" spans="1:12" x14ac:dyDescent="0.25">
      <c r="A2010" s="1">
        <v>45479</v>
      </c>
      <c r="B2010" t="s">
        <v>14</v>
      </c>
      <c r="C2010" t="s">
        <v>10</v>
      </c>
      <c r="D2010" t="s">
        <v>22</v>
      </c>
      <c r="E2010" t="s">
        <v>24</v>
      </c>
      <c r="F2010">
        <v>30.61</v>
      </c>
      <c r="G2010">
        <v>1</v>
      </c>
      <c r="H2010" t="s">
        <v>20</v>
      </c>
      <c r="I2010" s="21">
        <v>6.9</v>
      </c>
      <c r="J2010">
        <f t="shared" si="62"/>
        <v>30.61</v>
      </c>
      <c r="K2010">
        <f t="shared" si="63"/>
        <v>1.5305</v>
      </c>
      <c r="L2010" t="str" cm="1">
        <f t="array" ref="L2010">_xlfn.IFS(I2010&gt;=9,"Good",I2010&gt;=6,"Average",I2010&lt;6,"Poor")</f>
        <v>Average</v>
      </c>
    </row>
    <row r="2011" spans="1:12" x14ac:dyDescent="0.25">
      <c r="A2011" s="1">
        <v>45479</v>
      </c>
      <c r="B2011" t="s">
        <v>19</v>
      </c>
      <c r="C2011" t="s">
        <v>10</v>
      </c>
      <c r="D2011" t="s">
        <v>11</v>
      </c>
      <c r="E2011" t="s">
        <v>12</v>
      </c>
      <c r="F2011">
        <v>6.35</v>
      </c>
      <c r="G2011">
        <v>2</v>
      </c>
      <c r="H2011" t="s">
        <v>17</v>
      </c>
      <c r="I2011" s="21">
        <v>6.2</v>
      </c>
      <c r="J2011">
        <f t="shared" si="62"/>
        <v>12.7</v>
      </c>
      <c r="K2011">
        <f t="shared" si="63"/>
        <v>0.63500000000000001</v>
      </c>
      <c r="L2011" t="str" cm="1">
        <f t="array" ref="L2011">_xlfn.IFS(I2011&gt;=9,"Good",I2011&gt;=6,"Average",I2011&lt;6,"Poor")</f>
        <v>Average</v>
      </c>
    </row>
    <row r="2012" spans="1:12" x14ac:dyDescent="0.25">
      <c r="A2012" s="1">
        <v>45479</v>
      </c>
      <c r="B2012" t="s">
        <v>14</v>
      </c>
      <c r="C2012" t="s">
        <v>15</v>
      </c>
      <c r="D2012" t="s">
        <v>22</v>
      </c>
      <c r="E2012" t="s">
        <v>23</v>
      </c>
      <c r="F2012">
        <v>63</v>
      </c>
      <c r="G2012">
        <v>4</v>
      </c>
      <c r="H2012" t="s">
        <v>17</v>
      </c>
      <c r="I2012" s="21">
        <v>6.9</v>
      </c>
      <c r="J2012">
        <f t="shared" si="62"/>
        <v>252</v>
      </c>
      <c r="K2012">
        <f t="shared" si="63"/>
        <v>12.600000000000001</v>
      </c>
      <c r="L2012" t="str" cm="1">
        <f t="array" ref="L2012">_xlfn.IFS(I2012&gt;=9,"Good",I2012&gt;=6,"Average",I2012&lt;6,"Poor")</f>
        <v>Average</v>
      </c>
    </row>
    <row r="2013" spans="1:12" x14ac:dyDescent="0.25">
      <c r="A2013" s="1">
        <v>45510</v>
      </c>
      <c r="B2013" t="s">
        <v>19</v>
      </c>
      <c r="C2013" t="s">
        <v>10</v>
      </c>
      <c r="D2013" t="s">
        <v>11</v>
      </c>
      <c r="E2013" t="s">
        <v>23</v>
      </c>
      <c r="F2013">
        <v>56.67</v>
      </c>
      <c r="G2013">
        <v>2</v>
      </c>
      <c r="H2013" t="s">
        <v>20</v>
      </c>
      <c r="I2013" s="21">
        <v>7.3</v>
      </c>
      <c r="J2013">
        <f t="shared" si="62"/>
        <v>113.34</v>
      </c>
      <c r="K2013">
        <f t="shared" si="63"/>
        <v>5.6670000000000007</v>
      </c>
      <c r="L2013" t="str" cm="1">
        <f t="array" ref="L2013">_xlfn.IFS(I2013&gt;=9,"Good",I2013&gt;=6,"Average",I2013&lt;6,"Poor")</f>
        <v>Average</v>
      </c>
    </row>
    <row r="2014" spans="1:12" x14ac:dyDescent="0.25">
      <c r="A2014" s="1">
        <v>45510</v>
      </c>
      <c r="B2014" t="s">
        <v>14</v>
      </c>
      <c r="C2014" t="s">
        <v>15</v>
      </c>
      <c r="D2014" t="s">
        <v>11</v>
      </c>
      <c r="E2014" t="s">
        <v>24</v>
      </c>
      <c r="F2014">
        <v>23.25</v>
      </c>
      <c r="G2014">
        <v>3</v>
      </c>
      <c r="H2014" t="s">
        <v>17</v>
      </c>
      <c r="I2014" s="21">
        <v>5.0999999999999996</v>
      </c>
      <c r="J2014">
        <f t="shared" si="62"/>
        <v>69.75</v>
      </c>
      <c r="K2014">
        <f t="shared" si="63"/>
        <v>3.4875000000000003</v>
      </c>
      <c r="L2014" t="str" cm="1">
        <f t="array" ref="L2014">_xlfn.IFS(I2014&gt;=9,"Good",I2014&gt;=6,"Average",I2014&lt;6,"Poor")</f>
        <v>Poor</v>
      </c>
    </row>
    <row r="2015" spans="1:12" x14ac:dyDescent="0.25">
      <c r="A2015" s="1">
        <v>45510</v>
      </c>
      <c r="B2015" t="s">
        <v>9</v>
      </c>
      <c r="C2015" t="s">
        <v>10</v>
      </c>
      <c r="D2015" t="s">
        <v>11</v>
      </c>
      <c r="E2015" t="s">
        <v>18</v>
      </c>
      <c r="F2015">
        <v>69.239999999999995</v>
      </c>
      <c r="G2015">
        <v>3</v>
      </c>
      <c r="H2015" t="s">
        <v>17</v>
      </c>
      <c r="I2015" s="21">
        <v>8.8000000000000007</v>
      </c>
      <c r="J2015">
        <f t="shared" si="62"/>
        <v>207.71999999999997</v>
      </c>
      <c r="K2015">
        <f t="shared" si="63"/>
        <v>10.385999999999999</v>
      </c>
      <c r="L2015" t="str" cm="1">
        <f t="array" ref="L2015">_xlfn.IFS(I2015&gt;=9,"Good",I2015&gt;=6,"Average",I2015&lt;6,"Poor")</f>
        <v>Average</v>
      </c>
    </row>
    <row r="2016" spans="1:12" x14ac:dyDescent="0.25">
      <c r="A2016" s="1">
        <v>45510</v>
      </c>
      <c r="B2016" t="s">
        <v>9</v>
      </c>
      <c r="C2016" t="s">
        <v>10</v>
      </c>
      <c r="D2016" t="s">
        <v>22</v>
      </c>
      <c r="E2016" t="s">
        <v>18</v>
      </c>
      <c r="F2016">
        <v>49.08</v>
      </c>
      <c r="G2016">
        <v>3</v>
      </c>
      <c r="H2016" t="s">
        <v>17</v>
      </c>
      <c r="I2016" s="21">
        <v>6.5</v>
      </c>
      <c r="J2016">
        <f t="shared" si="62"/>
        <v>147.24</v>
      </c>
      <c r="K2016">
        <f t="shared" si="63"/>
        <v>7.362000000000001</v>
      </c>
      <c r="L2016" t="str" cm="1">
        <f t="array" ref="L2016">_xlfn.IFS(I2016&gt;=9,"Good",I2016&gt;=6,"Average",I2016&lt;6,"Poor")</f>
        <v>Average</v>
      </c>
    </row>
    <row r="2017" spans="1:12" x14ac:dyDescent="0.25">
      <c r="A2017" s="1">
        <v>45510</v>
      </c>
      <c r="B2017" t="s">
        <v>14</v>
      </c>
      <c r="C2017" t="s">
        <v>15</v>
      </c>
      <c r="D2017" t="s">
        <v>22</v>
      </c>
      <c r="E2017" t="s">
        <v>12</v>
      </c>
      <c r="F2017">
        <v>7.4</v>
      </c>
      <c r="G2017">
        <v>3</v>
      </c>
      <c r="H2017" t="s">
        <v>20</v>
      </c>
      <c r="I2017" s="21">
        <v>7.8</v>
      </c>
      <c r="J2017">
        <f t="shared" si="62"/>
        <v>22.200000000000003</v>
      </c>
      <c r="K2017">
        <f t="shared" si="63"/>
        <v>1.1100000000000001</v>
      </c>
      <c r="L2017" t="str" cm="1">
        <f t="array" ref="L2017">_xlfn.IFS(I2017&gt;=9,"Good",I2017&gt;=6,"Average",I2017&lt;6,"Poor")</f>
        <v>Average</v>
      </c>
    </row>
    <row r="2018" spans="1:12" x14ac:dyDescent="0.25">
      <c r="A2018" s="1">
        <v>45510</v>
      </c>
      <c r="B2018" t="s">
        <v>14</v>
      </c>
      <c r="C2018" t="s">
        <v>15</v>
      </c>
      <c r="D2018" t="s">
        <v>11</v>
      </c>
      <c r="E2018" t="s">
        <v>18</v>
      </c>
      <c r="F2018">
        <v>59.01</v>
      </c>
      <c r="G2018">
        <v>1</v>
      </c>
      <c r="H2018" t="s">
        <v>20</v>
      </c>
      <c r="I2018" s="21">
        <v>5.6</v>
      </c>
      <c r="J2018">
        <f t="shared" si="62"/>
        <v>59.01</v>
      </c>
      <c r="K2018">
        <f t="shared" si="63"/>
        <v>2.9504999999999999</v>
      </c>
      <c r="L2018" t="str" cm="1">
        <f t="array" ref="L2018">_xlfn.IFS(I2018&gt;=9,"Good",I2018&gt;=6,"Average",I2018&lt;6,"Poor")</f>
        <v>Poor</v>
      </c>
    </row>
    <row r="2019" spans="1:12" x14ac:dyDescent="0.25">
      <c r="A2019" s="1">
        <v>45510</v>
      </c>
      <c r="B2019" t="s">
        <v>9</v>
      </c>
      <c r="C2019" t="s">
        <v>10</v>
      </c>
      <c r="D2019" t="s">
        <v>11</v>
      </c>
      <c r="E2019" t="s">
        <v>24</v>
      </c>
      <c r="F2019">
        <v>28.07</v>
      </c>
      <c r="G2019">
        <v>3</v>
      </c>
      <c r="H2019" t="s">
        <v>17</v>
      </c>
      <c r="I2019" s="21">
        <v>7.1</v>
      </c>
      <c r="J2019">
        <f t="shared" si="62"/>
        <v>84.210000000000008</v>
      </c>
      <c r="K2019">
        <f t="shared" si="63"/>
        <v>4.2105000000000006</v>
      </c>
      <c r="L2019" t="str" cm="1">
        <f t="array" ref="L2019">_xlfn.IFS(I2019&gt;=9,"Good",I2019&gt;=6,"Average",I2019&lt;6,"Poor")</f>
        <v>Average</v>
      </c>
    </row>
    <row r="2020" spans="1:12" x14ac:dyDescent="0.25">
      <c r="A2020" s="1">
        <v>45510</v>
      </c>
      <c r="B2020" t="s">
        <v>9</v>
      </c>
      <c r="C2020" t="s">
        <v>15</v>
      </c>
      <c r="D2020" t="s">
        <v>22</v>
      </c>
      <c r="E2020" t="s">
        <v>12</v>
      </c>
      <c r="F2020">
        <v>5.39</v>
      </c>
      <c r="G2020">
        <v>4</v>
      </c>
      <c r="H2020" t="s">
        <v>17</v>
      </c>
      <c r="I2020" s="21">
        <v>7.8</v>
      </c>
      <c r="J2020">
        <f t="shared" si="62"/>
        <v>21.56</v>
      </c>
      <c r="K2020">
        <f t="shared" si="63"/>
        <v>1.0780000000000001</v>
      </c>
      <c r="L2020" t="str" cm="1">
        <f t="array" ref="L2020">_xlfn.IFS(I2020&gt;=9,"Good",I2020&gt;=6,"Average",I2020&lt;6,"Poor")</f>
        <v>Average</v>
      </c>
    </row>
    <row r="2021" spans="1:12" x14ac:dyDescent="0.25">
      <c r="A2021" s="1">
        <v>45510</v>
      </c>
      <c r="B2021" t="s">
        <v>19</v>
      </c>
      <c r="C2021" t="s">
        <v>15</v>
      </c>
      <c r="D2021" t="s">
        <v>22</v>
      </c>
      <c r="E2021" t="s">
        <v>12</v>
      </c>
      <c r="F2021">
        <v>7.3</v>
      </c>
      <c r="G2021">
        <v>4</v>
      </c>
      <c r="H2021" t="s">
        <v>17</v>
      </c>
      <c r="I2021" s="21">
        <v>8.1999999999999993</v>
      </c>
      <c r="J2021">
        <f t="shared" si="62"/>
        <v>29.2</v>
      </c>
      <c r="K2021">
        <f t="shared" si="63"/>
        <v>1.46</v>
      </c>
      <c r="L2021" t="str" cm="1">
        <f t="array" ref="L2021">_xlfn.IFS(I2021&gt;=9,"Good",I2021&gt;=6,"Average",I2021&lt;6,"Poor")</f>
        <v>Average</v>
      </c>
    </row>
    <row r="2022" spans="1:12" x14ac:dyDescent="0.25">
      <c r="A2022" s="1">
        <v>45510</v>
      </c>
      <c r="B2022" t="s">
        <v>19</v>
      </c>
      <c r="C2022" t="s">
        <v>15</v>
      </c>
      <c r="D2022" t="s">
        <v>22</v>
      </c>
      <c r="E2022" t="s">
        <v>12</v>
      </c>
      <c r="F2022">
        <v>6.98</v>
      </c>
      <c r="G2022">
        <v>3</v>
      </c>
      <c r="H2022" t="s">
        <v>20</v>
      </c>
      <c r="I2022" s="21">
        <v>7.3</v>
      </c>
      <c r="J2022">
        <f t="shared" si="62"/>
        <v>20.94</v>
      </c>
      <c r="K2022">
        <f t="shared" si="63"/>
        <v>1.0470000000000002</v>
      </c>
      <c r="L2022" t="str" cm="1">
        <f t="array" ref="L2022">_xlfn.IFS(I2022&gt;=9,"Good",I2022&gt;=6,"Average",I2022&lt;6,"Poor")</f>
        <v>Average</v>
      </c>
    </row>
    <row r="2023" spans="1:12" x14ac:dyDescent="0.25">
      <c r="A2023" s="1">
        <v>45510</v>
      </c>
      <c r="B2023" t="s">
        <v>14</v>
      </c>
      <c r="C2023" t="s">
        <v>15</v>
      </c>
      <c r="D2023" t="s">
        <v>22</v>
      </c>
      <c r="E2023" t="s">
        <v>18</v>
      </c>
      <c r="F2023">
        <v>71.83</v>
      </c>
      <c r="G2023">
        <v>1</v>
      </c>
      <c r="H2023" t="s">
        <v>20</v>
      </c>
      <c r="I2023" s="21">
        <v>6.3</v>
      </c>
      <c r="J2023">
        <f t="shared" si="62"/>
        <v>71.83</v>
      </c>
      <c r="K2023">
        <f t="shared" si="63"/>
        <v>3.5914999999999999</v>
      </c>
      <c r="L2023" t="str" cm="1">
        <f t="array" ref="L2023">_xlfn.IFS(I2023&gt;=9,"Good",I2023&gt;=6,"Average",I2023&lt;6,"Poor")</f>
        <v>Average</v>
      </c>
    </row>
    <row r="2024" spans="1:12" x14ac:dyDescent="0.25">
      <c r="A2024" s="1">
        <v>45510</v>
      </c>
      <c r="B2024" t="s">
        <v>9</v>
      </c>
      <c r="C2024" t="s">
        <v>10</v>
      </c>
      <c r="D2024" t="s">
        <v>22</v>
      </c>
      <c r="E2024" t="s">
        <v>24</v>
      </c>
      <c r="F2024">
        <v>18.510000000000002</v>
      </c>
      <c r="G2024">
        <v>2</v>
      </c>
      <c r="H2024" t="s">
        <v>17</v>
      </c>
      <c r="I2024" s="21">
        <v>7.7</v>
      </c>
      <c r="J2024">
        <f t="shared" si="62"/>
        <v>37.020000000000003</v>
      </c>
      <c r="K2024">
        <f t="shared" si="63"/>
        <v>1.8510000000000002</v>
      </c>
      <c r="L2024" t="str" cm="1">
        <f t="array" ref="L2024">_xlfn.IFS(I2024&gt;=9,"Good",I2024&gt;=6,"Average",I2024&lt;6,"Poor")</f>
        <v>Average</v>
      </c>
    </row>
    <row r="2025" spans="1:12" x14ac:dyDescent="0.25">
      <c r="A2025" s="1">
        <v>45510</v>
      </c>
      <c r="B2025" t="s">
        <v>19</v>
      </c>
      <c r="C2025" t="s">
        <v>15</v>
      </c>
      <c r="D2025" t="s">
        <v>11</v>
      </c>
      <c r="E2025" t="s">
        <v>21</v>
      </c>
      <c r="F2025">
        <v>17.91</v>
      </c>
      <c r="G2025">
        <v>3</v>
      </c>
      <c r="H2025" t="s">
        <v>13</v>
      </c>
      <c r="I2025" s="21">
        <v>8.9</v>
      </c>
      <c r="J2025">
        <f t="shared" si="62"/>
        <v>53.730000000000004</v>
      </c>
      <c r="K2025">
        <f t="shared" si="63"/>
        <v>2.6865000000000006</v>
      </c>
      <c r="L2025" t="str" cm="1">
        <f t="array" ref="L2025">_xlfn.IFS(I2025&gt;=9,"Good",I2025&gt;=6,"Average",I2025&lt;6,"Poor")</f>
        <v>Average</v>
      </c>
    </row>
    <row r="2026" spans="1:12" x14ac:dyDescent="0.25">
      <c r="A2026" s="1">
        <v>45541</v>
      </c>
      <c r="B2026" t="s">
        <v>9</v>
      </c>
      <c r="C2026" t="s">
        <v>15</v>
      </c>
      <c r="D2026" t="s">
        <v>22</v>
      </c>
      <c r="E2026" t="s">
        <v>24</v>
      </c>
      <c r="F2026">
        <v>24.29</v>
      </c>
      <c r="G2026">
        <v>1</v>
      </c>
      <c r="H2026" t="s">
        <v>13</v>
      </c>
      <c r="I2026" s="21">
        <v>7.5</v>
      </c>
      <c r="J2026">
        <f t="shared" si="62"/>
        <v>24.29</v>
      </c>
      <c r="K2026">
        <f t="shared" si="63"/>
        <v>1.2145000000000001</v>
      </c>
      <c r="L2026" t="str" cm="1">
        <f t="array" ref="L2026">_xlfn.IFS(I2026&gt;=9,"Good",I2026&gt;=6,"Average",I2026&lt;6,"Poor")</f>
        <v>Average</v>
      </c>
    </row>
    <row r="2027" spans="1:12" x14ac:dyDescent="0.25">
      <c r="A2027" s="1">
        <v>45541</v>
      </c>
      <c r="B2027" t="s">
        <v>19</v>
      </c>
      <c r="C2027" t="s">
        <v>15</v>
      </c>
      <c r="D2027" t="s">
        <v>22</v>
      </c>
      <c r="E2027" t="s">
        <v>24</v>
      </c>
      <c r="F2027">
        <v>33.520000000000003</v>
      </c>
      <c r="G2027">
        <v>4</v>
      </c>
      <c r="H2027" t="s">
        <v>20</v>
      </c>
      <c r="I2027" s="21">
        <v>7.4</v>
      </c>
      <c r="J2027">
        <f t="shared" si="62"/>
        <v>134.08000000000001</v>
      </c>
      <c r="K2027">
        <f t="shared" si="63"/>
        <v>6.7040000000000006</v>
      </c>
      <c r="L2027" t="str" cm="1">
        <f t="array" ref="L2027">_xlfn.IFS(I2027&gt;=9,"Good",I2027&gt;=6,"Average",I2027&lt;6,"Poor")</f>
        <v>Average</v>
      </c>
    </row>
    <row r="2028" spans="1:12" x14ac:dyDescent="0.25">
      <c r="A2028" s="1">
        <v>45541</v>
      </c>
      <c r="B2028" t="s">
        <v>14</v>
      </c>
      <c r="C2028" t="s">
        <v>10</v>
      </c>
      <c r="D2028" t="s">
        <v>22</v>
      </c>
      <c r="E2028" t="s">
        <v>12</v>
      </c>
      <c r="F2028">
        <v>2.89</v>
      </c>
      <c r="G2028">
        <v>3</v>
      </c>
      <c r="H2028" t="s">
        <v>20</v>
      </c>
      <c r="I2028" s="21">
        <v>9.6</v>
      </c>
      <c r="J2028">
        <f t="shared" si="62"/>
        <v>8.67</v>
      </c>
      <c r="K2028">
        <f t="shared" si="63"/>
        <v>0.4335</v>
      </c>
      <c r="L2028" t="str" cm="1">
        <f t="array" ref="L2028">_xlfn.IFS(I2028&gt;=9,"Good",I2028&gt;=6,"Average",I2028&lt;6,"Poor")</f>
        <v>Good</v>
      </c>
    </row>
    <row r="2029" spans="1:12" x14ac:dyDescent="0.25">
      <c r="A2029" s="1">
        <v>45541</v>
      </c>
      <c r="B2029" t="s">
        <v>19</v>
      </c>
      <c r="C2029" t="s">
        <v>15</v>
      </c>
      <c r="D2029" t="s">
        <v>11</v>
      </c>
      <c r="E2029" t="s">
        <v>12</v>
      </c>
      <c r="F2029">
        <v>7.62</v>
      </c>
      <c r="G2029">
        <v>2</v>
      </c>
      <c r="H2029" t="s">
        <v>20</v>
      </c>
      <c r="I2029" s="21">
        <v>7</v>
      </c>
      <c r="J2029">
        <f t="shared" si="62"/>
        <v>15.24</v>
      </c>
      <c r="K2029">
        <f t="shared" si="63"/>
        <v>0.76200000000000001</v>
      </c>
      <c r="L2029" t="str" cm="1">
        <f t="array" ref="L2029">_xlfn.IFS(I2029&gt;=9,"Good",I2029&gt;=6,"Average",I2029&lt;6,"Poor")</f>
        <v>Average</v>
      </c>
    </row>
    <row r="2030" spans="1:12" x14ac:dyDescent="0.25">
      <c r="A2030" s="1">
        <v>45541</v>
      </c>
      <c r="B2030" t="s">
        <v>14</v>
      </c>
      <c r="C2030" t="s">
        <v>15</v>
      </c>
      <c r="D2030" t="s">
        <v>22</v>
      </c>
      <c r="E2030" t="s">
        <v>18</v>
      </c>
      <c r="F2030">
        <v>58.84</v>
      </c>
      <c r="G2030">
        <v>1</v>
      </c>
      <c r="H2030" t="s">
        <v>13</v>
      </c>
      <c r="I2030" s="21">
        <v>6.9</v>
      </c>
      <c r="J2030">
        <f t="shared" si="62"/>
        <v>58.84</v>
      </c>
      <c r="K2030">
        <f t="shared" si="63"/>
        <v>2.9420000000000002</v>
      </c>
      <c r="L2030" t="str" cm="1">
        <f t="array" ref="L2030">_xlfn.IFS(I2030&gt;=9,"Good",I2030&gt;=6,"Average",I2030&lt;6,"Poor")</f>
        <v>Average</v>
      </c>
    </row>
    <row r="2031" spans="1:12" x14ac:dyDescent="0.25">
      <c r="A2031" s="1">
        <v>45541</v>
      </c>
      <c r="B2031" t="s">
        <v>19</v>
      </c>
      <c r="C2031" t="s">
        <v>10</v>
      </c>
      <c r="D2031" t="s">
        <v>22</v>
      </c>
      <c r="E2031" t="s">
        <v>12</v>
      </c>
      <c r="F2031">
        <v>3.17</v>
      </c>
      <c r="G2031">
        <v>2</v>
      </c>
      <c r="H2031" t="s">
        <v>20</v>
      </c>
      <c r="I2031" s="21">
        <v>9.1999999999999993</v>
      </c>
      <c r="J2031">
        <f t="shared" si="62"/>
        <v>6.34</v>
      </c>
      <c r="K2031">
        <f t="shared" si="63"/>
        <v>0.317</v>
      </c>
      <c r="L2031" t="str" cm="1">
        <f t="array" ref="L2031">_xlfn.IFS(I2031&gt;=9,"Good",I2031&gt;=6,"Average",I2031&lt;6,"Poor")</f>
        <v>Good</v>
      </c>
    </row>
    <row r="2032" spans="1:12" x14ac:dyDescent="0.25">
      <c r="A2032" s="1">
        <v>45541</v>
      </c>
      <c r="B2032" t="s">
        <v>9</v>
      </c>
      <c r="C2032" t="s">
        <v>10</v>
      </c>
      <c r="D2032" t="s">
        <v>22</v>
      </c>
      <c r="E2032" t="s">
        <v>12</v>
      </c>
      <c r="F2032">
        <v>4.24</v>
      </c>
      <c r="G2032">
        <v>2</v>
      </c>
      <c r="H2032" t="s">
        <v>17</v>
      </c>
      <c r="I2032" s="21">
        <v>8.5</v>
      </c>
      <c r="J2032">
        <f t="shared" si="62"/>
        <v>8.48</v>
      </c>
      <c r="K2032">
        <f t="shared" si="63"/>
        <v>0.42400000000000004</v>
      </c>
      <c r="L2032" t="str" cm="1">
        <f t="array" ref="L2032">_xlfn.IFS(I2032&gt;=9,"Good",I2032&gt;=6,"Average",I2032&lt;6,"Poor")</f>
        <v>Average</v>
      </c>
    </row>
    <row r="2033" spans="1:12" x14ac:dyDescent="0.25">
      <c r="A2033" s="1">
        <v>45541</v>
      </c>
      <c r="B2033" t="s">
        <v>19</v>
      </c>
      <c r="C2033" t="s">
        <v>15</v>
      </c>
      <c r="D2033" t="s">
        <v>22</v>
      </c>
      <c r="E2033" t="s">
        <v>23</v>
      </c>
      <c r="F2033">
        <v>52.56</v>
      </c>
      <c r="G2033">
        <v>5</v>
      </c>
      <c r="H2033" t="s">
        <v>17</v>
      </c>
      <c r="I2033" s="21">
        <v>6.9</v>
      </c>
      <c r="J2033">
        <f t="shared" si="62"/>
        <v>262.8</v>
      </c>
      <c r="K2033">
        <f t="shared" si="63"/>
        <v>13.14</v>
      </c>
      <c r="L2033" t="str" cm="1">
        <f t="array" ref="L2033">_xlfn.IFS(I2033&gt;=9,"Good",I2033&gt;=6,"Average",I2033&lt;6,"Poor")</f>
        <v>Average</v>
      </c>
    </row>
    <row r="2034" spans="1:12" x14ac:dyDescent="0.25">
      <c r="A2034" s="1">
        <v>45541</v>
      </c>
      <c r="B2034" t="s">
        <v>19</v>
      </c>
      <c r="C2034" t="s">
        <v>15</v>
      </c>
      <c r="D2034" t="s">
        <v>11</v>
      </c>
      <c r="E2034" t="s">
        <v>18</v>
      </c>
      <c r="F2034">
        <v>56.97</v>
      </c>
      <c r="G2034">
        <v>1</v>
      </c>
      <c r="H2034" t="s">
        <v>20</v>
      </c>
      <c r="I2034" s="21">
        <v>6.1</v>
      </c>
      <c r="J2034">
        <f t="shared" si="62"/>
        <v>56.97</v>
      </c>
      <c r="K2034">
        <f t="shared" si="63"/>
        <v>2.8485</v>
      </c>
      <c r="L2034" t="str" cm="1">
        <f t="array" ref="L2034">_xlfn.IFS(I2034&gt;=9,"Good",I2034&gt;=6,"Average",I2034&lt;6,"Poor")</f>
        <v>Average</v>
      </c>
    </row>
    <row r="2035" spans="1:12" x14ac:dyDescent="0.25">
      <c r="A2035" s="1">
        <v>45541</v>
      </c>
      <c r="B2035" t="s">
        <v>9</v>
      </c>
      <c r="C2035" t="s">
        <v>15</v>
      </c>
      <c r="D2035" t="s">
        <v>22</v>
      </c>
      <c r="E2035" t="s">
        <v>24</v>
      </c>
      <c r="F2035">
        <v>34.56</v>
      </c>
      <c r="G2035">
        <v>2</v>
      </c>
      <c r="H2035" t="s">
        <v>17</v>
      </c>
      <c r="I2035" s="21">
        <v>7.5</v>
      </c>
      <c r="J2035">
        <f t="shared" si="62"/>
        <v>69.12</v>
      </c>
      <c r="K2035">
        <f t="shared" si="63"/>
        <v>3.4560000000000004</v>
      </c>
      <c r="L2035" t="str" cm="1">
        <f t="array" ref="L2035">_xlfn.IFS(I2035&gt;=9,"Good",I2035&gt;=6,"Average",I2035&lt;6,"Poor")</f>
        <v>Average</v>
      </c>
    </row>
    <row r="2036" spans="1:12" x14ac:dyDescent="0.25">
      <c r="A2036" s="1">
        <v>45541</v>
      </c>
      <c r="B2036" t="s">
        <v>14</v>
      </c>
      <c r="C2036" t="s">
        <v>15</v>
      </c>
      <c r="D2036" t="s">
        <v>11</v>
      </c>
      <c r="E2036" t="s">
        <v>16</v>
      </c>
      <c r="F2036">
        <v>96.62</v>
      </c>
      <c r="G2036">
        <v>1</v>
      </c>
      <c r="H2036" t="s">
        <v>20</v>
      </c>
      <c r="I2036" s="21">
        <v>7.4</v>
      </c>
      <c r="J2036">
        <f t="shared" si="62"/>
        <v>96.62</v>
      </c>
      <c r="K2036">
        <f t="shared" si="63"/>
        <v>4.8310000000000004</v>
      </c>
      <c r="L2036" t="str" cm="1">
        <f t="array" ref="L2036">_xlfn.IFS(I2036&gt;=9,"Good",I2036&gt;=6,"Average",I2036&lt;6,"Poor")</f>
        <v>Average</v>
      </c>
    </row>
    <row r="2037" spans="1:12" x14ac:dyDescent="0.25">
      <c r="A2037" s="1">
        <v>45541</v>
      </c>
      <c r="B2037" t="s">
        <v>19</v>
      </c>
      <c r="C2037" t="s">
        <v>15</v>
      </c>
      <c r="D2037" t="s">
        <v>22</v>
      </c>
      <c r="E2037" t="s">
        <v>21</v>
      </c>
      <c r="F2037">
        <v>11.68</v>
      </c>
      <c r="G2037">
        <v>2</v>
      </c>
      <c r="H2037" t="s">
        <v>17</v>
      </c>
      <c r="I2037" s="21">
        <v>7.5</v>
      </c>
      <c r="J2037">
        <f t="shared" si="62"/>
        <v>23.36</v>
      </c>
      <c r="K2037">
        <f t="shared" si="63"/>
        <v>1.1679999999999999</v>
      </c>
      <c r="L2037" t="str" cm="1">
        <f t="array" ref="L2037">_xlfn.IFS(I2037&gt;=9,"Good",I2037&gt;=6,"Average",I2037&lt;6,"Poor")</f>
        <v>Average</v>
      </c>
    </row>
    <row r="2038" spans="1:12" x14ac:dyDescent="0.25">
      <c r="A2038" s="1">
        <v>45571</v>
      </c>
      <c r="B2038" t="s">
        <v>9</v>
      </c>
      <c r="C2038" t="s">
        <v>10</v>
      </c>
      <c r="D2038" t="s">
        <v>22</v>
      </c>
      <c r="E2038" t="s">
        <v>12</v>
      </c>
      <c r="F2038">
        <v>4.8899999999999997</v>
      </c>
      <c r="G2038">
        <v>3</v>
      </c>
      <c r="H2038" t="s">
        <v>20</v>
      </c>
      <c r="I2038" s="21">
        <v>6.2</v>
      </c>
      <c r="J2038">
        <f t="shared" si="62"/>
        <v>14.669999999999998</v>
      </c>
      <c r="K2038">
        <f t="shared" si="63"/>
        <v>0.73349999999999993</v>
      </c>
      <c r="L2038" t="str" cm="1">
        <f t="array" ref="L2038">_xlfn.IFS(I2038&gt;=9,"Good",I2038&gt;=6,"Average",I2038&lt;6,"Poor")</f>
        <v>Average</v>
      </c>
    </row>
    <row r="2039" spans="1:12" x14ac:dyDescent="0.25">
      <c r="A2039" s="1">
        <v>45571</v>
      </c>
      <c r="B2039" t="s">
        <v>19</v>
      </c>
      <c r="C2039" t="s">
        <v>10</v>
      </c>
      <c r="D2039" t="s">
        <v>11</v>
      </c>
      <c r="E2039" t="s">
        <v>18</v>
      </c>
      <c r="F2039">
        <v>65.41</v>
      </c>
      <c r="G2039">
        <v>3</v>
      </c>
      <c r="H2039" t="s">
        <v>17</v>
      </c>
      <c r="I2039" s="21">
        <v>7.4</v>
      </c>
      <c r="J2039">
        <f t="shared" si="62"/>
        <v>196.23</v>
      </c>
      <c r="K2039">
        <f t="shared" si="63"/>
        <v>9.8115000000000006</v>
      </c>
      <c r="L2039" t="str" cm="1">
        <f t="array" ref="L2039">_xlfn.IFS(I2039&gt;=9,"Good",I2039&gt;=6,"Average",I2039&lt;6,"Poor")</f>
        <v>Average</v>
      </c>
    </row>
    <row r="2040" spans="1:12" x14ac:dyDescent="0.25">
      <c r="A2040" s="1">
        <v>45571</v>
      </c>
      <c r="B2040" t="s">
        <v>9</v>
      </c>
      <c r="C2040" t="s">
        <v>15</v>
      </c>
      <c r="D2040" t="s">
        <v>22</v>
      </c>
      <c r="E2040" t="s">
        <v>12</v>
      </c>
      <c r="F2040">
        <v>6</v>
      </c>
      <c r="G2040">
        <v>3</v>
      </c>
      <c r="H2040" t="s">
        <v>17</v>
      </c>
      <c r="I2040" s="21">
        <v>8.3000000000000007</v>
      </c>
      <c r="J2040">
        <f t="shared" si="62"/>
        <v>18</v>
      </c>
      <c r="K2040">
        <f t="shared" si="63"/>
        <v>0.9</v>
      </c>
      <c r="L2040" t="str" cm="1">
        <f t="array" ref="L2040">_xlfn.IFS(I2040&gt;=9,"Good",I2040&gt;=6,"Average",I2040&lt;6,"Poor")</f>
        <v>Average</v>
      </c>
    </row>
    <row r="2041" spans="1:12" x14ac:dyDescent="0.25">
      <c r="A2041" s="1">
        <v>45571</v>
      </c>
      <c r="B2041" t="s">
        <v>9</v>
      </c>
      <c r="C2041" t="s">
        <v>15</v>
      </c>
      <c r="D2041" t="s">
        <v>22</v>
      </c>
      <c r="E2041" t="s">
        <v>12</v>
      </c>
      <c r="F2041">
        <v>6.53</v>
      </c>
      <c r="G2041">
        <v>4</v>
      </c>
      <c r="H2041" t="s">
        <v>17</v>
      </c>
      <c r="I2041" s="21">
        <v>8.8000000000000007</v>
      </c>
      <c r="J2041">
        <f t="shared" si="62"/>
        <v>26.12</v>
      </c>
      <c r="K2041">
        <f t="shared" si="63"/>
        <v>1.306</v>
      </c>
      <c r="L2041" t="str" cm="1">
        <f t="array" ref="L2041">_xlfn.IFS(I2041&gt;=9,"Good",I2041&gt;=6,"Average",I2041&lt;6,"Poor")</f>
        <v>Average</v>
      </c>
    </row>
    <row r="2042" spans="1:12" x14ac:dyDescent="0.25">
      <c r="A2042" s="1">
        <v>45571</v>
      </c>
      <c r="B2042" t="s">
        <v>14</v>
      </c>
      <c r="C2042" t="s">
        <v>10</v>
      </c>
      <c r="D2042" t="s">
        <v>11</v>
      </c>
      <c r="E2042" t="s">
        <v>24</v>
      </c>
      <c r="F2042">
        <v>27.05</v>
      </c>
      <c r="G2042">
        <v>4</v>
      </c>
      <c r="H2042" t="s">
        <v>17</v>
      </c>
      <c r="I2042" s="21">
        <v>6.3</v>
      </c>
      <c r="J2042">
        <f t="shared" si="62"/>
        <v>108.2</v>
      </c>
      <c r="K2042">
        <f t="shared" si="63"/>
        <v>5.41</v>
      </c>
      <c r="L2042" t="str" cm="1">
        <f t="array" ref="L2042">_xlfn.IFS(I2042&gt;=9,"Good",I2042&gt;=6,"Average",I2042&lt;6,"Poor")</f>
        <v>Average</v>
      </c>
    </row>
    <row r="2043" spans="1:12" x14ac:dyDescent="0.25">
      <c r="A2043" s="1">
        <v>45571</v>
      </c>
      <c r="B2043" t="s">
        <v>14</v>
      </c>
      <c r="C2043" t="s">
        <v>10</v>
      </c>
      <c r="D2043" t="s">
        <v>11</v>
      </c>
      <c r="E2043" t="s">
        <v>23</v>
      </c>
      <c r="F2043">
        <v>56.14</v>
      </c>
      <c r="G2043">
        <v>4</v>
      </c>
      <c r="H2043" t="s">
        <v>20</v>
      </c>
      <c r="I2043" s="21">
        <v>7.2</v>
      </c>
      <c r="J2043">
        <f t="shared" si="62"/>
        <v>224.56</v>
      </c>
      <c r="K2043">
        <f t="shared" si="63"/>
        <v>11.228000000000002</v>
      </c>
      <c r="L2043" t="str" cm="1">
        <f t="array" ref="L2043">_xlfn.IFS(I2043&gt;=9,"Good",I2043&gt;=6,"Average",I2043&lt;6,"Poor")</f>
        <v>Average</v>
      </c>
    </row>
    <row r="2044" spans="1:12" x14ac:dyDescent="0.25">
      <c r="A2044" s="1">
        <v>45571</v>
      </c>
      <c r="B2044" t="s">
        <v>19</v>
      </c>
      <c r="C2044" t="s">
        <v>15</v>
      </c>
      <c r="D2044" t="s">
        <v>11</v>
      </c>
      <c r="E2044" t="s">
        <v>12</v>
      </c>
      <c r="F2044">
        <v>4.3</v>
      </c>
      <c r="G2044">
        <v>2</v>
      </c>
      <c r="H2044" t="s">
        <v>20</v>
      </c>
      <c r="I2044" s="21">
        <v>7.3</v>
      </c>
      <c r="J2044">
        <f t="shared" si="62"/>
        <v>8.6</v>
      </c>
      <c r="K2044">
        <f t="shared" si="63"/>
        <v>0.43</v>
      </c>
      <c r="L2044" t="str" cm="1">
        <f t="array" ref="L2044">_xlfn.IFS(I2044&gt;=9,"Good",I2044&gt;=6,"Average",I2044&lt;6,"Poor")</f>
        <v>Average</v>
      </c>
    </row>
    <row r="2045" spans="1:12" x14ac:dyDescent="0.25">
      <c r="A2045" s="1">
        <v>45571</v>
      </c>
      <c r="B2045" t="s">
        <v>19</v>
      </c>
      <c r="C2045" t="s">
        <v>10</v>
      </c>
      <c r="D2045" t="s">
        <v>11</v>
      </c>
      <c r="E2045" t="s">
        <v>24</v>
      </c>
      <c r="F2045">
        <v>30.9</v>
      </c>
      <c r="G2045">
        <v>1</v>
      </c>
      <c r="H2045" t="s">
        <v>13</v>
      </c>
      <c r="I2045" s="21">
        <v>7.1</v>
      </c>
      <c r="J2045">
        <f t="shared" si="62"/>
        <v>30.9</v>
      </c>
      <c r="K2045">
        <f t="shared" si="63"/>
        <v>1.5449999999999999</v>
      </c>
      <c r="L2045" t="str" cm="1">
        <f t="array" ref="L2045">_xlfn.IFS(I2045&gt;=9,"Good",I2045&gt;=6,"Average",I2045&lt;6,"Poor")</f>
        <v>Average</v>
      </c>
    </row>
    <row r="2046" spans="1:12" x14ac:dyDescent="0.25">
      <c r="A2046" s="1">
        <v>45571</v>
      </c>
      <c r="B2046" t="s">
        <v>19</v>
      </c>
      <c r="C2046" t="s">
        <v>10</v>
      </c>
      <c r="D2046" t="s">
        <v>11</v>
      </c>
      <c r="E2046" t="s">
        <v>23</v>
      </c>
      <c r="F2046">
        <v>67.67</v>
      </c>
      <c r="G2046">
        <v>1</v>
      </c>
      <c r="H2046" t="s">
        <v>17</v>
      </c>
      <c r="I2046" s="21">
        <v>7.4</v>
      </c>
      <c r="J2046">
        <f t="shared" si="62"/>
        <v>67.67</v>
      </c>
      <c r="K2046">
        <f t="shared" si="63"/>
        <v>3.3835000000000002</v>
      </c>
      <c r="L2046" t="str" cm="1">
        <f t="array" ref="L2046">_xlfn.IFS(I2046&gt;=9,"Good",I2046&gt;=6,"Average",I2046&lt;6,"Poor")</f>
        <v>Average</v>
      </c>
    </row>
    <row r="2047" spans="1:12" x14ac:dyDescent="0.25">
      <c r="A2047" s="1">
        <v>45571</v>
      </c>
      <c r="B2047" t="s">
        <v>19</v>
      </c>
      <c r="C2047" t="s">
        <v>15</v>
      </c>
      <c r="D2047" t="s">
        <v>11</v>
      </c>
      <c r="E2047" t="s">
        <v>23</v>
      </c>
      <c r="F2047">
        <v>70.94</v>
      </c>
      <c r="G2047">
        <v>3</v>
      </c>
      <c r="H2047" t="s">
        <v>17</v>
      </c>
      <c r="I2047" s="21">
        <v>5.5</v>
      </c>
      <c r="J2047">
        <f t="shared" si="62"/>
        <v>212.82</v>
      </c>
      <c r="K2047">
        <f t="shared" si="63"/>
        <v>10.641</v>
      </c>
      <c r="L2047" t="str" cm="1">
        <f t="array" ref="L2047">_xlfn.IFS(I2047&gt;=9,"Good",I2047&gt;=6,"Average",I2047&lt;6,"Poor")</f>
        <v>Poor</v>
      </c>
    </row>
    <row r="2048" spans="1:12" x14ac:dyDescent="0.25">
      <c r="A2048" s="1">
        <v>45602</v>
      </c>
      <c r="B2048" t="s">
        <v>9</v>
      </c>
      <c r="C2048" t="s">
        <v>10</v>
      </c>
      <c r="D2048" t="s">
        <v>22</v>
      </c>
      <c r="E2048" t="s">
        <v>12</v>
      </c>
      <c r="F2048">
        <v>4.07</v>
      </c>
      <c r="G2048">
        <v>4</v>
      </c>
      <c r="H2048" t="s">
        <v>20</v>
      </c>
      <c r="I2048" s="21">
        <v>6.6</v>
      </c>
      <c r="J2048">
        <f t="shared" si="62"/>
        <v>16.28</v>
      </c>
      <c r="K2048">
        <f t="shared" si="63"/>
        <v>0.81400000000000006</v>
      </c>
      <c r="L2048" t="str" cm="1">
        <f t="array" ref="L2048">_xlfn.IFS(I2048&gt;=9,"Good",I2048&gt;=6,"Average",I2048&lt;6,"Poor")</f>
        <v>Average</v>
      </c>
    </row>
    <row r="2049" spans="1:12" x14ac:dyDescent="0.25">
      <c r="A2049" s="1">
        <v>45602</v>
      </c>
      <c r="B2049" t="s">
        <v>19</v>
      </c>
      <c r="C2049" t="s">
        <v>15</v>
      </c>
      <c r="D2049" t="s">
        <v>11</v>
      </c>
      <c r="E2049" t="s">
        <v>24</v>
      </c>
      <c r="F2049">
        <v>25.25</v>
      </c>
      <c r="G2049">
        <v>3</v>
      </c>
      <c r="H2049" t="s">
        <v>17</v>
      </c>
      <c r="I2049" s="21">
        <v>9.1999999999999993</v>
      </c>
      <c r="J2049">
        <f t="shared" si="62"/>
        <v>75.75</v>
      </c>
      <c r="K2049">
        <f t="shared" si="63"/>
        <v>3.7875000000000001</v>
      </c>
      <c r="L2049" t="str" cm="1">
        <f t="array" ref="L2049">_xlfn.IFS(I2049&gt;=9,"Good",I2049&gt;=6,"Average",I2049&lt;6,"Poor")</f>
        <v>Good</v>
      </c>
    </row>
    <row r="2050" spans="1:12" x14ac:dyDescent="0.25">
      <c r="A2050" s="1">
        <v>45602</v>
      </c>
      <c r="B2050" t="s">
        <v>19</v>
      </c>
      <c r="C2050" t="s">
        <v>15</v>
      </c>
      <c r="D2050" t="s">
        <v>11</v>
      </c>
      <c r="E2050" t="s">
        <v>12</v>
      </c>
      <c r="F2050">
        <v>5.57</v>
      </c>
      <c r="G2050">
        <v>4</v>
      </c>
      <c r="H2050" t="s">
        <v>20</v>
      </c>
      <c r="I2050" s="21">
        <v>7.2</v>
      </c>
      <c r="J2050">
        <f t="shared" si="62"/>
        <v>22.28</v>
      </c>
      <c r="K2050">
        <f t="shared" si="63"/>
        <v>1.1140000000000001</v>
      </c>
      <c r="L2050" t="str" cm="1">
        <f t="array" ref="L2050">_xlfn.IFS(I2050&gt;=9,"Good",I2050&gt;=6,"Average",I2050&lt;6,"Poor")</f>
        <v>Average</v>
      </c>
    </row>
    <row r="2051" spans="1:12" x14ac:dyDescent="0.25">
      <c r="A2051" s="1">
        <v>45602</v>
      </c>
      <c r="B2051" t="s">
        <v>14</v>
      </c>
      <c r="C2051" t="s">
        <v>15</v>
      </c>
      <c r="D2051" t="s">
        <v>22</v>
      </c>
      <c r="E2051" t="s">
        <v>24</v>
      </c>
      <c r="F2051">
        <v>25.6</v>
      </c>
      <c r="G2051">
        <v>1</v>
      </c>
      <c r="H2051" t="s">
        <v>20</v>
      </c>
      <c r="I2051" s="21">
        <v>6.5</v>
      </c>
      <c r="J2051">
        <f t="shared" ref="J2051:J2114" si="64">F2051*G2051</f>
        <v>25.6</v>
      </c>
      <c r="K2051">
        <f t="shared" ref="K2051:K2114" si="65">J2051*5%</f>
        <v>1.2800000000000002</v>
      </c>
      <c r="L2051" t="str" cm="1">
        <f t="array" ref="L2051">_xlfn.IFS(I2051&gt;=9,"Good",I2051&gt;=6,"Average",I2051&lt;6,"Poor")</f>
        <v>Average</v>
      </c>
    </row>
    <row r="2052" spans="1:12" x14ac:dyDescent="0.25">
      <c r="A2052" s="1">
        <v>45602</v>
      </c>
      <c r="B2052" t="s">
        <v>19</v>
      </c>
      <c r="C2052" t="s">
        <v>10</v>
      </c>
      <c r="D2052" t="s">
        <v>22</v>
      </c>
      <c r="E2052" t="s">
        <v>12</v>
      </c>
      <c r="F2052">
        <v>3.35</v>
      </c>
      <c r="G2052">
        <v>3</v>
      </c>
      <c r="H2052" t="s">
        <v>17</v>
      </c>
      <c r="I2052" s="21">
        <v>7.4</v>
      </c>
      <c r="J2052">
        <f t="shared" si="64"/>
        <v>10.050000000000001</v>
      </c>
      <c r="K2052">
        <f t="shared" si="65"/>
        <v>0.50250000000000006</v>
      </c>
      <c r="L2052" t="str" cm="1">
        <f t="array" ref="L2052">_xlfn.IFS(I2052&gt;=9,"Good",I2052&gt;=6,"Average",I2052&lt;6,"Poor")</f>
        <v>Average</v>
      </c>
    </row>
    <row r="2053" spans="1:12" x14ac:dyDescent="0.25">
      <c r="A2053" s="1">
        <v>45602</v>
      </c>
      <c r="B2053" t="s">
        <v>9</v>
      </c>
      <c r="C2053" t="s">
        <v>15</v>
      </c>
      <c r="D2053" t="s">
        <v>22</v>
      </c>
      <c r="E2053" t="s">
        <v>21</v>
      </c>
      <c r="F2053">
        <v>15.68</v>
      </c>
      <c r="G2053">
        <v>2</v>
      </c>
      <c r="H2053" t="s">
        <v>13</v>
      </c>
      <c r="I2053" s="21">
        <v>6.7</v>
      </c>
      <c r="J2053">
        <f t="shared" si="64"/>
        <v>31.36</v>
      </c>
      <c r="K2053">
        <f t="shared" si="65"/>
        <v>1.5680000000000001</v>
      </c>
      <c r="L2053" t="str" cm="1">
        <f t="array" ref="L2053">_xlfn.IFS(I2053&gt;=9,"Good",I2053&gt;=6,"Average",I2053&lt;6,"Poor")</f>
        <v>Average</v>
      </c>
    </row>
    <row r="2054" spans="1:12" x14ac:dyDescent="0.25">
      <c r="A2054" s="1">
        <v>45602</v>
      </c>
      <c r="B2054" t="s">
        <v>14</v>
      </c>
      <c r="C2054" t="s">
        <v>15</v>
      </c>
      <c r="D2054" t="s">
        <v>11</v>
      </c>
      <c r="E2054" t="s">
        <v>12</v>
      </c>
      <c r="F2054">
        <v>3.6</v>
      </c>
      <c r="G2054">
        <v>5</v>
      </c>
      <c r="H2054" t="s">
        <v>17</v>
      </c>
      <c r="I2054" s="21">
        <v>6.8</v>
      </c>
      <c r="J2054">
        <f t="shared" si="64"/>
        <v>18</v>
      </c>
      <c r="K2054">
        <f t="shared" si="65"/>
        <v>0.9</v>
      </c>
      <c r="L2054" t="str" cm="1">
        <f t="array" ref="L2054">_xlfn.IFS(I2054&gt;=9,"Good",I2054&gt;=6,"Average",I2054&lt;6,"Poor")</f>
        <v>Average</v>
      </c>
    </row>
    <row r="2055" spans="1:12" x14ac:dyDescent="0.25">
      <c r="A2055" s="1">
        <v>45602</v>
      </c>
      <c r="B2055" t="s">
        <v>9</v>
      </c>
      <c r="C2055" t="s">
        <v>15</v>
      </c>
      <c r="D2055" t="s">
        <v>11</v>
      </c>
      <c r="E2055" t="s">
        <v>21</v>
      </c>
      <c r="F2055">
        <v>10.199999999999999</v>
      </c>
      <c r="G2055">
        <v>2</v>
      </c>
      <c r="H2055" t="s">
        <v>20</v>
      </c>
      <c r="I2055" s="21">
        <v>5.6</v>
      </c>
      <c r="J2055">
        <f t="shared" si="64"/>
        <v>20.399999999999999</v>
      </c>
      <c r="K2055">
        <f t="shared" si="65"/>
        <v>1.02</v>
      </c>
      <c r="L2055" t="str" cm="1">
        <f t="array" ref="L2055">_xlfn.IFS(I2055&gt;=9,"Good",I2055&gt;=6,"Average",I2055&lt;6,"Poor")</f>
        <v>Poor</v>
      </c>
    </row>
    <row r="2056" spans="1:12" x14ac:dyDescent="0.25">
      <c r="A2056" s="1">
        <v>45602</v>
      </c>
      <c r="B2056" t="s">
        <v>19</v>
      </c>
      <c r="C2056" t="s">
        <v>15</v>
      </c>
      <c r="D2056" t="s">
        <v>22</v>
      </c>
      <c r="E2056" t="s">
        <v>24</v>
      </c>
      <c r="F2056">
        <v>23.09</v>
      </c>
      <c r="G2056">
        <v>1</v>
      </c>
      <c r="H2056" t="s">
        <v>17</v>
      </c>
      <c r="I2056" s="21">
        <v>8.4</v>
      </c>
      <c r="J2056">
        <f t="shared" si="64"/>
        <v>23.09</v>
      </c>
      <c r="K2056">
        <f t="shared" si="65"/>
        <v>1.1545000000000001</v>
      </c>
      <c r="L2056" t="str" cm="1">
        <f t="array" ref="L2056">_xlfn.IFS(I2056&gt;=9,"Good",I2056&gt;=6,"Average",I2056&lt;6,"Poor")</f>
        <v>Average</v>
      </c>
    </row>
    <row r="2057" spans="1:12" x14ac:dyDescent="0.25">
      <c r="A2057" s="1">
        <v>45632</v>
      </c>
      <c r="B2057" t="s">
        <v>14</v>
      </c>
      <c r="C2057" t="s">
        <v>10</v>
      </c>
      <c r="D2057" t="s">
        <v>22</v>
      </c>
      <c r="E2057" t="s">
        <v>24</v>
      </c>
      <c r="F2057">
        <v>23.06</v>
      </c>
      <c r="G2057">
        <v>3</v>
      </c>
      <c r="H2057" t="s">
        <v>20</v>
      </c>
      <c r="I2057" s="21">
        <v>8.1</v>
      </c>
      <c r="J2057">
        <f t="shared" si="64"/>
        <v>69.179999999999993</v>
      </c>
      <c r="K2057">
        <f t="shared" si="65"/>
        <v>3.4589999999999996</v>
      </c>
      <c r="L2057" t="str" cm="1">
        <f t="array" ref="L2057">_xlfn.IFS(I2057&gt;=9,"Good",I2057&gt;=6,"Average",I2057&lt;6,"Poor")</f>
        <v>Average</v>
      </c>
    </row>
    <row r="2058" spans="1:12" x14ac:dyDescent="0.25">
      <c r="A2058" s="1">
        <v>45632</v>
      </c>
      <c r="B2058" t="s">
        <v>9</v>
      </c>
      <c r="C2058" t="s">
        <v>10</v>
      </c>
      <c r="D2058" t="s">
        <v>11</v>
      </c>
      <c r="E2058" t="s">
        <v>21</v>
      </c>
      <c r="F2058">
        <v>17.57</v>
      </c>
      <c r="G2058">
        <v>2</v>
      </c>
      <c r="H2058" t="s">
        <v>13</v>
      </c>
      <c r="I2058" s="21">
        <v>6.4</v>
      </c>
      <c r="J2058">
        <f t="shared" si="64"/>
        <v>35.14</v>
      </c>
      <c r="K2058">
        <f t="shared" si="65"/>
        <v>1.7570000000000001</v>
      </c>
      <c r="L2058" t="str" cm="1">
        <f t="array" ref="L2058">_xlfn.IFS(I2058&gt;=9,"Good",I2058&gt;=6,"Average",I2058&lt;6,"Poor")</f>
        <v>Average</v>
      </c>
    </row>
    <row r="2059" spans="1:12" x14ac:dyDescent="0.25">
      <c r="A2059" s="1">
        <v>45632</v>
      </c>
      <c r="B2059" t="s">
        <v>14</v>
      </c>
      <c r="C2059" t="s">
        <v>10</v>
      </c>
      <c r="D2059" t="s">
        <v>11</v>
      </c>
      <c r="E2059" t="s">
        <v>12</v>
      </c>
      <c r="F2059">
        <v>4.6900000000000004</v>
      </c>
      <c r="G2059">
        <v>3</v>
      </c>
      <c r="H2059" t="s">
        <v>17</v>
      </c>
      <c r="I2059" s="21">
        <v>8.9</v>
      </c>
      <c r="J2059">
        <f t="shared" si="64"/>
        <v>14.07</v>
      </c>
      <c r="K2059">
        <f t="shared" si="65"/>
        <v>0.70350000000000001</v>
      </c>
      <c r="L2059" t="str" cm="1">
        <f t="array" ref="L2059">_xlfn.IFS(I2059&gt;=9,"Good",I2059&gt;=6,"Average",I2059&lt;6,"Poor")</f>
        <v>Average</v>
      </c>
    </row>
    <row r="2060" spans="1:12" x14ac:dyDescent="0.25">
      <c r="A2060" s="1">
        <v>45632</v>
      </c>
      <c r="B2060" t="s">
        <v>9</v>
      </c>
      <c r="C2060" t="s">
        <v>15</v>
      </c>
      <c r="D2060" t="s">
        <v>22</v>
      </c>
      <c r="E2060" t="s">
        <v>21</v>
      </c>
      <c r="F2060">
        <v>9.9700000000000006</v>
      </c>
      <c r="G2060">
        <v>3</v>
      </c>
      <c r="H2060" t="s">
        <v>20</v>
      </c>
      <c r="I2060" s="21">
        <v>7.2</v>
      </c>
      <c r="J2060">
        <f t="shared" si="64"/>
        <v>29.910000000000004</v>
      </c>
      <c r="K2060">
        <f t="shared" si="65"/>
        <v>1.4955000000000003</v>
      </c>
      <c r="L2060" t="str" cm="1">
        <f t="array" ref="L2060">_xlfn.IFS(I2060&gt;=9,"Good",I2060&gt;=6,"Average",I2060&lt;6,"Poor")</f>
        <v>Average</v>
      </c>
    </row>
    <row r="2061" spans="1:12" x14ac:dyDescent="0.25">
      <c r="A2061" s="1">
        <v>45632</v>
      </c>
      <c r="B2061" t="s">
        <v>19</v>
      </c>
      <c r="C2061" t="s">
        <v>15</v>
      </c>
      <c r="D2061" t="s">
        <v>22</v>
      </c>
      <c r="E2061" t="s">
        <v>12</v>
      </c>
      <c r="F2061">
        <v>4.75</v>
      </c>
      <c r="G2061">
        <v>2</v>
      </c>
      <c r="H2061" t="s">
        <v>17</v>
      </c>
      <c r="I2061" s="21">
        <v>7.7</v>
      </c>
      <c r="J2061">
        <f t="shared" si="64"/>
        <v>9.5</v>
      </c>
      <c r="K2061">
        <f t="shared" si="65"/>
        <v>0.47500000000000003</v>
      </c>
      <c r="L2061" t="str" cm="1">
        <f t="array" ref="L2061">_xlfn.IFS(I2061&gt;=9,"Good",I2061&gt;=6,"Average",I2061&lt;6,"Poor")</f>
        <v>Average</v>
      </c>
    </row>
    <row r="2062" spans="1:12" x14ac:dyDescent="0.25">
      <c r="A2062" s="1">
        <v>45632</v>
      </c>
      <c r="B2062" t="s">
        <v>9</v>
      </c>
      <c r="C2062" t="s">
        <v>10</v>
      </c>
      <c r="D2062" t="s">
        <v>22</v>
      </c>
      <c r="E2062" t="s">
        <v>18</v>
      </c>
      <c r="F2062">
        <v>74.12</v>
      </c>
      <c r="G2062">
        <v>2</v>
      </c>
      <c r="H2062" t="s">
        <v>20</v>
      </c>
      <c r="I2062" s="21">
        <v>8.9</v>
      </c>
      <c r="J2062">
        <f t="shared" si="64"/>
        <v>148.24</v>
      </c>
      <c r="K2062">
        <f t="shared" si="65"/>
        <v>7.4120000000000008</v>
      </c>
      <c r="L2062" t="str" cm="1">
        <f t="array" ref="L2062">_xlfn.IFS(I2062&gt;=9,"Good",I2062&gt;=6,"Average",I2062&lt;6,"Poor")</f>
        <v>Average</v>
      </c>
    </row>
    <row r="2063" spans="1:12" x14ac:dyDescent="0.25">
      <c r="A2063" s="1">
        <v>45632</v>
      </c>
      <c r="B2063" t="s">
        <v>9</v>
      </c>
      <c r="C2063" t="s">
        <v>10</v>
      </c>
      <c r="D2063" t="s">
        <v>11</v>
      </c>
      <c r="E2063" t="s">
        <v>12</v>
      </c>
      <c r="F2063">
        <v>3.81</v>
      </c>
      <c r="G2063">
        <v>3</v>
      </c>
      <c r="H2063" t="s">
        <v>20</v>
      </c>
      <c r="I2063" s="21">
        <v>5.4</v>
      </c>
      <c r="J2063">
        <f t="shared" si="64"/>
        <v>11.43</v>
      </c>
      <c r="K2063">
        <f t="shared" si="65"/>
        <v>0.57150000000000001</v>
      </c>
      <c r="L2063" t="str" cm="1">
        <f t="array" ref="L2063">_xlfn.IFS(I2063&gt;=9,"Good",I2063&gt;=6,"Average",I2063&lt;6,"Poor")</f>
        <v>Poor</v>
      </c>
    </row>
    <row r="2064" spans="1:12" x14ac:dyDescent="0.25">
      <c r="A2064" s="1">
        <v>45632</v>
      </c>
      <c r="B2064" t="s">
        <v>19</v>
      </c>
      <c r="C2064" t="s">
        <v>15</v>
      </c>
      <c r="D2064" t="s">
        <v>11</v>
      </c>
      <c r="E2064" t="s">
        <v>23</v>
      </c>
      <c r="F2064">
        <v>70.37</v>
      </c>
      <c r="G2064">
        <v>2</v>
      </c>
      <c r="H2064" t="s">
        <v>17</v>
      </c>
      <c r="I2064" s="21">
        <v>8</v>
      </c>
      <c r="J2064">
        <f t="shared" si="64"/>
        <v>140.74</v>
      </c>
      <c r="K2064">
        <f t="shared" si="65"/>
        <v>7.0370000000000008</v>
      </c>
      <c r="L2064" t="str" cm="1">
        <f t="array" ref="L2064">_xlfn.IFS(I2064&gt;=9,"Good",I2064&gt;=6,"Average",I2064&lt;6,"Poor")</f>
        <v>Average</v>
      </c>
    </row>
    <row r="2065" spans="1:12" x14ac:dyDescent="0.25">
      <c r="A2065" s="1" t="s">
        <v>116</v>
      </c>
      <c r="B2065" t="s">
        <v>9</v>
      </c>
      <c r="C2065" t="s">
        <v>15</v>
      </c>
      <c r="D2065" t="s">
        <v>22</v>
      </c>
      <c r="E2065" t="s">
        <v>16</v>
      </c>
      <c r="F2065">
        <v>75.959999999999994</v>
      </c>
      <c r="G2065">
        <v>1</v>
      </c>
      <c r="H2065" t="s">
        <v>20</v>
      </c>
      <c r="I2065" s="21">
        <v>6.7</v>
      </c>
      <c r="J2065">
        <f t="shared" si="64"/>
        <v>75.959999999999994</v>
      </c>
      <c r="K2065">
        <f t="shared" si="65"/>
        <v>3.798</v>
      </c>
      <c r="L2065" t="str" cm="1">
        <f t="array" ref="L2065">_xlfn.IFS(I2065&gt;=9,"Good",I2065&gt;=6,"Average",I2065&lt;6,"Poor")</f>
        <v>Average</v>
      </c>
    </row>
    <row r="2066" spans="1:12" x14ac:dyDescent="0.25">
      <c r="A2066" s="1" t="s">
        <v>116</v>
      </c>
      <c r="B2066" t="s">
        <v>14</v>
      </c>
      <c r="C2066" t="s">
        <v>15</v>
      </c>
      <c r="D2066" t="s">
        <v>11</v>
      </c>
      <c r="E2066" t="s">
        <v>12</v>
      </c>
      <c r="F2066">
        <v>5.37</v>
      </c>
      <c r="G2066">
        <v>3</v>
      </c>
      <c r="H2066" t="s">
        <v>17</v>
      </c>
      <c r="I2066" s="21">
        <v>6.1</v>
      </c>
      <c r="J2066">
        <f t="shared" si="64"/>
        <v>16.11</v>
      </c>
      <c r="K2066">
        <f t="shared" si="65"/>
        <v>0.80549999999999999</v>
      </c>
      <c r="L2066" t="str" cm="1">
        <f t="array" ref="L2066">_xlfn.IFS(I2066&gt;=9,"Good",I2066&gt;=6,"Average",I2066&lt;6,"Poor")</f>
        <v>Average</v>
      </c>
    </row>
    <row r="2067" spans="1:12" x14ac:dyDescent="0.25">
      <c r="A2067" s="1" t="s">
        <v>116</v>
      </c>
      <c r="B2067" t="s">
        <v>19</v>
      </c>
      <c r="C2067" t="s">
        <v>10</v>
      </c>
      <c r="D2067" t="s">
        <v>11</v>
      </c>
      <c r="E2067" t="s">
        <v>21</v>
      </c>
      <c r="F2067">
        <v>13.26</v>
      </c>
      <c r="G2067">
        <v>1</v>
      </c>
      <c r="H2067" t="s">
        <v>20</v>
      </c>
      <c r="I2067" s="21">
        <v>5.7</v>
      </c>
      <c r="J2067">
        <f t="shared" si="64"/>
        <v>13.26</v>
      </c>
      <c r="K2067">
        <f t="shared" si="65"/>
        <v>0.66300000000000003</v>
      </c>
      <c r="L2067" t="str" cm="1">
        <f t="array" ref="L2067">_xlfn.IFS(I2067&gt;=9,"Good",I2067&gt;=6,"Average",I2067&lt;6,"Poor")</f>
        <v>Poor</v>
      </c>
    </row>
    <row r="2068" spans="1:12" x14ac:dyDescent="0.25">
      <c r="A2068" s="1" t="s">
        <v>116</v>
      </c>
      <c r="B2068" t="s">
        <v>9</v>
      </c>
      <c r="C2068" t="s">
        <v>15</v>
      </c>
      <c r="D2068" t="s">
        <v>11</v>
      </c>
      <c r="E2068" t="s">
        <v>12</v>
      </c>
      <c r="F2068">
        <v>4.72</v>
      </c>
      <c r="G2068">
        <v>3</v>
      </c>
      <c r="H2068" t="s">
        <v>17</v>
      </c>
      <c r="I2068" s="21">
        <v>8.6999999999999993</v>
      </c>
      <c r="J2068">
        <f t="shared" si="64"/>
        <v>14.16</v>
      </c>
      <c r="K2068">
        <f t="shared" si="65"/>
        <v>0.70800000000000007</v>
      </c>
      <c r="L2068" t="str" cm="1">
        <f t="array" ref="L2068">_xlfn.IFS(I2068&gt;=9,"Good",I2068&gt;=6,"Average",I2068&lt;6,"Poor")</f>
        <v>Average</v>
      </c>
    </row>
    <row r="2069" spans="1:12" x14ac:dyDescent="0.25">
      <c r="A2069" s="1" t="s">
        <v>116</v>
      </c>
      <c r="B2069" t="s">
        <v>14</v>
      </c>
      <c r="C2069" t="s">
        <v>10</v>
      </c>
      <c r="D2069" t="s">
        <v>11</v>
      </c>
      <c r="E2069" t="s">
        <v>21</v>
      </c>
      <c r="F2069">
        <v>7.75</v>
      </c>
      <c r="G2069">
        <v>1</v>
      </c>
      <c r="H2069" t="s">
        <v>20</v>
      </c>
      <c r="I2069" s="21">
        <v>7.2</v>
      </c>
      <c r="J2069">
        <f t="shared" si="64"/>
        <v>7.75</v>
      </c>
      <c r="K2069">
        <f t="shared" si="65"/>
        <v>0.38750000000000001</v>
      </c>
      <c r="L2069" t="str" cm="1">
        <f t="array" ref="L2069">_xlfn.IFS(I2069&gt;=9,"Good",I2069&gt;=6,"Average",I2069&lt;6,"Poor")</f>
        <v>Average</v>
      </c>
    </row>
    <row r="2070" spans="1:12" x14ac:dyDescent="0.25">
      <c r="A2070" s="1" t="s">
        <v>116</v>
      </c>
      <c r="B2070" t="s">
        <v>9</v>
      </c>
      <c r="C2070" t="s">
        <v>15</v>
      </c>
      <c r="D2070" t="s">
        <v>11</v>
      </c>
      <c r="E2070" t="s">
        <v>18</v>
      </c>
      <c r="F2070">
        <v>59.6</v>
      </c>
      <c r="G2070">
        <v>1</v>
      </c>
      <c r="H2070" t="s">
        <v>13</v>
      </c>
      <c r="I2070" s="21">
        <v>8.4</v>
      </c>
      <c r="J2070">
        <f t="shared" si="64"/>
        <v>59.6</v>
      </c>
      <c r="K2070">
        <f t="shared" si="65"/>
        <v>2.9800000000000004</v>
      </c>
      <c r="L2070" t="str" cm="1">
        <f t="array" ref="L2070">_xlfn.IFS(I2070&gt;=9,"Good",I2070&gt;=6,"Average",I2070&lt;6,"Poor")</f>
        <v>Average</v>
      </c>
    </row>
    <row r="2071" spans="1:12" x14ac:dyDescent="0.25">
      <c r="A2071" s="1" t="s">
        <v>116</v>
      </c>
      <c r="B2071" t="s">
        <v>9</v>
      </c>
      <c r="C2071" t="s">
        <v>10</v>
      </c>
      <c r="D2071" t="s">
        <v>11</v>
      </c>
      <c r="E2071" t="s">
        <v>21</v>
      </c>
      <c r="F2071">
        <v>10.28</v>
      </c>
      <c r="G2071">
        <v>1</v>
      </c>
      <c r="H2071" t="s">
        <v>17</v>
      </c>
      <c r="I2071" s="21">
        <v>8.3000000000000007</v>
      </c>
      <c r="J2071">
        <f t="shared" si="64"/>
        <v>10.28</v>
      </c>
      <c r="K2071">
        <f t="shared" si="65"/>
        <v>0.51400000000000001</v>
      </c>
      <c r="L2071" t="str" cm="1">
        <f t="array" ref="L2071">_xlfn.IFS(I2071&gt;=9,"Good",I2071&gt;=6,"Average",I2071&lt;6,"Poor")</f>
        <v>Average</v>
      </c>
    </row>
    <row r="2072" spans="1:12" x14ac:dyDescent="0.25">
      <c r="A2072" s="1" t="s">
        <v>116</v>
      </c>
      <c r="B2072" t="s">
        <v>9</v>
      </c>
      <c r="C2072" t="s">
        <v>10</v>
      </c>
      <c r="D2072" t="s">
        <v>22</v>
      </c>
      <c r="E2072" t="s">
        <v>21</v>
      </c>
      <c r="F2072">
        <v>16.61</v>
      </c>
      <c r="G2072">
        <v>1</v>
      </c>
      <c r="H2072" t="s">
        <v>17</v>
      </c>
      <c r="I2072" s="21">
        <v>8.6999999999999993</v>
      </c>
      <c r="J2072">
        <f t="shared" si="64"/>
        <v>16.61</v>
      </c>
      <c r="K2072">
        <f t="shared" si="65"/>
        <v>0.83050000000000002</v>
      </c>
      <c r="L2072" t="str" cm="1">
        <f t="array" ref="L2072">_xlfn.IFS(I2072&gt;=9,"Good",I2072&gt;=6,"Average",I2072&lt;6,"Poor")</f>
        <v>Average</v>
      </c>
    </row>
    <row r="2073" spans="1:12" x14ac:dyDescent="0.25">
      <c r="A2073" s="1" t="s">
        <v>116</v>
      </c>
      <c r="B2073" t="s">
        <v>19</v>
      </c>
      <c r="C2073" t="s">
        <v>10</v>
      </c>
      <c r="D2073" t="s">
        <v>11</v>
      </c>
      <c r="E2073" t="s">
        <v>18</v>
      </c>
      <c r="F2073">
        <v>44.24</v>
      </c>
      <c r="G2073">
        <v>2</v>
      </c>
      <c r="H2073" t="s">
        <v>17</v>
      </c>
      <c r="I2073" s="21">
        <v>7.8</v>
      </c>
      <c r="J2073">
        <f t="shared" si="64"/>
        <v>88.48</v>
      </c>
      <c r="K2073">
        <f t="shared" si="65"/>
        <v>4.4240000000000004</v>
      </c>
      <c r="L2073" t="str" cm="1">
        <f t="array" ref="L2073">_xlfn.IFS(I2073&gt;=9,"Good",I2073&gt;=6,"Average",I2073&lt;6,"Poor")</f>
        <v>Average</v>
      </c>
    </row>
    <row r="2074" spans="1:12" x14ac:dyDescent="0.25">
      <c r="A2074" s="1" t="s">
        <v>116</v>
      </c>
      <c r="B2074" t="s">
        <v>14</v>
      </c>
      <c r="C2074" t="s">
        <v>10</v>
      </c>
      <c r="D2074" t="s">
        <v>11</v>
      </c>
      <c r="E2074" t="s">
        <v>21</v>
      </c>
      <c r="F2074">
        <v>13.96</v>
      </c>
      <c r="G2074">
        <v>2</v>
      </c>
      <c r="H2074" t="s">
        <v>17</v>
      </c>
      <c r="I2074" s="21">
        <v>6</v>
      </c>
      <c r="J2074">
        <f t="shared" si="64"/>
        <v>27.92</v>
      </c>
      <c r="K2074">
        <f t="shared" si="65"/>
        <v>1.3960000000000001</v>
      </c>
      <c r="L2074" t="str" cm="1">
        <f t="array" ref="L2074">_xlfn.IFS(I2074&gt;=9,"Good",I2074&gt;=6,"Average",I2074&lt;6,"Poor")</f>
        <v>Average</v>
      </c>
    </row>
    <row r="2075" spans="1:12" x14ac:dyDescent="0.25">
      <c r="A2075" s="1" t="s">
        <v>117</v>
      </c>
      <c r="B2075" t="s">
        <v>14</v>
      </c>
      <c r="C2075" t="s">
        <v>10</v>
      </c>
      <c r="D2075" t="s">
        <v>11</v>
      </c>
      <c r="E2075" t="s">
        <v>21</v>
      </c>
      <c r="F2075">
        <v>6.58</v>
      </c>
      <c r="G2075">
        <v>1</v>
      </c>
      <c r="H2075" t="s">
        <v>20</v>
      </c>
      <c r="I2075" s="21">
        <v>7.1</v>
      </c>
      <c r="J2075">
        <f t="shared" si="64"/>
        <v>6.58</v>
      </c>
      <c r="K2075">
        <f t="shared" si="65"/>
        <v>0.32900000000000001</v>
      </c>
      <c r="L2075" t="str" cm="1">
        <f t="array" ref="L2075">_xlfn.IFS(I2075&gt;=9,"Good",I2075&gt;=6,"Average",I2075&lt;6,"Poor")</f>
        <v>Average</v>
      </c>
    </row>
    <row r="2076" spans="1:12" x14ac:dyDescent="0.25">
      <c r="A2076" s="1" t="s">
        <v>117</v>
      </c>
      <c r="B2076" t="s">
        <v>9</v>
      </c>
      <c r="C2076" t="s">
        <v>10</v>
      </c>
      <c r="D2076" t="s">
        <v>22</v>
      </c>
      <c r="E2076" t="s">
        <v>24</v>
      </c>
      <c r="F2076">
        <v>33.450000000000003</v>
      </c>
      <c r="G2076">
        <v>3</v>
      </c>
      <c r="H2076" t="s">
        <v>17</v>
      </c>
      <c r="I2076" s="21">
        <v>8.6999999999999993</v>
      </c>
      <c r="J2076">
        <f t="shared" si="64"/>
        <v>100.35000000000001</v>
      </c>
      <c r="K2076">
        <f t="shared" si="65"/>
        <v>5.017500000000001</v>
      </c>
      <c r="L2076" t="str" cm="1">
        <f t="array" ref="L2076">_xlfn.IFS(I2076&gt;=9,"Good",I2076&gt;=6,"Average",I2076&lt;6,"Poor")</f>
        <v>Average</v>
      </c>
    </row>
    <row r="2077" spans="1:12" x14ac:dyDescent="0.25">
      <c r="A2077" s="1" t="s">
        <v>117</v>
      </c>
      <c r="B2077" t="s">
        <v>9</v>
      </c>
      <c r="C2077" t="s">
        <v>15</v>
      </c>
      <c r="D2077" t="s">
        <v>11</v>
      </c>
      <c r="E2077" t="s">
        <v>18</v>
      </c>
      <c r="F2077">
        <v>49.6</v>
      </c>
      <c r="G2077">
        <v>1</v>
      </c>
      <c r="H2077" t="s">
        <v>17</v>
      </c>
      <c r="I2077" s="21">
        <v>6.1</v>
      </c>
      <c r="J2077">
        <f t="shared" si="64"/>
        <v>49.6</v>
      </c>
      <c r="K2077">
        <f t="shared" si="65"/>
        <v>2.4800000000000004</v>
      </c>
      <c r="L2077" t="str" cm="1">
        <f t="array" ref="L2077">_xlfn.IFS(I2077&gt;=9,"Good",I2077&gt;=6,"Average",I2077&lt;6,"Poor")</f>
        <v>Average</v>
      </c>
    </row>
    <row r="2078" spans="1:12" x14ac:dyDescent="0.25">
      <c r="A2078" s="1" t="s">
        <v>117</v>
      </c>
      <c r="B2078" t="s">
        <v>9</v>
      </c>
      <c r="C2078" t="s">
        <v>15</v>
      </c>
      <c r="D2078" t="s">
        <v>11</v>
      </c>
      <c r="E2078" t="s">
        <v>23</v>
      </c>
      <c r="F2078">
        <v>66.63</v>
      </c>
      <c r="G2078">
        <v>1</v>
      </c>
      <c r="H2078" t="s">
        <v>17</v>
      </c>
      <c r="I2078" s="21">
        <v>7</v>
      </c>
      <c r="J2078">
        <f t="shared" si="64"/>
        <v>66.63</v>
      </c>
      <c r="K2078">
        <f t="shared" si="65"/>
        <v>3.3315000000000001</v>
      </c>
      <c r="L2078" t="str" cm="1">
        <f t="array" ref="L2078">_xlfn.IFS(I2078&gt;=9,"Good",I2078&gt;=6,"Average",I2078&lt;6,"Poor")</f>
        <v>Average</v>
      </c>
    </row>
    <row r="2079" spans="1:12" x14ac:dyDescent="0.25">
      <c r="A2079" s="1" t="s">
        <v>117</v>
      </c>
      <c r="B2079" t="s">
        <v>19</v>
      </c>
      <c r="C2079" t="s">
        <v>15</v>
      </c>
      <c r="D2079" t="s">
        <v>22</v>
      </c>
      <c r="E2079" t="s">
        <v>12</v>
      </c>
      <c r="F2079">
        <v>4.37</v>
      </c>
      <c r="G2079">
        <v>4</v>
      </c>
      <c r="H2079" t="s">
        <v>17</v>
      </c>
      <c r="I2079" s="21">
        <v>9.3000000000000007</v>
      </c>
      <c r="J2079">
        <f t="shared" si="64"/>
        <v>17.48</v>
      </c>
      <c r="K2079">
        <f t="shared" si="65"/>
        <v>0.87400000000000011</v>
      </c>
      <c r="L2079" t="str" cm="1">
        <f t="array" ref="L2079">_xlfn.IFS(I2079&gt;=9,"Good",I2079&gt;=6,"Average",I2079&lt;6,"Poor")</f>
        <v>Good</v>
      </c>
    </row>
    <row r="2080" spans="1:12" x14ac:dyDescent="0.25">
      <c r="A2080" s="1" t="s">
        <v>117</v>
      </c>
      <c r="B2080" t="s">
        <v>9</v>
      </c>
      <c r="C2080" t="s">
        <v>10</v>
      </c>
      <c r="D2080" t="s">
        <v>11</v>
      </c>
      <c r="E2080" t="s">
        <v>12</v>
      </c>
      <c r="F2080">
        <v>4.3899999999999997</v>
      </c>
      <c r="G2080">
        <v>1</v>
      </c>
      <c r="H2080" t="s">
        <v>17</v>
      </c>
      <c r="I2080" s="21">
        <v>8.9</v>
      </c>
      <c r="J2080">
        <f t="shared" si="64"/>
        <v>4.3899999999999997</v>
      </c>
      <c r="K2080">
        <f t="shared" si="65"/>
        <v>0.2195</v>
      </c>
      <c r="L2080" t="str" cm="1">
        <f t="array" ref="L2080">_xlfn.IFS(I2080&gt;=9,"Good",I2080&gt;=6,"Average",I2080&lt;6,"Poor")</f>
        <v>Average</v>
      </c>
    </row>
    <row r="2081" spans="1:12" x14ac:dyDescent="0.25">
      <c r="A2081" s="1" t="s">
        <v>117</v>
      </c>
      <c r="B2081" t="s">
        <v>9</v>
      </c>
      <c r="C2081" t="s">
        <v>10</v>
      </c>
      <c r="D2081" t="s">
        <v>11</v>
      </c>
      <c r="E2081" t="s">
        <v>23</v>
      </c>
      <c r="F2081">
        <v>56.22</v>
      </c>
      <c r="G2081">
        <v>4</v>
      </c>
      <c r="H2081" t="s">
        <v>17</v>
      </c>
      <c r="I2081" s="21">
        <v>8.6</v>
      </c>
      <c r="J2081">
        <f t="shared" si="64"/>
        <v>224.88</v>
      </c>
      <c r="K2081">
        <f t="shared" si="65"/>
        <v>11.244</v>
      </c>
      <c r="L2081" t="str" cm="1">
        <f t="array" ref="L2081">_xlfn.IFS(I2081&gt;=9,"Good",I2081&gt;=6,"Average",I2081&lt;6,"Poor")</f>
        <v>Average</v>
      </c>
    </row>
    <row r="2082" spans="1:12" x14ac:dyDescent="0.25">
      <c r="A2082" s="1" t="s">
        <v>117</v>
      </c>
      <c r="B2082" t="s">
        <v>9</v>
      </c>
      <c r="C2082" t="s">
        <v>10</v>
      </c>
      <c r="D2082" t="s">
        <v>11</v>
      </c>
      <c r="E2082" t="s">
        <v>24</v>
      </c>
      <c r="F2082">
        <v>20.49</v>
      </c>
      <c r="G2082">
        <v>2</v>
      </c>
      <c r="H2082" t="s">
        <v>17</v>
      </c>
      <c r="I2082" s="21">
        <v>8.9</v>
      </c>
      <c r="J2082">
        <f t="shared" si="64"/>
        <v>40.98</v>
      </c>
      <c r="K2082">
        <f t="shared" si="65"/>
        <v>2.0489999999999999</v>
      </c>
      <c r="L2082" t="str" cm="1">
        <f t="array" ref="L2082">_xlfn.IFS(I2082&gt;=9,"Good",I2082&gt;=6,"Average",I2082&lt;6,"Poor")</f>
        <v>Average</v>
      </c>
    </row>
    <row r="2083" spans="1:12" x14ac:dyDescent="0.25">
      <c r="A2083" s="1" t="s">
        <v>117</v>
      </c>
      <c r="B2083" t="s">
        <v>19</v>
      </c>
      <c r="C2083" t="s">
        <v>15</v>
      </c>
      <c r="D2083" t="s">
        <v>11</v>
      </c>
      <c r="E2083" t="s">
        <v>12</v>
      </c>
      <c r="F2083">
        <v>5.41</v>
      </c>
      <c r="G2083">
        <v>4</v>
      </c>
      <c r="H2083" t="s">
        <v>20</v>
      </c>
      <c r="I2083" s="21">
        <v>8.4</v>
      </c>
      <c r="J2083">
        <f t="shared" si="64"/>
        <v>21.64</v>
      </c>
      <c r="K2083">
        <f t="shared" si="65"/>
        <v>1.0820000000000001</v>
      </c>
      <c r="L2083" t="str" cm="1">
        <f t="array" ref="L2083">_xlfn.IFS(I2083&gt;=9,"Good",I2083&gt;=6,"Average",I2083&lt;6,"Poor")</f>
        <v>Average</v>
      </c>
    </row>
    <row r="2084" spans="1:12" x14ac:dyDescent="0.25">
      <c r="A2084" s="1" t="s">
        <v>117</v>
      </c>
      <c r="B2084" t="s">
        <v>9</v>
      </c>
      <c r="C2084" t="s">
        <v>15</v>
      </c>
      <c r="D2084" t="s">
        <v>11</v>
      </c>
      <c r="E2084" t="s">
        <v>12</v>
      </c>
      <c r="F2084">
        <v>4.7300000000000004</v>
      </c>
      <c r="G2084">
        <v>6</v>
      </c>
      <c r="H2084" t="s">
        <v>20</v>
      </c>
      <c r="I2084" s="21">
        <v>8.4</v>
      </c>
      <c r="J2084">
        <f t="shared" si="64"/>
        <v>28.380000000000003</v>
      </c>
      <c r="K2084">
        <f t="shared" si="65"/>
        <v>1.4190000000000003</v>
      </c>
      <c r="L2084" t="str" cm="1">
        <f t="array" ref="L2084">_xlfn.IFS(I2084&gt;=9,"Good",I2084&gt;=6,"Average",I2084&lt;6,"Poor")</f>
        <v>Average</v>
      </c>
    </row>
    <row r="2085" spans="1:12" x14ac:dyDescent="0.25">
      <c r="A2085" s="1" t="s">
        <v>117</v>
      </c>
      <c r="B2085" t="s">
        <v>9</v>
      </c>
      <c r="C2085" t="s">
        <v>15</v>
      </c>
      <c r="D2085" t="s">
        <v>22</v>
      </c>
      <c r="E2085" t="s">
        <v>21</v>
      </c>
      <c r="F2085">
        <v>13.56</v>
      </c>
      <c r="G2085">
        <v>1</v>
      </c>
      <c r="H2085" t="s">
        <v>20</v>
      </c>
      <c r="I2085" s="21">
        <v>7.2</v>
      </c>
      <c r="J2085">
        <f t="shared" si="64"/>
        <v>13.56</v>
      </c>
      <c r="K2085">
        <f t="shared" si="65"/>
        <v>0.67800000000000005</v>
      </c>
      <c r="L2085" t="str" cm="1">
        <f t="array" ref="L2085">_xlfn.IFS(I2085&gt;=9,"Good",I2085&gt;=6,"Average",I2085&lt;6,"Poor")</f>
        <v>Average</v>
      </c>
    </row>
    <row r="2086" spans="1:12" x14ac:dyDescent="0.25">
      <c r="A2086" s="1" t="s">
        <v>118</v>
      </c>
      <c r="B2086" t="s">
        <v>14</v>
      </c>
      <c r="C2086" t="s">
        <v>15</v>
      </c>
      <c r="D2086" t="s">
        <v>22</v>
      </c>
      <c r="E2086" t="s">
        <v>12</v>
      </c>
      <c r="F2086">
        <v>7.55</v>
      </c>
      <c r="G2086">
        <v>6</v>
      </c>
      <c r="H2086" t="s">
        <v>20</v>
      </c>
      <c r="I2086" s="21">
        <v>9.3000000000000007</v>
      </c>
      <c r="J2086">
        <f t="shared" si="64"/>
        <v>45.3</v>
      </c>
      <c r="K2086">
        <f t="shared" si="65"/>
        <v>2.2650000000000001</v>
      </c>
      <c r="L2086" t="str" cm="1">
        <f t="array" ref="L2086">_xlfn.IFS(I2086&gt;=9,"Good",I2086&gt;=6,"Average",I2086&lt;6,"Poor")</f>
        <v>Good</v>
      </c>
    </row>
    <row r="2087" spans="1:12" x14ac:dyDescent="0.25">
      <c r="A2087" s="1" t="s">
        <v>118</v>
      </c>
      <c r="B2087" t="s">
        <v>19</v>
      </c>
      <c r="C2087" t="s">
        <v>15</v>
      </c>
      <c r="D2087" t="s">
        <v>22</v>
      </c>
      <c r="E2087" t="s">
        <v>12</v>
      </c>
      <c r="F2087">
        <v>6.85</v>
      </c>
      <c r="G2087">
        <v>2</v>
      </c>
      <c r="H2087" t="s">
        <v>17</v>
      </c>
      <c r="I2087" s="21">
        <v>6.9</v>
      </c>
      <c r="J2087">
        <f t="shared" si="64"/>
        <v>13.7</v>
      </c>
      <c r="K2087">
        <f t="shared" si="65"/>
        <v>0.68500000000000005</v>
      </c>
      <c r="L2087" t="str" cm="1">
        <f t="array" ref="L2087">_xlfn.IFS(I2087&gt;=9,"Good",I2087&gt;=6,"Average",I2087&lt;6,"Poor")</f>
        <v>Average</v>
      </c>
    </row>
    <row r="2088" spans="1:12" x14ac:dyDescent="0.25">
      <c r="A2088" s="1" t="s">
        <v>118</v>
      </c>
      <c r="B2088" t="s">
        <v>14</v>
      </c>
      <c r="C2088" t="s">
        <v>15</v>
      </c>
      <c r="D2088" t="s">
        <v>22</v>
      </c>
      <c r="E2088" t="s">
        <v>24</v>
      </c>
      <c r="F2088">
        <v>26.68</v>
      </c>
      <c r="G2088">
        <v>2</v>
      </c>
      <c r="H2088" t="s">
        <v>17</v>
      </c>
      <c r="I2088" s="21">
        <v>6.4</v>
      </c>
      <c r="J2088">
        <f t="shared" si="64"/>
        <v>53.36</v>
      </c>
      <c r="K2088">
        <f t="shared" si="65"/>
        <v>2.6680000000000001</v>
      </c>
      <c r="L2088" t="str" cm="1">
        <f t="array" ref="L2088">_xlfn.IFS(I2088&gt;=9,"Good",I2088&gt;=6,"Average",I2088&lt;6,"Poor")</f>
        <v>Average</v>
      </c>
    </row>
    <row r="2089" spans="1:12" x14ac:dyDescent="0.25">
      <c r="A2089" s="1" t="s">
        <v>118</v>
      </c>
      <c r="B2089" t="s">
        <v>14</v>
      </c>
      <c r="C2089" t="s">
        <v>10</v>
      </c>
      <c r="D2089" t="s">
        <v>11</v>
      </c>
      <c r="E2089" t="s">
        <v>12</v>
      </c>
      <c r="F2089">
        <v>6.08</v>
      </c>
      <c r="G2089">
        <v>3</v>
      </c>
      <c r="H2089" t="s">
        <v>17</v>
      </c>
      <c r="I2089" s="21">
        <v>9.8000000000000007</v>
      </c>
      <c r="J2089">
        <f t="shared" si="64"/>
        <v>18.240000000000002</v>
      </c>
      <c r="K2089">
        <f t="shared" si="65"/>
        <v>0.91200000000000014</v>
      </c>
      <c r="L2089" t="str" cm="1">
        <f t="array" ref="L2089">_xlfn.IFS(I2089&gt;=9,"Good",I2089&gt;=6,"Average",I2089&lt;6,"Poor")</f>
        <v>Good</v>
      </c>
    </row>
    <row r="2090" spans="1:12" x14ac:dyDescent="0.25">
      <c r="A2090" s="1" t="s">
        <v>118</v>
      </c>
      <c r="B2090" t="s">
        <v>9</v>
      </c>
      <c r="C2090" t="s">
        <v>15</v>
      </c>
      <c r="D2090" t="s">
        <v>11</v>
      </c>
      <c r="E2090" t="s">
        <v>12</v>
      </c>
      <c r="F2090">
        <v>7.68</v>
      </c>
      <c r="G2090">
        <v>5</v>
      </c>
      <c r="H2090" t="s">
        <v>17</v>
      </c>
      <c r="I2090" s="21">
        <v>9.5</v>
      </c>
      <c r="J2090">
        <f t="shared" si="64"/>
        <v>38.4</v>
      </c>
      <c r="K2090">
        <f t="shared" si="65"/>
        <v>1.92</v>
      </c>
      <c r="L2090" t="str" cm="1">
        <f t="array" ref="L2090">_xlfn.IFS(I2090&gt;=9,"Good",I2090&gt;=6,"Average",I2090&lt;6,"Poor")</f>
        <v>Good</v>
      </c>
    </row>
    <row r="2091" spans="1:12" x14ac:dyDescent="0.25">
      <c r="A2091" s="1" t="s">
        <v>118</v>
      </c>
      <c r="B2091" t="s">
        <v>19</v>
      </c>
      <c r="C2091" t="s">
        <v>15</v>
      </c>
      <c r="D2091" t="s">
        <v>11</v>
      </c>
      <c r="E2091" t="s">
        <v>16</v>
      </c>
      <c r="F2091">
        <v>80.739999999999995</v>
      </c>
      <c r="G2091">
        <v>2</v>
      </c>
      <c r="H2091" t="s">
        <v>13</v>
      </c>
      <c r="I2091" s="21">
        <v>6.8</v>
      </c>
      <c r="J2091">
        <f t="shared" si="64"/>
        <v>161.47999999999999</v>
      </c>
      <c r="K2091">
        <f t="shared" si="65"/>
        <v>8.0739999999999998</v>
      </c>
      <c r="L2091" t="str" cm="1">
        <f t="array" ref="L2091">_xlfn.IFS(I2091&gt;=9,"Good",I2091&gt;=6,"Average",I2091&lt;6,"Poor")</f>
        <v>Average</v>
      </c>
    </row>
    <row r="2092" spans="1:12" x14ac:dyDescent="0.25">
      <c r="A2092" s="1" t="s">
        <v>118</v>
      </c>
      <c r="B2092" t="s">
        <v>14</v>
      </c>
      <c r="C2092" t="s">
        <v>15</v>
      </c>
      <c r="D2092" t="s">
        <v>22</v>
      </c>
      <c r="E2092" t="s">
        <v>18</v>
      </c>
      <c r="F2092">
        <v>54.37</v>
      </c>
      <c r="G2092">
        <v>2</v>
      </c>
      <c r="H2092" t="s">
        <v>20</v>
      </c>
      <c r="I2092" s="21">
        <v>6.8</v>
      </c>
      <c r="J2092">
        <f t="shared" si="64"/>
        <v>108.74</v>
      </c>
      <c r="K2092">
        <f t="shared" si="65"/>
        <v>5.4370000000000003</v>
      </c>
      <c r="L2092" t="str" cm="1">
        <f t="array" ref="L2092">_xlfn.IFS(I2092&gt;=9,"Good",I2092&gt;=6,"Average",I2092&lt;6,"Poor")</f>
        <v>Average</v>
      </c>
    </row>
    <row r="2093" spans="1:12" x14ac:dyDescent="0.25">
      <c r="A2093" s="1" t="s">
        <v>118</v>
      </c>
      <c r="B2093" t="s">
        <v>14</v>
      </c>
      <c r="C2093" t="s">
        <v>15</v>
      </c>
      <c r="D2093" t="s">
        <v>11</v>
      </c>
      <c r="E2093" t="s">
        <v>23</v>
      </c>
      <c r="F2093">
        <v>47.71</v>
      </c>
      <c r="G2093">
        <v>1</v>
      </c>
      <c r="H2093" t="s">
        <v>17</v>
      </c>
      <c r="I2093" s="21">
        <v>8.1</v>
      </c>
      <c r="J2093">
        <f t="shared" si="64"/>
        <v>47.71</v>
      </c>
      <c r="K2093">
        <f t="shared" si="65"/>
        <v>2.3855</v>
      </c>
      <c r="L2093" t="str" cm="1">
        <f t="array" ref="L2093">_xlfn.IFS(I2093&gt;=9,"Good",I2093&gt;=6,"Average",I2093&lt;6,"Poor")</f>
        <v>Average</v>
      </c>
    </row>
    <row r="2094" spans="1:12" x14ac:dyDescent="0.25">
      <c r="A2094" s="1" t="s">
        <v>118</v>
      </c>
      <c r="B2094" t="s">
        <v>9</v>
      </c>
      <c r="C2094" t="s">
        <v>15</v>
      </c>
      <c r="D2094" t="s">
        <v>22</v>
      </c>
      <c r="E2094" t="s">
        <v>12</v>
      </c>
      <c r="F2094">
        <v>7.32</v>
      </c>
      <c r="G2094">
        <v>5</v>
      </c>
      <c r="H2094" t="s">
        <v>17</v>
      </c>
      <c r="I2094" s="21">
        <v>9</v>
      </c>
      <c r="J2094">
        <f t="shared" si="64"/>
        <v>36.6</v>
      </c>
      <c r="K2094">
        <f t="shared" si="65"/>
        <v>1.83</v>
      </c>
      <c r="L2094" t="str" cm="1">
        <f t="array" ref="L2094">_xlfn.IFS(I2094&gt;=9,"Good",I2094&gt;=6,"Average",I2094&lt;6,"Poor")</f>
        <v>Good</v>
      </c>
    </row>
    <row r="2095" spans="1:12" x14ac:dyDescent="0.25">
      <c r="A2095" s="1" t="s">
        <v>118</v>
      </c>
      <c r="B2095" t="s">
        <v>9</v>
      </c>
      <c r="C2095" t="s">
        <v>15</v>
      </c>
      <c r="D2095" t="s">
        <v>22</v>
      </c>
      <c r="E2095" t="s">
        <v>24</v>
      </c>
      <c r="F2095">
        <v>31.6</v>
      </c>
      <c r="G2095">
        <v>4</v>
      </c>
      <c r="H2095" t="s">
        <v>20</v>
      </c>
      <c r="I2095" s="21">
        <v>6</v>
      </c>
      <c r="J2095">
        <f t="shared" si="64"/>
        <v>126.4</v>
      </c>
      <c r="K2095">
        <f t="shared" si="65"/>
        <v>6.32</v>
      </c>
      <c r="L2095" t="str" cm="1">
        <f t="array" ref="L2095">_xlfn.IFS(I2095&gt;=9,"Good",I2095&gt;=6,"Average",I2095&lt;6,"Poor")</f>
        <v>Average</v>
      </c>
    </row>
    <row r="2096" spans="1:12" x14ac:dyDescent="0.25">
      <c r="A2096" s="1" t="s">
        <v>118</v>
      </c>
      <c r="B2096" t="s">
        <v>14</v>
      </c>
      <c r="C2096" t="s">
        <v>15</v>
      </c>
      <c r="D2096" t="s">
        <v>11</v>
      </c>
      <c r="E2096" t="s">
        <v>23</v>
      </c>
      <c r="F2096">
        <v>73.459999999999994</v>
      </c>
      <c r="G2096">
        <v>2</v>
      </c>
      <c r="H2096" t="s">
        <v>20</v>
      </c>
      <c r="I2096" s="21">
        <v>8.8000000000000007</v>
      </c>
      <c r="J2096">
        <f t="shared" si="64"/>
        <v>146.91999999999999</v>
      </c>
      <c r="K2096">
        <f t="shared" si="65"/>
        <v>7.3460000000000001</v>
      </c>
      <c r="L2096" t="str" cm="1">
        <f t="array" ref="L2096">_xlfn.IFS(I2096&gt;=9,"Good",I2096&gt;=6,"Average",I2096&lt;6,"Poor")</f>
        <v>Average</v>
      </c>
    </row>
    <row r="2097" spans="1:12" x14ac:dyDescent="0.25">
      <c r="A2097" s="1" t="s">
        <v>118</v>
      </c>
      <c r="B2097" t="s">
        <v>9</v>
      </c>
      <c r="C2097" t="s">
        <v>10</v>
      </c>
      <c r="D2097" t="s">
        <v>11</v>
      </c>
      <c r="E2097" t="s">
        <v>12</v>
      </c>
      <c r="F2097">
        <v>7.54</v>
      </c>
      <c r="G2097">
        <v>1</v>
      </c>
      <c r="H2097" t="s">
        <v>20</v>
      </c>
      <c r="I2097" s="21">
        <v>8.6</v>
      </c>
      <c r="J2097">
        <f t="shared" si="64"/>
        <v>7.54</v>
      </c>
      <c r="K2097">
        <f t="shared" si="65"/>
        <v>0.377</v>
      </c>
      <c r="L2097" t="str" cm="1">
        <f t="array" ref="L2097">_xlfn.IFS(I2097&gt;=9,"Good",I2097&gt;=6,"Average",I2097&lt;6,"Poor")</f>
        <v>Average</v>
      </c>
    </row>
    <row r="2098" spans="1:12" x14ac:dyDescent="0.25">
      <c r="A2098" s="1" t="s">
        <v>118</v>
      </c>
      <c r="B2098" t="s">
        <v>19</v>
      </c>
      <c r="C2098" t="s">
        <v>15</v>
      </c>
      <c r="D2098" t="s">
        <v>11</v>
      </c>
      <c r="E2098" t="s">
        <v>24</v>
      </c>
      <c r="F2098">
        <v>38.29</v>
      </c>
      <c r="G2098">
        <v>1</v>
      </c>
      <c r="H2098" t="s">
        <v>20</v>
      </c>
      <c r="I2098" s="21">
        <v>7.3</v>
      </c>
      <c r="J2098">
        <f t="shared" si="64"/>
        <v>38.29</v>
      </c>
      <c r="K2098">
        <f t="shared" si="65"/>
        <v>1.9145000000000001</v>
      </c>
      <c r="L2098" t="str" cm="1">
        <f t="array" ref="L2098">_xlfn.IFS(I2098&gt;=9,"Good",I2098&gt;=6,"Average",I2098&lt;6,"Poor")</f>
        <v>Average</v>
      </c>
    </row>
    <row r="2099" spans="1:12" x14ac:dyDescent="0.25">
      <c r="A2099" s="1" t="s">
        <v>118</v>
      </c>
      <c r="B2099" t="s">
        <v>19</v>
      </c>
      <c r="C2099" t="s">
        <v>15</v>
      </c>
      <c r="D2099" t="s">
        <v>11</v>
      </c>
      <c r="E2099" t="s">
        <v>23</v>
      </c>
      <c r="F2099">
        <v>67.45</v>
      </c>
      <c r="G2099">
        <v>2</v>
      </c>
      <c r="H2099" t="s">
        <v>13</v>
      </c>
      <c r="I2099" s="21">
        <v>6.7</v>
      </c>
      <c r="J2099">
        <f t="shared" si="64"/>
        <v>134.9</v>
      </c>
      <c r="K2099">
        <f t="shared" si="65"/>
        <v>6.745000000000001</v>
      </c>
      <c r="L2099" t="str" cm="1">
        <f t="array" ref="L2099">_xlfn.IFS(I2099&gt;=9,"Good",I2099&gt;=6,"Average",I2099&lt;6,"Poor")</f>
        <v>Average</v>
      </c>
    </row>
    <row r="2100" spans="1:12" x14ac:dyDescent="0.25">
      <c r="A2100" s="1" t="s">
        <v>118</v>
      </c>
      <c r="B2100" t="s">
        <v>9</v>
      </c>
      <c r="C2100" t="s">
        <v>10</v>
      </c>
      <c r="D2100" t="s">
        <v>22</v>
      </c>
      <c r="E2100" t="s">
        <v>12</v>
      </c>
      <c r="F2100">
        <v>5.81</v>
      </c>
      <c r="G2100">
        <v>3</v>
      </c>
      <c r="H2100" t="s">
        <v>17</v>
      </c>
      <c r="I2100" s="21">
        <v>9.1</v>
      </c>
      <c r="J2100">
        <f t="shared" si="64"/>
        <v>17.43</v>
      </c>
      <c r="K2100">
        <f t="shared" si="65"/>
        <v>0.87150000000000005</v>
      </c>
      <c r="L2100" t="str" cm="1">
        <f t="array" ref="L2100">_xlfn.IFS(I2100&gt;=9,"Good",I2100&gt;=6,"Average",I2100&lt;6,"Poor")</f>
        <v>Good</v>
      </c>
    </row>
    <row r="2101" spans="1:12" x14ac:dyDescent="0.25">
      <c r="A2101" s="1" t="s">
        <v>118</v>
      </c>
      <c r="B2101" t="s">
        <v>14</v>
      </c>
      <c r="C2101" t="s">
        <v>10</v>
      </c>
      <c r="D2101" t="s">
        <v>11</v>
      </c>
      <c r="E2101" t="s">
        <v>23</v>
      </c>
      <c r="F2101">
        <v>56.69</v>
      </c>
      <c r="G2101">
        <v>1</v>
      </c>
      <c r="H2101" t="s">
        <v>20</v>
      </c>
      <c r="I2101" s="21">
        <v>7.6</v>
      </c>
      <c r="J2101">
        <f t="shared" si="64"/>
        <v>56.69</v>
      </c>
      <c r="K2101">
        <f t="shared" si="65"/>
        <v>2.8345000000000002</v>
      </c>
      <c r="L2101" t="str" cm="1">
        <f t="array" ref="L2101">_xlfn.IFS(I2101&gt;=9,"Good",I2101&gt;=6,"Average",I2101&lt;6,"Poor")</f>
        <v>Average</v>
      </c>
    </row>
    <row r="2102" spans="1:12" x14ac:dyDescent="0.25">
      <c r="A2102" s="1" t="s">
        <v>118</v>
      </c>
      <c r="B2102" t="s">
        <v>14</v>
      </c>
      <c r="C2102" t="s">
        <v>10</v>
      </c>
      <c r="D2102" t="s">
        <v>11</v>
      </c>
      <c r="E2102" t="s">
        <v>12</v>
      </c>
      <c r="F2102">
        <v>5.03</v>
      </c>
      <c r="G2102">
        <v>2</v>
      </c>
      <c r="H2102" t="s">
        <v>20</v>
      </c>
      <c r="I2102" s="21">
        <v>7.5</v>
      </c>
      <c r="J2102">
        <f t="shared" si="64"/>
        <v>10.06</v>
      </c>
      <c r="K2102">
        <f t="shared" si="65"/>
        <v>0.503</v>
      </c>
      <c r="L2102" t="str" cm="1">
        <f t="array" ref="L2102">_xlfn.IFS(I2102&gt;=9,"Good",I2102&gt;=6,"Average",I2102&lt;6,"Poor")</f>
        <v>Average</v>
      </c>
    </row>
    <row r="2103" spans="1:12" x14ac:dyDescent="0.25">
      <c r="A2103" s="1" t="s">
        <v>118</v>
      </c>
      <c r="B2103" t="s">
        <v>9</v>
      </c>
      <c r="C2103" t="s">
        <v>15</v>
      </c>
      <c r="D2103" t="s">
        <v>11</v>
      </c>
      <c r="E2103" t="s">
        <v>12</v>
      </c>
      <c r="F2103">
        <v>6.93</v>
      </c>
      <c r="G2103">
        <v>2</v>
      </c>
      <c r="H2103" t="s">
        <v>20</v>
      </c>
      <c r="I2103" s="21">
        <v>7.8</v>
      </c>
      <c r="J2103">
        <f t="shared" si="64"/>
        <v>13.86</v>
      </c>
      <c r="K2103">
        <f t="shared" si="65"/>
        <v>0.69300000000000006</v>
      </c>
      <c r="L2103" t="str" cm="1">
        <f t="array" ref="L2103">_xlfn.IFS(I2103&gt;=9,"Good",I2103&gt;=6,"Average",I2103&lt;6,"Poor")</f>
        <v>Average</v>
      </c>
    </row>
    <row r="2104" spans="1:12" x14ac:dyDescent="0.25">
      <c r="A2104" s="1" t="s">
        <v>119</v>
      </c>
      <c r="B2104" t="s">
        <v>9</v>
      </c>
      <c r="C2104" t="s">
        <v>15</v>
      </c>
      <c r="D2104" t="s">
        <v>11</v>
      </c>
      <c r="E2104" t="s">
        <v>18</v>
      </c>
      <c r="F2104">
        <v>67.2</v>
      </c>
      <c r="G2104">
        <v>1</v>
      </c>
      <c r="H2104" t="s">
        <v>20</v>
      </c>
      <c r="I2104" s="21">
        <v>7.2</v>
      </c>
      <c r="J2104">
        <f t="shared" si="64"/>
        <v>67.2</v>
      </c>
      <c r="K2104">
        <f t="shared" si="65"/>
        <v>3.3600000000000003</v>
      </c>
      <c r="L2104" t="str" cm="1">
        <f t="array" ref="L2104">_xlfn.IFS(I2104&gt;=9,"Good",I2104&gt;=6,"Average",I2104&lt;6,"Poor")</f>
        <v>Average</v>
      </c>
    </row>
    <row r="2105" spans="1:12" x14ac:dyDescent="0.25">
      <c r="A2105" s="1" t="s">
        <v>119</v>
      </c>
      <c r="B2105" t="s">
        <v>14</v>
      </c>
      <c r="C2105" t="s">
        <v>15</v>
      </c>
      <c r="D2105" t="s">
        <v>11</v>
      </c>
      <c r="E2105" t="s">
        <v>12</v>
      </c>
      <c r="F2105">
        <v>6.99</v>
      </c>
      <c r="G2105">
        <v>1</v>
      </c>
      <c r="H2105" t="s">
        <v>17</v>
      </c>
      <c r="I2105" s="21">
        <v>8</v>
      </c>
      <c r="J2105">
        <f t="shared" si="64"/>
        <v>6.99</v>
      </c>
      <c r="K2105">
        <f t="shared" si="65"/>
        <v>0.34950000000000003</v>
      </c>
      <c r="L2105" t="str" cm="1">
        <f t="array" ref="L2105">_xlfn.IFS(I2105&gt;=9,"Good",I2105&gt;=6,"Average",I2105&lt;6,"Poor")</f>
        <v>Average</v>
      </c>
    </row>
    <row r="2106" spans="1:12" x14ac:dyDescent="0.25">
      <c r="A2106" s="1" t="s">
        <v>119</v>
      </c>
      <c r="B2106" t="s">
        <v>14</v>
      </c>
      <c r="C2106" t="s">
        <v>15</v>
      </c>
      <c r="D2106" t="s">
        <v>22</v>
      </c>
      <c r="E2106" t="s">
        <v>18</v>
      </c>
      <c r="F2106">
        <v>45.1</v>
      </c>
      <c r="G2106">
        <v>3</v>
      </c>
      <c r="H2106" t="s">
        <v>20</v>
      </c>
      <c r="I2106" s="21">
        <v>6.2</v>
      </c>
      <c r="J2106">
        <f t="shared" si="64"/>
        <v>135.30000000000001</v>
      </c>
      <c r="K2106">
        <f t="shared" si="65"/>
        <v>6.7650000000000006</v>
      </c>
      <c r="L2106" t="str" cm="1">
        <f t="array" ref="L2106">_xlfn.IFS(I2106&gt;=9,"Good",I2106&gt;=6,"Average",I2106&lt;6,"Poor")</f>
        <v>Average</v>
      </c>
    </row>
    <row r="2107" spans="1:12" x14ac:dyDescent="0.25">
      <c r="A2107" s="1" t="s">
        <v>119</v>
      </c>
      <c r="B2107" t="s">
        <v>9</v>
      </c>
      <c r="C2107" t="s">
        <v>10</v>
      </c>
      <c r="D2107" t="s">
        <v>22</v>
      </c>
      <c r="E2107" t="s">
        <v>18</v>
      </c>
      <c r="F2107">
        <v>46.14</v>
      </c>
      <c r="G2107">
        <v>1</v>
      </c>
      <c r="H2107" t="s">
        <v>20</v>
      </c>
      <c r="I2107" s="21">
        <v>7.9</v>
      </c>
      <c r="J2107">
        <f t="shared" si="64"/>
        <v>46.14</v>
      </c>
      <c r="K2107">
        <f t="shared" si="65"/>
        <v>2.3069999999999999</v>
      </c>
      <c r="L2107" t="str" cm="1">
        <f t="array" ref="L2107">_xlfn.IFS(I2107&gt;=9,"Good",I2107&gt;=6,"Average",I2107&lt;6,"Poor")</f>
        <v>Average</v>
      </c>
    </row>
    <row r="2108" spans="1:12" x14ac:dyDescent="0.25">
      <c r="A2108" s="1" t="s">
        <v>119</v>
      </c>
      <c r="B2108" t="s">
        <v>19</v>
      </c>
      <c r="C2108" t="s">
        <v>15</v>
      </c>
      <c r="D2108" t="s">
        <v>22</v>
      </c>
      <c r="E2108" t="s">
        <v>16</v>
      </c>
      <c r="F2108">
        <v>88.25</v>
      </c>
      <c r="G2108">
        <v>1</v>
      </c>
      <c r="H2108" t="s">
        <v>13</v>
      </c>
      <c r="I2108" s="21">
        <v>8.5</v>
      </c>
      <c r="J2108">
        <f t="shared" si="64"/>
        <v>88.25</v>
      </c>
      <c r="K2108">
        <f t="shared" si="65"/>
        <v>4.4125000000000005</v>
      </c>
      <c r="L2108" t="str" cm="1">
        <f t="array" ref="L2108">_xlfn.IFS(I2108&gt;=9,"Good",I2108&gt;=6,"Average",I2108&lt;6,"Poor")</f>
        <v>Average</v>
      </c>
    </row>
    <row r="2109" spans="1:12" x14ac:dyDescent="0.25">
      <c r="A2109" s="1" t="s">
        <v>119</v>
      </c>
      <c r="B2109" t="s">
        <v>9</v>
      </c>
      <c r="C2109" t="s">
        <v>10</v>
      </c>
      <c r="D2109" t="s">
        <v>22</v>
      </c>
      <c r="E2109" t="s">
        <v>12</v>
      </c>
      <c r="F2109">
        <v>5.0999999999999996</v>
      </c>
      <c r="G2109">
        <v>4</v>
      </c>
      <c r="H2109" t="s">
        <v>20</v>
      </c>
      <c r="I2109" s="21">
        <v>8.1</v>
      </c>
      <c r="J2109">
        <f t="shared" si="64"/>
        <v>20.399999999999999</v>
      </c>
      <c r="K2109">
        <f t="shared" si="65"/>
        <v>1.02</v>
      </c>
      <c r="L2109" t="str" cm="1">
        <f t="array" ref="L2109">_xlfn.IFS(I2109&gt;=9,"Good",I2109&gt;=6,"Average",I2109&lt;6,"Poor")</f>
        <v>Average</v>
      </c>
    </row>
    <row r="2110" spans="1:12" x14ac:dyDescent="0.25">
      <c r="A2110" s="1" t="s">
        <v>119</v>
      </c>
      <c r="B2110" t="s">
        <v>9</v>
      </c>
      <c r="C2110" t="s">
        <v>15</v>
      </c>
      <c r="D2110" t="s">
        <v>11</v>
      </c>
      <c r="E2110" t="s">
        <v>23</v>
      </c>
      <c r="F2110">
        <v>56.23</v>
      </c>
      <c r="G2110">
        <v>2</v>
      </c>
      <c r="H2110" t="s">
        <v>13</v>
      </c>
      <c r="I2110" s="21">
        <v>4.9000000000000004</v>
      </c>
      <c r="J2110">
        <f t="shared" si="64"/>
        <v>112.46</v>
      </c>
      <c r="K2110">
        <f t="shared" si="65"/>
        <v>5.6230000000000002</v>
      </c>
      <c r="L2110" t="str" cm="1">
        <f t="array" ref="L2110">_xlfn.IFS(I2110&gt;=9,"Good",I2110&gt;=6,"Average",I2110&lt;6,"Poor")</f>
        <v>Poor</v>
      </c>
    </row>
    <row r="2111" spans="1:12" x14ac:dyDescent="0.25">
      <c r="A2111" s="1" t="s">
        <v>119</v>
      </c>
      <c r="B2111" t="s">
        <v>14</v>
      </c>
      <c r="C2111" t="s">
        <v>10</v>
      </c>
      <c r="D2111" t="s">
        <v>11</v>
      </c>
      <c r="E2111" t="s">
        <v>24</v>
      </c>
      <c r="F2111">
        <v>30.11</v>
      </c>
      <c r="G2111">
        <v>3</v>
      </c>
      <c r="H2111" t="s">
        <v>17</v>
      </c>
      <c r="I2111" s="21">
        <v>7.2</v>
      </c>
      <c r="J2111">
        <f t="shared" si="64"/>
        <v>90.33</v>
      </c>
      <c r="K2111">
        <f t="shared" si="65"/>
        <v>4.5164999999999997</v>
      </c>
      <c r="L2111" t="str" cm="1">
        <f t="array" ref="L2111">_xlfn.IFS(I2111&gt;=9,"Good",I2111&gt;=6,"Average",I2111&lt;6,"Poor")</f>
        <v>Average</v>
      </c>
    </row>
    <row r="2112" spans="1:12" x14ac:dyDescent="0.25">
      <c r="A2112" s="1" t="s">
        <v>119</v>
      </c>
      <c r="B2112" t="s">
        <v>9</v>
      </c>
      <c r="C2112" t="s">
        <v>15</v>
      </c>
      <c r="D2112" t="s">
        <v>22</v>
      </c>
      <c r="E2112" t="s">
        <v>16</v>
      </c>
      <c r="F2112">
        <v>87.54</v>
      </c>
      <c r="G2112">
        <v>1</v>
      </c>
      <c r="H2112" t="s">
        <v>20</v>
      </c>
      <c r="I2112" s="21">
        <v>9.4</v>
      </c>
      <c r="J2112">
        <f t="shared" si="64"/>
        <v>87.54</v>
      </c>
      <c r="K2112">
        <f t="shared" si="65"/>
        <v>4.3770000000000007</v>
      </c>
      <c r="L2112" t="str" cm="1">
        <f t="array" ref="L2112">_xlfn.IFS(I2112&gt;=9,"Good",I2112&gt;=6,"Average",I2112&lt;6,"Poor")</f>
        <v>Good</v>
      </c>
    </row>
    <row r="2113" spans="1:12" x14ac:dyDescent="0.25">
      <c r="A2113" s="1" t="s">
        <v>119</v>
      </c>
      <c r="B2113" t="s">
        <v>14</v>
      </c>
      <c r="C2113" t="s">
        <v>15</v>
      </c>
      <c r="D2113" t="s">
        <v>22</v>
      </c>
      <c r="E2113" t="s">
        <v>21</v>
      </c>
      <c r="F2113">
        <v>10.23</v>
      </c>
      <c r="G2113">
        <v>3</v>
      </c>
      <c r="H2113" t="s">
        <v>13</v>
      </c>
      <c r="I2113" s="21">
        <v>7.9</v>
      </c>
      <c r="J2113">
        <f t="shared" si="64"/>
        <v>30.69</v>
      </c>
      <c r="K2113">
        <f t="shared" si="65"/>
        <v>1.5345000000000002</v>
      </c>
      <c r="L2113" t="str" cm="1">
        <f t="array" ref="L2113">_xlfn.IFS(I2113&gt;=9,"Good",I2113&gt;=6,"Average",I2113&lt;6,"Poor")</f>
        <v>Average</v>
      </c>
    </row>
    <row r="2114" spans="1:12" x14ac:dyDescent="0.25">
      <c r="A2114" s="1" t="s">
        <v>119</v>
      </c>
      <c r="B2114" t="s">
        <v>19</v>
      </c>
      <c r="C2114" t="s">
        <v>15</v>
      </c>
      <c r="D2114" t="s">
        <v>22</v>
      </c>
      <c r="E2114" t="s">
        <v>16</v>
      </c>
      <c r="F2114">
        <v>80.78</v>
      </c>
      <c r="G2114">
        <v>2</v>
      </c>
      <c r="H2114" t="s">
        <v>17</v>
      </c>
      <c r="I2114" s="21">
        <v>6.8</v>
      </c>
      <c r="J2114">
        <f t="shared" si="64"/>
        <v>161.56</v>
      </c>
      <c r="K2114">
        <f t="shared" si="65"/>
        <v>8.0780000000000012</v>
      </c>
      <c r="L2114" t="str" cm="1">
        <f t="array" ref="L2114">_xlfn.IFS(I2114&gt;=9,"Good",I2114&gt;=6,"Average",I2114&lt;6,"Poor")</f>
        <v>Average</v>
      </c>
    </row>
    <row r="2115" spans="1:12" x14ac:dyDescent="0.25">
      <c r="A2115" s="1" t="s">
        <v>119</v>
      </c>
      <c r="B2115" t="s">
        <v>9</v>
      </c>
      <c r="C2115" t="s">
        <v>15</v>
      </c>
      <c r="D2115" t="s">
        <v>22</v>
      </c>
      <c r="E2115" t="s">
        <v>23</v>
      </c>
      <c r="F2115">
        <v>74.86</v>
      </c>
      <c r="G2115">
        <v>1</v>
      </c>
      <c r="H2115" t="s">
        <v>20</v>
      </c>
      <c r="I2115" s="21">
        <v>8</v>
      </c>
      <c r="J2115">
        <f t="shared" ref="J2115:J2178" si="66">F2115*G2115</f>
        <v>74.86</v>
      </c>
      <c r="K2115">
        <f t="shared" ref="K2115:K2178" si="67">J2115*5%</f>
        <v>3.7430000000000003</v>
      </c>
      <c r="L2115" t="str" cm="1">
        <f t="array" ref="L2115">_xlfn.IFS(I2115&gt;=9,"Good",I2115&gt;=6,"Average",I2115&lt;6,"Poor")</f>
        <v>Average</v>
      </c>
    </row>
    <row r="2116" spans="1:12" x14ac:dyDescent="0.25">
      <c r="A2116" s="1" t="s">
        <v>120</v>
      </c>
      <c r="B2116" t="s">
        <v>9</v>
      </c>
      <c r="C2116" t="s">
        <v>15</v>
      </c>
      <c r="D2116" t="s">
        <v>11</v>
      </c>
      <c r="E2116" t="s">
        <v>12</v>
      </c>
      <c r="F2116">
        <v>7</v>
      </c>
      <c r="G2116">
        <v>1</v>
      </c>
      <c r="H2116" t="s">
        <v>17</v>
      </c>
      <c r="I2116" s="21">
        <v>6.2</v>
      </c>
      <c r="J2116">
        <f t="shared" si="66"/>
        <v>7</v>
      </c>
      <c r="K2116">
        <f t="shared" si="67"/>
        <v>0.35000000000000003</v>
      </c>
      <c r="L2116" t="str" cm="1">
        <f t="array" ref="L2116">_xlfn.IFS(I2116&gt;=9,"Good",I2116&gt;=6,"Average",I2116&lt;6,"Poor")</f>
        <v>Average</v>
      </c>
    </row>
    <row r="2117" spans="1:12" x14ac:dyDescent="0.25">
      <c r="A2117" s="1" t="s">
        <v>120</v>
      </c>
      <c r="B2117" t="s">
        <v>9</v>
      </c>
      <c r="C2117" t="s">
        <v>15</v>
      </c>
      <c r="D2117" t="s">
        <v>22</v>
      </c>
      <c r="E2117" t="s">
        <v>16</v>
      </c>
      <c r="F2117">
        <v>90.57</v>
      </c>
      <c r="G2117">
        <v>2</v>
      </c>
      <c r="H2117" t="s">
        <v>13</v>
      </c>
      <c r="I2117" s="21">
        <v>8.1999999999999993</v>
      </c>
      <c r="J2117">
        <f t="shared" si="66"/>
        <v>181.14</v>
      </c>
      <c r="K2117">
        <f t="shared" si="67"/>
        <v>9.0570000000000004</v>
      </c>
      <c r="L2117" t="str" cm="1">
        <f t="array" ref="L2117">_xlfn.IFS(I2117&gt;=9,"Good",I2117&gt;=6,"Average",I2117&lt;6,"Poor")</f>
        <v>Average</v>
      </c>
    </row>
    <row r="2118" spans="1:12" x14ac:dyDescent="0.25">
      <c r="A2118" s="1" t="s">
        <v>120</v>
      </c>
      <c r="B2118" t="s">
        <v>9</v>
      </c>
      <c r="C2118" t="s">
        <v>15</v>
      </c>
      <c r="D2118" t="s">
        <v>22</v>
      </c>
      <c r="E2118" t="s">
        <v>21</v>
      </c>
      <c r="F2118">
        <v>10</v>
      </c>
      <c r="G2118">
        <v>3</v>
      </c>
      <c r="H2118" t="s">
        <v>13</v>
      </c>
      <c r="I2118" s="21">
        <v>8.5</v>
      </c>
      <c r="J2118">
        <f t="shared" si="66"/>
        <v>30</v>
      </c>
      <c r="K2118">
        <f t="shared" si="67"/>
        <v>1.5</v>
      </c>
      <c r="L2118" t="str" cm="1">
        <f t="array" ref="L2118">_xlfn.IFS(I2118&gt;=9,"Good",I2118&gt;=6,"Average",I2118&lt;6,"Poor")</f>
        <v>Average</v>
      </c>
    </row>
    <row r="2119" spans="1:12" x14ac:dyDescent="0.25">
      <c r="A2119" s="1" t="s">
        <v>120</v>
      </c>
      <c r="B2119" t="s">
        <v>19</v>
      </c>
      <c r="C2119" t="s">
        <v>10</v>
      </c>
      <c r="D2119" t="s">
        <v>22</v>
      </c>
      <c r="E2119" t="s">
        <v>23</v>
      </c>
      <c r="F2119">
        <v>61.15</v>
      </c>
      <c r="G2119">
        <v>4</v>
      </c>
      <c r="H2119" t="s">
        <v>20</v>
      </c>
      <c r="I2119" s="21">
        <v>8.5</v>
      </c>
      <c r="J2119">
        <f t="shared" si="66"/>
        <v>244.6</v>
      </c>
      <c r="K2119">
        <f t="shared" si="67"/>
        <v>12.23</v>
      </c>
      <c r="L2119" t="str" cm="1">
        <f t="array" ref="L2119">_xlfn.IFS(I2119&gt;=9,"Good",I2119&gt;=6,"Average",I2119&lt;6,"Poor")</f>
        <v>Average</v>
      </c>
    </row>
    <row r="2120" spans="1:12" x14ac:dyDescent="0.25">
      <c r="A2120" s="1" t="s">
        <v>120</v>
      </c>
      <c r="B2120" t="s">
        <v>19</v>
      </c>
      <c r="C2120" t="s">
        <v>10</v>
      </c>
      <c r="D2120" t="s">
        <v>22</v>
      </c>
      <c r="E2120" t="s">
        <v>12</v>
      </c>
      <c r="F2120">
        <v>4.5599999999999996</v>
      </c>
      <c r="G2120">
        <v>3</v>
      </c>
      <c r="H2120" t="s">
        <v>13</v>
      </c>
      <c r="I2120" s="21">
        <v>9.8000000000000007</v>
      </c>
      <c r="J2120">
        <f t="shared" si="66"/>
        <v>13.68</v>
      </c>
      <c r="K2120">
        <f t="shared" si="67"/>
        <v>0.68400000000000005</v>
      </c>
      <c r="L2120" t="str" cm="1">
        <f t="array" ref="L2120">_xlfn.IFS(I2120&gt;=9,"Good",I2120&gt;=6,"Average",I2120&lt;6,"Poor")</f>
        <v>Good</v>
      </c>
    </row>
    <row r="2121" spans="1:12" x14ac:dyDescent="0.25">
      <c r="A2121" s="1" t="s">
        <v>120</v>
      </c>
      <c r="B2121" t="s">
        <v>19</v>
      </c>
      <c r="C2121" t="s">
        <v>15</v>
      </c>
      <c r="D2121" t="s">
        <v>11</v>
      </c>
      <c r="E2121" t="s">
        <v>23</v>
      </c>
      <c r="F2121">
        <v>67.290000000000006</v>
      </c>
      <c r="G2121">
        <v>4</v>
      </c>
      <c r="H2121" t="s">
        <v>13</v>
      </c>
      <c r="I2121" s="21">
        <v>8</v>
      </c>
      <c r="J2121">
        <f t="shared" si="66"/>
        <v>269.16000000000003</v>
      </c>
      <c r="K2121">
        <f t="shared" si="67"/>
        <v>13.458000000000002</v>
      </c>
      <c r="L2121" t="str" cm="1">
        <f t="array" ref="L2121">_xlfn.IFS(I2121&gt;=9,"Good",I2121&gt;=6,"Average",I2121&lt;6,"Poor")</f>
        <v>Average</v>
      </c>
    </row>
    <row r="2122" spans="1:12" x14ac:dyDescent="0.25">
      <c r="A2122" s="1" t="s">
        <v>120</v>
      </c>
      <c r="B2122" t="s">
        <v>14</v>
      </c>
      <c r="C2122" t="s">
        <v>15</v>
      </c>
      <c r="D2122" t="s">
        <v>11</v>
      </c>
      <c r="E2122" t="s">
        <v>18</v>
      </c>
      <c r="F2122">
        <v>61.98</v>
      </c>
      <c r="G2122">
        <v>3</v>
      </c>
      <c r="H2122" t="s">
        <v>20</v>
      </c>
      <c r="I2122" s="21">
        <v>7.5</v>
      </c>
      <c r="J2122">
        <f t="shared" si="66"/>
        <v>185.94</v>
      </c>
      <c r="K2122">
        <f t="shared" si="67"/>
        <v>9.2970000000000006</v>
      </c>
      <c r="L2122" t="str" cm="1">
        <f t="array" ref="L2122">_xlfn.IFS(I2122&gt;=9,"Good",I2122&gt;=6,"Average",I2122&lt;6,"Poor")</f>
        <v>Average</v>
      </c>
    </row>
    <row r="2123" spans="1:12" x14ac:dyDescent="0.25">
      <c r="A2123" s="1" t="s">
        <v>120</v>
      </c>
      <c r="B2123" t="s">
        <v>14</v>
      </c>
      <c r="C2123" t="s">
        <v>15</v>
      </c>
      <c r="D2123" t="s">
        <v>11</v>
      </c>
      <c r="E2123" t="s">
        <v>23</v>
      </c>
      <c r="F2123">
        <v>67.48</v>
      </c>
      <c r="G2123">
        <v>5</v>
      </c>
      <c r="H2123" t="s">
        <v>17</v>
      </c>
      <c r="I2123" s="21">
        <v>8.6999999999999993</v>
      </c>
      <c r="J2123">
        <f t="shared" si="66"/>
        <v>337.40000000000003</v>
      </c>
      <c r="K2123">
        <f t="shared" si="67"/>
        <v>16.87</v>
      </c>
      <c r="L2123" t="str" cm="1">
        <f t="array" ref="L2123">_xlfn.IFS(I2123&gt;=9,"Good",I2123&gt;=6,"Average",I2123&lt;6,"Poor")</f>
        <v>Average</v>
      </c>
    </row>
    <row r="2124" spans="1:12" x14ac:dyDescent="0.25">
      <c r="A2124" s="1" t="s">
        <v>120</v>
      </c>
      <c r="B2124" t="s">
        <v>14</v>
      </c>
      <c r="C2124" t="s">
        <v>10</v>
      </c>
      <c r="D2124" t="s">
        <v>11</v>
      </c>
      <c r="E2124" t="s">
        <v>12</v>
      </c>
      <c r="F2124">
        <v>4</v>
      </c>
      <c r="G2124">
        <v>1</v>
      </c>
      <c r="H2124" t="s">
        <v>13</v>
      </c>
      <c r="I2124" s="21">
        <v>7.6</v>
      </c>
      <c r="J2124">
        <f t="shared" si="66"/>
        <v>4</v>
      </c>
      <c r="K2124">
        <f t="shared" si="67"/>
        <v>0.2</v>
      </c>
      <c r="L2124" t="str" cm="1">
        <f t="array" ref="L2124">_xlfn.IFS(I2124&gt;=9,"Good",I2124&gt;=6,"Average",I2124&lt;6,"Poor")</f>
        <v>Average</v>
      </c>
    </row>
    <row r="2125" spans="1:12" x14ac:dyDescent="0.25">
      <c r="A2125" s="1" t="s">
        <v>120</v>
      </c>
      <c r="B2125" t="s">
        <v>9</v>
      </c>
      <c r="C2125" t="s">
        <v>10</v>
      </c>
      <c r="D2125" t="s">
        <v>22</v>
      </c>
      <c r="E2125" t="s">
        <v>12</v>
      </c>
      <c r="F2125">
        <v>6.05</v>
      </c>
      <c r="G2125">
        <v>1</v>
      </c>
      <c r="H2125" t="s">
        <v>13</v>
      </c>
      <c r="I2125" s="21">
        <v>8.5</v>
      </c>
      <c r="J2125">
        <f t="shared" si="66"/>
        <v>6.05</v>
      </c>
      <c r="K2125">
        <f t="shared" si="67"/>
        <v>0.30249999999999999</v>
      </c>
      <c r="L2125" t="str" cm="1">
        <f t="array" ref="L2125">_xlfn.IFS(I2125&gt;=9,"Good",I2125&gt;=6,"Average",I2125&lt;6,"Poor")</f>
        <v>Average</v>
      </c>
    </row>
    <row r="2126" spans="1:12" x14ac:dyDescent="0.25">
      <c r="A2126" s="1" t="s">
        <v>120</v>
      </c>
      <c r="B2126" t="s">
        <v>9</v>
      </c>
      <c r="C2126" t="s">
        <v>15</v>
      </c>
      <c r="D2126" t="s">
        <v>22</v>
      </c>
      <c r="E2126" t="s">
        <v>12</v>
      </c>
      <c r="F2126">
        <v>7.1</v>
      </c>
      <c r="G2126">
        <v>3</v>
      </c>
      <c r="H2126" t="s">
        <v>20</v>
      </c>
      <c r="I2126" s="21">
        <v>7.1</v>
      </c>
      <c r="J2126">
        <f t="shared" si="66"/>
        <v>21.299999999999997</v>
      </c>
      <c r="K2126">
        <f t="shared" si="67"/>
        <v>1.0649999999999999</v>
      </c>
      <c r="L2126" t="str" cm="1">
        <f t="array" ref="L2126">_xlfn.IFS(I2126&gt;=9,"Good",I2126&gt;=6,"Average",I2126&lt;6,"Poor")</f>
        <v>Average</v>
      </c>
    </row>
    <row r="2127" spans="1:12" x14ac:dyDescent="0.25">
      <c r="A2127" s="1" t="s">
        <v>121</v>
      </c>
      <c r="B2127" t="s">
        <v>14</v>
      </c>
      <c r="C2127" t="s">
        <v>15</v>
      </c>
      <c r="D2127" t="s">
        <v>22</v>
      </c>
      <c r="E2127" t="s">
        <v>12</v>
      </c>
      <c r="F2127">
        <v>5.23</v>
      </c>
      <c r="G2127">
        <v>3</v>
      </c>
      <c r="H2127" t="s">
        <v>13</v>
      </c>
      <c r="I2127" s="21">
        <v>8.1</v>
      </c>
      <c r="J2127">
        <f t="shared" si="66"/>
        <v>15.690000000000001</v>
      </c>
      <c r="K2127">
        <f t="shared" si="67"/>
        <v>0.78450000000000009</v>
      </c>
      <c r="L2127" t="str" cm="1">
        <f t="array" ref="L2127">_xlfn.IFS(I2127&gt;=9,"Good",I2127&gt;=6,"Average",I2127&lt;6,"Poor")</f>
        <v>Average</v>
      </c>
    </row>
    <row r="2128" spans="1:12" x14ac:dyDescent="0.25">
      <c r="A2128" s="1" t="s">
        <v>121</v>
      </c>
      <c r="B2128" t="s">
        <v>9</v>
      </c>
      <c r="C2128" t="s">
        <v>15</v>
      </c>
      <c r="D2128" t="s">
        <v>22</v>
      </c>
      <c r="E2128" t="s">
        <v>23</v>
      </c>
      <c r="F2128">
        <v>69.2</v>
      </c>
      <c r="G2128">
        <v>4</v>
      </c>
      <c r="H2128" t="s">
        <v>20</v>
      </c>
      <c r="I2128" s="21">
        <v>7.5</v>
      </c>
      <c r="J2128">
        <f t="shared" si="66"/>
        <v>276.8</v>
      </c>
      <c r="K2128">
        <f t="shared" si="67"/>
        <v>13.840000000000002</v>
      </c>
      <c r="L2128" t="str" cm="1">
        <f t="array" ref="L2128">_xlfn.IFS(I2128&gt;=9,"Good",I2128&gt;=6,"Average",I2128&lt;6,"Poor")</f>
        <v>Average</v>
      </c>
    </row>
    <row r="2129" spans="1:12" x14ac:dyDescent="0.25">
      <c r="A2129" s="1" t="s">
        <v>121</v>
      </c>
      <c r="B2129" t="s">
        <v>9</v>
      </c>
      <c r="C2129" t="s">
        <v>15</v>
      </c>
      <c r="D2129" t="s">
        <v>11</v>
      </c>
      <c r="E2129" t="s">
        <v>23</v>
      </c>
      <c r="F2129">
        <v>50.9</v>
      </c>
      <c r="G2129">
        <v>2</v>
      </c>
      <c r="H2129" t="s">
        <v>17</v>
      </c>
      <c r="I2129" s="21">
        <v>6</v>
      </c>
      <c r="J2129">
        <f t="shared" si="66"/>
        <v>101.8</v>
      </c>
      <c r="K2129">
        <f t="shared" si="67"/>
        <v>5.09</v>
      </c>
      <c r="L2129" t="str" cm="1">
        <f t="array" ref="L2129">_xlfn.IFS(I2129&gt;=9,"Good",I2129&gt;=6,"Average",I2129&lt;6,"Poor")</f>
        <v>Average</v>
      </c>
    </row>
    <row r="2130" spans="1:12" x14ac:dyDescent="0.25">
      <c r="A2130" s="1" t="s">
        <v>121</v>
      </c>
      <c r="B2130" t="s">
        <v>14</v>
      </c>
      <c r="C2130" t="s">
        <v>15</v>
      </c>
      <c r="D2130" t="s">
        <v>11</v>
      </c>
      <c r="E2130" t="s">
        <v>16</v>
      </c>
      <c r="F2130">
        <v>93.8</v>
      </c>
      <c r="G2130">
        <v>1</v>
      </c>
      <c r="H2130" t="s">
        <v>20</v>
      </c>
      <c r="I2130" s="21">
        <v>7.8</v>
      </c>
      <c r="J2130">
        <f t="shared" si="66"/>
        <v>93.8</v>
      </c>
      <c r="K2130">
        <f t="shared" si="67"/>
        <v>4.6900000000000004</v>
      </c>
      <c r="L2130" t="str" cm="1">
        <f t="array" ref="L2130">_xlfn.IFS(I2130&gt;=9,"Good",I2130&gt;=6,"Average",I2130&lt;6,"Poor")</f>
        <v>Average</v>
      </c>
    </row>
    <row r="2131" spans="1:12" x14ac:dyDescent="0.25">
      <c r="A2131" s="1" t="s">
        <v>121</v>
      </c>
      <c r="B2131" t="s">
        <v>19</v>
      </c>
      <c r="C2131" t="s">
        <v>15</v>
      </c>
      <c r="D2131" t="s">
        <v>22</v>
      </c>
      <c r="E2131" t="s">
        <v>12</v>
      </c>
      <c r="F2131">
        <v>7.23</v>
      </c>
      <c r="G2131">
        <v>2</v>
      </c>
      <c r="H2131" t="s">
        <v>13</v>
      </c>
      <c r="I2131" s="21">
        <v>8.8000000000000007</v>
      </c>
      <c r="J2131">
        <f t="shared" si="66"/>
        <v>14.46</v>
      </c>
      <c r="K2131">
        <f t="shared" si="67"/>
        <v>0.72300000000000009</v>
      </c>
      <c r="L2131" t="str" cm="1">
        <f t="array" ref="L2131">_xlfn.IFS(I2131&gt;=9,"Good",I2131&gt;=6,"Average",I2131&lt;6,"Poor")</f>
        <v>Average</v>
      </c>
    </row>
    <row r="2132" spans="1:12" x14ac:dyDescent="0.25">
      <c r="A2132" s="1" t="s">
        <v>121</v>
      </c>
      <c r="B2132" t="s">
        <v>19</v>
      </c>
      <c r="C2132" t="s">
        <v>15</v>
      </c>
      <c r="D2132" t="s">
        <v>11</v>
      </c>
      <c r="E2132" t="s">
        <v>24</v>
      </c>
      <c r="F2132">
        <v>34.92</v>
      </c>
      <c r="G2132">
        <v>4</v>
      </c>
      <c r="H2132" t="s">
        <v>20</v>
      </c>
      <c r="I2132" s="21">
        <v>8.3000000000000007</v>
      </c>
      <c r="J2132">
        <f t="shared" si="66"/>
        <v>139.68</v>
      </c>
      <c r="K2132">
        <f t="shared" si="67"/>
        <v>6.9840000000000009</v>
      </c>
      <c r="L2132" t="str" cm="1">
        <f t="array" ref="L2132">_xlfn.IFS(I2132&gt;=9,"Good",I2132&gt;=6,"Average",I2132&lt;6,"Poor")</f>
        <v>Average</v>
      </c>
    </row>
    <row r="2133" spans="1:12" x14ac:dyDescent="0.25">
      <c r="A2133" s="1" t="s">
        <v>121</v>
      </c>
      <c r="B2133" t="s">
        <v>19</v>
      </c>
      <c r="C2133" t="s">
        <v>15</v>
      </c>
      <c r="D2133" t="s">
        <v>22</v>
      </c>
      <c r="E2133" t="s">
        <v>12</v>
      </c>
      <c r="F2133">
        <v>3.98</v>
      </c>
      <c r="G2133">
        <v>2</v>
      </c>
      <c r="H2133" t="s">
        <v>17</v>
      </c>
      <c r="I2133" s="21">
        <v>6.9</v>
      </c>
      <c r="J2133">
        <f t="shared" si="66"/>
        <v>7.96</v>
      </c>
      <c r="K2133">
        <f t="shared" si="67"/>
        <v>0.39800000000000002</v>
      </c>
      <c r="L2133" t="str" cm="1">
        <f t="array" ref="L2133">_xlfn.IFS(I2133&gt;=9,"Good",I2133&gt;=6,"Average",I2133&lt;6,"Poor")</f>
        <v>Average</v>
      </c>
    </row>
    <row r="2134" spans="1:12" x14ac:dyDescent="0.25">
      <c r="A2134" s="1" t="s">
        <v>121</v>
      </c>
      <c r="B2134" t="s">
        <v>19</v>
      </c>
      <c r="C2134" t="s">
        <v>10</v>
      </c>
      <c r="D2134" t="s">
        <v>11</v>
      </c>
      <c r="E2134" t="s">
        <v>16</v>
      </c>
      <c r="F2134">
        <v>96.4</v>
      </c>
      <c r="G2134">
        <v>2</v>
      </c>
      <c r="H2134" t="s">
        <v>20</v>
      </c>
      <c r="I2134" s="21">
        <v>8</v>
      </c>
      <c r="J2134">
        <f t="shared" si="66"/>
        <v>192.8</v>
      </c>
      <c r="K2134">
        <f t="shared" si="67"/>
        <v>9.64</v>
      </c>
      <c r="L2134" t="str" cm="1">
        <f t="array" ref="L2134">_xlfn.IFS(I2134&gt;=9,"Good",I2134&gt;=6,"Average",I2134&lt;6,"Poor")</f>
        <v>Average</v>
      </c>
    </row>
    <row r="2135" spans="1:12" x14ac:dyDescent="0.25">
      <c r="A2135" s="1" t="s">
        <v>121</v>
      </c>
      <c r="B2135" t="s">
        <v>9</v>
      </c>
      <c r="C2135" t="s">
        <v>10</v>
      </c>
      <c r="D2135" t="s">
        <v>11</v>
      </c>
      <c r="E2135" t="s">
        <v>18</v>
      </c>
      <c r="F2135">
        <v>69.239999999999995</v>
      </c>
      <c r="G2135">
        <v>2</v>
      </c>
      <c r="H2135" t="s">
        <v>13</v>
      </c>
      <c r="I2135" s="21">
        <v>4.9000000000000004</v>
      </c>
      <c r="J2135">
        <f t="shared" si="66"/>
        <v>138.47999999999999</v>
      </c>
      <c r="K2135">
        <f t="shared" si="67"/>
        <v>6.9239999999999995</v>
      </c>
      <c r="L2135" t="str" cm="1">
        <f t="array" ref="L2135">_xlfn.IFS(I2135&gt;=9,"Good",I2135&gt;=6,"Average",I2135&lt;6,"Poor")</f>
        <v>Poor</v>
      </c>
    </row>
    <row r="2136" spans="1:12" x14ac:dyDescent="0.25">
      <c r="A2136" s="1" t="s">
        <v>121</v>
      </c>
      <c r="B2136" t="s">
        <v>9</v>
      </c>
      <c r="C2136" t="s">
        <v>15</v>
      </c>
      <c r="D2136" t="s">
        <v>22</v>
      </c>
      <c r="E2136" t="s">
        <v>12</v>
      </c>
      <c r="F2136">
        <v>2.3199999999999998</v>
      </c>
      <c r="G2136">
        <v>3</v>
      </c>
      <c r="H2136" t="s">
        <v>20</v>
      </c>
      <c r="I2136" s="21">
        <v>5.9</v>
      </c>
      <c r="J2136">
        <f t="shared" si="66"/>
        <v>6.9599999999999991</v>
      </c>
      <c r="K2136">
        <f t="shared" si="67"/>
        <v>0.34799999999999998</v>
      </c>
      <c r="L2136" t="str" cm="1">
        <f t="array" ref="L2136">_xlfn.IFS(I2136&gt;=9,"Good",I2136&gt;=6,"Average",I2136&lt;6,"Poor")</f>
        <v>Poor</v>
      </c>
    </row>
    <row r="2137" spans="1:12" x14ac:dyDescent="0.25">
      <c r="A2137" s="1" t="s">
        <v>122</v>
      </c>
      <c r="B2137" t="s">
        <v>14</v>
      </c>
      <c r="C2137" t="s">
        <v>10</v>
      </c>
      <c r="D2137" t="s">
        <v>11</v>
      </c>
      <c r="E2137" t="s">
        <v>12</v>
      </c>
      <c r="F2137">
        <v>6.71</v>
      </c>
      <c r="G2137">
        <v>3</v>
      </c>
      <c r="H2137" t="s">
        <v>17</v>
      </c>
      <c r="I2137" s="21">
        <v>7</v>
      </c>
      <c r="J2137">
        <f t="shared" si="66"/>
        <v>20.13</v>
      </c>
      <c r="K2137">
        <f t="shared" si="67"/>
        <v>1.0065</v>
      </c>
      <c r="L2137" t="str" cm="1">
        <f t="array" ref="L2137">_xlfn.IFS(I2137&gt;=9,"Good",I2137&gt;=6,"Average",I2137&lt;6,"Poor")</f>
        <v>Average</v>
      </c>
    </row>
    <row r="2138" spans="1:12" x14ac:dyDescent="0.25">
      <c r="A2138" s="1" t="s">
        <v>122</v>
      </c>
      <c r="B2138" t="s">
        <v>19</v>
      </c>
      <c r="C2138" t="s">
        <v>15</v>
      </c>
      <c r="D2138" t="s">
        <v>11</v>
      </c>
      <c r="E2138" t="s">
        <v>12</v>
      </c>
      <c r="F2138">
        <v>4.16</v>
      </c>
      <c r="G2138">
        <v>3</v>
      </c>
      <c r="H2138" t="s">
        <v>20</v>
      </c>
      <c r="I2138" s="21">
        <v>8.1999999999999993</v>
      </c>
      <c r="J2138">
        <f t="shared" si="66"/>
        <v>12.48</v>
      </c>
      <c r="K2138">
        <f t="shared" si="67"/>
        <v>0.62400000000000011</v>
      </c>
      <c r="L2138" t="str" cm="1">
        <f t="array" ref="L2138">_xlfn.IFS(I2138&gt;=9,"Good",I2138&gt;=6,"Average",I2138&lt;6,"Poor")</f>
        <v>Average</v>
      </c>
    </row>
    <row r="2139" spans="1:12" x14ac:dyDescent="0.25">
      <c r="A2139" s="1" t="s">
        <v>122</v>
      </c>
      <c r="B2139" t="s">
        <v>19</v>
      </c>
      <c r="C2139" t="s">
        <v>15</v>
      </c>
      <c r="D2139" t="s">
        <v>22</v>
      </c>
      <c r="E2139" t="s">
        <v>12</v>
      </c>
      <c r="F2139">
        <v>5.28</v>
      </c>
      <c r="G2139">
        <v>3</v>
      </c>
      <c r="H2139" t="s">
        <v>13</v>
      </c>
      <c r="I2139" s="21">
        <v>8.1999999999999993</v>
      </c>
      <c r="J2139">
        <f t="shared" si="66"/>
        <v>15.84</v>
      </c>
      <c r="K2139">
        <f t="shared" si="67"/>
        <v>0.79200000000000004</v>
      </c>
      <c r="L2139" t="str" cm="1">
        <f t="array" ref="L2139">_xlfn.IFS(I2139&gt;=9,"Good",I2139&gt;=6,"Average",I2139&lt;6,"Poor")</f>
        <v>Average</v>
      </c>
    </row>
    <row r="2140" spans="1:12" x14ac:dyDescent="0.25">
      <c r="A2140" s="1" t="s">
        <v>122</v>
      </c>
      <c r="B2140" t="s">
        <v>9</v>
      </c>
      <c r="C2140" t="s">
        <v>15</v>
      </c>
      <c r="D2140" t="s">
        <v>11</v>
      </c>
      <c r="E2140" t="s">
        <v>24</v>
      </c>
      <c r="F2140">
        <v>38.159999999999997</v>
      </c>
      <c r="G2140">
        <v>1</v>
      </c>
      <c r="H2140" t="s">
        <v>20</v>
      </c>
      <c r="I2140" s="21">
        <v>6.9</v>
      </c>
      <c r="J2140">
        <f t="shared" si="66"/>
        <v>38.159999999999997</v>
      </c>
      <c r="K2140">
        <f t="shared" si="67"/>
        <v>1.9079999999999999</v>
      </c>
      <c r="L2140" t="str" cm="1">
        <f t="array" ref="L2140">_xlfn.IFS(I2140&gt;=9,"Good",I2140&gt;=6,"Average",I2140&lt;6,"Poor")</f>
        <v>Average</v>
      </c>
    </row>
    <row r="2141" spans="1:12" x14ac:dyDescent="0.25">
      <c r="A2141" s="1" t="s">
        <v>122</v>
      </c>
      <c r="B2141" t="s">
        <v>9</v>
      </c>
      <c r="C2141" t="s">
        <v>15</v>
      </c>
      <c r="D2141" t="s">
        <v>11</v>
      </c>
      <c r="E2141" t="s">
        <v>23</v>
      </c>
      <c r="F2141">
        <v>70.069999999999993</v>
      </c>
      <c r="G2141">
        <v>5</v>
      </c>
      <c r="H2141" t="s">
        <v>20</v>
      </c>
      <c r="I2141" s="21">
        <v>7.4</v>
      </c>
      <c r="J2141">
        <f t="shared" si="66"/>
        <v>350.34999999999997</v>
      </c>
      <c r="K2141">
        <f t="shared" si="67"/>
        <v>17.517499999999998</v>
      </c>
      <c r="L2141" t="str" cm="1">
        <f t="array" ref="L2141">_xlfn.IFS(I2141&gt;=9,"Good",I2141&gt;=6,"Average",I2141&lt;6,"Poor")</f>
        <v>Average</v>
      </c>
    </row>
    <row r="2142" spans="1:12" x14ac:dyDescent="0.25">
      <c r="A2142" s="1" t="s">
        <v>122</v>
      </c>
      <c r="B2142" t="s">
        <v>14</v>
      </c>
      <c r="C2142" t="s">
        <v>15</v>
      </c>
      <c r="D2142" t="s">
        <v>22</v>
      </c>
      <c r="E2142" t="s">
        <v>24</v>
      </c>
      <c r="F2142">
        <v>17.489999999999998</v>
      </c>
      <c r="G2142">
        <v>2</v>
      </c>
      <c r="H2142" t="s">
        <v>13</v>
      </c>
      <c r="I2142" s="21">
        <v>6.8</v>
      </c>
      <c r="J2142">
        <f t="shared" si="66"/>
        <v>34.979999999999997</v>
      </c>
      <c r="K2142">
        <f t="shared" si="67"/>
        <v>1.7489999999999999</v>
      </c>
      <c r="L2142" t="str" cm="1">
        <f t="array" ref="L2142">_xlfn.IFS(I2142&gt;=9,"Good",I2142&gt;=6,"Average",I2142&lt;6,"Poor")</f>
        <v>Average</v>
      </c>
    </row>
    <row r="2143" spans="1:12" x14ac:dyDescent="0.25">
      <c r="A2143" s="1" t="s">
        <v>122</v>
      </c>
      <c r="B2143" t="s">
        <v>14</v>
      </c>
      <c r="C2143" t="s">
        <v>10</v>
      </c>
      <c r="D2143" t="s">
        <v>11</v>
      </c>
      <c r="E2143" t="s">
        <v>24</v>
      </c>
      <c r="F2143">
        <v>33.35</v>
      </c>
      <c r="G2143">
        <v>2</v>
      </c>
      <c r="H2143" t="s">
        <v>20</v>
      </c>
      <c r="I2143" s="21">
        <v>7.7</v>
      </c>
      <c r="J2143">
        <f t="shared" si="66"/>
        <v>66.7</v>
      </c>
      <c r="K2143">
        <f t="shared" si="67"/>
        <v>3.3350000000000004</v>
      </c>
      <c r="L2143" t="str" cm="1">
        <f t="array" ref="L2143">_xlfn.IFS(I2143&gt;=9,"Good",I2143&gt;=6,"Average",I2143&lt;6,"Poor")</f>
        <v>Average</v>
      </c>
    </row>
    <row r="2144" spans="1:12" x14ac:dyDescent="0.25">
      <c r="A2144" s="1" t="s">
        <v>122</v>
      </c>
      <c r="B2144" t="s">
        <v>9</v>
      </c>
      <c r="C2144" t="s">
        <v>10</v>
      </c>
      <c r="D2144" t="s">
        <v>11</v>
      </c>
      <c r="E2144" t="s">
        <v>12</v>
      </c>
      <c r="F2144">
        <v>4.95</v>
      </c>
      <c r="G2144">
        <v>3</v>
      </c>
      <c r="H2144" t="s">
        <v>13</v>
      </c>
      <c r="I2144" s="21">
        <v>7</v>
      </c>
      <c r="J2144">
        <f t="shared" si="66"/>
        <v>14.850000000000001</v>
      </c>
      <c r="K2144">
        <f t="shared" si="67"/>
        <v>0.74250000000000016</v>
      </c>
      <c r="L2144" t="str" cm="1">
        <f t="array" ref="L2144">_xlfn.IFS(I2144&gt;=9,"Good",I2144&gt;=6,"Average",I2144&lt;6,"Poor")</f>
        <v>Average</v>
      </c>
    </row>
    <row r="2145" spans="1:12" x14ac:dyDescent="0.25">
      <c r="A2145" s="1" t="s">
        <v>123</v>
      </c>
      <c r="B2145" t="s">
        <v>9</v>
      </c>
      <c r="C2145" t="s">
        <v>15</v>
      </c>
      <c r="D2145" t="s">
        <v>22</v>
      </c>
      <c r="E2145" t="s">
        <v>24</v>
      </c>
      <c r="F2145">
        <v>32.590000000000003</v>
      </c>
      <c r="G2145">
        <v>3</v>
      </c>
      <c r="H2145" t="s">
        <v>20</v>
      </c>
      <c r="I2145" s="21">
        <v>7.2</v>
      </c>
      <c r="J2145">
        <f t="shared" si="66"/>
        <v>97.77000000000001</v>
      </c>
      <c r="K2145">
        <f t="shared" si="67"/>
        <v>4.8885000000000005</v>
      </c>
      <c r="L2145" t="str" cm="1">
        <f t="array" ref="L2145">_xlfn.IFS(I2145&gt;=9,"Good",I2145&gt;=6,"Average",I2145&lt;6,"Poor")</f>
        <v>Average</v>
      </c>
    </row>
    <row r="2146" spans="1:12" x14ac:dyDescent="0.25">
      <c r="A2146" s="1" t="s">
        <v>123</v>
      </c>
      <c r="B2146" t="s">
        <v>9</v>
      </c>
      <c r="C2146" t="s">
        <v>15</v>
      </c>
      <c r="D2146" t="s">
        <v>11</v>
      </c>
      <c r="E2146" t="s">
        <v>23</v>
      </c>
      <c r="F2146">
        <v>55.89</v>
      </c>
      <c r="G2146">
        <v>2</v>
      </c>
      <c r="H2146" t="s">
        <v>13</v>
      </c>
      <c r="I2146" s="21">
        <v>7.3</v>
      </c>
      <c r="J2146">
        <f t="shared" si="66"/>
        <v>111.78</v>
      </c>
      <c r="K2146">
        <f t="shared" si="67"/>
        <v>5.5890000000000004</v>
      </c>
      <c r="L2146" t="str" cm="1">
        <f t="array" ref="L2146">_xlfn.IFS(I2146&gt;=9,"Good",I2146&gt;=6,"Average",I2146&lt;6,"Poor")</f>
        <v>Average</v>
      </c>
    </row>
    <row r="2147" spans="1:12" x14ac:dyDescent="0.25">
      <c r="A2147" s="1" t="s">
        <v>123</v>
      </c>
      <c r="B2147" t="s">
        <v>9</v>
      </c>
      <c r="C2147" t="s">
        <v>15</v>
      </c>
      <c r="D2147" t="s">
        <v>11</v>
      </c>
      <c r="E2147" t="s">
        <v>23</v>
      </c>
      <c r="F2147">
        <v>71.64</v>
      </c>
      <c r="G2147">
        <v>3</v>
      </c>
      <c r="H2147" t="s">
        <v>13</v>
      </c>
      <c r="I2147" s="21">
        <v>6.5</v>
      </c>
      <c r="J2147">
        <f t="shared" si="66"/>
        <v>214.92000000000002</v>
      </c>
      <c r="K2147">
        <f t="shared" si="67"/>
        <v>10.746000000000002</v>
      </c>
      <c r="L2147" t="str" cm="1">
        <f t="array" ref="L2147">_xlfn.IFS(I2147&gt;=9,"Good",I2147&gt;=6,"Average",I2147&lt;6,"Poor")</f>
        <v>Average</v>
      </c>
    </row>
    <row r="2148" spans="1:12" x14ac:dyDescent="0.25">
      <c r="A2148" s="1" t="s">
        <v>123</v>
      </c>
      <c r="B2148" t="s">
        <v>19</v>
      </c>
      <c r="C2148" t="s">
        <v>10</v>
      </c>
      <c r="D2148" t="s">
        <v>22</v>
      </c>
      <c r="E2148" t="s">
        <v>24</v>
      </c>
      <c r="F2148">
        <v>33.53</v>
      </c>
      <c r="G2148">
        <v>3</v>
      </c>
      <c r="H2148" t="s">
        <v>20</v>
      </c>
      <c r="I2148" s="21">
        <v>7.5</v>
      </c>
      <c r="J2148">
        <f t="shared" si="66"/>
        <v>100.59</v>
      </c>
      <c r="K2148">
        <f t="shared" si="67"/>
        <v>5.0295000000000005</v>
      </c>
      <c r="L2148" t="str" cm="1">
        <f t="array" ref="L2148">_xlfn.IFS(I2148&gt;=9,"Good",I2148&gt;=6,"Average",I2148&lt;6,"Poor")</f>
        <v>Average</v>
      </c>
    </row>
    <row r="2149" spans="1:12" x14ac:dyDescent="0.25">
      <c r="A2149" s="1" t="s">
        <v>123</v>
      </c>
      <c r="B2149" t="s">
        <v>19</v>
      </c>
      <c r="C2149" t="s">
        <v>10</v>
      </c>
      <c r="D2149" t="s">
        <v>11</v>
      </c>
      <c r="E2149" t="s">
        <v>24</v>
      </c>
      <c r="F2149">
        <v>23.41</v>
      </c>
      <c r="G2149">
        <v>1</v>
      </c>
      <c r="H2149" t="s">
        <v>13</v>
      </c>
      <c r="I2149" s="21">
        <v>5.7</v>
      </c>
      <c r="J2149">
        <f t="shared" si="66"/>
        <v>23.41</v>
      </c>
      <c r="K2149">
        <f t="shared" si="67"/>
        <v>1.1705000000000001</v>
      </c>
      <c r="L2149" t="str" cm="1">
        <f t="array" ref="L2149">_xlfn.IFS(I2149&gt;=9,"Good",I2149&gt;=6,"Average",I2149&lt;6,"Poor")</f>
        <v>Poor</v>
      </c>
    </row>
    <row r="2150" spans="1:12" x14ac:dyDescent="0.25">
      <c r="A2150" s="1" t="s">
        <v>123</v>
      </c>
      <c r="B2150" t="s">
        <v>14</v>
      </c>
      <c r="C2150" t="s">
        <v>15</v>
      </c>
      <c r="D2150" t="s">
        <v>11</v>
      </c>
      <c r="E2150" t="s">
        <v>12</v>
      </c>
      <c r="F2150">
        <v>7.5</v>
      </c>
      <c r="G2150">
        <v>2</v>
      </c>
      <c r="H2150" t="s">
        <v>17</v>
      </c>
      <c r="I2150" s="21">
        <v>7.3</v>
      </c>
      <c r="J2150">
        <f t="shared" si="66"/>
        <v>15</v>
      </c>
      <c r="K2150">
        <f t="shared" si="67"/>
        <v>0.75</v>
      </c>
      <c r="L2150" t="str" cm="1">
        <f t="array" ref="L2150">_xlfn.IFS(I2150&gt;=9,"Good",I2150&gt;=6,"Average",I2150&lt;6,"Poor")</f>
        <v>Average</v>
      </c>
    </row>
    <row r="2151" spans="1:12" x14ac:dyDescent="0.25">
      <c r="A2151" s="1" t="s">
        <v>123</v>
      </c>
      <c r="B2151" t="s">
        <v>9</v>
      </c>
      <c r="C2151" t="s">
        <v>15</v>
      </c>
      <c r="D2151" t="s">
        <v>11</v>
      </c>
      <c r="E2151" t="s">
        <v>23</v>
      </c>
      <c r="F2151">
        <v>72.37</v>
      </c>
      <c r="G2151">
        <v>2</v>
      </c>
      <c r="H2151" t="s">
        <v>20</v>
      </c>
      <c r="I2151" s="21">
        <v>8.1999999999999993</v>
      </c>
      <c r="J2151">
        <f t="shared" si="66"/>
        <v>144.74</v>
      </c>
      <c r="K2151">
        <f t="shared" si="67"/>
        <v>7.237000000000001</v>
      </c>
      <c r="L2151" t="str" cm="1">
        <f t="array" ref="L2151">_xlfn.IFS(I2151&gt;=9,"Good",I2151&gt;=6,"Average",I2151&lt;6,"Poor")</f>
        <v>Average</v>
      </c>
    </row>
    <row r="2152" spans="1:12" x14ac:dyDescent="0.25">
      <c r="A2152" s="1" t="s">
        <v>124</v>
      </c>
      <c r="B2152" t="s">
        <v>9</v>
      </c>
      <c r="C2152" t="s">
        <v>15</v>
      </c>
      <c r="D2152" t="s">
        <v>11</v>
      </c>
      <c r="E2152" t="s">
        <v>12</v>
      </c>
      <c r="F2152">
        <v>5.26</v>
      </c>
      <c r="G2152">
        <v>5</v>
      </c>
      <c r="H2152" t="s">
        <v>17</v>
      </c>
      <c r="I2152" s="21">
        <v>8.4</v>
      </c>
      <c r="J2152">
        <f t="shared" si="66"/>
        <v>26.299999999999997</v>
      </c>
      <c r="K2152">
        <f t="shared" si="67"/>
        <v>1.3149999999999999</v>
      </c>
      <c r="L2152" t="str" cm="1">
        <f t="array" ref="L2152">_xlfn.IFS(I2152&gt;=9,"Good",I2152&gt;=6,"Average",I2152&lt;6,"Poor")</f>
        <v>Average</v>
      </c>
    </row>
    <row r="2153" spans="1:12" x14ac:dyDescent="0.25">
      <c r="A2153" s="1" t="s">
        <v>124</v>
      </c>
      <c r="B2153" t="s">
        <v>19</v>
      </c>
      <c r="C2153" t="s">
        <v>15</v>
      </c>
      <c r="D2153" t="s">
        <v>22</v>
      </c>
      <c r="E2153" t="s">
        <v>21</v>
      </c>
      <c r="F2153">
        <v>14.25</v>
      </c>
      <c r="G2153">
        <v>3</v>
      </c>
      <c r="H2153" t="s">
        <v>13</v>
      </c>
      <c r="I2153" s="21">
        <v>8.1</v>
      </c>
      <c r="J2153">
        <f t="shared" si="66"/>
        <v>42.75</v>
      </c>
      <c r="K2153">
        <f t="shared" si="67"/>
        <v>2.1375000000000002</v>
      </c>
      <c r="L2153" t="str" cm="1">
        <f t="array" ref="L2153">_xlfn.IFS(I2153&gt;=9,"Good",I2153&gt;=6,"Average",I2153&lt;6,"Poor")</f>
        <v>Average</v>
      </c>
    </row>
    <row r="2154" spans="1:12" x14ac:dyDescent="0.25">
      <c r="A2154" s="1" t="s">
        <v>124</v>
      </c>
      <c r="B2154" t="s">
        <v>9</v>
      </c>
      <c r="C2154" t="s">
        <v>15</v>
      </c>
      <c r="D2154" t="s">
        <v>22</v>
      </c>
      <c r="E2154" t="s">
        <v>23</v>
      </c>
      <c r="F2154">
        <v>67.09</v>
      </c>
      <c r="G2154">
        <v>3</v>
      </c>
      <c r="H2154" t="s">
        <v>20</v>
      </c>
      <c r="I2154" s="21">
        <v>6.3</v>
      </c>
      <c r="J2154">
        <f t="shared" si="66"/>
        <v>201.27</v>
      </c>
      <c r="K2154">
        <f t="shared" si="67"/>
        <v>10.063500000000001</v>
      </c>
      <c r="L2154" t="str" cm="1">
        <f t="array" ref="L2154">_xlfn.IFS(I2154&gt;=9,"Good",I2154&gt;=6,"Average",I2154&lt;6,"Poor")</f>
        <v>Average</v>
      </c>
    </row>
    <row r="2155" spans="1:12" x14ac:dyDescent="0.25">
      <c r="A2155" s="1" t="s">
        <v>124</v>
      </c>
      <c r="B2155" t="s">
        <v>9</v>
      </c>
      <c r="C2155" t="s">
        <v>15</v>
      </c>
      <c r="D2155" t="s">
        <v>22</v>
      </c>
      <c r="E2155" t="s">
        <v>24</v>
      </c>
      <c r="F2155">
        <v>27.7</v>
      </c>
      <c r="G2155">
        <v>3</v>
      </c>
      <c r="H2155" t="s">
        <v>13</v>
      </c>
      <c r="I2155" s="21">
        <v>6.2</v>
      </c>
      <c r="J2155">
        <f t="shared" si="66"/>
        <v>83.1</v>
      </c>
      <c r="K2155">
        <f t="shared" si="67"/>
        <v>4.1550000000000002</v>
      </c>
      <c r="L2155" t="str" cm="1">
        <f t="array" ref="L2155">_xlfn.IFS(I2155&gt;=9,"Good",I2155&gt;=6,"Average",I2155&lt;6,"Poor")</f>
        <v>Average</v>
      </c>
    </row>
    <row r="2156" spans="1:12" x14ac:dyDescent="0.25">
      <c r="A2156" s="1" t="s">
        <v>124</v>
      </c>
      <c r="B2156" t="s">
        <v>9</v>
      </c>
      <c r="C2156" t="s">
        <v>15</v>
      </c>
      <c r="D2156" t="s">
        <v>11</v>
      </c>
      <c r="E2156" t="s">
        <v>12</v>
      </c>
      <c r="F2156">
        <v>6.02</v>
      </c>
      <c r="G2156">
        <v>2</v>
      </c>
      <c r="H2156" t="s">
        <v>20</v>
      </c>
      <c r="I2156" s="21">
        <v>7.5</v>
      </c>
      <c r="J2156">
        <f t="shared" si="66"/>
        <v>12.04</v>
      </c>
      <c r="K2156">
        <f t="shared" si="67"/>
        <v>0.60199999999999998</v>
      </c>
      <c r="L2156" t="str" cm="1">
        <f t="array" ref="L2156">_xlfn.IFS(I2156&gt;=9,"Good",I2156&gt;=6,"Average",I2156&lt;6,"Poor")</f>
        <v>Average</v>
      </c>
    </row>
    <row r="2157" spans="1:12" x14ac:dyDescent="0.25">
      <c r="A2157" s="1" t="s">
        <v>124</v>
      </c>
      <c r="B2157" t="s">
        <v>19</v>
      </c>
      <c r="C2157" t="s">
        <v>15</v>
      </c>
      <c r="D2157" t="s">
        <v>22</v>
      </c>
      <c r="E2157" t="s">
        <v>23</v>
      </c>
      <c r="F2157">
        <v>70.86</v>
      </c>
      <c r="G2157">
        <v>4</v>
      </c>
      <c r="H2157" t="s">
        <v>17</v>
      </c>
      <c r="I2157" s="21">
        <v>6.4</v>
      </c>
      <c r="J2157">
        <f t="shared" si="66"/>
        <v>283.44</v>
      </c>
      <c r="K2157">
        <f t="shared" si="67"/>
        <v>14.172000000000001</v>
      </c>
      <c r="L2157" t="str" cm="1">
        <f t="array" ref="L2157">_xlfn.IFS(I2157&gt;=9,"Good",I2157&gt;=6,"Average",I2157&lt;6,"Poor")</f>
        <v>Average</v>
      </c>
    </row>
    <row r="2158" spans="1:12" x14ac:dyDescent="0.25">
      <c r="A2158" s="1" t="s">
        <v>124</v>
      </c>
      <c r="B2158" t="s">
        <v>9</v>
      </c>
      <c r="C2158" t="s">
        <v>15</v>
      </c>
      <c r="D2158" t="s">
        <v>11</v>
      </c>
      <c r="E2158" t="s">
        <v>16</v>
      </c>
      <c r="F2158">
        <v>79.12</v>
      </c>
      <c r="G2158">
        <v>1</v>
      </c>
      <c r="H2158" t="s">
        <v>20</v>
      </c>
      <c r="I2158" s="21">
        <v>7.7</v>
      </c>
      <c r="J2158">
        <f t="shared" si="66"/>
        <v>79.12</v>
      </c>
      <c r="K2158">
        <f t="shared" si="67"/>
        <v>3.9560000000000004</v>
      </c>
      <c r="L2158" t="str" cm="1">
        <f t="array" ref="L2158">_xlfn.IFS(I2158&gt;=9,"Good",I2158&gt;=6,"Average",I2158&lt;6,"Poor")</f>
        <v>Average</v>
      </c>
    </row>
    <row r="2159" spans="1:12" x14ac:dyDescent="0.25">
      <c r="A2159" s="1" t="s">
        <v>124</v>
      </c>
      <c r="B2159" t="s">
        <v>19</v>
      </c>
      <c r="C2159" t="s">
        <v>15</v>
      </c>
      <c r="D2159" t="s">
        <v>22</v>
      </c>
      <c r="E2159" t="s">
        <v>12</v>
      </c>
      <c r="F2159">
        <v>4.54</v>
      </c>
      <c r="G2159">
        <v>3</v>
      </c>
      <c r="H2159" t="s">
        <v>13</v>
      </c>
      <c r="I2159" s="21">
        <v>7.4</v>
      </c>
      <c r="J2159">
        <f t="shared" si="66"/>
        <v>13.620000000000001</v>
      </c>
      <c r="K2159">
        <f t="shared" si="67"/>
        <v>0.68100000000000005</v>
      </c>
      <c r="L2159" t="str" cm="1">
        <f t="array" ref="L2159">_xlfn.IFS(I2159&gt;=9,"Good",I2159&gt;=6,"Average",I2159&lt;6,"Poor")</f>
        <v>Average</v>
      </c>
    </row>
    <row r="2160" spans="1:12" x14ac:dyDescent="0.25">
      <c r="A2160" s="1" t="s">
        <v>124</v>
      </c>
      <c r="B2160" t="s">
        <v>9</v>
      </c>
      <c r="C2160" t="s">
        <v>10</v>
      </c>
      <c r="D2160" t="s">
        <v>11</v>
      </c>
      <c r="E2160" t="s">
        <v>21</v>
      </c>
      <c r="F2160">
        <v>6.52</v>
      </c>
      <c r="G2160">
        <v>3</v>
      </c>
      <c r="H2160" t="s">
        <v>13</v>
      </c>
      <c r="I2160" s="21">
        <v>5.3</v>
      </c>
      <c r="J2160">
        <f t="shared" si="66"/>
        <v>19.559999999999999</v>
      </c>
      <c r="K2160">
        <f t="shared" si="67"/>
        <v>0.97799999999999998</v>
      </c>
      <c r="L2160" t="str" cm="1">
        <f t="array" ref="L2160">_xlfn.IFS(I2160&gt;=9,"Good",I2160&gt;=6,"Average",I2160&lt;6,"Poor")</f>
        <v>Poor</v>
      </c>
    </row>
    <row r="2161" spans="1:12" x14ac:dyDescent="0.25">
      <c r="A2161" s="1" t="s">
        <v>124</v>
      </c>
      <c r="B2161" t="s">
        <v>9</v>
      </c>
      <c r="C2161" t="s">
        <v>15</v>
      </c>
      <c r="D2161" t="s">
        <v>11</v>
      </c>
      <c r="E2161" t="s">
        <v>23</v>
      </c>
      <c r="F2161">
        <v>48.6</v>
      </c>
      <c r="G2161">
        <v>5</v>
      </c>
      <c r="H2161" t="s">
        <v>17</v>
      </c>
      <c r="I2161" s="21">
        <v>6.3</v>
      </c>
      <c r="J2161">
        <f t="shared" si="66"/>
        <v>243</v>
      </c>
      <c r="K2161">
        <f t="shared" si="67"/>
        <v>12.15</v>
      </c>
      <c r="L2161" t="str" cm="1">
        <f t="array" ref="L2161">_xlfn.IFS(I2161&gt;=9,"Good",I2161&gt;=6,"Average",I2161&lt;6,"Poor")</f>
        <v>Average</v>
      </c>
    </row>
    <row r="2162" spans="1:12" x14ac:dyDescent="0.25">
      <c r="A2162" s="1" t="s">
        <v>124</v>
      </c>
      <c r="B2162" t="s">
        <v>19</v>
      </c>
      <c r="C2162" t="s">
        <v>15</v>
      </c>
      <c r="D2162" t="s">
        <v>11</v>
      </c>
      <c r="E2162" t="s">
        <v>12</v>
      </c>
      <c r="F2162">
        <v>4.13</v>
      </c>
      <c r="G2162">
        <v>1</v>
      </c>
      <c r="H2162" t="s">
        <v>20</v>
      </c>
      <c r="I2162" s="21">
        <v>8.6999999999999993</v>
      </c>
      <c r="J2162">
        <f t="shared" si="66"/>
        <v>4.13</v>
      </c>
      <c r="K2162">
        <f t="shared" si="67"/>
        <v>0.20650000000000002</v>
      </c>
      <c r="L2162" t="str" cm="1">
        <f t="array" ref="L2162">_xlfn.IFS(I2162&gt;=9,"Good",I2162&gt;=6,"Average",I2162&lt;6,"Poor")</f>
        <v>Average</v>
      </c>
    </row>
    <row r="2163" spans="1:12" x14ac:dyDescent="0.25">
      <c r="A2163" s="1" t="s">
        <v>124</v>
      </c>
      <c r="B2163" t="s">
        <v>14</v>
      </c>
      <c r="C2163" t="s">
        <v>15</v>
      </c>
      <c r="D2163" t="s">
        <v>22</v>
      </c>
      <c r="E2163" t="s">
        <v>24</v>
      </c>
      <c r="F2163">
        <v>20.56</v>
      </c>
      <c r="G2163">
        <v>3</v>
      </c>
      <c r="H2163" t="s">
        <v>20</v>
      </c>
      <c r="I2163" s="21">
        <v>6.7</v>
      </c>
      <c r="J2163">
        <f t="shared" si="66"/>
        <v>61.679999999999993</v>
      </c>
      <c r="K2163">
        <f t="shared" si="67"/>
        <v>3.0839999999999996</v>
      </c>
      <c r="L2163" t="str" cm="1">
        <f t="array" ref="L2163">_xlfn.IFS(I2163&gt;=9,"Good",I2163&gt;=6,"Average",I2163&lt;6,"Poor")</f>
        <v>Average</v>
      </c>
    </row>
    <row r="2164" spans="1:12" x14ac:dyDescent="0.25">
      <c r="A2164" s="1" t="s">
        <v>124</v>
      </c>
      <c r="B2164" t="s">
        <v>14</v>
      </c>
      <c r="C2164" t="s">
        <v>10</v>
      </c>
      <c r="D2164" t="s">
        <v>11</v>
      </c>
      <c r="E2164" t="s">
        <v>12</v>
      </c>
      <c r="F2164">
        <v>5.18</v>
      </c>
      <c r="G2164">
        <v>3</v>
      </c>
      <c r="H2164" t="s">
        <v>13</v>
      </c>
      <c r="I2164" s="21">
        <v>6.9</v>
      </c>
      <c r="J2164">
        <f t="shared" si="66"/>
        <v>15.54</v>
      </c>
      <c r="K2164">
        <f t="shared" si="67"/>
        <v>0.77700000000000002</v>
      </c>
      <c r="L2164" t="str" cm="1">
        <f t="array" ref="L2164">_xlfn.IFS(I2164&gt;=9,"Good",I2164&gt;=6,"Average",I2164&lt;6,"Poor")</f>
        <v>Average</v>
      </c>
    </row>
    <row r="2165" spans="1:12" x14ac:dyDescent="0.25">
      <c r="A2165" s="1" t="s">
        <v>125</v>
      </c>
      <c r="B2165" t="s">
        <v>14</v>
      </c>
      <c r="C2165" t="s">
        <v>15</v>
      </c>
      <c r="D2165" t="s">
        <v>11</v>
      </c>
      <c r="E2165" t="s">
        <v>12</v>
      </c>
      <c r="F2165">
        <v>5.99</v>
      </c>
      <c r="G2165">
        <v>1</v>
      </c>
      <c r="H2165" t="s">
        <v>17</v>
      </c>
      <c r="I2165" s="21">
        <v>9.3000000000000007</v>
      </c>
      <c r="J2165">
        <f t="shared" si="66"/>
        <v>5.99</v>
      </c>
      <c r="K2165">
        <f t="shared" si="67"/>
        <v>0.29950000000000004</v>
      </c>
      <c r="L2165" t="str" cm="1">
        <f t="array" ref="L2165">_xlfn.IFS(I2165&gt;=9,"Good",I2165&gt;=6,"Average",I2165&lt;6,"Poor")</f>
        <v>Good</v>
      </c>
    </row>
    <row r="2166" spans="1:12" x14ac:dyDescent="0.25">
      <c r="A2166" s="1" t="s">
        <v>125</v>
      </c>
      <c r="B2166" t="s">
        <v>14</v>
      </c>
      <c r="C2166" t="s">
        <v>15</v>
      </c>
      <c r="D2166" t="s">
        <v>22</v>
      </c>
      <c r="E2166" t="s">
        <v>12</v>
      </c>
      <c r="F2166">
        <v>2.2400000000000002</v>
      </c>
      <c r="G2166">
        <v>4</v>
      </c>
      <c r="H2166" t="s">
        <v>17</v>
      </c>
      <c r="I2166" s="21">
        <v>8.8000000000000007</v>
      </c>
      <c r="J2166">
        <f t="shared" si="66"/>
        <v>8.9600000000000009</v>
      </c>
      <c r="K2166">
        <f t="shared" si="67"/>
        <v>0.44800000000000006</v>
      </c>
      <c r="L2166" t="str" cm="1">
        <f t="array" ref="L2166">_xlfn.IFS(I2166&gt;=9,"Good",I2166&gt;=6,"Average",I2166&lt;6,"Poor")</f>
        <v>Average</v>
      </c>
    </row>
    <row r="2167" spans="1:12" x14ac:dyDescent="0.25">
      <c r="A2167" s="1" t="s">
        <v>125</v>
      </c>
      <c r="B2167" t="s">
        <v>14</v>
      </c>
      <c r="C2167" t="s">
        <v>10</v>
      </c>
      <c r="D2167" t="s">
        <v>22</v>
      </c>
      <c r="E2167" t="s">
        <v>23</v>
      </c>
      <c r="F2167">
        <v>64.48</v>
      </c>
      <c r="G2167">
        <v>5</v>
      </c>
      <c r="H2167" t="s">
        <v>17</v>
      </c>
      <c r="I2167" s="21">
        <v>7.3</v>
      </c>
      <c r="J2167">
        <f t="shared" si="66"/>
        <v>322.40000000000003</v>
      </c>
      <c r="K2167">
        <f t="shared" si="67"/>
        <v>16.12</v>
      </c>
      <c r="L2167" t="str" cm="1">
        <f t="array" ref="L2167">_xlfn.IFS(I2167&gt;=9,"Good",I2167&gt;=6,"Average",I2167&lt;6,"Poor")</f>
        <v>Average</v>
      </c>
    </row>
    <row r="2168" spans="1:12" x14ac:dyDescent="0.25">
      <c r="A2168" s="1" t="s">
        <v>125</v>
      </c>
      <c r="B2168" t="s">
        <v>9</v>
      </c>
      <c r="C2168" t="s">
        <v>10</v>
      </c>
      <c r="D2168" t="s">
        <v>22</v>
      </c>
      <c r="E2168" t="s">
        <v>12</v>
      </c>
      <c r="F2168">
        <v>4.42</v>
      </c>
      <c r="G2168">
        <v>3</v>
      </c>
      <c r="H2168" t="s">
        <v>17</v>
      </c>
      <c r="I2168" s="21">
        <v>8</v>
      </c>
      <c r="J2168">
        <f t="shared" si="66"/>
        <v>13.26</v>
      </c>
      <c r="K2168">
        <f t="shared" si="67"/>
        <v>0.66300000000000003</v>
      </c>
      <c r="L2168" t="str" cm="1">
        <f t="array" ref="L2168">_xlfn.IFS(I2168&gt;=9,"Good",I2168&gt;=6,"Average",I2168&lt;6,"Poor")</f>
        <v>Average</v>
      </c>
    </row>
    <row r="2169" spans="1:12" x14ac:dyDescent="0.25">
      <c r="A2169" s="1" t="s">
        <v>125</v>
      </c>
      <c r="B2169" t="s">
        <v>9</v>
      </c>
      <c r="C2169" t="s">
        <v>15</v>
      </c>
      <c r="D2169" t="s">
        <v>22</v>
      </c>
      <c r="E2169" t="s">
        <v>12</v>
      </c>
      <c r="F2169">
        <v>7.3</v>
      </c>
      <c r="G2169">
        <v>5</v>
      </c>
      <c r="H2169" t="s">
        <v>17</v>
      </c>
      <c r="I2169" s="21">
        <v>5.6</v>
      </c>
      <c r="J2169">
        <f t="shared" si="66"/>
        <v>36.5</v>
      </c>
      <c r="K2169">
        <f t="shared" si="67"/>
        <v>1.8250000000000002</v>
      </c>
      <c r="L2169" t="str" cm="1">
        <f t="array" ref="L2169">_xlfn.IFS(I2169&gt;=9,"Good",I2169&gt;=6,"Average",I2169&lt;6,"Poor")</f>
        <v>Poor</v>
      </c>
    </row>
    <row r="2170" spans="1:12" x14ac:dyDescent="0.25">
      <c r="A2170" s="1" t="s">
        <v>125</v>
      </c>
      <c r="B2170" t="s">
        <v>9</v>
      </c>
      <c r="C2170" t="s">
        <v>10</v>
      </c>
      <c r="D2170" t="s">
        <v>11</v>
      </c>
      <c r="E2170" t="s">
        <v>24</v>
      </c>
      <c r="F2170">
        <v>18.149999999999999</v>
      </c>
      <c r="G2170">
        <v>3</v>
      </c>
      <c r="H2170" t="s">
        <v>17</v>
      </c>
      <c r="I2170" s="21">
        <v>8.5</v>
      </c>
      <c r="J2170">
        <f t="shared" si="66"/>
        <v>54.449999999999996</v>
      </c>
      <c r="K2170">
        <f t="shared" si="67"/>
        <v>2.7225000000000001</v>
      </c>
      <c r="L2170" t="str" cm="1">
        <f t="array" ref="L2170">_xlfn.IFS(I2170&gt;=9,"Good",I2170&gt;=6,"Average",I2170&lt;6,"Poor")</f>
        <v>Average</v>
      </c>
    </row>
    <row r="2171" spans="1:12" x14ac:dyDescent="0.25">
      <c r="A2171" s="1" t="s">
        <v>125</v>
      </c>
      <c r="B2171" t="s">
        <v>19</v>
      </c>
      <c r="C2171" t="s">
        <v>15</v>
      </c>
      <c r="D2171" t="s">
        <v>11</v>
      </c>
      <c r="E2171" t="s">
        <v>24</v>
      </c>
      <c r="F2171">
        <v>38.76</v>
      </c>
      <c r="G2171">
        <v>2</v>
      </c>
      <c r="H2171" t="s">
        <v>20</v>
      </c>
      <c r="I2171" s="21">
        <v>6.9</v>
      </c>
      <c r="J2171">
        <f t="shared" si="66"/>
        <v>77.52</v>
      </c>
      <c r="K2171">
        <f t="shared" si="67"/>
        <v>3.8759999999999999</v>
      </c>
      <c r="L2171" t="str" cm="1">
        <f t="array" ref="L2171">_xlfn.IFS(I2171&gt;=9,"Good",I2171&gt;=6,"Average",I2171&lt;6,"Poor")</f>
        <v>Average</v>
      </c>
    </row>
    <row r="2172" spans="1:12" x14ac:dyDescent="0.25">
      <c r="A2172" s="1" t="s">
        <v>125</v>
      </c>
      <c r="B2172" t="s">
        <v>14</v>
      </c>
      <c r="C2172" t="s">
        <v>15</v>
      </c>
      <c r="D2172" t="s">
        <v>22</v>
      </c>
      <c r="E2172" t="s">
        <v>12</v>
      </c>
      <c r="F2172">
        <v>7.49</v>
      </c>
      <c r="G2172">
        <v>1</v>
      </c>
      <c r="H2172" t="s">
        <v>17</v>
      </c>
      <c r="I2172" s="21">
        <v>7.1</v>
      </c>
      <c r="J2172">
        <f t="shared" si="66"/>
        <v>7.49</v>
      </c>
      <c r="K2172">
        <f t="shared" si="67"/>
        <v>0.37450000000000006</v>
      </c>
      <c r="L2172" t="str" cm="1">
        <f t="array" ref="L2172">_xlfn.IFS(I2172&gt;=9,"Good",I2172&gt;=6,"Average",I2172&lt;6,"Poor")</f>
        <v>Average</v>
      </c>
    </row>
    <row r="2173" spans="1:12" x14ac:dyDescent="0.25">
      <c r="A2173" s="1" t="s">
        <v>125</v>
      </c>
      <c r="B2173" t="s">
        <v>19</v>
      </c>
      <c r="C2173" t="s">
        <v>10</v>
      </c>
      <c r="D2173" t="s">
        <v>11</v>
      </c>
      <c r="E2173" t="s">
        <v>23</v>
      </c>
      <c r="F2173">
        <v>69.489999999999995</v>
      </c>
      <c r="G2173">
        <v>1</v>
      </c>
      <c r="H2173" t="s">
        <v>20</v>
      </c>
      <c r="I2173" s="21">
        <v>7.5</v>
      </c>
      <c r="J2173">
        <f t="shared" si="66"/>
        <v>69.489999999999995</v>
      </c>
      <c r="K2173">
        <f t="shared" si="67"/>
        <v>3.4744999999999999</v>
      </c>
      <c r="L2173" t="str" cm="1">
        <f t="array" ref="L2173">_xlfn.IFS(I2173&gt;=9,"Good",I2173&gt;=6,"Average",I2173&lt;6,"Poor")</f>
        <v>Average</v>
      </c>
    </row>
    <row r="2174" spans="1:12" x14ac:dyDescent="0.25">
      <c r="A2174" s="1" t="s">
        <v>125</v>
      </c>
      <c r="B2174" t="s">
        <v>9</v>
      </c>
      <c r="C2174" t="s">
        <v>15</v>
      </c>
      <c r="D2174" t="s">
        <v>22</v>
      </c>
      <c r="E2174" t="s">
        <v>12</v>
      </c>
      <c r="F2174">
        <v>5.41</v>
      </c>
      <c r="G2174">
        <v>3</v>
      </c>
      <c r="H2174" t="s">
        <v>20</v>
      </c>
      <c r="I2174" s="21">
        <v>9.1999999999999993</v>
      </c>
      <c r="J2174">
        <f t="shared" si="66"/>
        <v>16.23</v>
      </c>
      <c r="K2174">
        <f t="shared" si="67"/>
        <v>0.81150000000000011</v>
      </c>
      <c r="L2174" t="str" cm="1">
        <f t="array" ref="L2174">_xlfn.IFS(I2174&gt;=9,"Good",I2174&gt;=6,"Average",I2174&lt;6,"Poor")</f>
        <v>Good</v>
      </c>
    </row>
    <row r="2175" spans="1:12" x14ac:dyDescent="0.25">
      <c r="A2175" s="1" t="s">
        <v>125</v>
      </c>
      <c r="B2175" t="s">
        <v>19</v>
      </c>
      <c r="C2175" t="s">
        <v>15</v>
      </c>
      <c r="D2175" t="s">
        <v>11</v>
      </c>
      <c r="E2175" t="s">
        <v>16</v>
      </c>
      <c r="F2175">
        <v>87.31</v>
      </c>
      <c r="G2175">
        <v>2</v>
      </c>
      <c r="H2175" t="s">
        <v>20</v>
      </c>
      <c r="I2175" s="21">
        <v>6.1</v>
      </c>
      <c r="J2175">
        <f t="shared" si="66"/>
        <v>174.62</v>
      </c>
      <c r="K2175">
        <f t="shared" si="67"/>
        <v>8.7309999999999999</v>
      </c>
      <c r="L2175" t="str" cm="1">
        <f t="array" ref="L2175">_xlfn.IFS(I2175&gt;=9,"Good",I2175&gt;=6,"Average",I2175&lt;6,"Poor")</f>
        <v>Average</v>
      </c>
    </row>
    <row r="2176" spans="1:12" x14ac:dyDescent="0.25">
      <c r="A2176" s="1" t="s">
        <v>125</v>
      </c>
      <c r="B2176" t="s">
        <v>19</v>
      </c>
      <c r="C2176" t="s">
        <v>10</v>
      </c>
      <c r="D2176" t="s">
        <v>11</v>
      </c>
      <c r="E2176" t="s">
        <v>24</v>
      </c>
      <c r="F2176">
        <v>31.18</v>
      </c>
      <c r="G2176">
        <v>1</v>
      </c>
      <c r="H2176" t="s">
        <v>20</v>
      </c>
      <c r="I2176" s="21">
        <v>8.6999999999999993</v>
      </c>
      <c r="J2176">
        <f t="shared" si="66"/>
        <v>31.18</v>
      </c>
      <c r="K2176">
        <f t="shared" si="67"/>
        <v>1.5590000000000002</v>
      </c>
      <c r="L2176" t="str" cm="1">
        <f t="array" ref="L2176">_xlfn.IFS(I2176&gt;=9,"Good",I2176&gt;=6,"Average",I2176&lt;6,"Poor")</f>
        <v>Average</v>
      </c>
    </row>
    <row r="2177" spans="1:12" x14ac:dyDescent="0.25">
      <c r="A2177" s="1" t="s">
        <v>125</v>
      </c>
      <c r="B2177" t="s">
        <v>9</v>
      </c>
      <c r="C2177" t="s">
        <v>15</v>
      </c>
      <c r="D2177" t="s">
        <v>22</v>
      </c>
      <c r="E2177" t="s">
        <v>24</v>
      </c>
      <c r="F2177">
        <v>35.28</v>
      </c>
      <c r="G2177">
        <v>4</v>
      </c>
      <c r="H2177" t="s">
        <v>20</v>
      </c>
      <c r="I2177" s="21">
        <v>8.1</v>
      </c>
      <c r="J2177">
        <f t="shared" si="66"/>
        <v>141.12</v>
      </c>
      <c r="K2177">
        <f t="shared" si="67"/>
        <v>7.0560000000000009</v>
      </c>
      <c r="L2177" t="str" cm="1">
        <f t="array" ref="L2177">_xlfn.IFS(I2177&gt;=9,"Good",I2177&gt;=6,"Average",I2177&lt;6,"Poor")</f>
        <v>Average</v>
      </c>
    </row>
    <row r="2178" spans="1:12" x14ac:dyDescent="0.25">
      <c r="A2178" s="1" t="s">
        <v>125</v>
      </c>
      <c r="B2178" t="s">
        <v>19</v>
      </c>
      <c r="C2178" t="s">
        <v>15</v>
      </c>
      <c r="D2178" t="s">
        <v>22</v>
      </c>
      <c r="E2178" t="s">
        <v>12</v>
      </c>
      <c r="F2178">
        <v>4.34</v>
      </c>
      <c r="G2178">
        <v>4</v>
      </c>
      <c r="H2178" t="s">
        <v>20</v>
      </c>
      <c r="I2178" s="21">
        <v>7.7</v>
      </c>
      <c r="J2178">
        <f t="shared" si="66"/>
        <v>17.36</v>
      </c>
      <c r="K2178">
        <f t="shared" si="67"/>
        <v>0.86799999999999999</v>
      </c>
      <c r="L2178" t="str" cm="1">
        <f t="array" ref="L2178">_xlfn.IFS(I2178&gt;=9,"Good",I2178&gt;=6,"Average",I2178&lt;6,"Poor")</f>
        <v>Average</v>
      </c>
    </row>
    <row r="2179" spans="1:12" x14ac:dyDescent="0.25">
      <c r="A2179" s="1" t="s">
        <v>125</v>
      </c>
      <c r="B2179" t="s">
        <v>14</v>
      </c>
      <c r="C2179" t="s">
        <v>15</v>
      </c>
      <c r="D2179" t="s">
        <v>11</v>
      </c>
      <c r="E2179" t="s">
        <v>12</v>
      </c>
      <c r="F2179">
        <v>6.67</v>
      </c>
      <c r="G2179">
        <v>2</v>
      </c>
      <c r="H2179" t="s">
        <v>17</v>
      </c>
      <c r="I2179" s="21">
        <v>9.1</v>
      </c>
      <c r="J2179">
        <f t="shared" ref="J2179:J2242" si="68">F2179*G2179</f>
        <v>13.34</v>
      </c>
      <c r="K2179">
        <f t="shared" ref="K2179:K2242" si="69">J2179*5%</f>
        <v>0.66700000000000004</v>
      </c>
      <c r="L2179" t="str" cm="1">
        <f t="array" ref="L2179">_xlfn.IFS(I2179&gt;=9,"Good",I2179&gt;=6,"Average",I2179&lt;6,"Poor")</f>
        <v>Good</v>
      </c>
    </row>
    <row r="2180" spans="1:12" x14ac:dyDescent="0.25">
      <c r="A2180" s="1" t="s">
        <v>126</v>
      </c>
      <c r="B2180" t="s">
        <v>19</v>
      </c>
      <c r="C2180" t="s">
        <v>15</v>
      </c>
      <c r="D2180" t="s">
        <v>11</v>
      </c>
      <c r="E2180" t="s">
        <v>12</v>
      </c>
      <c r="F2180">
        <v>3.63</v>
      </c>
      <c r="G2180">
        <v>1</v>
      </c>
      <c r="H2180" t="s">
        <v>20</v>
      </c>
      <c r="I2180" s="21">
        <v>7.4</v>
      </c>
      <c r="J2180">
        <f t="shared" si="68"/>
        <v>3.63</v>
      </c>
      <c r="K2180">
        <f t="shared" si="69"/>
        <v>0.18149999999999999</v>
      </c>
      <c r="L2180" t="str" cm="1">
        <f t="array" ref="L2180">_xlfn.IFS(I2180&gt;=9,"Good",I2180&gt;=6,"Average",I2180&lt;6,"Poor")</f>
        <v>Average</v>
      </c>
    </row>
    <row r="2181" spans="1:12" x14ac:dyDescent="0.25">
      <c r="A2181" s="1" t="s">
        <v>126</v>
      </c>
      <c r="B2181" t="s">
        <v>9</v>
      </c>
      <c r="C2181" t="s">
        <v>15</v>
      </c>
      <c r="D2181" t="s">
        <v>11</v>
      </c>
      <c r="E2181" t="s">
        <v>18</v>
      </c>
      <c r="F2181">
        <v>65.989999999999995</v>
      </c>
      <c r="G2181">
        <v>1</v>
      </c>
      <c r="H2181" t="s">
        <v>13</v>
      </c>
      <c r="I2181" s="21">
        <v>4.2</v>
      </c>
      <c r="J2181">
        <f t="shared" si="68"/>
        <v>65.989999999999995</v>
      </c>
      <c r="K2181">
        <f t="shared" si="69"/>
        <v>3.2995000000000001</v>
      </c>
      <c r="L2181" t="str" cm="1">
        <f t="array" ref="L2181">_xlfn.IFS(I2181&gt;=9,"Good",I2181&gt;=6,"Average",I2181&lt;6,"Poor")</f>
        <v>Poor</v>
      </c>
    </row>
    <row r="2182" spans="1:12" x14ac:dyDescent="0.25">
      <c r="A2182" s="1" t="s">
        <v>126</v>
      </c>
      <c r="B2182" t="s">
        <v>14</v>
      </c>
      <c r="C2182" t="s">
        <v>15</v>
      </c>
      <c r="D2182" t="s">
        <v>11</v>
      </c>
      <c r="E2182" t="s">
        <v>23</v>
      </c>
      <c r="F2182">
        <v>66.27</v>
      </c>
      <c r="G2182">
        <v>5</v>
      </c>
      <c r="H2182" t="s">
        <v>20</v>
      </c>
      <c r="I2182" s="21">
        <v>6.8</v>
      </c>
      <c r="J2182">
        <f t="shared" si="68"/>
        <v>331.34999999999997</v>
      </c>
      <c r="K2182">
        <f t="shared" si="69"/>
        <v>16.567499999999999</v>
      </c>
      <c r="L2182" t="str" cm="1">
        <f t="array" ref="L2182">_xlfn.IFS(I2182&gt;=9,"Good",I2182&gt;=6,"Average",I2182&lt;6,"Poor")</f>
        <v>Average</v>
      </c>
    </row>
    <row r="2183" spans="1:12" x14ac:dyDescent="0.25">
      <c r="A2183" s="1" t="s">
        <v>126</v>
      </c>
      <c r="B2183" t="s">
        <v>9</v>
      </c>
      <c r="C2183" t="s">
        <v>15</v>
      </c>
      <c r="D2183" t="s">
        <v>22</v>
      </c>
      <c r="E2183" t="s">
        <v>23</v>
      </c>
      <c r="F2183">
        <v>65.319999999999993</v>
      </c>
      <c r="G2183">
        <v>2</v>
      </c>
      <c r="H2183" t="s">
        <v>20</v>
      </c>
      <c r="I2183" s="21">
        <v>6.9</v>
      </c>
      <c r="J2183">
        <f t="shared" si="68"/>
        <v>130.63999999999999</v>
      </c>
      <c r="K2183">
        <f t="shared" si="69"/>
        <v>6.532</v>
      </c>
      <c r="L2183" t="str" cm="1">
        <f t="array" ref="L2183">_xlfn.IFS(I2183&gt;=9,"Good",I2183&gt;=6,"Average",I2183&lt;6,"Poor")</f>
        <v>Average</v>
      </c>
    </row>
    <row r="2184" spans="1:12" x14ac:dyDescent="0.25">
      <c r="A2184" s="1" t="s">
        <v>126</v>
      </c>
      <c r="B2184" t="s">
        <v>9</v>
      </c>
      <c r="C2184" t="s">
        <v>15</v>
      </c>
      <c r="D2184" t="s">
        <v>22</v>
      </c>
      <c r="E2184" t="s">
        <v>24</v>
      </c>
      <c r="F2184">
        <v>35.49</v>
      </c>
      <c r="G2184">
        <v>4</v>
      </c>
      <c r="H2184" t="s">
        <v>13</v>
      </c>
      <c r="I2184" s="21">
        <v>9.1</v>
      </c>
      <c r="J2184">
        <f t="shared" si="68"/>
        <v>141.96</v>
      </c>
      <c r="K2184">
        <f t="shared" si="69"/>
        <v>7.0980000000000008</v>
      </c>
      <c r="L2184" t="str" cm="1">
        <f t="array" ref="L2184">_xlfn.IFS(I2184&gt;=9,"Good",I2184&gt;=6,"Average",I2184&lt;6,"Poor")</f>
        <v>Good</v>
      </c>
    </row>
    <row r="2185" spans="1:12" x14ac:dyDescent="0.25">
      <c r="A2185" s="1" t="s">
        <v>126</v>
      </c>
      <c r="B2185" t="s">
        <v>14</v>
      </c>
      <c r="C2185" t="s">
        <v>10</v>
      </c>
      <c r="D2185" t="s">
        <v>22</v>
      </c>
      <c r="E2185" t="s">
        <v>12</v>
      </c>
      <c r="F2185">
        <v>5.88</v>
      </c>
      <c r="G2185">
        <v>3</v>
      </c>
      <c r="H2185" t="s">
        <v>20</v>
      </c>
      <c r="I2185" s="21">
        <v>6.6</v>
      </c>
      <c r="J2185">
        <f t="shared" si="68"/>
        <v>17.64</v>
      </c>
      <c r="K2185">
        <f t="shared" si="69"/>
        <v>0.88200000000000012</v>
      </c>
      <c r="L2185" t="str" cm="1">
        <f t="array" ref="L2185">_xlfn.IFS(I2185&gt;=9,"Good",I2185&gt;=6,"Average",I2185&lt;6,"Poor")</f>
        <v>Average</v>
      </c>
    </row>
    <row r="2186" spans="1:12" x14ac:dyDescent="0.25">
      <c r="A2186" s="1" t="s">
        <v>126</v>
      </c>
      <c r="B2186" t="s">
        <v>9</v>
      </c>
      <c r="C2186" t="s">
        <v>15</v>
      </c>
      <c r="D2186" t="s">
        <v>22</v>
      </c>
      <c r="E2186" t="s">
        <v>12</v>
      </c>
      <c r="F2186">
        <v>6.88</v>
      </c>
      <c r="G2186">
        <v>4</v>
      </c>
      <c r="H2186" t="s">
        <v>13</v>
      </c>
      <c r="I2186" s="21">
        <v>7.6</v>
      </c>
      <c r="J2186">
        <f t="shared" si="68"/>
        <v>27.52</v>
      </c>
      <c r="K2186">
        <f t="shared" si="69"/>
        <v>1.3760000000000001</v>
      </c>
      <c r="L2186" t="str" cm="1">
        <f t="array" ref="L2186">_xlfn.IFS(I2186&gt;=9,"Good",I2186&gt;=6,"Average",I2186&lt;6,"Poor")</f>
        <v>Average</v>
      </c>
    </row>
    <row r="2187" spans="1:12" x14ac:dyDescent="0.25">
      <c r="A2187" s="1" t="s">
        <v>126</v>
      </c>
      <c r="B2187" t="s">
        <v>19</v>
      </c>
      <c r="C2187" t="s">
        <v>10</v>
      </c>
      <c r="D2187" t="s">
        <v>11</v>
      </c>
      <c r="E2187" t="s">
        <v>21</v>
      </c>
      <c r="F2187">
        <v>12.13</v>
      </c>
      <c r="G2187">
        <v>2</v>
      </c>
      <c r="H2187" t="s">
        <v>17</v>
      </c>
      <c r="I2187" s="21">
        <v>7.7</v>
      </c>
      <c r="J2187">
        <f t="shared" si="68"/>
        <v>24.26</v>
      </c>
      <c r="K2187">
        <f t="shared" si="69"/>
        <v>1.2130000000000001</v>
      </c>
      <c r="L2187" t="str" cm="1">
        <f t="array" ref="L2187">_xlfn.IFS(I2187&gt;=9,"Good",I2187&gt;=6,"Average",I2187&lt;6,"Poor")</f>
        <v>Average</v>
      </c>
    </row>
    <row r="2188" spans="1:12" x14ac:dyDescent="0.25">
      <c r="A2188" s="1" t="s">
        <v>126</v>
      </c>
      <c r="B2188" t="s">
        <v>14</v>
      </c>
      <c r="C2188" t="s">
        <v>10</v>
      </c>
      <c r="D2188" t="s">
        <v>22</v>
      </c>
      <c r="E2188" t="s">
        <v>24</v>
      </c>
      <c r="F2188">
        <v>37.36</v>
      </c>
      <c r="G2188">
        <v>4</v>
      </c>
      <c r="H2188" t="s">
        <v>17</v>
      </c>
      <c r="I2188" s="21">
        <v>7.6</v>
      </c>
      <c r="J2188">
        <f t="shared" si="68"/>
        <v>149.44</v>
      </c>
      <c r="K2188">
        <f t="shared" si="69"/>
        <v>7.4720000000000004</v>
      </c>
      <c r="L2188" t="str" cm="1">
        <f t="array" ref="L2188">_xlfn.IFS(I2188&gt;=9,"Good",I2188&gt;=6,"Average",I2188&lt;6,"Poor")</f>
        <v>Average</v>
      </c>
    </row>
    <row r="2189" spans="1:12" x14ac:dyDescent="0.25">
      <c r="A2189" s="1" t="s">
        <v>126</v>
      </c>
      <c r="B2189" t="s">
        <v>19</v>
      </c>
      <c r="C2189" t="s">
        <v>10</v>
      </c>
      <c r="D2189" t="s">
        <v>22</v>
      </c>
      <c r="E2189" t="s">
        <v>12</v>
      </c>
      <c r="F2189">
        <v>6.88</v>
      </c>
      <c r="G2189">
        <v>1</v>
      </c>
      <c r="H2189" t="s">
        <v>17</v>
      </c>
      <c r="I2189" s="21">
        <v>8.5</v>
      </c>
      <c r="J2189">
        <f t="shared" si="68"/>
        <v>6.88</v>
      </c>
      <c r="K2189">
        <f t="shared" si="69"/>
        <v>0.34400000000000003</v>
      </c>
      <c r="L2189" t="str" cm="1">
        <f t="array" ref="L2189">_xlfn.IFS(I2189&gt;=9,"Good",I2189&gt;=6,"Average",I2189&lt;6,"Poor")</f>
        <v>Average</v>
      </c>
    </row>
    <row r="2190" spans="1:12" x14ac:dyDescent="0.25">
      <c r="A2190" s="1" t="s">
        <v>126</v>
      </c>
      <c r="B2190" t="s">
        <v>19</v>
      </c>
      <c r="C2190" t="s">
        <v>10</v>
      </c>
      <c r="D2190" t="s">
        <v>22</v>
      </c>
      <c r="E2190" t="s">
        <v>12</v>
      </c>
      <c r="F2190">
        <v>4.97</v>
      </c>
      <c r="G2190">
        <v>5</v>
      </c>
      <c r="H2190" t="s">
        <v>17</v>
      </c>
      <c r="I2190" s="21">
        <v>9.8000000000000007</v>
      </c>
      <c r="J2190">
        <f t="shared" si="68"/>
        <v>24.849999999999998</v>
      </c>
      <c r="K2190">
        <f t="shared" si="69"/>
        <v>1.2424999999999999</v>
      </c>
      <c r="L2190" t="str" cm="1">
        <f t="array" ref="L2190">_xlfn.IFS(I2190&gt;=9,"Good",I2190&gt;=6,"Average",I2190&lt;6,"Poor")</f>
        <v>Good</v>
      </c>
    </row>
    <row r="2191" spans="1:12" x14ac:dyDescent="0.25">
      <c r="A2191" s="1" t="s">
        <v>126</v>
      </c>
      <c r="B2191" t="s">
        <v>9</v>
      </c>
      <c r="C2191" t="s">
        <v>10</v>
      </c>
      <c r="D2191" t="s">
        <v>22</v>
      </c>
      <c r="E2191" t="s">
        <v>16</v>
      </c>
      <c r="F2191">
        <v>76.14</v>
      </c>
      <c r="G2191">
        <v>2</v>
      </c>
      <c r="H2191" t="s">
        <v>20</v>
      </c>
      <c r="I2191" s="21">
        <v>7</v>
      </c>
      <c r="J2191">
        <f t="shared" si="68"/>
        <v>152.28</v>
      </c>
      <c r="K2191">
        <f t="shared" si="69"/>
        <v>7.6140000000000008</v>
      </c>
      <c r="L2191" t="str" cm="1">
        <f t="array" ref="L2191">_xlfn.IFS(I2191&gt;=9,"Good",I2191&gt;=6,"Average",I2191&lt;6,"Poor")</f>
        <v>Average</v>
      </c>
    </row>
    <row r="2192" spans="1:12" x14ac:dyDescent="0.25">
      <c r="A2192" s="1" t="s">
        <v>126</v>
      </c>
      <c r="B2192" t="s">
        <v>19</v>
      </c>
      <c r="C2192" t="s">
        <v>15</v>
      </c>
      <c r="D2192" t="s">
        <v>11</v>
      </c>
      <c r="E2192" t="s">
        <v>12</v>
      </c>
      <c r="F2192">
        <v>3.56</v>
      </c>
      <c r="G2192">
        <v>1</v>
      </c>
      <c r="H2192" t="s">
        <v>20</v>
      </c>
      <c r="I2192" s="21">
        <v>8.4</v>
      </c>
      <c r="J2192">
        <f t="shared" si="68"/>
        <v>3.56</v>
      </c>
      <c r="K2192">
        <f t="shared" si="69"/>
        <v>0.17800000000000002</v>
      </c>
      <c r="L2192" t="str" cm="1">
        <f t="array" ref="L2192">_xlfn.IFS(I2192&gt;=9,"Good",I2192&gt;=6,"Average",I2192&lt;6,"Poor")</f>
        <v>Average</v>
      </c>
    </row>
    <row r="2193" spans="1:12" x14ac:dyDescent="0.25">
      <c r="A2193" s="1" t="s">
        <v>126</v>
      </c>
      <c r="B2193" t="s">
        <v>19</v>
      </c>
      <c r="C2193" t="s">
        <v>15</v>
      </c>
      <c r="D2193" t="s">
        <v>22</v>
      </c>
      <c r="E2193" t="s">
        <v>16</v>
      </c>
      <c r="F2193">
        <v>94.81</v>
      </c>
      <c r="G2193">
        <v>2</v>
      </c>
      <c r="H2193" t="s">
        <v>13</v>
      </c>
      <c r="I2193" s="21">
        <v>9</v>
      </c>
      <c r="J2193">
        <f t="shared" si="68"/>
        <v>189.62</v>
      </c>
      <c r="K2193">
        <f t="shared" si="69"/>
        <v>9.4809999999999999</v>
      </c>
      <c r="L2193" t="str" cm="1">
        <f t="array" ref="L2193">_xlfn.IFS(I2193&gt;=9,"Good",I2193&gt;=6,"Average",I2193&lt;6,"Poor")</f>
        <v>Good</v>
      </c>
    </row>
    <row r="2194" spans="1:12" x14ac:dyDescent="0.25">
      <c r="A2194" s="1" t="s">
        <v>127</v>
      </c>
      <c r="B2194" t="s">
        <v>19</v>
      </c>
      <c r="C2194" t="s">
        <v>15</v>
      </c>
      <c r="D2194" t="s">
        <v>22</v>
      </c>
      <c r="E2194" t="s">
        <v>21</v>
      </c>
      <c r="F2194">
        <v>12.85</v>
      </c>
      <c r="G2194">
        <v>3</v>
      </c>
      <c r="H2194" t="s">
        <v>13</v>
      </c>
      <c r="I2194" s="21">
        <v>7.6</v>
      </c>
      <c r="J2194">
        <f t="shared" si="68"/>
        <v>38.549999999999997</v>
      </c>
      <c r="K2194">
        <f t="shared" si="69"/>
        <v>1.9275</v>
      </c>
      <c r="L2194" t="str" cm="1">
        <f t="array" ref="L2194">_xlfn.IFS(I2194&gt;=9,"Good",I2194&gt;=6,"Average",I2194&lt;6,"Poor")</f>
        <v>Average</v>
      </c>
    </row>
    <row r="2195" spans="1:12" x14ac:dyDescent="0.25">
      <c r="A2195" s="1" t="s">
        <v>127</v>
      </c>
      <c r="B2195" t="s">
        <v>14</v>
      </c>
      <c r="C2195" t="s">
        <v>10</v>
      </c>
      <c r="D2195" t="s">
        <v>11</v>
      </c>
      <c r="E2195" t="s">
        <v>12</v>
      </c>
      <c r="F2195">
        <v>4.78</v>
      </c>
      <c r="G2195">
        <v>2</v>
      </c>
      <c r="H2195" t="s">
        <v>20</v>
      </c>
      <c r="I2195" s="21">
        <v>8.4</v>
      </c>
      <c r="J2195">
        <f t="shared" si="68"/>
        <v>9.56</v>
      </c>
      <c r="K2195">
        <f t="shared" si="69"/>
        <v>0.47800000000000004</v>
      </c>
      <c r="L2195" t="str" cm="1">
        <f t="array" ref="L2195">_xlfn.IFS(I2195&gt;=9,"Good",I2195&gt;=6,"Average",I2195&lt;6,"Poor")</f>
        <v>Average</v>
      </c>
    </row>
    <row r="2196" spans="1:12" x14ac:dyDescent="0.25">
      <c r="A2196" s="1" t="s">
        <v>127</v>
      </c>
      <c r="B2196" t="s">
        <v>19</v>
      </c>
      <c r="C2196" t="s">
        <v>15</v>
      </c>
      <c r="D2196" t="s">
        <v>11</v>
      </c>
      <c r="E2196" t="s">
        <v>23</v>
      </c>
      <c r="F2196">
        <v>53.81</v>
      </c>
      <c r="G2196">
        <v>4</v>
      </c>
      <c r="H2196" t="s">
        <v>20</v>
      </c>
      <c r="I2196" s="21">
        <v>6.5</v>
      </c>
      <c r="J2196">
        <f t="shared" si="68"/>
        <v>215.24</v>
      </c>
      <c r="K2196">
        <f t="shared" si="69"/>
        <v>10.762</v>
      </c>
      <c r="L2196" t="str" cm="1">
        <f t="array" ref="L2196">_xlfn.IFS(I2196&gt;=9,"Good",I2196&gt;=6,"Average",I2196&lt;6,"Poor")</f>
        <v>Average</v>
      </c>
    </row>
    <row r="2197" spans="1:12" x14ac:dyDescent="0.25">
      <c r="A2197" s="1" t="s">
        <v>127</v>
      </c>
      <c r="B2197" t="s">
        <v>14</v>
      </c>
      <c r="C2197" t="s">
        <v>15</v>
      </c>
      <c r="D2197" t="s">
        <v>22</v>
      </c>
      <c r="E2197" t="s">
        <v>12</v>
      </c>
      <c r="F2197">
        <v>7.27</v>
      </c>
      <c r="G2197">
        <v>3</v>
      </c>
      <c r="H2197" t="s">
        <v>17</v>
      </c>
      <c r="I2197" s="21">
        <v>8.1</v>
      </c>
      <c r="J2197">
        <f t="shared" si="68"/>
        <v>21.81</v>
      </c>
      <c r="K2197">
        <f t="shared" si="69"/>
        <v>1.0905</v>
      </c>
      <c r="L2197" t="str" cm="1">
        <f t="array" ref="L2197">_xlfn.IFS(I2197&gt;=9,"Good",I2197&gt;=6,"Average",I2197&lt;6,"Poor")</f>
        <v>Average</v>
      </c>
    </row>
    <row r="2198" spans="1:12" x14ac:dyDescent="0.25">
      <c r="A2198" s="1" t="s">
        <v>127</v>
      </c>
      <c r="B2198" t="s">
        <v>9</v>
      </c>
      <c r="C2198" t="s">
        <v>15</v>
      </c>
      <c r="D2198" t="s">
        <v>22</v>
      </c>
      <c r="E2198" t="s">
        <v>23</v>
      </c>
      <c r="F2198">
        <v>55.14</v>
      </c>
      <c r="G2198">
        <v>1</v>
      </c>
      <c r="H2198" t="s">
        <v>17</v>
      </c>
      <c r="I2198" s="21">
        <v>6.6</v>
      </c>
      <c r="J2198">
        <f t="shared" si="68"/>
        <v>55.14</v>
      </c>
      <c r="K2198">
        <f t="shared" si="69"/>
        <v>2.7570000000000001</v>
      </c>
      <c r="L2198" t="str" cm="1">
        <f t="array" ref="L2198">_xlfn.IFS(I2198&gt;=9,"Good",I2198&gt;=6,"Average",I2198&lt;6,"Poor")</f>
        <v>Average</v>
      </c>
    </row>
    <row r="2199" spans="1:12" x14ac:dyDescent="0.25">
      <c r="A2199" s="1" t="s">
        <v>127</v>
      </c>
      <c r="B2199" t="s">
        <v>14</v>
      </c>
      <c r="C2199" t="s">
        <v>10</v>
      </c>
      <c r="D2199" t="s">
        <v>11</v>
      </c>
      <c r="E2199" t="s">
        <v>23</v>
      </c>
      <c r="F2199">
        <v>65.14</v>
      </c>
      <c r="G2199">
        <v>1</v>
      </c>
      <c r="H2199" t="s">
        <v>13</v>
      </c>
      <c r="I2199" s="21">
        <v>9.8000000000000007</v>
      </c>
      <c r="J2199">
        <f t="shared" si="68"/>
        <v>65.14</v>
      </c>
      <c r="K2199">
        <f t="shared" si="69"/>
        <v>3.2570000000000001</v>
      </c>
      <c r="L2199" t="str" cm="1">
        <f t="array" ref="L2199">_xlfn.IFS(I2199&gt;=9,"Good",I2199&gt;=6,"Average",I2199&lt;6,"Poor")</f>
        <v>Good</v>
      </c>
    </row>
    <row r="2200" spans="1:12" x14ac:dyDescent="0.25">
      <c r="A2200" s="1" t="s">
        <v>127</v>
      </c>
      <c r="B2200" t="s">
        <v>9</v>
      </c>
      <c r="C2200" t="s">
        <v>15</v>
      </c>
      <c r="D2200" t="s">
        <v>22</v>
      </c>
      <c r="E2200" t="s">
        <v>18</v>
      </c>
      <c r="F2200">
        <v>57.8</v>
      </c>
      <c r="G2200">
        <v>1</v>
      </c>
      <c r="H2200" t="s">
        <v>20</v>
      </c>
      <c r="I2200" s="21">
        <v>5.4</v>
      </c>
      <c r="J2200">
        <f t="shared" si="68"/>
        <v>57.8</v>
      </c>
      <c r="K2200">
        <f t="shared" si="69"/>
        <v>2.89</v>
      </c>
      <c r="L2200" t="str" cm="1">
        <f t="array" ref="L2200">_xlfn.IFS(I2200&gt;=9,"Good",I2200&gt;=6,"Average",I2200&lt;6,"Poor")</f>
        <v>Poor</v>
      </c>
    </row>
    <row r="2201" spans="1:12" x14ac:dyDescent="0.25">
      <c r="A2201" s="1" t="s">
        <v>127</v>
      </c>
      <c r="B2201" t="s">
        <v>9</v>
      </c>
      <c r="C2201" t="s">
        <v>10</v>
      </c>
      <c r="D2201" t="s">
        <v>22</v>
      </c>
      <c r="E2201" t="s">
        <v>24</v>
      </c>
      <c r="F2201">
        <v>33.520000000000003</v>
      </c>
      <c r="G2201">
        <v>3</v>
      </c>
      <c r="H2201" t="s">
        <v>20</v>
      </c>
      <c r="I2201" s="21">
        <v>8</v>
      </c>
      <c r="J2201">
        <f t="shared" si="68"/>
        <v>100.56</v>
      </c>
      <c r="K2201">
        <f t="shared" si="69"/>
        <v>5.0280000000000005</v>
      </c>
      <c r="L2201" t="str" cm="1">
        <f t="array" ref="L2201">_xlfn.IFS(I2201&gt;=9,"Good",I2201&gt;=6,"Average",I2201&lt;6,"Poor")</f>
        <v>Average</v>
      </c>
    </row>
    <row r="2202" spans="1:12" x14ac:dyDescent="0.25">
      <c r="A2202" s="1" t="s">
        <v>127</v>
      </c>
      <c r="B2202" t="s">
        <v>14</v>
      </c>
      <c r="C2202" t="s">
        <v>15</v>
      </c>
      <c r="D2202" t="s">
        <v>11</v>
      </c>
      <c r="E2202" t="s">
        <v>23</v>
      </c>
      <c r="F2202">
        <v>53.69</v>
      </c>
      <c r="G2202">
        <v>5</v>
      </c>
      <c r="H2202" t="s">
        <v>13</v>
      </c>
      <c r="I2202" s="21">
        <v>8.3000000000000007</v>
      </c>
      <c r="J2202">
        <f t="shared" si="68"/>
        <v>268.45</v>
      </c>
      <c r="K2202">
        <f t="shared" si="69"/>
        <v>13.422499999999999</v>
      </c>
      <c r="L2202" t="str" cm="1">
        <f t="array" ref="L2202">_xlfn.IFS(I2202&gt;=9,"Good",I2202&gt;=6,"Average",I2202&lt;6,"Poor")</f>
        <v>Average</v>
      </c>
    </row>
    <row r="2203" spans="1:12" x14ac:dyDescent="0.25">
      <c r="A2203" s="1" t="s">
        <v>127</v>
      </c>
      <c r="B2203" t="s">
        <v>14</v>
      </c>
      <c r="C2203" t="s">
        <v>15</v>
      </c>
      <c r="D2203" t="s">
        <v>11</v>
      </c>
      <c r="E2203" t="s">
        <v>24</v>
      </c>
      <c r="F2203">
        <v>36.65</v>
      </c>
      <c r="G2203">
        <v>1</v>
      </c>
      <c r="H2203" t="s">
        <v>20</v>
      </c>
      <c r="I2203" s="21">
        <v>8.4</v>
      </c>
      <c r="J2203">
        <f t="shared" si="68"/>
        <v>36.65</v>
      </c>
      <c r="K2203">
        <f t="shared" si="69"/>
        <v>1.8325</v>
      </c>
      <c r="L2203" t="str" cm="1">
        <f t="array" ref="L2203">_xlfn.IFS(I2203&gt;=9,"Good",I2203&gt;=6,"Average",I2203&lt;6,"Poor")</f>
        <v>Average</v>
      </c>
    </row>
    <row r="2204" spans="1:12" x14ac:dyDescent="0.25">
      <c r="A2204" s="1" t="s">
        <v>127</v>
      </c>
      <c r="B2204" t="s">
        <v>14</v>
      </c>
      <c r="C2204" t="s">
        <v>15</v>
      </c>
      <c r="D2204" t="s">
        <v>11</v>
      </c>
      <c r="E2204" t="s">
        <v>12</v>
      </c>
      <c r="F2204">
        <v>7.12</v>
      </c>
      <c r="G2204">
        <v>6</v>
      </c>
      <c r="H2204" t="s">
        <v>17</v>
      </c>
      <c r="I2204" s="21">
        <v>7.8</v>
      </c>
      <c r="J2204">
        <f t="shared" si="68"/>
        <v>42.72</v>
      </c>
      <c r="K2204">
        <f t="shared" si="69"/>
        <v>2.1360000000000001</v>
      </c>
      <c r="L2204" t="str" cm="1">
        <f t="array" ref="L2204">_xlfn.IFS(I2204&gt;=9,"Good",I2204&gt;=6,"Average",I2204&lt;6,"Poor")</f>
        <v>Average</v>
      </c>
    </row>
    <row r="2205" spans="1:12" x14ac:dyDescent="0.25">
      <c r="A2205" s="1" t="s">
        <v>127</v>
      </c>
      <c r="B2205" t="s">
        <v>14</v>
      </c>
      <c r="C2205" t="s">
        <v>15</v>
      </c>
      <c r="D2205" t="s">
        <v>11</v>
      </c>
      <c r="E2205" t="s">
        <v>12</v>
      </c>
      <c r="F2205">
        <v>7.12</v>
      </c>
      <c r="G2205">
        <v>6</v>
      </c>
      <c r="H2205" t="s">
        <v>20</v>
      </c>
      <c r="I2205" s="21">
        <v>8.5</v>
      </c>
      <c r="J2205">
        <f t="shared" si="68"/>
        <v>42.72</v>
      </c>
      <c r="K2205">
        <f t="shared" si="69"/>
        <v>2.1360000000000001</v>
      </c>
      <c r="L2205" t="str" cm="1">
        <f t="array" ref="L2205">_xlfn.IFS(I2205&gt;=9,"Good",I2205&gt;=6,"Average",I2205&lt;6,"Poor")</f>
        <v>Average</v>
      </c>
    </row>
    <row r="2206" spans="1:12" x14ac:dyDescent="0.25">
      <c r="A2206" s="1" t="s">
        <v>128</v>
      </c>
      <c r="B2206" t="s">
        <v>9</v>
      </c>
      <c r="C2206" t="s">
        <v>10</v>
      </c>
      <c r="D2206" t="s">
        <v>22</v>
      </c>
      <c r="E2206" t="s">
        <v>21</v>
      </c>
      <c r="F2206">
        <v>13.82</v>
      </c>
      <c r="G2206">
        <v>2</v>
      </c>
      <c r="H2206" t="s">
        <v>13</v>
      </c>
      <c r="I2206" s="21">
        <v>6.8</v>
      </c>
      <c r="J2206">
        <f t="shared" si="68"/>
        <v>27.64</v>
      </c>
      <c r="K2206">
        <f t="shared" si="69"/>
        <v>1.3820000000000001</v>
      </c>
      <c r="L2206" t="str" cm="1">
        <f t="array" ref="L2206">_xlfn.IFS(I2206&gt;=9,"Good",I2206&gt;=6,"Average",I2206&lt;6,"Poor")</f>
        <v>Average</v>
      </c>
    </row>
    <row r="2207" spans="1:12" x14ac:dyDescent="0.25">
      <c r="A2207" s="1" t="s">
        <v>128</v>
      </c>
      <c r="B2207" t="s">
        <v>9</v>
      </c>
      <c r="C2207" t="s">
        <v>15</v>
      </c>
      <c r="D2207" t="s">
        <v>11</v>
      </c>
      <c r="E2207" t="s">
        <v>12</v>
      </c>
      <c r="F2207">
        <v>5.14</v>
      </c>
      <c r="G2207">
        <v>5</v>
      </c>
      <c r="H2207" t="s">
        <v>17</v>
      </c>
      <c r="I2207" s="21">
        <v>8.6999999999999993</v>
      </c>
      <c r="J2207">
        <f t="shared" si="68"/>
        <v>25.7</v>
      </c>
      <c r="K2207">
        <f t="shared" si="69"/>
        <v>1.2850000000000001</v>
      </c>
      <c r="L2207" t="str" cm="1">
        <f t="array" ref="L2207">_xlfn.IFS(I2207&gt;=9,"Good",I2207&gt;=6,"Average",I2207&lt;6,"Poor")</f>
        <v>Average</v>
      </c>
    </row>
    <row r="2208" spans="1:12" x14ac:dyDescent="0.25">
      <c r="A2208" s="1" t="s">
        <v>128</v>
      </c>
      <c r="B2208" t="s">
        <v>19</v>
      </c>
      <c r="C2208" t="s">
        <v>15</v>
      </c>
      <c r="D2208" t="s">
        <v>22</v>
      </c>
      <c r="E2208" t="s">
        <v>12</v>
      </c>
      <c r="F2208">
        <v>2.73</v>
      </c>
      <c r="G2208">
        <v>1</v>
      </c>
      <c r="H2208" t="s">
        <v>20</v>
      </c>
      <c r="I2208" s="21">
        <v>5.9</v>
      </c>
      <c r="J2208">
        <f t="shared" si="68"/>
        <v>2.73</v>
      </c>
      <c r="K2208">
        <f t="shared" si="69"/>
        <v>0.13650000000000001</v>
      </c>
      <c r="L2208" t="str" cm="1">
        <f t="array" ref="L2208">_xlfn.IFS(I2208&gt;=9,"Good",I2208&gt;=6,"Average",I2208&lt;6,"Poor")</f>
        <v>Poor</v>
      </c>
    </row>
    <row r="2209" spans="1:12" x14ac:dyDescent="0.25">
      <c r="A2209" s="1" t="s">
        <v>128</v>
      </c>
      <c r="B2209" t="s">
        <v>9</v>
      </c>
      <c r="C2209" t="s">
        <v>15</v>
      </c>
      <c r="D2209" t="s">
        <v>11</v>
      </c>
      <c r="E2209" t="s">
        <v>24</v>
      </c>
      <c r="F2209">
        <v>33.54</v>
      </c>
      <c r="G2209">
        <v>4</v>
      </c>
      <c r="H2209" t="s">
        <v>20</v>
      </c>
      <c r="I2209" s="21">
        <v>6</v>
      </c>
      <c r="J2209">
        <f t="shared" si="68"/>
        <v>134.16</v>
      </c>
      <c r="K2209">
        <f t="shared" si="69"/>
        <v>6.7080000000000002</v>
      </c>
      <c r="L2209" t="str" cm="1">
        <f t="array" ref="L2209">_xlfn.IFS(I2209&gt;=9,"Good",I2209&gt;=6,"Average",I2209&lt;6,"Poor")</f>
        <v>Average</v>
      </c>
    </row>
    <row r="2210" spans="1:12" x14ac:dyDescent="0.25">
      <c r="A2210" s="1" t="s">
        <v>128</v>
      </c>
      <c r="B2210" t="s">
        <v>9</v>
      </c>
      <c r="C2210" t="s">
        <v>15</v>
      </c>
      <c r="D2210" t="s">
        <v>11</v>
      </c>
      <c r="E2210" t="s">
        <v>23</v>
      </c>
      <c r="F2210">
        <v>71.77</v>
      </c>
      <c r="G2210">
        <v>1</v>
      </c>
      <c r="H2210" t="s">
        <v>20</v>
      </c>
      <c r="I2210" s="21">
        <v>7.9</v>
      </c>
      <c r="J2210">
        <f t="shared" si="68"/>
        <v>71.77</v>
      </c>
      <c r="K2210">
        <f t="shared" si="69"/>
        <v>3.5884999999999998</v>
      </c>
      <c r="L2210" t="str" cm="1">
        <f t="array" ref="L2210">_xlfn.IFS(I2210&gt;=9,"Good",I2210&gt;=6,"Average",I2210&lt;6,"Poor")</f>
        <v>Average</v>
      </c>
    </row>
    <row r="2211" spans="1:12" x14ac:dyDescent="0.25">
      <c r="A2211" s="1" t="s">
        <v>128</v>
      </c>
      <c r="B2211" t="s">
        <v>9</v>
      </c>
      <c r="C2211" t="s">
        <v>15</v>
      </c>
      <c r="D2211" t="s">
        <v>22</v>
      </c>
      <c r="E2211" t="s">
        <v>24</v>
      </c>
      <c r="F2211">
        <v>31.06</v>
      </c>
      <c r="G2211">
        <v>1</v>
      </c>
      <c r="H2211" t="s">
        <v>13</v>
      </c>
      <c r="I2211" s="21">
        <v>8.1999999999999993</v>
      </c>
      <c r="J2211">
        <f t="shared" si="68"/>
        <v>31.06</v>
      </c>
      <c r="K2211">
        <f t="shared" si="69"/>
        <v>1.5529999999999999</v>
      </c>
      <c r="L2211" t="str" cm="1">
        <f t="array" ref="L2211">_xlfn.IFS(I2211&gt;=9,"Good",I2211&gt;=6,"Average",I2211&lt;6,"Poor")</f>
        <v>Average</v>
      </c>
    </row>
    <row r="2212" spans="1:12" x14ac:dyDescent="0.25">
      <c r="A2212" s="1" t="s">
        <v>128</v>
      </c>
      <c r="B2212" t="s">
        <v>19</v>
      </c>
      <c r="C2212" t="s">
        <v>10</v>
      </c>
      <c r="D2212" t="s">
        <v>11</v>
      </c>
      <c r="E2212" t="s">
        <v>12</v>
      </c>
      <c r="F2212">
        <v>6.37</v>
      </c>
      <c r="G2212">
        <v>1</v>
      </c>
      <c r="H2212" t="s">
        <v>17</v>
      </c>
      <c r="I2212" s="21">
        <v>9.8000000000000007</v>
      </c>
      <c r="J2212">
        <f t="shared" si="68"/>
        <v>6.37</v>
      </c>
      <c r="K2212">
        <f t="shared" si="69"/>
        <v>0.31850000000000001</v>
      </c>
      <c r="L2212" t="str" cm="1">
        <f t="array" ref="L2212">_xlfn.IFS(I2212&gt;=9,"Good",I2212&gt;=6,"Average",I2212&lt;6,"Poor")</f>
        <v>Good</v>
      </c>
    </row>
    <row r="2213" spans="1:12" x14ac:dyDescent="0.25">
      <c r="A2213" s="1" t="s">
        <v>128</v>
      </c>
      <c r="B2213" t="s">
        <v>19</v>
      </c>
      <c r="C2213" t="s">
        <v>15</v>
      </c>
      <c r="D2213" t="s">
        <v>22</v>
      </c>
      <c r="E2213" t="s">
        <v>24</v>
      </c>
      <c r="F2213">
        <v>26.05</v>
      </c>
      <c r="G2213">
        <v>1</v>
      </c>
      <c r="H2213" t="s">
        <v>17</v>
      </c>
      <c r="I2213" s="21">
        <v>7.8</v>
      </c>
      <c r="J2213">
        <f t="shared" si="68"/>
        <v>26.05</v>
      </c>
      <c r="K2213">
        <f t="shared" si="69"/>
        <v>1.3025000000000002</v>
      </c>
      <c r="L2213" t="str" cm="1">
        <f t="array" ref="L2213">_xlfn.IFS(I2213&gt;=9,"Good",I2213&gt;=6,"Average",I2213&lt;6,"Poor")</f>
        <v>Average</v>
      </c>
    </row>
    <row r="2214" spans="1:12" x14ac:dyDescent="0.25">
      <c r="A2214" s="1" t="s">
        <v>128</v>
      </c>
      <c r="B2214" t="s">
        <v>9</v>
      </c>
      <c r="C2214" t="s">
        <v>15</v>
      </c>
      <c r="D2214" t="s">
        <v>22</v>
      </c>
      <c r="E2214" t="s">
        <v>23</v>
      </c>
      <c r="F2214">
        <v>68.13</v>
      </c>
      <c r="G2214">
        <v>1</v>
      </c>
      <c r="H2214" t="s">
        <v>17</v>
      </c>
      <c r="I2214" s="21">
        <v>8.4</v>
      </c>
      <c r="J2214">
        <f t="shared" si="68"/>
        <v>68.13</v>
      </c>
      <c r="K2214">
        <f t="shared" si="69"/>
        <v>3.4064999999999999</v>
      </c>
      <c r="L2214" t="str" cm="1">
        <f t="array" ref="L2214">_xlfn.IFS(I2214&gt;=9,"Good",I2214&gt;=6,"Average",I2214&lt;6,"Poor")</f>
        <v>Average</v>
      </c>
    </row>
    <row r="2215" spans="1:12" x14ac:dyDescent="0.25">
      <c r="A2215" s="1" t="s">
        <v>128</v>
      </c>
      <c r="B2215" t="s">
        <v>14</v>
      </c>
      <c r="C2215" t="s">
        <v>15</v>
      </c>
      <c r="D2215" t="s">
        <v>22</v>
      </c>
      <c r="E2215" t="s">
        <v>12</v>
      </c>
      <c r="F2215">
        <v>5.99</v>
      </c>
      <c r="G2215">
        <v>3</v>
      </c>
      <c r="H2215" t="s">
        <v>17</v>
      </c>
      <c r="I2215" s="21">
        <v>7</v>
      </c>
      <c r="J2215">
        <f t="shared" si="68"/>
        <v>17.97</v>
      </c>
      <c r="K2215">
        <f t="shared" si="69"/>
        <v>0.89849999999999997</v>
      </c>
      <c r="L2215" t="str" cm="1">
        <f t="array" ref="L2215">_xlfn.IFS(I2215&gt;=9,"Good",I2215&gt;=6,"Average",I2215&lt;6,"Poor")</f>
        <v>Average</v>
      </c>
    </row>
    <row r="2216" spans="1:12" x14ac:dyDescent="0.25">
      <c r="A2216" s="1" t="s">
        <v>129</v>
      </c>
      <c r="B2216" t="s">
        <v>14</v>
      </c>
      <c r="C2216" t="s">
        <v>15</v>
      </c>
      <c r="D2216" t="s">
        <v>22</v>
      </c>
      <c r="E2216" t="s">
        <v>24</v>
      </c>
      <c r="F2216">
        <v>39.299999999999997</v>
      </c>
      <c r="G2216">
        <v>3</v>
      </c>
      <c r="H2216" t="s">
        <v>13</v>
      </c>
      <c r="I2216" s="21">
        <v>7.4</v>
      </c>
      <c r="J2216">
        <f t="shared" si="68"/>
        <v>117.89999999999999</v>
      </c>
      <c r="K2216">
        <f t="shared" si="69"/>
        <v>5.8949999999999996</v>
      </c>
      <c r="L2216" t="str" cm="1">
        <f t="array" ref="L2216">_xlfn.IFS(I2216&gt;=9,"Good",I2216&gt;=6,"Average",I2216&lt;6,"Poor")</f>
        <v>Average</v>
      </c>
    </row>
    <row r="2217" spans="1:12" x14ac:dyDescent="0.25">
      <c r="A2217" s="1" t="s">
        <v>129</v>
      </c>
      <c r="B2217" t="s">
        <v>9</v>
      </c>
      <c r="C2217" t="s">
        <v>15</v>
      </c>
      <c r="D2217" t="s">
        <v>11</v>
      </c>
      <c r="E2217" t="s">
        <v>12</v>
      </c>
      <c r="F2217">
        <v>6.4</v>
      </c>
      <c r="G2217">
        <v>3</v>
      </c>
      <c r="H2217" t="s">
        <v>20</v>
      </c>
      <c r="I2217" s="21">
        <v>9.3000000000000007</v>
      </c>
      <c r="J2217">
        <f t="shared" si="68"/>
        <v>19.200000000000003</v>
      </c>
      <c r="K2217">
        <f t="shared" si="69"/>
        <v>0.96000000000000019</v>
      </c>
      <c r="L2217" t="str" cm="1">
        <f t="array" ref="L2217">_xlfn.IFS(I2217&gt;=9,"Good",I2217&gt;=6,"Average",I2217&lt;6,"Poor")</f>
        <v>Good</v>
      </c>
    </row>
    <row r="2218" spans="1:12" x14ac:dyDescent="0.25">
      <c r="A2218" s="1" t="s">
        <v>129</v>
      </c>
      <c r="B2218" t="s">
        <v>9</v>
      </c>
      <c r="C2218" t="s">
        <v>15</v>
      </c>
      <c r="D2218" t="s">
        <v>11</v>
      </c>
      <c r="E2218" t="s">
        <v>12</v>
      </c>
      <c r="F2218">
        <v>5.09</v>
      </c>
      <c r="G2218">
        <v>4</v>
      </c>
      <c r="H2218" t="s">
        <v>13</v>
      </c>
      <c r="I2218" s="21">
        <v>6.8</v>
      </c>
      <c r="J2218">
        <f t="shared" si="68"/>
        <v>20.36</v>
      </c>
      <c r="K2218">
        <f t="shared" si="69"/>
        <v>1.018</v>
      </c>
      <c r="L2218" t="str" cm="1">
        <f t="array" ref="L2218">_xlfn.IFS(I2218&gt;=9,"Good",I2218&gt;=6,"Average",I2218&lt;6,"Poor")</f>
        <v>Average</v>
      </c>
    </row>
    <row r="2219" spans="1:12" x14ac:dyDescent="0.25">
      <c r="A2219" s="1" t="s">
        <v>129</v>
      </c>
      <c r="B2219" t="s">
        <v>19</v>
      </c>
      <c r="C2219" t="s">
        <v>15</v>
      </c>
      <c r="D2219" t="s">
        <v>22</v>
      </c>
      <c r="E2219" t="s">
        <v>23</v>
      </c>
      <c r="F2219">
        <v>53.94</v>
      </c>
      <c r="G2219">
        <v>1</v>
      </c>
      <c r="H2219" t="s">
        <v>20</v>
      </c>
      <c r="I2219" s="21">
        <v>7.7</v>
      </c>
      <c r="J2219">
        <f t="shared" si="68"/>
        <v>53.94</v>
      </c>
      <c r="K2219">
        <f t="shared" si="69"/>
        <v>2.6970000000000001</v>
      </c>
      <c r="L2219" t="str" cm="1">
        <f t="array" ref="L2219">_xlfn.IFS(I2219&gt;=9,"Good",I2219&gt;=6,"Average",I2219&lt;6,"Poor")</f>
        <v>Average</v>
      </c>
    </row>
    <row r="2220" spans="1:12" x14ac:dyDescent="0.25">
      <c r="A2220" s="1" t="s">
        <v>129</v>
      </c>
      <c r="B2220" t="s">
        <v>14</v>
      </c>
      <c r="C2220" t="s">
        <v>10</v>
      </c>
      <c r="D2220" t="s">
        <v>22</v>
      </c>
      <c r="E2220" t="s">
        <v>21</v>
      </c>
      <c r="F2220">
        <v>10.91</v>
      </c>
      <c r="G2220">
        <v>2</v>
      </c>
      <c r="H2220" t="s">
        <v>20</v>
      </c>
      <c r="I2220" s="21">
        <v>8.1999999999999993</v>
      </c>
      <c r="J2220">
        <f t="shared" si="68"/>
        <v>21.82</v>
      </c>
      <c r="K2220">
        <f t="shared" si="69"/>
        <v>1.091</v>
      </c>
      <c r="L2220" t="str" cm="1">
        <f t="array" ref="L2220">_xlfn.IFS(I2220&gt;=9,"Good",I2220&gt;=6,"Average",I2220&lt;6,"Poor")</f>
        <v>Average</v>
      </c>
    </row>
    <row r="2221" spans="1:12" x14ac:dyDescent="0.25">
      <c r="A2221" s="1" t="s">
        <v>129</v>
      </c>
      <c r="B2221" t="s">
        <v>19</v>
      </c>
      <c r="C2221" t="s">
        <v>10</v>
      </c>
      <c r="D2221" t="s">
        <v>11</v>
      </c>
      <c r="E2221" t="s">
        <v>23</v>
      </c>
      <c r="F2221">
        <v>59.13</v>
      </c>
      <c r="G2221">
        <v>2</v>
      </c>
      <c r="H2221" t="s">
        <v>17</v>
      </c>
      <c r="I2221" s="21">
        <v>8.9</v>
      </c>
      <c r="J2221">
        <f t="shared" si="68"/>
        <v>118.26</v>
      </c>
      <c r="K2221">
        <f t="shared" si="69"/>
        <v>5.9130000000000003</v>
      </c>
      <c r="L2221" t="str" cm="1">
        <f t="array" ref="L2221">_xlfn.IFS(I2221&gt;=9,"Good",I2221&gt;=6,"Average",I2221&lt;6,"Poor")</f>
        <v>Average</v>
      </c>
    </row>
    <row r="2222" spans="1:12" x14ac:dyDescent="0.25">
      <c r="A2222" s="1" t="s">
        <v>129</v>
      </c>
      <c r="B2222" t="s">
        <v>19</v>
      </c>
      <c r="C2222" t="s">
        <v>15</v>
      </c>
      <c r="D2222" t="s">
        <v>22</v>
      </c>
      <c r="E2222" t="s">
        <v>12</v>
      </c>
      <c r="F2222">
        <v>3.76</v>
      </c>
      <c r="G2222">
        <v>2</v>
      </c>
      <c r="H2222" t="s">
        <v>20</v>
      </c>
      <c r="I2222" s="21">
        <v>6.1</v>
      </c>
      <c r="J2222">
        <f t="shared" si="68"/>
        <v>7.52</v>
      </c>
      <c r="K2222">
        <f t="shared" si="69"/>
        <v>0.376</v>
      </c>
      <c r="L2222" t="str" cm="1">
        <f t="array" ref="L2222">_xlfn.IFS(I2222&gt;=9,"Good",I2222&gt;=6,"Average",I2222&lt;6,"Poor")</f>
        <v>Average</v>
      </c>
    </row>
    <row r="2223" spans="1:12" x14ac:dyDescent="0.25">
      <c r="A2223" s="1" t="s">
        <v>129</v>
      </c>
      <c r="B2223" t="s">
        <v>19</v>
      </c>
      <c r="C2223" t="s">
        <v>10</v>
      </c>
      <c r="D2223" t="s">
        <v>22</v>
      </c>
      <c r="E2223" t="s">
        <v>12</v>
      </c>
      <c r="F2223">
        <v>7.4</v>
      </c>
      <c r="G2223">
        <v>7</v>
      </c>
      <c r="H2223" t="s">
        <v>17</v>
      </c>
      <c r="I2223" s="21">
        <v>6.3</v>
      </c>
      <c r="J2223">
        <f t="shared" si="68"/>
        <v>51.800000000000004</v>
      </c>
      <c r="K2223">
        <f t="shared" si="69"/>
        <v>2.5900000000000003</v>
      </c>
      <c r="L2223" t="str" cm="1">
        <f t="array" ref="L2223">_xlfn.IFS(I2223&gt;=9,"Good",I2223&gt;=6,"Average",I2223&lt;6,"Poor")</f>
        <v>Average</v>
      </c>
    </row>
    <row r="2224" spans="1:12" x14ac:dyDescent="0.25">
      <c r="A2224" s="1" t="s">
        <v>129</v>
      </c>
      <c r="B2224" t="s">
        <v>9</v>
      </c>
      <c r="C2224" t="s">
        <v>15</v>
      </c>
      <c r="D2224" t="s">
        <v>22</v>
      </c>
      <c r="E2224" t="s">
        <v>12</v>
      </c>
      <c r="F2224">
        <v>6.38</v>
      </c>
      <c r="G2224">
        <v>4</v>
      </c>
      <c r="H2224" t="s">
        <v>20</v>
      </c>
      <c r="I2224" s="21">
        <v>7.6</v>
      </c>
      <c r="J2224">
        <f t="shared" si="68"/>
        <v>25.52</v>
      </c>
      <c r="K2224">
        <f t="shared" si="69"/>
        <v>1.276</v>
      </c>
      <c r="L2224" t="str" cm="1">
        <f t="array" ref="L2224">_xlfn.IFS(I2224&gt;=9,"Good",I2224&gt;=6,"Average",I2224&lt;6,"Poor")</f>
        <v>Average</v>
      </c>
    </row>
    <row r="2225" spans="1:12" x14ac:dyDescent="0.25">
      <c r="A2225" s="1" t="s">
        <v>129</v>
      </c>
      <c r="B2225" t="s">
        <v>14</v>
      </c>
      <c r="C2225" t="s">
        <v>10</v>
      </c>
      <c r="D2225" t="s">
        <v>11</v>
      </c>
      <c r="E2225" t="s">
        <v>12</v>
      </c>
      <c r="F2225">
        <v>6.4</v>
      </c>
      <c r="G2225">
        <v>2</v>
      </c>
      <c r="H2225" t="s">
        <v>20</v>
      </c>
      <c r="I2225" s="21">
        <v>6.2</v>
      </c>
      <c r="J2225">
        <f t="shared" si="68"/>
        <v>12.8</v>
      </c>
      <c r="K2225">
        <f t="shared" si="69"/>
        <v>0.64000000000000012</v>
      </c>
      <c r="L2225" t="str" cm="1">
        <f t="array" ref="L2225">_xlfn.IFS(I2225&gt;=9,"Good",I2225&gt;=6,"Average",I2225&lt;6,"Poor")</f>
        <v>Average</v>
      </c>
    </row>
    <row r="2226" spans="1:12" x14ac:dyDescent="0.25">
      <c r="A2226" s="1" t="s">
        <v>129</v>
      </c>
      <c r="B2226" t="s">
        <v>9</v>
      </c>
      <c r="C2226" t="s">
        <v>15</v>
      </c>
      <c r="D2226" t="s">
        <v>22</v>
      </c>
      <c r="E2226" t="s">
        <v>12</v>
      </c>
      <c r="F2226">
        <v>7.26</v>
      </c>
      <c r="G2226">
        <v>1</v>
      </c>
      <c r="H2226" t="s">
        <v>17</v>
      </c>
      <c r="I2226" s="21">
        <v>9.1999999999999993</v>
      </c>
      <c r="J2226">
        <f t="shared" si="68"/>
        <v>7.26</v>
      </c>
      <c r="K2226">
        <f t="shared" si="69"/>
        <v>0.36299999999999999</v>
      </c>
      <c r="L2226" t="str" cm="1">
        <f t="array" ref="L2226">_xlfn.IFS(I2226&gt;=9,"Good",I2226&gt;=6,"Average",I2226&lt;6,"Poor")</f>
        <v>Good</v>
      </c>
    </row>
    <row r="2227" spans="1:12" x14ac:dyDescent="0.25">
      <c r="A2227" s="1" t="s">
        <v>129</v>
      </c>
      <c r="B2227" t="s">
        <v>19</v>
      </c>
      <c r="C2227" t="s">
        <v>10</v>
      </c>
      <c r="D2227" t="s">
        <v>22</v>
      </c>
      <c r="E2227" t="s">
        <v>24</v>
      </c>
      <c r="F2227">
        <v>25.46</v>
      </c>
      <c r="G2227">
        <v>3</v>
      </c>
      <c r="H2227" t="s">
        <v>13</v>
      </c>
      <c r="I2227" s="21">
        <v>9.1</v>
      </c>
      <c r="J2227">
        <f t="shared" si="68"/>
        <v>76.38</v>
      </c>
      <c r="K2227">
        <f t="shared" si="69"/>
        <v>3.819</v>
      </c>
      <c r="L2227" t="str" cm="1">
        <f t="array" ref="L2227">_xlfn.IFS(I2227&gt;=9,"Good",I2227&gt;=6,"Average",I2227&lt;6,"Poor")</f>
        <v>Good</v>
      </c>
    </row>
    <row r="2228" spans="1:12" x14ac:dyDescent="0.25">
      <c r="A2228" s="1" t="s">
        <v>129</v>
      </c>
      <c r="B2228" t="s">
        <v>14</v>
      </c>
      <c r="C2228" t="s">
        <v>15</v>
      </c>
      <c r="D2228" t="s">
        <v>22</v>
      </c>
      <c r="E2228" t="s">
        <v>24</v>
      </c>
      <c r="F2228">
        <v>28.91</v>
      </c>
      <c r="G2228">
        <v>4</v>
      </c>
      <c r="H2228" t="s">
        <v>17</v>
      </c>
      <c r="I2228" s="21">
        <v>6.2</v>
      </c>
      <c r="J2228">
        <f t="shared" si="68"/>
        <v>115.64</v>
      </c>
      <c r="K2228">
        <f t="shared" si="69"/>
        <v>5.782</v>
      </c>
      <c r="L2228" t="str" cm="1">
        <f t="array" ref="L2228">_xlfn.IFS(I2228&gt;=9,"Good",I2228&gt;=6,"Average",I2228&lt;6,"Poor")</f>
        <v>Average</v>
      </c>
    </row>
    <row r="2229" spans="1:12" x14ac:dyDescent="0.25">
      <c r="A2229" s="1" t="s">
        <v>129</v>
      </c>
      <c r="B2229" t="s">
        <v>14</v>
      </c>
      <c r="C2229" t="s">
        <v>15</v>
      </c>
      <c r="D2229" t="s">
        <v>11</v>
      </c>
      <c r="E2229" t="s">
        <v>18</v>
      </c>
      <c r="F2229">
        <v>62.69</v>
      </c>
      <c r="G2229">
        <v>2</v>
      </c>
      <c r="H2229" t="s">
        <v>20</v>
      </c>
      <c r="I2229" s="21">
        <v>5.3</v>
      </c>
      <c r="J2229">
        <f t="shared" si="68"/>
        <v>125.38</v>
      </c>
      <c r="K2229">
        <f t="shared" si="69"/>
        <v>6.2690000000000001</v>
      </c>
      <c r="L2229" t="str" cm="1">
        <f t="array" ref="L2229">_xlfn.IFS(I2229&gt;=9,"Good",I2229&gt;=6,"Average",I2229&lt;6,"Poor")</f>
        <v>Poor</v>
      </c>
    </row>
    <row r="2230" spans="1:12" x14ac:dyDescent="0.25">
      <c r="A2230" s="1" t="s">
        <v>129</v>
      </c>
      <c r="B2230" t="s">
        <v>9</v>
      </c>
      <c r="C2230" t="s">
        <v>15</v>
      </c>
      <c r="D2230" t="s">
        <v>22</v>
      </c>
      <c r="E2230" t="s">
        <v>18</v>
      </c>
      <c r="F2230">
        <v>68.459999999999994</v>
      </c>
      <c r="G2230">
        <v>2</v>
      </c>
      <c r="H2230" t="s">
        <v>17</v>
      </c>
      <c r="I2230" s="21">
        <v>8.8000000000000007</v>
      </c>
      <c r="J2230">
        <f t="shared" si="68"/>
        <v>136.91999999999999</v>
      </c>
      <c r="K2230">
        <f t="shared" si="69"/>
        <v>6.8460000000000001</v>
      </c>
      <c r="L2230" t="str" cm="1">
        <f t="array" ref="L2230">_xlfn.IFS(I2230&gt;=9,"Good",I2230&gt;=6,"Average",I2230&lt;6,"Poor")</f>
        <v>Average</v>
      </c>
    </row>
    <row r="2231" spans="1:12" x14ac:dyDescent="0.25">
      <c r="A2231" s="1" t="s">
        <v>129</v>
      </c>
      <c r="B2231" t="s">
        <v>14</v>
      </c>
      <c r="C2231" t="s">
        <v>15</v>
      </c>
      <c r="D2231" t="s">
        <v>11</v>
      </c>
      <c r="E2231" t="s">
        <v>21</v>
      </c>
      <c r="F2231">
        <v>14.45</v>
      </c>
      <c r="G2231">
        <v>1</v>
      </c>
      <c r="H2231" t="s">
        <v>20</v>
      </c>
      <c r="I2231" s="21">
        <v>8.1999999999999993</v>
      </c>
      <c r="J2231">
        <f t="shared" si="68"/>
        <v>14.45</v>
      </c>
      <c r="K2231">
        <f t="shared" si="69"/>
        <v>0.72250000000000003</v>
      </c>
      <c r="L2231" t="str" cm="1">
        <f t="array" ref="L2231">_xlfn.IFS(I2231&gt;=9,"Good",I2231&gt;=6,"Average",I2231&lt;6,"Poor")</f>
        <v>Average</v>
      </c>
    </row>
    <row r="2232" spans="1:12" x14ac:dyDescent="0.25">
      <c r="A2232" s="1" t="s">
        <v>130</v>
      </c>
      <c r="B2232" t="s">
        <v>9</v>
      </c>
      <c r="C2232" t="s">
        <v>15</v>
      </c>
      <c r="D2232" t="s">
        <v>11</v>
      </c>
      <c r="E2232" t="s">
        <v>12</v>
      </c>
      <c r="F2232">
        <v>6.47</v>
      </c>
      <c r="G2232">
        <v>3</v>
      </c>
      <c r="H2232" t="s">
        <v>17</v>
      </c>
      <c r="I2232" s="21">
        <v>6.7</v>
      </c>
      <c r="J2232">
        <f t="shared" si="68"/>
        <v>19.41</v>
      </c>
      <c r="K2232">
        <f t="shared" si="69"/>
        <v>0.97050000000000003</v>
      </c>
      <c r="L2232" t="str" cm="1">
        <f t="array" ref="L2232">_xlfn.IFS(I2232&gt;=9,"Good",I2232&gt;=6,"Average",I2232&lt;6,"Poor")</f>
        <v>Average</v>
      </c>
    </row>
    <row r="2233" spans="1:12" x14ac:dyDescent="0.25">
      <c r="A2233" s="1" t="s">
        <v>130</v>
      </c>
      <c r="B2233" t="s">
        <v>9</v>
      </c>
      <c r="C2233" t="s">
        <v>15</v>
      </c>
      <c r="D2233" t="s">
        <v>22</v>
      </c>
      <c r="E2233" t="s">
        <v>12</v>
      </c>
      <c r="F2233">
        <v>3.71</v>
      </c>
      <c r="G2233">
        <v>3</v>
      </c>
      <c r="H2233" t="s">
        <v>20</v>
      </c>
      <c r="I2233" s="21">
        <v>8.3000000000000007</v>
      </c>
      <c r="J2233">
        <f t="shared" si="68"/>
        <v>11.129999999999999</v>
      </c>
      <c r="K2233">
        <f t="shared" si="69"/>
        <v>0.55649999999999999</v>
      </c>
      <c r="L2233" t="str" cm="1">
        <f t="array" ref="L2233">_xlfn.IFS(I2233&gt;=9,"Good",I2233&gt;=6,"Average",I2233&lt;6,"Poor")</f>
        <v>Average</v>
      </c>
    </row>
    <row r="2234" spans="1:12" x14ac:dyDescent="0.25">
      <c r="A2234" s="1" t="s">
        <v>130</v>
      </c>
      <c r="B2234" t="s">
        <v>9</v>
      </c>
      <c r="C2234" t="s">
        <v>10</v>
      </c>
      <c r="D2234" t="s">
        <v>22</v>
      </c>
      <c r="E2234" t="s">
        <v>12</v>
      </c>
      <c r="F2234">
        <v>2.48</v>
      </c>
      <c r="G2234">
        <v>1</v>
      </c>
      <c r="H2234" t="s">
        <v>20</v>
      </c>
      <c r="I2234" s="21">
        <v>9.1999999999999993</v>
      </c>
      <c r="J2234">
        <f t="shared" si="68"/>
        <v>2.48</v>
      </c>
      <c r="K2234">
        <f t="shared" si="69"/>
        <v>0.124</v>
      </c>
      <c r="L2234" t="str" cm="1">
        <f t="array" ref="L2234">_xlfn.IFS(I2234&gt;=9,"Good",I2234&gt;=6,"Average",I2234&lt;6,"Poor")</f>
        <v>Good</v>
      </c>
    </row>
    <row r="2235" spans="1:12" x14ac:dyDescent="0.25">
      <c r="A2235" s="1" t="s">
        <v>130</v>
      </c>
      <c r="B2235" t="s">
        <v>9</v>
      </c>
      <c r="C2235" t="s">
        <v>10</v>
      </c>
      <c r="D2235" t="s">
        <v>11</v>
      </c>
      <c r="E2235" t="s">
        <v>24</v>
      </c>
      <c r="F2235">
        <v>31.2</v>
      </c>
      <c r="G2235">
        <v>1</v>
      </c>
      <c r="H2235" t="s">
        <v>13</v>
      </c>
      <c r="I2235" s="21">
        <v>6.6</v>
      </c>
      <c r="J2235">
        <f t="shared" si="68"/>
        <v>31.2</v>
      </c>
      <c r="K2235">
        <f t="shared" si="69"/>
        <v>1.56</v>
      </c>
      <c r="L2235" t="str" cm="1">
        <f t="array" ref="L2235">_xlfn.IFS(I2235&gt;=9,"Good",I2235&gt;=6,"Average",I2235&lt;6,"Poor")</f>
        <v>Average</v>
      </c>
    </row>
    <row r="2236" spans="1:12" x14ac:dyDescent="0.25">
      <c r="A2236" s="1" t="s">
        <v>130</v>
      </c>
      <c r="B2236" t="s">
        <v>9</v>
      </c>
      <c r="C2236" t="s">
        <v>15</v>
      </c>
      <c r="D2236" t="s">
        <v>11</v>
      </c>
      <c r="E2236" t="s">
        <v>18</v>
      </c>
      <c r="F2236">
        <v>49.85</v>
      </c>
      <c r="G2236">
        <v>1</v>
      </c>
      <c r="H2236" t="s">
        <v>17</v>
      </c>
      <c r="I2236" s="21">
        <v>7.6</v>
      </c>
      <c r="J2236">
        <f t="shared" si="68"/>
        <v>49.85</v>
      </c>
      <c r="K2236">
        <f t="shared" si="69"/>
        <v>2.4925000000000002</v>
      </c>
      <c r="L2236" t="str" cm="1">
        <f t="array" ref="L2236">_xlfn.IFS(I2236&gt;=9,"Good",I2236&gt;=6,"Average",I2236&lt;6,"Poor")</f>
        <v>Average</v>
      </c>
    </row>
    <row r="2237" spans="1:12" x14ac:dyDescent="0.25">
      <c r="A2237" s="1" t="s">
        <v>130</v>
      </c>
      <c r="B2237" t="s">
        <v>19</v>
      </c>
      <c r="C2237" t="s">
        <v>15</v>
      </c>
      <c r="D2237" t="s">
        <v>11</v>
      </c>
      <c r="E2237" t="s">
        <v>12</v>
      </c>
      <c r="F2237">
        <v>7.62</v>
      </c>
      <c r="G2237">
        <v>3</v>
      </c>
      <c r="H2237" t="s">
        <v>17</v>
      </c>
      <c r="I2237" s="21">
        <v>6.7</v>
      </c>
      <c r="J2237">
        <f t="shared" si="68"/>
        <v>22.86</v>
      </c>
      <c r="K2237">
        <f t="shared" si="69"/>
        <v>1.143</v>
      </c>
      <c r="L2237" t="str" cm="1">
        <f t="array" ref="L2237">_xlfn.IFS(I2237&gt;=9,"Good",I2237&gt;=6,"Average",I2237&lt;6,"Poor")</f>
        <v>Average</v>
      </c>
    </row>
    <row r="2238" spans="1:12" x14ac:dyDescent="0.25">
      <c r="A2238" s="1" t="s">
        <v>130</v>
      </c>
      <c r="B2238" t="s">
        <v>14</v>
      </c>
      <c r="C2238" t="s">
        <v>15</v>
      </c>
      <c r="D2238" t="s">
        <v>11</v>
      </c>
      <c r="E2238" t="s">
        <v>18</v>
      </c>
      <c r="F2238">
        <v>67.760000000000005</v>
      </c>
      <c r="G2238">
        <v>1</v>
      </c>
      <c r="H2238" t="s">
        <v>20</v>
      </c>
      <c r="I2238" s="21">
        <v>7.3</v>
      </c>
      <c r="J2238">
        <f t="shared" si="68"/>
        <v>67.760000000000005</v>
      </c>
      <c r="K2238">
        <f t="shared" si="69"/>
        <v>3.3880000000000003</v>
      </c>
      <c r="L2238" t="str" cm="1">
        <f t="array" ref="L2238">_xlfn.IFS(I2238&gt;=9,"Good",I2238&gt;=6,"Average",I2238&lt;6,"Poor")</f>
        <v>Average</v>
      </c>
    </row>
    <row r="2239" spans="1:12" x14ac:dyDescent="0.25">
      <c r="A2239" s="1" t="s">
        <v>130</v>
      </c>
      <c r="B2239" t="s">
        <v>9</v>
      </c>
      <c r="C2239" t="s">
        <v>15</v>
      </c>
      <c r="D2239" t="s">
        <v>22</v>
      </c>
      <c r="E2239" t="s">
        <v>12</v>
      </c>
      <c r="F2239">
        <v>3.97</v>
      </c>
      <c r="G2239">
        <v>4</v>
      </c>
      <c r="H2239" t="s">
        <v>13</v>
      </c>
      <c r="I2239" s="21">
        <v>7.3</v>
      </c>
      <c r="J2239">
        <f t="shared" si="68"/>
        <v>15.88</v>
      </c>
      <c r="K2239">
        <f t="shared" si="69"/>
        <v>0.79400000000000004</v>
      </c>
      <c r="L2239" t="str" cm="1">
        <f t="array" ref="L2239">_xlfn.IFS(I2239&gt;=9,"Good",I2239&gt;=6,"Average",I2239&lt;6,"Poor")</f>
        <v>Average</v>
      </c>
    </row>
    <row r="2240" spans="1:12" x14ac:dyDescent="0.25">
      <c r="A2240" s="1" t="s">
        <v>130</v>
      </c>
      <c r="B2240" t="s">
        <v>19</v>
      </c>
      <c r="C2240" t="s">
        <v>15</v>
      </c>
      <c r="D2240" t="s">
        <v>11</v>
      </c>
      <c r="E2240" t="s">
        <v>12</v>
      </c>
      <c r="F2240">
        <v>3.17</v>
      </c>
      <c r="G2240">
        <v>3</v>
      </c>
      <c r="H2240" t="s">
        <v>20</v>
      </c>
      <c r="I2240" s="21">
        <v>7.2</v>
      </c>
      <c r="J2240">
        <f t="shared" si="68"/>
        <v>9.51</v>
      </c>
      <c r="K2240">
        <f t="shared" si="69"/>
        <v>0.47550000000000003</v>
      </c>
      <c r="L2240" t="str" cm="1">
        <f t="array" ref="L2240">_xlfn.IFS(I2240&gt;=9,"Good",I2240&gt;=6,"Average",I2240&lt;6,"Poor")</f>
        <v>Average</v>
      </c>
    </row>
    <row r="2241" spans="1:12" x14ac:dyDescent="0.25">
      <c r="A2241" s="1" t="s">
        <v>130</v>
      </c>
      <c r="B2241" t="s">
        <v>14</v>
      </c>
      <c r="C2241" t="s">
        <v>15</v>
      </c>
      <c r="D2241" t="s">
        <v>22</v>
      </c>
      <c r="E2241" t="s">
        <v>21</v>
      </c>
      <c r="F2241">
        <v>11.26</v>
      </c>
      <c r="G2241">
        <v>3</v>
      </c>
      <c r="H2241" t="s">
        <v>17</v>
      </c>
      <c r="I2241" s="21">
        <v>4.4000000000000004</v>
      </c>
      <c r="J2241">
        <f t="shared" si="68"/>
        <v>33.78</v>
      </c>
      <c r="K2241">
        <f t="shared" si="69"/>
        <v>1.6890000000000001</v>
      </c>
      <c r="L2241" t="str" cm="1">
        <f t="array" ref="L2241">_xlfn.IFS(I2241&gt;=9,"Good",I2241&gt;=6,"Average",I2241&lt;6,"Poor")</f>
        <v>Poor</v>
      </c>
    </row>
    <row r="2242" spans="1:12" x14ac:dyDescent="0.25">
      <c r="A2242" s="1" t="s">
        <v>130</v>
      </c>
      <c r="B2242" t="s">
        <v>9</v>
      </c>
      <c r="C2242" t="s">
        <v>15</v>
      </c>
      <c r="D2242" t="s">
        <v>22</v>
      </c>
      <c r="E2242" t="s">
        <v>12</v>
      </c>
      <c r="F2242">
        <v>5.07</v>
      </c>
      <c r="G2242">
        <v>5</v>
      </c>
      <c r="H2242" t="s">
        <v>13</v>
      </c>
      <c r="I2242" s="21">
        <v>9.1</v>
      </c>
      <c r="J2242">
        <f t="shared" si="68"/>
        <v>25.35</v>
      </c>
      <c r="K2242">
        <f t="shared" si="69"/>
        <v>1.2675000000000001</v>
      </c>
      <c r="L2242" t="str" cm="1">
        <f t="array" ref="L2242">_xlfn.IFS(I2242&gt;=9,"Good",I2242&gt;=6,"Average",I2242&lt;6,"Poor")</f>
        <v>Good</v>
      </c>
    </row>
    <row r="2243" spans="1:12" x14ac:dyDescent="0.25">
      <c r="A2243" s="1" t="s">
        <v>130</v>
      </c>
      <c r="B2243" t="s">
        <v>9</v>
      </c>
      <c r="C2243" t="s">
        <v>15</v>
      </c>
      <c r="D2243" t="s">
        <v>22</v>
      </c>
      <c r="E2243" t="s">
        <v>24</v>
      </c>
      <c r="F2243">
        <v>24.74</v>
      </c>
      <c r="G2243">
        <v>2</v>
      </c>
      <c r="H2243" t="s">
        <v>17</v>
      </c>
      <c r="I2243" s="21">
        <v>8.3000000000000007</v>
      </c>
      <c r="J2243">
        <f t="shared" ref="J2243:J2306" si="70">F2243*G2243</f>
        <v>49.48</v>
      </c>
      <c r="K2243">
        <f t="shared" ref="K2243:K2306" si="71">J2243*5%</f>
        <v>2.4740000000000002</v>
      </c>
      <c r="L2243" t="str" cm="1">
        <f t="array" ref="L2243">_xlfn.IFS(I2243&gt;=9,"Good",I2243&gt;=6,"Average",I2243&lt;6,"Poor")</f>
        <v>Average</v>
      </c>
    </row>
    <row r="2244" spans="1:12" x14ac:dyDescent="0.25">
      <c r="A2244" s="1" t="s">
        <v>130</v>
      </c>
      <c r="B2244" t="s">
        <v>14</v>
      </c>
      <c r="C2244" t="s">
        <v>10</v>
      </c>
      <c r="D2244" t="s">
        <v>11</v>
      </c>
      <c r="E2244" t="s">
        <v>18</v>
      </c>
      <c r="F2244">
        <v>68.47</v>
      </c>
      <c r="G2244">
        <v>2</v>
      </c>
      <c r="H2244" t="s">
        <v>17</v>
      </c>
      <c r="I2244" s="21">
        <v>9.1999999999999993</v>
      </c>
      <c r="J2244">
        <f t="shared" si="70"/>
        <v>136.94</v>
      </c>
      <c r="K2244">
        <f t="shared" si="71"/>
        <v>6.8470000000000004</v>
      </c>
      <c r="L2244" t="str" cm="1">
        <f t="array" ref="L2244">_xlfn.IFS(I2244&gt;=9,"Good",I2244&gt;=6,"Average",I2244&lt;6,"Poor")</f>
        <v>Good</v>
      </c>
    </row>
    <row r="2245" spans="1:12" x14ac:dyDescent="0.25">
      <c r="A2245" s="1" t="s">
        <v>130</v>
      </c>
      <c r="B2245" t="s">
        <v>9</v>
      </c>
      <c r="C2245" t="s">
        <v>10</v>
      </c>
      <c r="D2245" t="s">
        <v>22</v>
      </c>
      <c r="E2245" t="s">
        <v>23</v>
      </c>
      <c r="F2245">
        <v>66.2</v>
      </c>
      <c r="G2245">
        <v>4</v>
      </c>
      <c r="H2245" t="s">
        <v>17</v>
      </c>
      <c r="I2245" s="21">
        <v>8.5</v>
      </c>
      <c r="J2245">
        <f t="shared" si="70"/>
        <v>264.8</v>
      </c>
      <c r="K2245">
        <f t="shared" si="71"/>
        <v>13.240000000000002</v>
      </c>
      <c r="L2245" t="str" cm="1">
        <f t="array" ref="L2245">_xlfn.IFS(I2245&gt;=9,"Good",I2245&gt;=6,"Average",I2245&lt;6,"Poor")</f>
        <v>Average</v>
      </c>
    </row>
    <row r="2246" spans="1:12" x14ac:dyDescent="0.25">
      <c r="A2246" s="1" t="s">
        <v>130</v>
      </c>
      <c r="B2246" t="s">
        <v>19</v>
      </c>
      <c r="C2246" t="s">
        <v>15</v>
      </c>
      <c r="D2246" t="s">
        <v>11</v>
      </c>
      <c r="E2246" t="s">
        <v>12</v>
      </c>
      <c r="F2246">
        <v>4.57</v>
      </c>
      <c r="G2246">
        <v>5</v>
      </c>
      <c r="H2246" t="s">
        <v>17</v>
      </c>
      <c r="I2246" s="21">
        <v>7.9</v>
      </c>
      <c r="J2246">
        <f t="shared" si="70"/>
        <v>22.85</v>
      </c>
      <c r="K2246">
        <f t="shared" si="71"/>
        <v>1.1425000000000001</v>
      </c>
      <c r="L2246" t="str" cm="1">
        <f t="array" ref="L2246">_xlfn.IFS(I2246&gt;=9,"Good",I2246&gt;=6,"Average",I2246&lt;6,"Poor")</f>
        <v>Average</v>
      </c>
    </row>
    <row r="2247" spans="1:12" x14ac:dyDescent="0.25">
      <c r="A2247" s="1" t="s">
        <v>130</v>
      </c>
      <c r="B2247" t="s">
        <v>19</v>
      </c>
      <c r="C2247" t="s">
        <v>15</v>
      </c>
      <c r="D2247" t="s">
        <v>22</v>
      </c>
      <c r="E2247" t="s">
        <v>24</v>
      </c>
      <c r="F2247">
        <v>25.27</v>
      </c>
      <c r="G2247">
        <v>2</v>
      </c>
      <c r="H2247" t="s">
        <v>20</v>
      </c>
      <c r="I2247" s="21">
        <v>9.8000000000000007</v>
      </c>
      <c r="J2247">
        <f t="shared" si="70"/>
        <v>50.54</v>
      </c>
      <c r="K2247">
        <f t="shared" si="71"/>
        <v>2.5270000000000001</v>
      </c>
      <c r="L2247" t="str" cm="1">
        <f t="array" ref="L2247">_xlfn.IFS(I2247&gt;=9,"Good",I2247&gt;=6,"Average",I2247&lt;6,"Poor")</f>
        <v>Good</v>
      </c>
    </row>
    <row r="2248" spans="1:12" x14ac:dyDescent="0.25">
      <c r="A2248" s="1" t="s">
        <v>130</v>
      </c>
      <c r="B2248" t="s">
        <v>9</v>
      </c>
      <c r="C2248" t="s">
        <v>15</v>
      </c>
      <c r="D2248" t="s">
        <v>11</v>
      </c>
      <c r="E2248" t="s">
        <v>12</v>
      </c>
      <c r="F2248">
        <v>7.47</v>
      </c>
      <c r="G2248">
        <v>1</v>
      </c>
      <c r="H2248" t="s">
        <v>17</v>
      </c>
      <c r="I2248" s="21">
        <v>6.6</v>
      </c>
      <c r="J2248">
        <f t="shared" si="70"/>
        <v>7.47</v>
      </c>
      <c r="K2248">
        <f t="shared" si="71"/>
        <v>0.3735</v>
      </c>
      <c r="L2248" t="str" cm="1">
        <f t="array" ref="L2248">_xlfn.IFS(I2248&gt;=9,"Good",I2248&gt;=6,"Average",I2248&lt;6,"Poor")</f>
        <v>Average</v>
      </c>
    </row>
    <row r="2249" spans="1:12" x14ac:dyDescent="0.25">
      <c r="A2249" s="1" t="s">
        <v>131</v>
      </c>
      <c r="B2249" t="s">
        <v>9</v>
      </c>
      <c r="C2249" t="s">
        <v>15</v>
      </c>
      <c r="D2249" t="s">
        <v>22</v>
      </c>
      <c r="E2249" t="s">
        <v>24</v>
      </c>
      <c r="F2249">
        <v>36.47</v>
      </c>
      <c r="G2249">
        <v>1</v>
      </c>
      <c r="H2249" t="s">
        <v>13</v>
      </c>
      <c r="I2249" s="21">
        <v>8.1999999999999993</v>
      </c>
      <c r="J2249">
        <f t="shared" si="70"/>
        <v>36.47</v>
      </c>
      <c r="K2249">
        <f t="shared" si="71"/>
        <v>1.8235000000000001</v>
      </c>
      <c r="L2249" t="str" cm="1">
        <f t="array" ref="L2249">_xlfn.IFS(I2249&gt;=9,"Good",I2249&gt;=6,"Average",I2249&lt;6,"Poor")</f>
        <v>Average</v>
      </c>
    </row>
    <row r="2250" spans="1:12" x14ac:dyDescent="0.25">
      <c r="A2250" s="1" t="s">
        <v>131</v>
      </c>
      <c r="B2250" t="s">
        <v>14</v>
      </c>
      <c r="C2250" t="s">
        <v>15</v>
      </c>
      <c r="D2250" t="s">
        <v>11</v>
      </c>
      <c r="E2250" t="s">
        <v>24</v>
      </c>
      <c r="F2250">
        <v>32.700000000000003</v>
      </c>
      <c r="G2250">
        <v>3</v>
      </c>
      <c r="H2250" t="s">
        <v>13</v>
      </c>
      <c r="I2250" s="21">
        <v>8.6</v>
      </c>
      <c r="J2250">
        <f t="shared" si="70"/>
        <v>98.100000000000009</v>
      </c>
      <c r="K2250">
        <f t="shared" si="71"/>
        <v>4.9050000000000011</v>
      </c>
      <c r="L2250" t="str" cm="1">
        <f t="array" ref="L2250">_xlfn.IFS(I2250&gt;=9,"Good",I2250&gt;=6,"Average",I2250&lt;6,"Poor")</f>
        <v>Average</v>
      </c>
    </row>
    <row r="2251" spans="1:12" x14ac:dyDescent="0.25">
      <c r="A2251" s="1" t="s">
        <v>131</v>
      </c>
      <c r="B2251" t="s">
        <v>19</v>
      </c>
      <c r="C2251" t="s">
        <v>10</v>
      </c>
      <c r="D2251" t="s">
        <v>22</v>
      </c>
      <c r="E2251" t="s">
        <v>12</v>
      </c>
      <c r="F2251">
        <v>5.3</v>
      </c>
      <c r="G2251">
        <v>4</v>
      </c>
      <c r="H2251" t="s">
        <v>13</v>
      </c>
      <c r="I2251" s="21">
        <v>6.9</v>
      </c>
      <c r="J2251">
        <f t="shared" si="70"/>
        <v>21.2</v>
      </c>
      <c r="K2251">
        <f t="shared" si="71"/>
        <v>1.06</v>
      </c>
      <c r="L2251" t="str" cm="1">
        <f t="array" ref="L2251">_xlfn.IFS(I2251&gt;=9,"Good",I2251&gt;=6,"Average",I2251&lt;6,"Poor")</f>
        <v>Average</v>
      </c>
    </row>
    <row r="2252" spans="1:12" x14ac:dyDescent="0.25">
      <c r="A2252" s="1" t="s">
        <v>131</v>
      </c>
      <c r="B2252" t="s">
        <v>14</v>
      </c>
      <c r="C2252" t="s">
        <v>15</v>
      </c>
      <c r="D2252" t="s">
        <v>22</v>
      </c>
      <c r="E2252" t="s">
        <v>24</v>
      </c>
      <c r="F2252">
        <v>22.77</v>
      </c>
      <c r="G2252">
        <v>3</v>
      </c>
      <c r="H2252" t="s">
        <v>17</v>
      </c>
      <c r="I2252" s="21">
        <v>6.2</v>
      </c>
      <c r="J2252">
        <f t="shared" si="70"/>
        <v>68.31</v>
      </c>
      <c r="K2252">
        <f t="shared" si="71"/>
        <v>3.4155000000000002</v>
      </c>
      <c r="L2252" t="str" cm="1">
        <f t="array" ref="L2252">_xlfn.IFS(I2252&gt;=9,"Good",I2252&gt;=6,"Average",I2252&lt;6,"Poor")</f>
        <v>Average</v>
      </c>
    </row>
    <row r="2253" spans="1:12" x14ac:dyDescent="0.25">
      <c r="A2253" s="1" t="s">
        <v>131</v>
      </c>
      <c r="B2253" t="s">
        <v>19</v>
      </c>
      <c r="C2253" t="s">
        <v>15</v>
      </c>
      <c r="D2253" t="s">
        <v>22</v>
      </c>
      <c r="E2253" t="s">
        <v>23</v>
      </c>
      <c r="F2253">
        <v>68.83</v>
      </c>
      <c r="G2253">
        <v>4</v>
      </c>
      <c r="H2253" t="s">
        <v>13</v>
      </c>
      <c r="I2253" s="21">
        <v>8.3000000000000007</v>
      </c>
      <c r="J2253">
        <f t="shared" si="70"/>
        <v>275.32</v>
      </c>
      <c r="K2253">
        <f t="shared" si="71"/>
        <v>13.766</v>
      </c>
      <c r="L2253" t="str" cm="1">
        <f t="array" ref="L2253">_xlfn.IFS(I2253&gt;=9,"Good",I2253&gt;=6,"Average",I2253&lt;6,"Poor")</f>
        <v>Average</v>
      </c>
    </row>
    <row r="2254" spans="1:12" x14ac:dyDescent="0.25">
      <c r="A2254" s="1" t="s">
        <v>131</v>
      </c>
      <c r="B2254" t="s">
        <v>9</v>
      </c>
      <c r="C2254" t="s">
        <v>15</v>
      </c>
      <c r="D2254" t="s">
        <v>22</v>
      </c>
      <c r="E2254" t="s">
        <v>24</v>
      </c>
      <c r="F2254">
        <v>30.23</v>
      </c>
      <c r="G2254">
        <v>4</v>
      </c>
      <c r="H2254" t="s">
        <v>20</v>
      </c>
      <c r="I2254" s="21">
        <v>7.5</v>
      </c>
      <c r="J2254">
        <f t="shared" si="70"/>
        <v>120.92</v>
      </c>
      <c r="K2254">
        <f t="shared" si="71"/>
        <v>6.0460000000000003</v>
      </c>
      <c r="L2254" t="str" cm="1">
        <f t="array" ref="L2254">_xlfn.IFS(I2254&gt;=9,"Good",I2254&gt;=6,"Average",I2254&lt;6,"Poor")</f>
        <v>Average</v>
      </c>
    </row>
    <row r="2255" spans="1:12" x14ac:dyDescent="0.25">
      <c r="A2255" s="1" t="s">
        <v>131</v>
      </c>
      <c r="B2255" t="s">
        <v>9</v>
      </c>
      <c r="C2255" t="s">
        <v>15</v>
      </c>
      <c r="D2255" t="s">
        <v>11</v>
      </c>
      <c r="E2255" t="s">
        <v>21</v>
      </c>
      <c r="F2255">
        <v>5.0599999999999996</v>
      </c>
      <c r="G2255">
        <v>2</v>
      </c>
      <c r="H2255" t="s">
        <v>17</v>
      </c>
      <c r="I2255" s="21">
        <v>7.4</v>
      </c>
      <c r="J2255">
        <f t="shared" si="70"/>
        <v>10.119999999999999</v>
      </c>
      <c r="K2255">
        <f t="shared" si="71"/>
        <v>0.50600000000000001</v>
      </c>
      <c r="L2255" t="str" cm="1">
        <f t="array" ref="L2255">_xlfn.IFS(I2255&gt;=9,"Good",I2255&gt;=6,"Average",I2255&lt;6,"Poor")</f>
        <v>Average</v>
      </c>
    </row>
    <row r="2256" spans="1:12" x14ac:dyDescent="0.25">
      <c r="A2256" s="1" t="s">
        <v>131</v>
      </c>
      <c r="B2256" t="s">
        <v>9</v>
      </c>
      <c r="C2256" t="s">
        <v>10</v>
      </c>
      <c r="D2256" t="s">
        <v>11</v>
      </c>
      <c r="E2256" t="s">
        <v>24</v>
      </c>
      <c r="F2256">
        <v>30.28</v>
      </c>
      <c r="G2256">
        <v>1</v>
      </c>
      <c r="H2256" t="s">
        <v>17</v>
      </c>
      <c r="I2256" s="21">
        <v>8.1</v>
      </c>
      <c r="J2256">
        <f t="shared" si="70"/>
        <v>30.28</v>
      </c>
      <c r="K2256">
        <f t="shared" si="71"/>
        <v>1.5140000000000002</v>
      </c>
      <c r="L2256" t="str" cm="1">
        <f t="array" ref="L2256">_xlfn.IFS(I2256&gt;=9,"Good",I2256&gt;=6,"Average",I2256&lt;6,"Poor")</f>
        <v>Average</v>
      </c>
    </row>
    <row r="2257" spans="1:12" x14ac:dyDescent="0.25">
      <c r="A2257" s="1" t="s">
        <v>131</v>
      </c>
      <c r="B2257" t="s">
        <v>9</v>
      </c>
      <c r="C2257" t="s">
        <v>15</v>
      </c>
      <c r="D2257" t="s">
        <v>11</v>
      </c>
      <c r="E2257" t="s">
        <v>18</v>
      </c>
      <c r="F2257">
        <v>74.92</v>
      </c>
      <c r="G2257">
        <v>2</v>
      </c>
      <c r="H2257" t="s">
        <v>17</v>
      </c>
      <c r="I2257" s="21">
        <v>6.6</v>
      </c>
      <c r="J2257">
        <f t="shared" si="70"/>
        <v>149.84</v>
      </c>
      <c r="K2257">
        <f t="shared" si="71"/>
        <v>7.4920000000000009</v>
      </c>
      <c r="L2257" t="str" cm="1">
        <f t="array" ref="L2257">_xlfn.IFS(I2257&gt;=9,"Good",I2257&gt;=6,"Average",I2257&lt;6,"Poor")</f>
        <v>Average</v>
      </c>
    </row>
    <row r="2258" spans="1:12" x14ac:dyDescent="0.25">
      <c r="A2258" s="1" t="s">
        <v>131</v>
      </c>
      <c r="B2258" t="s">
        <v>19</v>
      </c>
      <c r="C2258" t="s">
        <v>15</v>
      </c>
      <c r="D2258" t="s">
        <v>11</v>
      </c>
      <c r="E2258" t="s">
        <v>24</v>
      </c>
      <c r="F2258">
        <v>30.51</v>
      </c>
      <c r="G2258">
        <v>4</v>
      </c>
      <c r="H2258" t="s">
        <v>17</v>
      </c>
      <c r="I2258" s="21">
        <v>7.9</v>
      </c>
      <c r="J2258">
        <f t="shared" si="70"/>
        <v>122.04</v>
      </c>
      <c r="K2258">
        <f t="shared" si="71"/>
        <v>6.1020000000000003</v>
      </c>
      <c r="L2258" t="str" cm="1">
        <f t="array" ref="L2258">_xlfn.IFS(I2258&gt;=9,"Good",I2258&gt;=6,"Average",I2258&lt;6,"Poor")</f>
        <v>Average</v>
      </c>
    </row>
    <row r="2259" spans="1:12" x14ac:dyDescent="0.25">
      <c r="A2259" s="1" t="s">
        <v>131</v>
      </c>
      <c r="B2259" t="s">
        <v>14</v>
      </c>
      <c r="C2259" t="s">
        <v>10</v>
      </c>
      <c r="D2259" t="s">
        <v>11</v>
      </c>
      <c r="E2259" t="s">
        <v>12</v>
      </c>
      <c r="F2259">
        <v>6.35</v>
      </c>
      <c r="G2259">
        <v>1</v>
      </c>
      <c r="H2259" t="s">
        <v>13</v>
      </c>
      <c r="I2259" s="21">
        <v>7.4</v>
      </c>
      <c r="J2259">
        <f t="shared" si="70"/>
        <v>6.35</v>
      </c>
      <c r="K2259">
        <f t="shared" si="71"/>
        <v>0.3175</v>
      </c>
      <c r="L2259" t="str" cm="1">
        <f t="array" ref="L2259">_xlfn.IFS(I2259&gt;=9,"Good",I2259&gt;=6,"Average",I2259&lt;6,"Poor")</f>
        <v>Average</v>
      </c>
    </row>
    <row r="2260" spans="1:12" x14ac:dyDescent="0.25">
      <c r="A2260" s="1" t="s">
        <v>131</v>
      </c>
      <c r="B2260" t="s">
        <v>14</v>
      </c>
      <c r="C2260" t="s">
        <v>15</v>
      </c>
      <c r="D2260" t="s">
        <v>22</v>
      </c>
      <c r="E2260" t="s">
        <v>12</v>
      </c>
      <c r="F2260">
        <v>5.82</v>
      </c>
      <c r="G2260">
        <v>2</v>
      </c>
      <c r="H2260" t="s">
        <v>13</v>
      </c>
      <c r="I2260" s="21">
        <v>7.6</v>
      </c>
      <c r="J2260">
        <f t="shared" si="70"/>
        <v>11.64</v>
      </c>
      <c r="K2260">
        <f t="shared" si="71"/>
        <v>0.58200000000000007</v>
      </c>
      <c r="L2260" t="str" cm="1">
        <f t="array" ref="L2260">_xlfn.IFS(I2260&gt;=9,"Good",I2260&gt;=6,"Average",I2260&lt;6,"Poor")</f>
        <v>Average</v>
      </c>
    </row>
    <row r="2261" spans="1:12" x14ac:dyDescent="0.25">
      <c r="A2261" s="1" t="s">
        <v>131</v>
      </c>
      <c r="B2261" t="s">
        <v>9</v>
      </c>
      <c r="C2261" t="s">
        <v>15</v>
      </c>
      <c r="D2261" t="s">
        <v>22</v>
      </c>
      <c r="E2261" t="s">
        <v>18</v>
      </c>
      <c r="F2261">
        <v>45.6</v>
      </c>
      <c r="G2261">
        <v>3</v>
      </c>
      <c r="H2261" t="s">
        <v>13</v>
      </c>
      <c r="I2261" s="21">
        <v>6.7</v>
      </c>
      <c r="J2261">
        <f t="shared" si="70"/>
        <v>136.80000000000001</v>
      </c>
      <c r="K2261">
        <f t="shared" si="71"/>
        <v>6.8400000000000007</v>
      </c>
      <c r="L2261" t="str" cm="1">
        <f t="array" ref="L2261">_xlfn.IFS(I2261&gt;=9,"Good",I2261&gt;=6,"Average",I2261&lt;6,"Poor")</f>
        <v>Average</v>
      </c>
    </row>
    <row r="2262" spans="1:12" x14ac:dyDescent="0.25">
      <c r="A2262" s="1" t="s">
        <v>131</v>
      </c>
      <c r="B2262" t="s">
        <v>9</v>
      </c>
      <c r="C2262" t="s">
        <v>10</v>
      </c>
      <c r="D2262" t="s">
        <v>22</v>
      </c>
      <c r="E2262" t="s">
        <v>21</v>
      </c>
      <c r="F2262">
        <v>14.67</v>
      </c>
      <c r="G2262">
        <v>2</v>
      </c>
      <c r="H2262" t="s">
        <v>20</v>
      </c>
      <c r="I2262" s="21">
        <v>7.2</v>
      </c>
      <c r="J2262">
        <f t="shared" si="70"/>
        <v>29.34</v>
      </c>
      <c r="K2262">
        <f t="shared" si="71"/>
        <v>1.4670000000000001</v>
      </c>
      <c r="L2262" t="str" cm="1">
        <f t="array" ref="L2262">_xlfn.IFS(I2262&gt;=9,"Good",I2262&gt;=6,"Average",I2262&lt;6,"Poor")</f>
        <v>Average</v>
      </c>
    </row>
    <row r="2263" spans="1:12" x14ac:dyDescent="0.25">
      <c r="A2263" s="1" t="s">
        <v>131</v>
      </c>
      <c r="B2263" t="s">
        <v>19</v>
      </c>
      <c r="C2263" t="s">
        <v>15</v>
      </c>
      <c r="D2263" t="s">
        <v>22</v>
      </c>
      <c r="E2263" t="s">
        <v>21</v>
      </c>
      <c r="F2263">
        <v>13.46</v>
      </c>
      <c r="G2263">
        <v>1</v>
      </c>
      <c r="H2263" t="s">
        <v>13</v>
      </c>
      <c r="I2263" s="21">
        <v>9.1999999999999993</v>
      </c>
      <c r="J2263">
        <f t="shared" si="70"/>
        <v>13.46</v>
      </c>
      <c r="K2263">
        <f t="shared" si="71"/>
        <v>0.67300000000000004</v>
      </c>
      <c r="L2263" t="str" cm="1">
        <f t="array" ref="L2263">_xlfn.IFS(I2263&gt;=9,"Good",I2263&gt;=6,"Average",I2263&lt;6,"Poor")</f>
        <v>Good</v>
      </c>
    </row>
    <row r="2264" spans="1:12" x14ac:dyDescent="0.25">
      <c r="A2264" s="1" t="s">
        <v>132</v>
      </c>
      <c r="B2264" t="s">
        <v>19</v>
      </c>
      <c r="C2264" t="s">
        <v>10</v>
      </c>
      <c r="D2264" t="s">
        <v>11</v>
      </c>
      <c r="E2264" t="s">
        <v>12</v>
      </c>
      <c r="F2264">
        <v>6.25</v>
      </c>
      <c r="G2264">
        <v>2</v>
      </c>
      <c r="H2264" t="s">
        <v>13</v>
      </c>
      <c r="I2264" s="21">
        <v>9.8000000000000007</v>
      </c>
      <c r="J2264">
        <f t="shared" si="70"/>
        <v>12.5</v>
      </c>
      <c r="K2264">
        <f t="shared" si="71"/>
        <v>0.625</v>
      </c>
      <c r="L2264" t="str" cm="1">
        <f t="array" ref="L2264">_xlfn.IFS(I2264&gt;=9,"Good",I2264&gt;=6,"Average",I2264&lt;6,"Poor")</f>
        <v>Good</v>
      </c>
    </row>
    <row r="2265" spans="1:12" x14ac:dyDescent="0.25">
      <c r="A2265" s="1" t="s">
        <v>132</v>
      </c>
      <c r="B2265" t="s">
        <v>9</v>
      </c>
      <c r="C2265" t="s">
        <v>10</v>
      </c>
      <c r="D2265" t="s">
        <v>11</v>
      </c>
      <c r="E2265" t="s">
        <v>12</v>
      </c>
      <c r="F2265">
        <v>5.0999999999999996</v>
      </c>
      <c r="G2265">
        <v>1</v>
      </c>
      <c r="H2265" t="s">
        <v>20</v>
      </c>
      <c r="I2265" s="21">
        <v>8.9</v>
      </c>
      <c r="J2265">
        <f t="shared" si="70"/>
        <v>5.0999999999999996</v>
      </c>
      <c r="K2265">
        <f t="shared" si="71"/>
        <v>0.255</v>
      </c>
      <c r="L2265" t="str" cm="1">
        <f t="array" ref="L2265">_xlfn.IFS(I2265&gt;=9,"Good",I2265&gt;=6,"Average",I2265&lt;6,"Poor")</f>
        <v>Average</v>
      </c>
    </row>
    <row r="2266" spans="1:12" x14ac:dyDescent="0.25">
      <c r="A2266" s="1" t="s">
        <v>132</v>
      </c>
      <c r="B2266" t="s">
        <v>9</v>
      </c>
      <c r="C2266" t="s">
        <v>15</v>
      </c>
      <c r="D2266" t="s">
        <v>11</v>
      </c>
      <c r="E2266" t="s">
        <v>12</v>
      </c>
      <c r="F2266">
        <v>7.09</v>
      </c>
      <c r="G2266">
        <v>4</v>
      </c>
      <c r="H2266" t="s">
        <v>13</v>
      </c>
      <c r="I2266" s="21">
        <v>5.9</v>
      </c>
      <c r="J2266">
        <f t="shared" si="70"/>
        <v>28.36</v>
      </c>
      <c r="K2266">
        <f t="shared" si="71"/>
        <v>1.4180000000000001</v>
      </c>
      <c r="L2266" t="str" cm="1">
        <f t="array" ref="L2266">_xlfn.IFS(I2266&gt;=9,"Good",I2266&gt;=6,"Average",I2266&lt;6,"Poor")</f>
        <v>Poor</v>
      </c>
    </row>
    <row r="2267" spans="1:12" x14ac:dyDescent="0.25">
      <c r="A2267" s="1" t="s">
        <v>132</v>
      </c>
      <c r="B2267" t="s">
        <v>9</v>
      </c>
      <c r="C2267" t="s">
        <v>15</v>
      </c>
      <c r="D2267" t="s">
        <v>11</v>
      </c>
      <c r="E2267" t="s">
        <v>23</v>
      </c>
      <c r="F2267">
        <v>52.1</v>
      </c>
      <c r="G2267">
        <v>4</v>
      </c>
      <c r="H2267" t="s">
        <v>20</v>
      </c>
      <c r="I2267" s="21">
        <v>8</v>
      </c>
      <c r="J2267">
        <f t="shared" si="70"/>
        <v>208.4</v>
      </c>
      <c r="K2267">
        <f t="shared" si="71"/>
        <v>10.420000000000002</v>
      </c>
      <c r="L2267" t="str" cm="1">
        <f t="array" ref="L2267">_xlfn.IFS(I2267&gt;=9,"Good",I2267&gt;=6,"Average",I2267&lt;6,"Poor")</f>
        <v>Average</v>
      </c>
    </row>
    <row r="2268" spans="1:12" x14ac:dyDescent="0.25">
      <c r="A2268" s="1" t="s">
        <v>132</v>
      </c>
      <c r="B2268" t="s">
        <v>19</v>
      </c>
      <c r="C2268" t="s">
        <v>15</v>
      </c>
      <c r="D2268" t="s">
        <v>11</v>
      </c>
      <c r="E2268" t="s">
        <v>12</v>
      </c>
      <c r="F2268">
        <v>6.71</v>
      </c>
      <c r="G2268">
        <v>3</v>
      </c>
      <c r="H2268" t="s">
        <v>20</v>
      </c>
      <c r="I2268" s="21">
        <v>8.1</v>
      </c>
      <c r="J2268">
        <f t="shared" si="70"/>
        <v>20.13</v>
      </c>
      <c r="K2268">
        <f t="shared" si="71"/>
        <v>1.0065</v>
      </c>
      <c r="L2268" t="str" cm="1">
        <f t="array" ref="L2268">_xlfn.IFS(I2268&gt;=9,"Good",I2268&gt;=6,"Average",I2268&lt;6,"Poor")</f>
        <v>Average</v>
      </c>
    </row>
    <row r="2269" spans="1:12" x14ac:dyDescent="0.25">
      <c r="A2269" s="1" t="s">
        <v>132</v>
      </c>
      <c r="B2269" t="s">
        <v>19</v>
      </c>
      <c r="C2269" t="s">
        <v>15</v>
      </c>
      <c r="D2269" t="s">
        <v>22</v>
      </c>
      <c r="E2269" t="s">
        <v>12</v>
      </c>
      <c r="F2269">
        <v>6.82</v>
      </c>
      <c r="G2269">
        <v>2</v>
      </c>
      <c r="H2269" t="s">
        <v>20</v>
      </c>
      <c r="I2269" s="21">
        <v>8.1999999999999993</v>
      </c>
      <c r="J2269">
        <f t="shared" si="70"/>
        <v>13.64</v>
      </c>
      <c r="K2269">
        <f t="shared" si="71"/>
        <v>0.68200000000000005</v>
      </c>
      <c r="L2269" t="str" cm="1">
        <f t="array" ref="L2269">_xlfn.IFS(I2269&gt;=9,"Good",I2269&gt;=6,"Average",I2269&lt;6,"Poor")</f>
        <v>Average</v>
      </c>
    </row>
    <row r="2270" spans="1:12" x14ac:dyDescent="0.25">
      <c r="A2270" s="1" t="s">
        <v>132</v>
      </c>
      <c r="B2270" t="s">
        <v>9</v>
      </c>
      <c r="C2270" t="s">
        <v>10</v>
      </c>
      <c r="D2270" t="s">
        <v>22</v>
      </c>
      <c r="E2270" t="s">
        <v>24</v>
      </c>
      <c r="F2270">
        <v>36.6</v>
      </c>
      <c r="G2270">
        <v>3</v>
      </c>
      <c r="H2270" t="s">
        <v>20</v>
      </c>
      <c r="I2270" s="21">
        <v>8</v>
      </c>
      <c r="J2270">
        <f t="shared" si="70"/>
        <v>109.80000000000001</v>
      </c>
      <c r="K2270">
        <f t="shared" si="71"/>
        <v>5.4900000000000011</v>
      </c>
      <c r="L2270" t="str" cm="1">
        <f t="array" ref="L2270">_xlfn.IFS(I2270&gt;=9,"Good",I2270&gt;=6,"Average",I2270&lt;6,"Poor")</f>
        <v>Average</v>
      </c>
    </row>
    <row r="2271" spans="1:12" x14ac:dyDescent="0.25">
      <c r="A2271" s="1" t="s">
        <v>132</v>
      </c>
      <c r="B2271" t="s">
        <v>19</v>
      </c>
      <c r="C2271" t="s">
        <v>10</v>
      </c>
      <c r="D2271" t="s">
        <v>11</v>
      </c>
      <c r="E2271" t="s">
        <v>24</v>
      </c>
      <c r="F2271">
        <v>31.8</v>
      </c>
      <c r="G2271">
        <v>2</v>
      </c>
      <c r="H2271" t="s">
        <v>20</v>
      </c>
      <c r="I2271" s="21">
        <v>7.6</v>
      </c>
      <c r="J2271">
        <f t="shared" si="70"/>
        <v>63.6</v>
      </c>
      <c r="K2271">
        <f t="shared" si="71"/>
        <v>3.18</v>
      </c>
      <c r="L2271" t="str" cm="1">
        <f t="array" ref="L2271">_xlfn.IFS(I2271&gt;=9,"Good",I2271&gt;=6,"Average",I2271&lt;6,"Poor")</f>
        <v>Average</v>
      </c>
    </row>
    <row r="2272" spans="1:12" x14ac:dyDescent="0.25">
      <c r="A2272" s="1" t="s">
        <v>132</v>
      </c>
      <c r="B2272" t="s">
        <v>14</v>
      </c>
      <c r="C2272" t="s">
        <v>15</v>
      </c>
      <c r="D2272" t="s">
        <v>11</v>
      </c>
      <c r="E2272" t="s">
        <v>23</v>
      </c>
      <c r="F2272">
        <v>68.67</v>
      </c>
      <c r="G2272">
        <v>2</v>
      </c>
      <c r="H2272" t="s">
        <v>20</v>
      </c>
      <c r="I2272" s="21">
        <v>8</v>
      </c>
      <c r="J2272">
        <f t="shared" si="70"/>
        <v>137.34</v>
      </c>
      <c r="K2272">
        <f t="shared" si="71"/>
        <v>6.8670000000000009</v>
      </c>
      <c r="L2272" t="str" cm="1">
        <f t="array" ref="L2272">_xlfn.IFS(I2272&gt;=9,"Good",I2272&gt;=6,"Average",I2272&lt;6,"Poor")</f>
        <v>Average</v>
      </c>
    </row>
    <row r="2273" spans="1:12" x14ac:dyDescent="0.25">
      <c r="A2273" s="1" t="s">
        <v>132</v>
      </c>
      <c r="B2273" t="s">
        <v>14</v>
      </c>
      <c r="C2273" t="s">
        <v>15</v>
      </c>
      <c r="D2273" t="s">
        <v>22</v>
      </c>
      <c r="E2273" t="s">
        <v>21</v>
      </c>
      <c r="F2273">
        <v>17.54</v>
      </c>
      <c r="G2273">
        <v>1</v>
      </c>
      <c r="H2273" t="s">
        <v>20</v>
      </c>
      <c r="I2273" s="21">
        <v>6.8</v>
      </c>
      <c r="J2273">
        <f t="shared" si="70"/>
        <v>17.54</v>
      </c>
      <c r="K2273">
        <f t="shared" si="71"/>
        <v>0.877</v>
      </c>
      <c r="L2273" t="str" cm="1">
        <f t="array" ref="L2273">_xlfn.IFS(I2273&gt;=9,"Good",I2273&gt;=6,"Average",I2273&lt;6,"Poor")</f>
        <v>Average</v>
      </c>
    </row>
    <row r="2274" spans="1:12" x14ac:dyDescent="0.25">
      <c r="A2274" s="1" t="s">
        <v>132</v>
      </c>
      <c r="B2274" t="s">
        <v>9</v>
      </c>
      <c r="C2274" t="s">
        <v>15</v>
      </c>
      <c r="D2274" t="s">
        <v>11</v>
      </c>
      <c r="E2274" t="s">
        <v>21</v>
      </c>
      <c r="F2274">
        <v>17.63</v>
      </c>
      <c r="G2274">
        <v>2</v>
      </c>
      <c r="H2274" t="s">
        <v>20</v>
      </c>
      <c r="I2274" s="21">
        <v>5.5</v>
      </c>
      <c r="J2274">
        <f t="shared" si="70"/>
        <v>35.26</v>
      </c>
      <c r="K2274">
        <f t="shared" si="71"/>
        <v>1.7629999999999999</v>
      </c>
      <c r="L2274" t="str" cm="1">
        <f t="array" ref="L2274">_xlfn.IFS(I2274&gt;=9,"Good",I2274&gt;=6,"Average",I2274&lt;6,"Poor")</f>
        <v>Poor</v>
      </c>
    </row>
    <row r="2275" spans="1:12" x14ac:dyDescent="0.25">
      <c r="A2275" s="1" t="s">
        <v>132</v>
      </c>
      <c r="B2275" t="s">
        <v>19</v>
      </c>
      <c r="C2275" t="s">
        <v>15</v>
      </c>
      <c r="D2275" t="s">
        <v>22</v>
      </c>
      <c r="E2275" t="s">
        <v>23</v>
      </c>
      <c r="F2275">
        <v>63.74</v>
      </c>
      <c r="G2275">
        <v>1</v>
      </c>
      <c r="H2275" t="s">
        <v>20</v>
      </c>
      <c r="I2275" s="21">
        <v>7.1</v>
      </c>
      <c r="J2275">
        <f t="shared" si="70"/>
        <v>63.74</v>
      </c>
      <c r="K2275">
        <f t="shared" si="71"/>
        <v>3.1870000000000003</v>
      </c>
      <c r="L2275" t="str" cm="1">
        <f t="array" ref="L2275">_xlfn.IFS(I2275&gt;=9,"Good",I2275&gt;=6,"Average",I2275&lt;6,"Poor")</f>
        <v>Average</v>
      </c>
    </row>
    <row r="2276" spans="1:12" x14ac:dyDescent="0.25">
      <c r="A2276" s="1" t="s">
        <v>132</v>
      </c>
      <c r="B2276" t="s">
        <v>19</v>
      </c>
      <c r="C2276" t="s">
        <v>15</v>
      </c>
      <c r="D2276" t="s">
        <v>22</v>
      </c>
      <c r="E2276" t="s">
        <v>24</v>
      </c>
      <c r="F2276">
        <v>16.96</v>
      </c>
      <c r="G2276">
        <v>3</v>
      </c>
      <c r="H2276" t="s">
        <v>13</v>
      </c>
      <c r="I2276" s="21">
        <v>6.8</v>
      </c>
      <c r="J2276">
        <f t="shared" si="70"/>
        <v>50.88</v>
      </c>
      <c r="K2276">
        <f t="shared" si="71"/>
        <v>2.5440000000000005</v>
      </c>
      <c r="L2276" t="str" cm="1">
        <f t="array" ref="L2276">_xlfn.IFS(I2276&gt;=9,"Good",I2276&gt;=6,"Average",I2276&lt;6,"Poor")</f>
        <v>Average</v>
      </c>
    </row>
    <row r="2277" spans="1:12" x14ac:dyDescent="0.25">
      <c r="A2277" s="1" t="s">
        <v>132</v>
      </c>
      <c r="B2277" t="s">
        <v>14</v>
      </c>
      <c r="C2277" t="s">
        <v>10</v>
      </c>
      <c r="D2277" t="s">
        <v>22</v>
      </c>
      <c r="E2277" t="s">
        <v>12</v>
      </c>
      <c r="F2277">
        <v>6.12</v>
      </c>
      <c r="G2277">
        <v>1</v>
      </c>
      <c r="H2277" t="s">
        <v>20</v>
      </c>
      <c r="I2277" s="21">
        <v>8.6999999999999993</v>
      </c>
      <c r="J2277">
        <f t="shared" si="70"/>
        <v>6.12</v>
      </c>
      <c r="K2277">
        <f t="shared" si="71"/>
        <v>0.30600000000000005</v>
      </c>
      <c r="L2277" t="str" cm="1">
        <f t="array" ref="L2277">_xlfn.IFS(I2277&gt;=9,"Good",I2277&gt;=6,"Average",I2277&lt;6,"Poor")</f>
        <v>Average</v>
      </c>
    </row>
    <row r="2278" spans="1:12" x14ac:dyDescent="0.25">
      <c r="A2278" s="1" t="s">
        <v>133</v>
      </c>
      <c r="B2278" t="s">
        <v>19</v>
      </c>
      <c r="C2278" t="s">
        <v>15</v>
      </c>
      <c r="D2278" t="s">
        <v>11</v>
      </c>
      <c r="E2278" t="s">
        <v>12</v>
      </c>
      <c r="F2278">
        <v>6.13</v>
      </c>
      <c r="G2278">
        <v>2</v>
      </c>
      <c r="H2278" t="s">
        <v>20</v>
      </c>
      <c r="I2278" s="21">
        <v>9.8000000000000007</v>
      </c>
      <c r="J2278">
        <f t="shared" si="70"/>
        <v>12.26</v>
      </c>
      <c r="K2278">
        <f t="shared" si="71"/>
        <v>0.61299999999999999</v>
      </c>
      <c r="L2278" t="str" cm="1">
        <f t="array" ref="L2278">_xlfn.IFS(I2278&gt;=9,"Good",I2278&gt;=6,"Average",I2278&lt;6,"Poor")</f>
        <v>Good</v>
      </c>
    </row>
    <row r="2279" spans="1:12" x14ac:dyDescent="0.25">
      <c r="A2279" s="1" t="s">
        <v>133</v>
      </c>
      <c r="B2279" t="s">
        <v>9</v>
      </c>
      <c r="C2279" t="s">
        <v>10</v>
      </c>
      <c r="D2279" t="s">
        <v>11</v>
      </c>
      <c r="E2279" t="s">
        <v>12</v>
      </c>
      <c r="F2279">
        <v>5.0199999999999996</v>
      </c>
      <c r="G2279">
        <v>2</v>
      </c>
      <c r="H2279" t="s">
        <v>17</v>
      </c>
      <c r="I2279" s="21">
        <v>8.1999999999999993</v>
      </c>
      <c r="J2279">
        <f t="shared" si="70"/>
        <v>10.039999999999999</v>
      </c>
      <c r="K2279">
        <f t="shared" si="71"/>
        <v>0.502</v>
      </c>
      <c r="L2279" t="str" cm="1">
        <f t="array" ref="L2279">_xlfn.IFS(I2279&gt;=9,"Good",I2279&gt;=6,"Average",I2279&lt;6,"Poor")</f>
        <v>Average</v>
      </c>
    </row>
    <row r="2280" spans="1:12" x14ac:dyDescent="0.25">
      <c r="A2280" s="1" t="s">
        <v>133</v>
      </c>
      <c r="B2280" t="s">
        <v>14</v>
      </c>
      <c r="C2280" t="s">
        <v>15</v>
      </c>
      <c r="D2280" t="s">
        <v>11</v>
      </c>
      <c r="E2280" t="s">
        <v>12</v>
      </c>
      <c r="F2280">
        <v>6.69</v>
      </c>
      <c r="G2280">
        <v>2</v>
      </c>
      <c r="H2280" t="s">
        <v>20</v>
      </c>
      <c r="I2280" s="21">
        <v>7.9</v>
      </c>
      <c r="J2280">
        <f t="shared" si="70"/>
        <v>13.38</v>
      </c>
      <c r="K2280">
        <f t="shared" si="71"/>
        <v>0.66900000000000004</v>
      </c>
      <c r="L2280" t="str" cm="1">
        <f t="array" ref="L2280">_xlfn.IFS(I2280&gt;=9,"Good",I2280&gt;=6,"Average",I2280&lt;6,"Poor")</f>
        <v>Average</v>
      </c>
    </row>
    <row r="2281" spans="1:12" x14ac:dyDescent="0.25">
      <c r="A2281" s="1" t="s">
        <v>133</v>
      </c>
      <c r="B2281" t="s">
        <v>9</v>
      </c>
      <c r="C2281" t="s">
        <v>10</v>
      </c>
      <c r="D2281" t="s">
        <v>22</v>
      </c>
      <c r="E2281" t="s">
        <v>21</v>
      </c>
      <c r="F2281">
        <v>8.9</v>
      </c>
      <c r="G2281">
        <v>1</v>
      </c>
      <c r="H2281" t="s">
        <v>17</v>
      </c>
      <c r="I2281" s="21">
        <v>9.4</v>
      </c>
      <c r="J2281">
        <f t="shared" si="70"/>
        <v>8.9</v>
      </c>
      <c r="K2281">
        <f t="shared" si="71"/>
        <v>0.44500000000000006</v>
      </c>
      <c r="L2281" t="str" cm="1">
        <f t="array" ref="L2281">_xlfn.IFS(I2281&gt;=9,"Good",I2281&gt;=6,"Average",I2281&lt;6,"Poor")</f>
        <v>Good</v>
      </c>
    </row>
    <row r="2282" spans="1:12" x14ac:dyDescent="0.25">
      <c r="A2282" s="1" t="s">
        <v>133</v>
      </c>
      <c r="B2282" t="s">
        <v>9</v>
      </c>
      <c r="C2282" t="s">
        <v>15</v>
      </c>
      <c r="D2282" t="s">
        <v>22</v>
      </c>
      <c r="E2282" t="s">
        <v>18</v>
      </c>
      <c r="F2282">
        <v>59.24</v>
      </c>
      <c r="G2282">
        <v>2</v>
      </c>
      <c r="H2282" t="s">
        <v>13</v>
      </c>
      <c r="I2282" s="21">
        <v>7.1</v>
      </c>
      <c r="J2282">
        <f t="shared" si="70"/>
        <v>118.48</v>
      </c>
      <c r="K2282">
        <f t="shared" si="71"/>
        <v>5.9240000000000004</v>
      </c>
      <c r="L2282" t="str" cm="1">
        <f t="array" ref="L2282">_xlfn.IFS(I2282&gt;=9,"Good",I2282&gt;=6,"Average",I2282&lt;6,"Poor")</f>
        <v>Average</v>
      </c>
    </row>
    <row r="2283" spans="1:12" x14ac:dyDescent="0.25">
      <c r="A2283" s="1" t="s">
        <v>133</v>
      </c>
      <c r="B2283" t="s">
        <v>9</v>
      </c>
      <c r="C2283" t="s">
        <v>10</v>
      </c>
      <c r="D2283" t="s">
        <v>22</v>
      </c>
      <c r="E2283" t="s">
        <v>24</v>
      </c>
      <c r="F2283">
        <v>20.84</v>
      </c>
      <c r="G2283">
        <v>4</v>
      </c>
      <c r="H2283" t="s">
        <v>17</v>
      </c>
      <c r="I2283" s="21">
        <v>7.1</v>
      </c>
      <c r="J2283">
        <f t="shared" si="70"/>
        <v>83.36</v>
      </c>
      <c r="K2283">
        <f t="shared" si="71"/>
        <v>4.1680000000000001</v>
      </c>
      <c r="L2283" t="str" cm="1">
        <f t="array" ref="L2283">_xlfn.IFS(I2283&gt;=9,"Good",I2283&gt;=6,"Average",I2283&lt;6,"Poor")</f>
        <v>Average</v>
      </c>
    </row>
    <row r="2284" spans="1:12" x14ac:dyDescent="0.25">
      <c r="A2284" s="1" t="s">
        <v>133</v>
      </c>
      <c r="B2284" t="s">
        <v>14</v>
      </c>
      <c r="C2284" t="s">
        <v>15</v>
      </c>
      <c r="D2284" t="s">
        <v>11</v>
      </c>
      <c r="E2284" t="s">
        <v>23</v>
      </c>
      <c r="F2284">
        <v>53.43</v>
      </c>
      <c r="G2284">
        <v>3</v>
      </c>
      <c r="H2284" t="s">
        <v>20</v>
      </c>
      <c r="I2284" s="21">
        <v>9.5</v>
      </c>
      <c r="J2284">
        <f t="shared" si="70"/>
        <v>160.29</v>
      </c>
      <c r="K2284">
        <f t="shared" si="71"/>
        <v>8.0145</v>
      </c>
      <c r="L2284" t="str" cm="1">
        <f t="array" ref="L2284">_xlfn.IFS(I2284&gt;=9,"Good",I2284&gt;=6,"Average",I2284&lt;6,"Poor")</f>
        <v>Good</v>
      </c>
    </row>
    <row r="2285" spans="1:12" x14ac:dyDescent="0.25">
      <c r="A2285" s="1" t="s">
        <v>133</v>
      </c>
      <c r="B2285" t="s">
        <v>19</v>
      </c>
      <c r="C2285" t="s">
        <v>15</v>
      </c>
      <c r="D2285" t="s">
        <v>11</v>
      </c>
      <c r="E2285" t="s">
        <v>23</v>
      </c>
      <c r="F2285">
        <v>54.1</v>
      </c>
      <c r="G2285">
        <v>2</v>
      </c>
      <c r="H2285" t="s">
        <v>13</v>
      </c>
      <c r="I2285" s="21">
        <v>8.5</v>
      </c>
      <c r="J2285">
        <f t="shared" si="70"/>
        <v>108.2</v>
      </c>
      <c r="K2285">
        <f t="shared" si="71"/>
        <v>5.41</v>
      </c>
      <c r="L2285" t="str" cm="1">
        <f t="array" ref="L2285">_xlfn.IFS(I2285&gt;=9,"Good",I2285&gt;=6,"Average",I2285&lt;6,"Poor")</f>
        <v>Average</v>
      </c>
    </row>
    <row r="2286" spans="1:12" x14ac:dyDescent="0.25">
      <c r="A2286" s="1" t="s">
        <v>133</v>
      </c>
      <c r="B2286" t="s">
        <v>14</v>
      </c>
      <c r="C2286" t="s">
        <v>10</v>
      </c>
      <c r="D2286" t="s">
        <v>11</v>
      </c>
      <c r="E2286" t="s">
        <v>24</v>
      </c>
      <c r="F2286">
        <v>18.739999999999998</v>
      </c>
      <c r="G2286">
        <v>2</v>
      </c>
      <c r="H2286" t="s">
        <v>17</v>
      </c>
      <c r="I2286" s="21">
        <v>8.5</v>
      </c>
      <c r="J2286">
        <f t="shared" si="70"/>
        <v>37.479999999999997</v>
      </c>
      <c r="K2286">
        <f t="shared" si="71"/>
        <v>1.8739999999999999</v>
      </c>
      <c r="L2286" t="str" cm="1">
        <f t="array" ref="L2286">_xlfn.IFS(I2286&gt;=9,"Good",I2286&gt;=6,"Average",I2286&lt;6,"Poor")</f>
        <v>Average</v>
      </c>
    </row>
    <row r="2287" spans="1:12" x14ac:dyDescent="0.25">
      <c r="A2287" s="1" t="s">
        <v>133</v>
      </c>
      <c r="B2287" t="s">
        <v>9</v>
      </c>
      <c r="C2287" t="s">
        <v>15</v>
      </c>
      <c r="D2287" t="s">
        <v>11</v>
      </c>
      <c r="E2287" t="s">
        <v>12</v>
      </c>
      <c r="F2287">
        <v>5.94</v>
      </c>
      <c r="G2287">
        <v>4</v>
      </c>
      <c r="H2287" t="s">
        <v>20</v>
      </c>
      <c r="I2287" s="21">
        <v>8</v>
      </c>
      <c r="J2287">
        <f t="shared" si="70"/>
        <v>23.76</v>
      </c>
      <c r="K2287">
        <f t="shared" si="71"/>
        <v>1.1880000000000002</v>
      </c>
      <c r="L2287" t="str" cm="1">
        <f t="array" ref="L2287">_xlfn.IFS(I2287&gt;=9,"Good",I2287&gt;=6,"Average",I2287&lt;6,"Poor")</f>
        <v>Average</v>
      </c>
    </row>
    <row r="2288" spans="1:12" x14ac:dyDescent="0.25">
      <c r="A2288" s="1" t="s">
        <v>133</v>
      </c>
      <c r="B2288" t="s">
        <v>9</v>
      </c>
      <c r="C2288" t="s">
        <v>15</v>
      </c>
      <c r="D2288" t="s">
        <v>22</v>
      </c>
      <c r="E2288" t="s">
        <v>24</v>
      </c>
      <c r="F2288">
        <v>32.61</v>
      </c>
      <c r="G2288">
        <v>2</v>
      </c>
      <c r="H2288" t="s">
        <v>13</v>
      </c>
      <c r="I2288" s="21">
        <v>7.6</v>
      </c>
      <c r="J2288">
        <f t="shared" si="70"/>
        <v>65.22</v>
      </c>
      <c r="K2288">
        <f t="shared" si="71"/>
        <v>3.2610000000000001</v>
      </c>
      <c r="L2288" t="str" cm="1">
        <f t="array" ref="L2288">_xlfn.IFS(I2288&gt;=9,"Good",I2288&gt;=6,"Average",I2288&lt;6,"Poor")</f>
        <v>Average</v>
      </c>
    </row>
    <row r="2289" spans="1:12" x14ac:dyDescent="0.25">
      <c r="A2289" s="1" t="s">
        <v>133</v>
      </c>
      <c r="B2289" t="s">
        <v>19</v>
      </c>
      <c r="C2289" t="s">
        <v>15</v>
      </c>
      <c r="D2289" t="s">
        <v>22</v>
      </c>
      <c r="E2289" t="s">
        <v>12</v>
      </c>
      <c r="F2289">
        <v>3.73</v>
      </c>
      <c r="G2289">
        <v>2</v>
      </c>
      <c r="H2289" t="s">
        <v>17</v>
      </c>
      <c r="I2289" s="21">
        <v>8.1</v>
      </c>
      <c r="J2289">
        <f t="shared" si="70"/>
        <v>7.46</v>
      </c>
      <c r="K2289">
        <f t="shared" si="71"/>
        <v>0.373</v>
      </c>
      <c r="L2289" t="str" cm="1">
        <f t="array" ref="L2289">_xlfn.IFS(I2289&gt;=9,"Good",I2289&gt;=6,"Average",I2289&lt;6,"Poor")</f>
        <v>Average</v>
      </c>
    </row>
    <row r="2290" spans="1:12" x14ac:dyDescent="0.25">
      <c r="A2290" s="1">
        <v>45298</v>
      </c>
      <c r="B2290" t="s">
        <v>9</v>
      </c>
      <c r="C2290" t="s">
        <v>15</v>
      </c>
      <c r="D2290" t="s">
        <v>11</v>
      </c>
      <c r="E2290" t="s">
        <v>12</v>
      </c>
      <c r="F2290">
        <v>3.96</v>
      </c>
      <c r="G2290">
        <v>2</v>
      </c>
      <c r="H2290" t="s">
        <v>20</v>
      </c>
      <c r="I2290" s="21">
        <v>7.9</v>
      </c>
      <c r="J2290">
        <f t="shared" si="70"/>
        <v>7.92</v>
      </c>
      <c r="K2290">
        <f t="shared" si="71"/>
        <v>0.39600000000000002</v>
      </c>
      <c r="L2290" t="str" cm="1">
        <f t="array" ref="L2290">_xlfn.IFS(I2290&gt;=9,"Good",I2290&gt;=6,"Average",I2290&lt;6,"Poor")</f>
        <v>Average</v>
      </c>
    </row>
    <row r="2291" spans="1:12" x14ac:dyDescent="0.25">
      <c r="A2291" s="1">
        <v>45298</v>
      </c>
      <c r="B2291" t="s">
        <v>14</v>
      </c>
      <c r="C2291" t="s">
        <v>10</v>
      </c>
      <c r="D2291" t="s">
        <v>22</v>
      </c>
      <c r="E2291" t="s">
        <v>24</v>
      </c>
      <c r="F2291">
        <v>32.14</v>
      </c>
      <c r="G2291">
        <v>1</v>
      </c>
      <c r="H2291" t="s">
        <v>17</v>
      </c>
      <c r="I2291" s="21">
        <v>7.1</v>
      </c>
      <c r="J2291">
        <f t="shared" si="70"/>
        <v>32.14</v>
      </c>
      <c r="K2291">
        <f t="shared" si="71"/>
        <v>1.6070000000000002</v>
      </c>
      <c r="L2291" t="str" cm="1">
        <f t="array" ref="L2291">_xlfn.IFS(I2291&gt;=9,"Good",I2291&gt;=6,"Average",I2291&lt;6,"Poor")</f>
        <v>Average</v>
      </c>
    </row>
    <row r="2292" spans="1:12" x14ac:dyDescent="0.25">
      <c r="A2292" s="1">
        <v>45298</v>
      </c>
      <c r="B2292" t="s">
        <v>9</v>
      </c>
      <c r="C2292" t="s">
        <v>15</v>
      </c>
      <c r="D2292" t="s">
        <v>22</v>
      </c>
      <c r="E2292" t="s">
        <v>21</v>
      </c>
      <c r="F2292">
        <v>12.4</v>
      </c>
      <c r="G2292">
        <v>1</v>
      </c>
      <c r="H2292" t="s">
        <v>20</v>
      </c>
      <c r="I2292" s="21">
        <v>6.8</v>
      </c>
      <c r="J2292">
        <f t="shared" si="70"/>
        <v>12.4</v>
      </c>
      <c r="K2292">
        <f t="shared" si="71"/>
        <v>0.62000000000000011</v>
      </c>
      <c r="L2292" t="str" cm="1">
        <f t="array" ref="L2292">_xlfn.IFS(I2292&gt;=9,"Good",I2292&gt;=6,"Average",I2292&lt;6,"Poor")</f>
        <v>Average</v>
      </c>
    </row>
    <row r="2293" spans="1:12" x14ac:dyDescent="0.25">
      <c r="A2293" s="1">
        <v>45298</v>
      </c>
      <c r="B2293" t="s">
        <v>14</v>
      </c>
      <c r="C2293" t="s">
        <v>15</v>
      </c>
      <c r="D2293" t="s">
        <v>11</v>
      </c>
      <c r="E2293" t="s">
        <v>23</v>
      </c>
      <c r="F2293">
        <v>63.54</v>
      </c>
      <c r="G2293">
        <v>4</v>
      </c>
      <c r="H2293" t="s">
        <v>17</v>
      </c>
      <c r="I2293" s="21">
        <v>7.1</v>
      </c>
      <c r="J2293">
        <f t="shared" si="70"/>
        <v>254.16</v>
      </c>
      <c r="K2293">
        <f t="shared" si="71"/>
        <v>12.708</v>
      </c>
      <c r="L2293" t="str" cm="1">
        <f t="array" ref="L2293">_xlfn.IFS(I2293&gt;=9,"Good",I2293&gt;=6,"Average",I2293&lt;6,"Poor")</f>
        <v>Average</v>
      </c>
    </row>
    <row r="2294" spans="1:12" x14ac:dyDescent="0.25">
      <c r="A2294" s="1">
        <v>45298</v>
      </c>
      <c r="B2294" t="s">
        <v>9</v>
      </c>
      <c r="C2294" t="s">
        <v>15</v>
      </c>
      <c r="D2294" t="s">
        <v>22</v>
      </c>
      <c r="E2294" t="s">
        <v>12</v>
      </c>
      <c r="F2294">
        <v>3.36</v>
      </c>
      <c r="G2294">
        <v>3</v>
      </c>
      <c r="H2294" t="s">
        <v>17</v>
      </c>
      <c r="I2294" s="21">
        <v>6.1</v>
      </c>
      <c r="J2294">
        <f t="shared" si="70"/>
        <v>10.08</v>
      </c>
      <c r="K2294">
        <f t="shared" si="71"/>
        <v>0.504</v>
      </c>
      <c r="L2294" t="str" cm="1">
        <f t="array" ref="L2294">_xlfn.IFS(I2294&gt;=9,"Good",I2294&gt;=6,"Average",I2294&lt;6,"Poor")</f>
        <v>Average</v>
      </c>
    </row>
    <row r="2295" spans="1:12" x14ac:dyDescent="0.25">
      <c r="A2295" s="1">
        <v>45298</v>
      </c>
      <c r="B2295" t="s">
        <v>9</v>
      </c>
      <c r="C2295" t="s">
        <v>10</v>
      </c>
      <c r="D2295" t="s">
        <v>22</v>
      </c>
      <c r="E2295" t="s">
        <v>16</v>
      </c>
      <c r="F2295">
        <v>85.1</v>
      </c>
      <c r="G2295">
        <v>1</v>
      </c>
      <c r="H2295" t="s">
        <v>20</v>
      </c>
      <c r="I2295" s="21">
        <v>8.8000000000000007</v>
      </c>
      <c r="J2295">
        <f t="shared" si="70"/>
        <v>85.1</v>
      </c>
      <c r="K2295">
        <f t="shared" si="71"/>
        <v>4.2549999999999999</v>
      </c>
      <c r="L2295" t="str" cm="1">
        <f t="array" ref="L2295">_xlfn.IFS(I2295&gt;=9,"Good",I2295&gt;=6,"Average",I2295&lt;6,"Poor")</f>
        <v>Average</v>
      </c>
    </row>
    <row r="2296" spans="1:12" x14ac:dyDescent="0.25">
      <c r="A2296" s="1">
        <v>45298</v>
      </c>
      <c r="B2296" t="s">
        <v>9</v>
      </c>
      <c r="C2296" t="s">
        <v>10</v>
      </c>
      <c r="D2296" t="s">
        <v>11</v>
      </c>
      <c r="E2296" t="s">
        <v>12</v>
      </c>
      <c r="F2296">
        <v>6.68</v>
      </c>
      <c r="G2296">
        <v>2</v>
      </c>
      <c r="H2296" t="s">
        <v>13</v>
      </c>
      <c r="I2296" s="21">
        <v>8.6</v>
      </c>
      <c r="J2296">
        <f t="shared" si="70"/>
        <v>13.36</v>
      </c>
      <c r="K2296">
        <f t="shared" si="71"/>
        <v>0.66800000000000004</v>
      </c>
      <c r="L2296" t="str" cm="1">
        <f t="array" ref="L2296">_xlfn.IFS(I2296&gt;=9,"Good",I2296&gt;=6,"Average",I2296&lt;6,"Poor")</f>
        <v>Average</v>
      </c>
    </row>
    <row r="2297" spans="1:12" x14ac:dyDescent="0.25">
      <c r="A2297" s="1">
        <v>45298</v>
      </c>
      <c r="B2297" t="s">
        <v>9</v>
      </c>
      <c r="C2297" t="s">
        <v>15</v>
      </c>
      <c r="D2297" t="s">
        <v>11</v>
      </c>
      <c r="E2297" t="s">
        <v>12</v>
      </c>
      <c r="F2297">
        <v>6.36</v>
      </c>
      <c r="G2297">
        <v>3</v>
      </c>
      <c r="H2297" t="s">
        <v>20</v>
      </c>
      <c r="I2297" s="21">
        <v>7.3</v>
      </c>
      <c r="J2297">
        <f t="shared" si="70"/>
        <v>19.080000000000002</v>
      </c>
      <c r="K2297">
        <f t="shared" si="71"/>
        <v>0.95400000000000018</v>
      </c>
      <c r="L2297" t="str" cm="1">
        <f t="array" ref="L2297">_xlfn.IFS(I2297&gt;=9,"Good",I2297&gt;=6,"Average",I2297&lt;6,"Poor")</f>
        <v>Average</v>
      </c>
    </row>
    <row r="2298" spans="1:12" x14ac:dyDescent="0.25">
      <c r="A2298" s="1">
        <v>45298</v>
      </c>
      <c r="B2298" t="s">
        <v>19</v>
      </c>
      <c r="C2298" t="s">
        <v>15</v>
      </c>
      <c r="D2298" t="s">
        <v>22</v>
      </c>
      <c r="E2298" t="s">
        <v>12</v>
      </c>
      <c r="F2298">
        <v>7.8</v>
      </c>
      <c r="G2298">
        <v>2</v>
      </c>
      <c r="H2298" t="s">
        <v>20</v>
      </c>
      <c r="I2298" s="21">
        <v>8.9</v>
      </c>
      <c r="J2298">
        <f t="shared" si="70"/>
        <v>15.6</v>
      </c>
      <c r="K2298">
        <f t="shared" si="71"/>
        <v>0.78</v>
      </c>
      <c r="L2298" t="str" cm="1">
        <f t="array" ref="L2298">_xlfn.IFS(I2298&gt;=9,"Good",I2298&gt;=6,"Average",I2298&lt;6,"Poor")</f>
        <v>Average</v>
      </c>
    </row>
    <row r="2299" spans="1:12" x14ac:dyDescent="0.25">
      <c r="A2299" s="1">
        <v>45298</v>
      </c>
      <c r="B2299" t="s">
        <v>9</v>
      </c>
      <c r="C2299" t="s">
        <v>15</v>
      </c>
      <c r="D2299" t="s">
        <v>22</v>
      </c>
      <c r="E2299" t="s">
        <v>12</v>
      </c>
      <c r="F2299">
        <v>6.02</v>
      </c>
      <c r="G2299">
        <v>2</v>
      </c>
      <c r="H2299" t="s">
        <v>13</v>
      </c>
      <c r="I2299" s="21">
        <v>8.4</v>
      </c>
      <c r="J2299">
        <f t="shared" si="70"/>
        <v>12.04</v>
      </c>
      <c r="K2299">
        <f t="shared" si="71"/>
        <v>0.60199999999999998</v>
      </c>
      <c r="L2299" t="str" cm="1">
        <f t="array" ref="L2299">_xlfn.IFS(I2299&gt;=9,"Good",I2299&gt;=6,"Average",I2299&lt;6,"Poor")</f>
        <v>Average</v>
      </c>
    </row>
    <row r="2300" spans="1:12" x14ac:dyDescent="0.25">
      <c r="A2300" s="1">
        <v>45298</v>
      </c>
      <c r="B2300" t="s">
        <v>19</v>
      </c>
      <c r="C2300" t="s">
        <v>15</v>
      </c>
      <c r="D2300" t="s">
        <v>11</v>
      </c>
      <c r="E2300" t="s">
        <v>21</v>
      </c>
      <c r="F2300">
        <v>14.14</v>
      </c>
      <c r="G2300">
        <v>2</v>
      </c>
      <c r="H2300" t="s">
        <v>20</v>
      </c>
      <c r="I2300" s="21">
        <v>5.4</v>
      </c>
      <c r="J2300">
        <f t="shared" si="70"/>
        <v>28.28</v>
      </c>
      <c r="K2300">
        <f t="shared" si="71"/>
        <v>1.4140000000000001</v>
      </c>
      <c r="L2300" t="str" cm="1">
        <f t="array" ref="L2300">_xlfn.IFS(I2300&gt;=9,"Good",I2300&gt;=6,"Average",I2300&lt;6,"Poor")</f>
        <v>Poor</v>
      </c>
    </row>
    <row r="2301" spans="1:12" x14ac:dyDescent="0.25">
      <c r="A2301" s="1">
        <v>45298</v>
      </c>
      <c r="B2301" t="s">
        <v>9</v>
      </c>
      <c r="C2301" t="s">
        <v>15</v>
      </c>
      <c r="D2301" t="s">
        <v>11</v>
      </c>
      <c r="E2301" t="s">
        <v>21</v>
      </c>
      <c r="F2301">
        <v>19.420000000000002</v>
      </c>
      <c r="G2301">
        <v>3</v>
      </c>
      <c r="H2301" t="s">
        <v>17</v>
      </c>
      <c r="I2301" s="21">
        <v>5.2</v>
      </c>
      <c r="J2301">
        <f t="shared" si="70"/>
        <v>58.260000000000005</v>
      </c>
      <c r="K2301">
        <f t="shared" si="71"/>
        <v>2.9130000000000003</v>
      </c>
      <c r="L2301" t="str" cm="1">
        <f t="array" ref="L2301">_xlfn.IFS(I2301&gt;=9,"Good",I2301&gt;=6,"Average",I2301&lt;6,"Poor")</f>
        <v>Poor</v>
      </c>
    </row>
    <row r="2302" spans="1:12" x14ac:dyDescent="0.25">
      <c r="A2302" s="1">
        <v>45298</v>
      </c>
      <c r="B2302" t="s">
        <v>14</v>
      </c>
      <c r="C2302" t="s">
        <v>15</v>
      </c>
      <c r="D2302" t="s">
        <v>11</v>
      </c>
      <c r="E2302" t="s">
        <v>12</v>
      </c>
      <c r="F2302">
        <v>6.74</v>
      </c>
      <c r="G2302">
        <v>2</v>
      </c>
      <c r="H2302" t="s">
        <v>20</v>
      </c>
      <c r="I2302" s="21">
        <v>6.4</v>
      </c>
      <c r="J2302">
        <f t="shared" si="70"/>
        <v>13.48</v>
      </c>
      <c r="K2302">
        <f t="shared" si="71"/>
        <v>0.67400000000000004</v>
      </c>
      <c r="L2302" t="str" cm="1">
        <f t="array" ref="L2302">_xlfn.IFS(I2302&gt;=9,"Good",I2302&gt;=6,"Average",I2302&lt;6,"Poor")</f>
        <v>Average</v>
      </c>
    </row>
    <row r="2303" spans="1:12" x14ac:dyDescent="0.25">
      <c r="A2303" s="1">
        <v>45298</v>
      </c>
      <c r="B2303" t="s">
        <v>19</v>
      </c>
      <c r="C2303" t="s">
        <v>15</v>
      </c>
      <c r="D2303" t="s">
        <v>11</v>
      </c>
      <c r="E2303" t="s">
        <v>24</v>
      </c>
      <c r="F2303">
        <v>32.94</v>
      </c>
      <c r="G2303">
        <v>3</v>
      </c>
      <c r="H2303" t="s">
        <v>20</v>
      </c>
      <c r="I2303" s="21">
        <v>7.3</v>
      </c>
      <c r="J2303">
        <f t="shared" si="70"/>
        <v>98.82</v>
      </c>
      <c r="K2303">
        <f t="shared" si="71"/>
        <v>4.9409999999999998</v>
      </c>
      <c r="L2303" t="str" cm="1">
        <f t="array" ref="L2303">_xlfn.IFS(I2303&gt;=9,"Good",I2303&gt;=6,"Average",I2303&lt;6,"Poor")</f>
        <v>Average</v>
      </c>
    </row>
    <row r="2304" spans="1:12" x14ac:dyDescent="0.25">
      <c r="A2304" s="1">
        <v>45298</v>
      </c>
      <c r="B2304" t="s">
        <v>19</v>
      </c>
      <c r="C2304" t="s">
        <v>15</v>
      </c>
      <c r="D2304" t="s">
        <v>22</v>
      </c>
      <c r="E2304" t="s">
        <v>12</v>
      </c>
      <c r="F2304">
        <v>2.75</v>
      </c>
      <c r="G2304">
        <v>6</v>
      </c>
      <c r="H2304" t="s">
        <v>13</v>
      </c>
      <c r="I2304" s="21">
        <v>7.2</v>
      </c>
      <c r="J2304">
        <f t="shared" si="70"/>
        <v>16.5</v>
      </c>
      <c r="K2304">
        <f t="shared" si="71"/>
        <v>0.82500000000000007</v>
      </c>
      <c r="L2304" t="str" cm="1">
        <f t="array" ref="L2304">_xlfn.IFS(I2304&gt;=9,"Good",I2304&gt;=6,"Average",I2304&lt;6,"Poor")</f>
        <v>Average</v>
      </c>
    </row>
    <row r="2305" spans="1:12" x14ac:dyDescent="0.25">
      <c r="A2305" s="1">
        <v>45298</v>
      </c>
      <c r="B2305" t="s">
        <v>19</v>
      </c>
      <c r="C2305" t="s">
        <v>15</v>
      </c>
      <c r="D2305" t="s">
        <v>11</v>
      </c>
      <c r="E2305" t="s">
        <v>23</v>
      </c>
      <c r="F2305">
        <v>51.31</v>
      </c>
      <c r="G2305">
        <v>1</v>
      </c>
      <c r="H2305" t="s">
        <v>17</v>
      </c>
      <c r="I2305" s="21">
        <v>6</v>
      </c>
      <c r="J2305">
        <f t="shared" si="70"/>
        <v>51.31</v>
      </c>
      <c r="K2305">
        <f t="shared" si="71"/>
        <v>2.5655000000000001</v>
      </c>
      <c r="L2305" t="str" cm="1">
        <f t="array" ref="L2305">_xlfn.IFS(I2305&gt;=9,"Good",I2305&gt;=6,"Average",I2305&lt;6,"Poor")</f>
        <v>Average</v>
      </c>
    </row>
    <row r="2306" spans="1:12" x14ac:dyDescent="0.25">
      <c r="A2306" s="1">
        <v>45298</v>
      </c>
      <c r="B2306" t="s">
        <v>14</v>
      </c>
      <c r="C2306" t="s">
        <v>15</v>
      </c>
      <c r="D2306" t="s">
        <v>22</v>
      </c>
      <c r="E2306" t="s">
        <v>12</v>
      </c>
      <c r="F2306">
        <v>4.88</v>
      </c>
      <c r="G2306">
        <v>3</v>
      </c>
      <c r="H2306" t="s">
        <v>20</v>
      </c>
      <c r="I2306" s="21">
        <v>7.9</v>
      </c>
      <c r="J2306">
        <f t="shared" si="70"/>
        <v>14.64</v>
      </c>
      <c r="K2306">
        <f t="shared" si="71"/>
        <v>0.7320000000000001</v>
      </c>
      <c r="L2306" t="str" cm="1">
        <f t="array" ref="L2306">_xlfn.IFS(I2306&gt;=9,"Good",I2306&gt;=6,"Average",I2306&lt;6,"Poor")</f>
        <v>Average</v>
      </c>
    </row>
    <row r="2307" spans="1:12" x14ac:dyDescent="0.25">
      <c r="A2307" s="1">
        <v>45329</v>
      </c>
      <c r="B2307" t="s">
        <v>14</v>
      </c>
      <c r="C2307" t="s">
        <v>10</v>
      </c>
      <c r="D2307" t="s">
        <v>22</v>
      </c>
      <c r="E2307" t="s">
        <v>24</v>
      </c>
      <c r="F2307">
        <v>26.23</v>
      </c>
      <c r="G2307">
        <v>3</v>
      </c>
      <c r="H2307" t="s">
        <v>17</v>
      </c>
      <c r="I2307" s="21">
        <v>8.9</v>
      </c>
      <c r="J2307">
        <f t="shared" ref="J2307:J2370" si="72">F2307*G2307</f>
        <v>78.69</v>
      </c>
      <c r="K2307">
        <f t="shared" ref="K2307:K2370" si="73">J2307*5%</f>
        <v>3.9344999999999999</v>
      </c>
      <c r="L2307" t="str" cm="1">
        <f t="array" ref="L2307">_xlfn.IFS(I2307&gt;=9,"Good",I2307&gt;=6,"Average",I2307&lt;6,"Poor")</f>
        <v>Average</v>
      </c>
    </row>
    <row r="2308" spans="1:12" x14ac:dyDescent="0.25">
      <c r="A2308" s="1">
        <v>45329</v>
      </c>
      <c r="B2308" t="s">
        <v>14</v>
      </c>
      <c r="C2308" t="s">
        <v>15</v>
      </c>
      <c r="D2308" t="s">
        <v>22</v>
      </c>
      <c r="E2308" t="s">
        <v>18</v>
      </c>
      <c r="F2308">
        <v>71.67</v>
      </c>
      <c r="G2308">
        <v>1</v>
      </c>
      <c r="H2308" t="s">
        <v>17</v>
      </c>
      <c r="I2308" s="21">
        <v>7.5</v>
      </c>
      <c r="J2308">
        <f t="shared" si="72"/>
        <v>71.67</v>
      </c>
      <c r="K2308">
        <f t="shared" si="73"/>
        <v>3.5835000000000004</v>
      </c>
      <c r="L2308" t="str" cm="1">
        <f t="array" ref="L2308">_xlfn.IFS(I2308&gt;=9,"Good",I2308&gt;=6,"Average",I2308&lt;6,"Poor")</f>
        <v>Average</v>
      </c>
    </row>
    <row r="2309" spans="1:12" x14ac:dyDescent="0.25">
      <c r="A2309" s="1">
        <v>45329</v>
      </c>
      <c r="B2309" t="s">
        <v>14</v>
      </c>
      <c r="C2309" t="s">
        <v>15</v>
      </c>
      <c r="D2309" t="s">
        <v>11</v>
      </c>
      <c r="E2309" t="s">
        <v>23</v>
      </c>
      <c r="F2309">
        <v>56.04</v>
      </c>
      <c r="G2309">
        <v>4</v>
      </c>
      <c r="H2309" t="s">
        <v>17</v>
      </c>
      <c r="I2309" s="21">
        <v>7.8</v>
      </c>
      <c r="J2309">
        <f t="shared" si="72"/>
        <v>224.16</v>
      </c>
      <c r="K2309">
        <f t="shared" si="73"/>
        <v>11.208</v>
      </c>
      <c r="L2309" t="str" cm="1">
        <f t="array" ref="L2309">_xlfn.IFS(I2309&gt;=9,"Good",I2309&gt;=6,"Average",I2309&lt;6,"Poor")</f>
        <v>Average</v>
      </c>
    </row>
    <row r="2310" spans="1:12" x14ac:dyDescent="0.25">
      <c r="A2310" s="1">
        <v>45329</v>
      </c>
      <c r="B2310" t="s">
        <v>19</v>
      </c>
      <c r="C2310" t="s">
        <v>15</v>
      </c>
      <c r="D2310" t="s">
        <v>11</v>
      </c>
      <c r="E2310" t="s">
        <v>12</v>
      </c>
      <c r="F2310">
        <v>4.29</v>
      </c>
      <c r="G2310">
        <v>4</v>
      </c>
      <c r="H2310" t="s">
        <v>20</v>
      </c>
      <c r="I2310" s="21">
        <v>6.5</v>
      </c>
      <c r="J2310">
        <f t="shared" si="72"/>
        <v>17.16</v>
      </c>
      <c r="K2310">
        <f t="shared" si="73"/>
        <v>0.8580000000000001</v>
      </c>
      <c r="L2310" t="str" cm="1">
        <f t="array" ref="L2310">_xlfn.IFS(I2310&gt;=9,"Good",I2310&gt;=6,"Average",I2310&lt;6,"Poor")</f>
        <v>Average</v>
      </c>
    </row>
    <row r="2311" spans="1:12" x14ac:dyDescent="0.25">
      <c r="A2311" s="1">
        <v>45329</v>
      </c>
      <c r="B2311" t="s">
        <v>9</v>
      </c>
      <c r="C2311" t="s">
        <v>15</v>
      </c>
      <c r="D2311" t="s">
        <v>22</v>
      </c>
      <c r="E2311" t="s">
        <v>12</v>
      </c>
      <c r="F2311">
        <v>6</v>
      </c>
      <c r="G2311">
        <v>3</v>
      </c>
      <c r="H2311" t="s">
        <v>17</v>
      </c>
      <c r="I2311" s="21">
        <v>7.6</v>
      </c>
      <c r="J2311">
        <f t="shared" si="72"/>
        <v>18</v>
      </c>
      <c r="K2311">
        <f t="shared" si="73"/>
        <v>0.9</v>
      </c>
      <c r="L2311" t="str" cm="1">
        <f t="array" ref="L2311">_xlfn.IFS(I2311&gt;=9,"Good",I2311&gt;=6,"Average",I2311&lt;6,"Poor")</f>
        <v>Average</v>
      </c>
    </row>
    <row r="2312" spans="1:12" x14ac:dyDescent="0.25">
      <c r="A2312" s="1">
        <v>45329</v>
      </c>
      <c r="B2312" t="s">
        <v>19</v>
      </c>
      <c r="C2312" t="s">
        <v>15</v>
      </c>
      <c r="D2312" t="s">
        <v>22</v>
      </c>
      <c r="E2312" t="s">
        <v>23</v>
      </c>
      <c r="F2312">
        <v>61.04</v>
      </c>
      <c r="G2312">
        <v>5</v>
      </c>
      <c r="H2312" t="s">
        <v>13</v>
      </c>
      <c r="I2312" s="21">
        <v>7.1</v>
      </c>
      <c r="J2312">
        <f t="shared" si="72"/>
        <v>305.2</v>
      </c>
      <c r="K2312">
        <f t="shared" si="73"/>
        <v>15.26</v>
      </c>
      <c r="L2312" t="str" cm="1">
        <f t="array" ref="L2312">_xlfn.IFS(I2312&gt;=9,"Good",I2312&gt;=6,"Average",I2312&lt;6,"Poor")</f>
        <v>Average</v>
      </c>
    </row>
    <row r="2313" spans="1:12" x14ac:dyDescent="0.25">
      <c r="A2313" s="1">
        <v>45329</v>
      </c>
      <c r="B2313" t="s">
        <v>19</v>
      </c>
      <c r="C2313" t="s">
        <v>15</v>
      </c>
      <c r="D2313" t="s">
        <v>11</v>
      </c>
      <c r="E2313" t="s">
        <v>12</v>
      </c>
      <c r="F2313">
        <v>3.46</v>
      </c>
      <c r="G2313">
        <v>3</v>
      </c>
      <c r="H2313" t="s">
        <v>13</v>
      </c>
      <c r="I2313" s="21">
        <v>6</v>
      </c>
      <c r="J2313">
        <f t="shared" si="72"/>
        <v>10.379999999999999</v>
      </c>
      <c r="K2313">
        <f t="shared" si="73"/>
        <v>0.51900000000000002</v>
      </c>
      <c r="L2313" t="str" cm="1">
        <f t="array" ref="L2313">_xlfn.IFS(I2313&gt;=9,"Good",I2313&gt;=6,"Average",I2313&lt;6,"Poor")</f>
        <v>Average</v>
      </c>
    </row>
    <row r="2314" spans="1:12" x14ac:dyDescent="0.25">
      <c r="A2314" s="1">
        <v>45329</v>
      </c>
      <c r="B2314" t="s">
        <v>19</v>
      </c>
      <c r="C2314" t="s">
        <v>10</v>
      </c>
      <c r="D2314" t="s">
        <v>11</v>
      </c>
      <c r="E2314" t="s">
        <v>16</v>
      </c>
      <c r="F2314">
        <v>96.28</v>
      </c>
      <c r="G2314">
        <v>2</v>
      </c>
      <c r="H2314" t="s">
        <v>20</v>
      </c>
      <c r="I2314" s="21">
        <v>8.4</v>
      </c>
      <c r="J2314">
        <f t="shared" si="72"/>
        <v>192.56</v>
      </c>
      <c r="K2314">
        <f t="shared" si="73"/>
        <v>9.6280000000000001</v>
      </c>
      <c r="L2314" t="str" cm="1">
        <f t="array" ref="L2314">_xlfn.IFS(I2314&gt;=9,"Good",I2314&gt;=6,"Average",I2314&lt;6,"Poor")</f>
        <v>Average</v>
      </c>
    </row>
    <row r="2315" spans="1:12" x14ac:dyDescent="0.25">
      <c r="A2315" s="1">
        <v>45329</v>
      </c>
      <c r="B2315" t="s">
        <v>19</v>
      </c>
      <c r="C2315" t="s">
        <v>10</v>
      </c>
      <c r="D2315" t="s">
        <v>22</v>
      </c>
      <c r="E2315" t="s">
        <v>12</v>
      </c>
      <c r="F2315">
        <v>4.1399999999999997</v>
      </c>
      <c r="G2315">
        <v>4</v>
      </c>
      <c r="H2315" t="s">
        <v>20</v>
      </c>
      <c r="I2315" s="21">
        <v>7.2</v>
      </c>
      <c r="J2315">
        <f t="shared" si="72"/>
        <v>16.559999999999999</v>
      </c>
      <c r="K2315">
        <f t="shared" si="73"/>
        <v>0.82799999999999996</v>
      </c>
      <c r="L2315" t="str" cm="1">
        <f t="array" ref="L2315">_xlfn.IFS(I2315&gt;=9,"Good",I2315&gt;=6,"Average",I2315&lt;6,"Poor")</f>
        <v>Average</v>
      </c>
    </row>
    <row r="2316" spans="1:12" x14ac:dyDescent="0.25">
      <c r="A2316" s="1">
        <v>45329</v>
      </c>
      <c r="B2316" t="s">
        <v>9</v>
      </c>
      <c r="C2316" t="s">
        <v>15</v>
      </c>
      <c r="D2316" t="s">
        <v>22</v>
      </c>
      <c r="E2316" t="s">
        <v>12</v>
      </c>
      <c r="F2316">
        <v>4.55</v>
      </c>
      <c r="G2316">
        <v>2</v>
      </c>
      <c r="H2316" t="s">
        <v>20</v>
      </c>
      <c r="I2316" s="21">
        <v>7.6</v>
      </c>
      <c r="J2316">
        <f t="shared" si="72"/>
        <v>9.1</v>
      </c>
      <c r="K2316">
        <f t="shared" si="73"/>
        <v>0.45500000000000002</v>
      </c>
      <c r="L2316" t="str" cm="1">
        <f t="array" ref="L2316">_xlfn.IFS(I2316&gt;=9,"Good",I2316&gt;=6,"Average",I2316&lt;6,"Poor")</f>
        <v>Average</v>
      </c>
    </row>
    <row r="2317" spans="1:12" x14ac:dyDescent="0.25">
      <c r="A2317" s="1">
        <v>45358</v>
      </c>
      <c r="B2317" t="s">
        <v>9</v>
      </c>
      <c r="C2317" t="s">
        <v>10</v>
      </c>
      <c r="D2317" t="s">
        <v>11</v>
      </c>
      <c r="E2317" t="s">
        <v>12</v>
      </c>
      <c r="F2317">
        <v>6.32</v>
      </c>
      <c r="G2317">
        <v>5</v>
      </c>
      <c r="H2317" t="s">
        <v>17</v>
      </c>
      <c r="I2317" s="21">
        <v>7.2</v>
      </c>
      <c r="J2317">
        <f t="shared" si="72"/>
        <v>31.6</v>
      </c>
      <c r="K2317">
        <f t="shared" si="73"/>
        <v>1.58</v>
      </c>
      <c r="L2317" t="str" cm="1">
        <f t="array" ref="L2317">_xlfn.IFS(I2317&gt;=9,"Good",I2317&gt;=6,"Average",I2317&lt;6,"Poor")</f>
        <v>Average</v>
      </c>
    </row>
    <row r="2318" spans="1:12" x14ac:dyDescent="0.25">
      <c r="A2318" s="1">
        <v>45358</v>
      </c>
      <c r="B2318" t="s">
        <v>14</v>
      </c>
      <c r="C2318" t="s">
        <v>15</v>
      </c>
      <c r="D2318" t="s">
        <v>11</v>
      </c>
      <c r="E2318" t="s">
        <v>12</v>
      </c>
      <c r="F2318">
        <v>7.28</v>
      </c>
      <c r="G2318">
        <v>4</v>
      </c>
      <c r="H2318" t="s">
        <v>17</v>
      </c>
      <c r="I2318" s="21">
        <v>7.6</v>
      </c>
      <c r="J2318">
        <f t="shared" si="72"/>
        <v>29.12</v>
      </c>
      <c r="K2318">
        <f t="shared" si="73"/>
        <v>1.4560000000000002</v>
      </c>
      <c r="L2318" t="str" cm="1">
        <f t="array" ref="L2318">_xlfn.IFS(I2318&gt;=9,"Good",I2318&gt;=6,"Average",I2318&lt;6,"Poor")</f>
        <v>Average</v>
      </c>
    </row>
    <row r="2319" spans="1:12" x14ac:dyDescent="0.25">
      <c r="A2319" s="1">
        <v>45358</v>
      </c>
      <c r="B2319" t="s">
        <v>14</v>
      </c>
      <c r="C2319" t="s">
        <v>15</v>
      </c>
      <c r="D2319" t="s">
        <v>22</v>
      </c>
      <c r="E2319" t="s">
        <v>24</v>
      </c>
      <c r="F2319">
        <v>33.32</v>
      </c>
      <c r="G2319">
        <v>4</v>
      </c>
      <c r="H2319" t="s">
        <v>20</v>
      </c>
      <c r="I2319" s="21">
        <v>6.8</v>
      </c>
      <c r="J2319">
        <f t="shared" si="72"/>
        <v>133.28</v>
      </c>
      <c r="K2319">
        <f t="shared" si="73"/>
        <v>6.6640000000000006</v>
      </c>
      <c r="L2319" t="str" cm="1">
        <f t="array" ref="L2319">_xlfn.IFS(I2319&gt;=9,"Good",I2319&gt;=6,"Average",I2319&lt;6,"Poor")</f>
        <v>Average</v>
      </c>
    </row>
    <row r="2320" spans="1:12" x14ac:dyDescent="0.25">
      <c r="A2320" s="1">
        <v>45358</v>
      </c>
      <c r="B2320" t="s">
        <v>9</v>
      </c>
      <c r="C2320" t="s">
        <v>15</v>
      </c>
      <c r="D2320" t="s">
        <v>11</v>
      </c>
      <c r="E2320" t="s">
        <v>12</v>
      </c>
      <c r="F2320">
        <v>4.3499999999999996</v>
      </c>
      <c r="G2320">
        <v>1</v>
      </c>
      <c r="H2320" t="s">
        <v>17</v>
      </c>
      <c r="I2320" s="21">
        <v>6.3</v>
      </c>
      <c r="J2320">
        <f t="shared" si="72"/>
        <v>4.3499999999999996</v>
      </c>
      <c r="K2320">
        <f t="shared" si="73"/>
        <v>0.2175</v>
      </c>
      <c r="L2320" t="str" cm="1">
        <f t="array" ref="L2320">_xlfn.IFS(I2320&gt;=9,"Good",I2320&gt;=6,"Average",I2320&lt;6,"Poor")</f>
        <v>Average</v>
      </c>
    </row>
    <row r="2321" spans="1:12" x14ac:dyDescent="0.25">
      <c r="A2321" s="1">
        <v>45358</v>
      </c>
      <c r="B2321" t="s">
        <v>14</v>
      </c>
      <c r="C2321" t="s">
        <v>10</v>
      </c>
      <c r="D2321" t="s">
        <v>11</v>
      </c>
      <c r="E2321" t="s">
        <v>12</v>
      </c>
      <c r="F2321">
        <v>3.59</v>
      </c>
      <c r="G2321">
        <v>2</v>
      </c>
      <c r="H2321" t="s">
        <v>17</v>
      </c>
      <c r="I2321" s="21">
        <v>7.4</v>
      </c>
      <c r="J2321">
        <f t="shared" si="72"/>
        <v>7.18</v>
      </c>
      <c r="K2321">
        <f t="shared" si="73"/>
        <v>0.35899999999999999</v>
      </c>
      <c r="L2321" t="str" cm="1">
        <f t="array" ref="L2321">_xlfn.IFS(I2321&gt;=9,"Good",I2321&gt;=6,"Average",I2321&lt;6,"Poor")</f>
        <v>Average</v>
      </c>
    </row>
    <row r="2322" spans="1:12" x14ac:dyDescent="0.25">
      <c r="A2322" s="1">
        <v>45358</v>
      </c>
      <c r="B2322" t="s">
        <v>9</v>
      </c>
      <c r="C2322" t="s">
        <v>15</v>
      </c>
      <c r="D2322" t="s">
        <v>11</v>
      </c>
      <c r="E2322" t="s">
        <v>24</v>
      </c>
      <c r="F2322">
        <v>29.56</v>
      </c>
      <c r="G2322">
        <v>2</v>
      </c>
      <c r="H2322" t="s">
        <v>13</v>
      </c>
      <c r="I2322" s="21">
        <v>7.8</v>
      </c>
      <c r="J2322">
        <f t="shared" si="72"/>
        <v>59.12</v>
      </c>
      <c r="K2322">
        <f t="shared" si="73"/>
        <v>2.956</v>
      </c>
      <c r="L2322" t="str" cm="1">
        <f t="array" ref="L2322">_xlfn.IFS(I2322&gt;=9,"Good",I2322&gt;=6,"Average",I2322&lt;6,"Poor")</f>
        <v>Average</v>
      </c>
    </row>
    <row r="2323" spans="1:12" x14ac:dyDescent="0.25">
      <c r="A2323" s="1">
        <v>45358</v>
      </c>
      <c r="B2323" t="s">
        <v>9</v>
      </c>
      <c r="C2323" t="s">
        <v>15</v>
      </c>
      <c r="D2323" t="s">
        <v>11</v>
      </c>
      <c r="E2323" t="s">
        <v>12</v>
      </c>
      <c r="F2323">
        <v>6.55</v>
      </c>
      <c r="G2323">
        <v>3</v>
      </c>
      <c r="H2323" t="s">
        <v>17</v>
      </c>
      <c r="I2323" s="21">
        <v>7.4</v>
      </c>
      <c r="J2323">
        <f t="shared" si="72"/>
        <v>19.649999999999999</v>
      </c>
      <c r="K2323">
        <f t="shared" si="73"/>
        <v>0.98249999999999993</v>
      </c>
      <c r="L2323" t="str" cm="1">
        <f t="array" ref="L2323">_xlfn.IFS(I2323&gt;=9,"Good",I2323&gt;=6,"Average",I2323&lt;6,"Poor")</f>
        <v>Average</v>
      </c>
    </row>
    <row r="2324" spans="1:12" x14ac:dyDescent="0.25">
      <c r="A2324" s="1">
        <v>45358</v>
      </c>
      <c r="B2324" t="s">
        <v>9</v>
      </c>
      <c r="C2324" t="s">
        <v>15</v>
      </c>
      <c r="D2324" t="s">
        <v>22</v>
      </c>
      <c r="E2324" t="s">
        <v>12</v>
      </c>
      <c r="F2324">
        <v>4.28</v>
      </c>
      <c r="G2324">
        <v>2</v>
      </c>
      <c r="H2324" t="s">
        <v>13</v>
      </c>
      <c r="I2324" s="21">
        <v>6.3</v>
      </c>
      <c r="J2324">
        <f t="shared" si="72"/>
        <v>8.56</v>
      </c>
      <c r="K2324">
        <f t="shared" si="73"/>
        <v>0.42800000000000005</v>
      </c>
      <c r="L2324" t="str" cm="1">
        <f t="array" ref="L2324">_xlfn.IFS(I2324&gt;=9,"Good",I2324&gt;=6,"Average",I2324&lt;6,"Poor")</f>
        <v>Average</v>
      </c>
    </row>
    <row r="2325" spans="1:12" x14ac:dyDescent="0.25">
      <c r="A2325" s="1">
        <v>45358</v>
      </c>
      <c r="B2325" t="s">
        <v>19</v>
      </c>
      <c r="C2325" t="s">
        <v>15</v>
      </c>
      <c r="D2325" t="s">
        <v>22</v>
      </c>
      <c r="E2325" t="s">
        <v>23</v>
      </c>
      <c r="F2325">
        <v>70.27</v>
      </c>
      <c r="G2325">
        <v>4</v>
      </c>
      <c r="H2325" t="s">
        <v>13</v>
      </c>
      <c r="I2325" s="21">
        <v>8.6</v>
      </c>
      <c r="J2325">
        <f t="shared" si="72"/>
        <v>281.08</v>
      </c>
      <c r="K2325">
        <f t="shared" si="73"/>
        <v>14.054</v>
      </c>
      <c r="L2325" t="str" cm="1">
        <f t="array" ref="L2325">_xlfn.IFS(I2325&gt;=9,"Good",I2325&gt;=6,"Average",I2325&lt;6,"Poor")</f>
        <v>Average</v>
      </c>
    </row>
    <row r="2326" spans="1:12" x14ac:dyDescent="0.25">
      <c r="A2326" s="1">
        <v>45358</v>
      </c>
      <c r="B2326" t="s">
        <v>19</v>
      </c>
      <c r="C2326" t="s">
        <v>15</v>
      </c>
      <c r="D2326" t="s">
        <v>22</v>
      </c>
      <c r="E2326" t="s">
        <v>12</v>
      </c>
      <c r="F2326">
        <v>6.09</v>
      </c>
      <c r="G2326">
        <v>2</v>
      </c>
      <c r="H2326" t="s">
        <v>17</v>
      </c>
      <c r="I2326" s="21">
        <v>7.4</v>
      </c>
      <c r="J2326">
        <f t="shared" si="72"/>
        <v>12.18</v>
      </c>
      <c r="K2326">
        <f t="shared" si="73"/>
        <v>0.60899999999999999</v>
      </c>
      <c r="L2326" t="str" cm="1">
        <f t="array" ref="L2326">_xlfn.IFS(I2326&gt;=9,"Good",I2326&gt;=6,"Average",I2326&lt;6,"Poor")</f>
        <v>Average</v>
      </c>
    </row>
    <row r="2327" spans="1:12" x14ac:dyDescent="0.25">
      <c r="A2327" s="1">
        <v>45358</v>
      </c>
      <c r="B2327" t="s">
        <v>19</v>
      </c>
      <c r="C2327" t="s">
        <v>10</v>
      </c>
      <c r="D2327" t="s">
        <v>11</v>
      </c>
      <c r="E2327" t="s">
        <v>21</v>
      </c>
      <c r="F2327">
        <v>13.06</v>
      </c>
      <c r="G2327">
        <v>1</v>
      </c>
      <c r="H2327" t="s">
        <v>13</v>
      </c>
      <c r="I2327" s="21">
        <v>8.1</v>
      </c>
      <c r="J2327">
        <f t="shared" si="72"/>
        <v>13.06</v>
      </c>
      <c r="K2327">
        <f t="shared" si="73"/>
        <v>0.65300000000000002</v>
      </c>
      <c r="L2327" t="str" cm="1">
        <f t="array" ref="L2327">_xlfn.IFS(I2327&gt;=9,"Good",I2327&gt;=6,"Average",I2327&lt;6,"Poor")</f>
        <v>Average</v>
      </c>
    </row>
    <row r="2328" spans="1:12" x14ac:dyDescent="0.25">
      <c r="A2328" s="1">
        <v>45358</v>
      </c>
      <c r="B2328" t="s">
        <v>9</v>
      </c>
      <c r="C2328" t="s">
        <v>15</v>
      </c>
      <c r="D2328" t="s">
        <v>11</v>
      </c>
      <c r="E2328" t="s">
        <v>24</v>
      </c>
      <c r="F2328">
        <v>34.74</v>
      </c>
      <c r="G2328">
        <v>3</v>
      </c>
      <c r="H2328" t="s">
        <v>20</v>
      </c>
      <c r="I2328" s="21">
        <v>8.1</v>
      </c>
      <c r="J2328">
        <f t="shared" si="72"/>
        <v>104.22</v>
      </c>
      <c r="K2328">
        <f t="shared" si="73"/>
        <v>5.2110000000000003</v>
      </c>
      <c r="L2328" t="str" cm="1">
        <f t="array" ref="L2328">_xlfn.IFS(I2328&gt;=9,"Good",I2328&gt;=6,"Average",I2328&lt;6,"Poor")</f>
        <v>Average</v>
      </c>
    </row>
    <row r="2329" spans="1:12" x14ac:dyDescent="0.25">
      <c r="A2329" s="1">
        <v>45358</v>
      </c>
      <c r="B2329" t="s">
        <v>19</v>
      </c>
      <c r="C2329" t="s">
        <v>10</v>
      </c>
      <c r="D2329" t="s">
        <v>22</v>
      </c>
      <c r="E2329" t="s">
        <v>24</v>
      </c>
      <c r="F2329">
        <v>33.43</v>
      </c>
      <c r="G2329">
        <v>3</v>
      </c>
      <c r="H2329" t="s">
        <v>13</v>
      </c>
      <c r="I2329" s="21">
        <v>7</v>
      </c>
      <c r="J2329">
        <f t="shared" si="72"/>
        <v>100.28999999999999</v>
      </c>
      <c r="K2329">
        <f t="shared" si="73"/>
        <v>5.0145</v>
      </c>
      <c r="L2329" t="str" cm="1">
        <f t="array" ref="L2329">_xlfn.IFS(I2329&gt;=9,"Good",I2329&gt;=6,"Average",I2329&lt;6,"Poor")</f>
        <v>Average</v>
      </c>
    </row>
    <row r="2330" spans="1:12" x14ac:dyDescent="0.25">
      <c r="A2330" s="1">
        <v>45358</v>
      </c>
      <c r="B2330" t="s">
        <v>9</v>
      </c>
      <c r="C2330" t="s">
        <v>15</v>
      </c>
      <c r="D2330" t="s">
        <v>22</v>
      </c>
      <c r="E2330" t="s">
        <v>24</v>
      </c>
      <c r="F2330">
        <v>26.12</v>
      </c>
      <c r="G2330">
        <v>3</v>
      </c>
      <c r="H2330" t="s">
        <v>13</v>
      </c>
      <c r="I2330" s="21">
        <v>8.4</v>
      </c>
      <c r="J2330">
        <f t="shared" si="72"/>
        <v>78.36</v>
      </c>
      <c r="K2330">
        <f t="shared" si="73"/>
        <v>3.9180000000000001</v>
      </c>
      <c r="L2330" t="str" cm="1">
        <f t="array" ref="L2330">_xlfn.IFS(I2330&gt;=9,"Good",I2330&gt;=6,"Average",I2330&lt;6,"Poor")</f>
        <v>Average</v>
      </c>
    </row>
    <row r="2331" spans="1:12" x14ac:dyDescent="0.25">
      <c r="A2331" s="1">
        <v>45358</v>
      </c>
      <c r="B2331" t="s">
        <v>14</v>
      </c>
      <c r="C2331" t="s">
        <v>15</v>
      </c>
      <c r="D2331" t="s">
        <v>11</v>
      </c>
      <c r="E2331" t="s">
        <v>12</v>
      </c>
      <c r="F2331">
        <v>7.73</v>
      </c>
      <c r="G2331">
        <v>8</v>
      </c>
      <c r="H2331" t="s">
        <v>20</v>
      </c>
      <c r="I2331" s="21">
        <v>9.8000000000000007</v>
      </c>
      <c r="J2331">
        <f t="shared" si="72"/>
        <v>61.84</v>
      </c>
      <c r="K2331">
        <f t="shared" si="73"/>
        <v>3.0920000000000005</v>
      </c>
      <c r="L2331" t="str" cm="1">
        <f t="array" ref="L2331">_xlfn.IFS(I2331&gt;=9,"Good",I2331&gt;=6,"Average",I2331&lt;6,"Poor")</f>
        <v>Good</v>
      </c>
    </row>
    <row r="2332" spans="1:12" x14ac:dyDescent="0.25">
      <c r="A2332" s="1">
        <v>45358</v>
      </c>
      <c r="B2332" t="s">
        <v>19</v>
      </c>
      <c r="C2332" t="s">
        <v>15</v>
      </c>
      <c r="D2332" t="s">
        <v>22</v>
      </c>
      <c r="E2332" t="s">
        <v>12</v>
      </c>
      <c r="F2332">
        <v>5.8</v>
      </c>
      <c r="G2332">
        <v>3</v>
      </c>
      <c r="H2332" t="s">
        <v>20</v>
      </c>
      <c r="I2332" s="21">
        <v>7.3</v>
      </c>
      <c r="J2332">
        <f t="shared" si="72"/>
        <v>17.399999999999999</v>
      </c>
      <c r="K2332">
        <f t="shared" si="73"/>
        <v>0.87</v>
      </c>
      <c r="L2332" t="str" cm="1">
        <f t="array" ref="L2332">_xlfn.IFS(I2332&gt;=9,"Good",I2332&gt;=6,"Average",I2332&lt;6,"Poor")</f>
        <v>Average</v>
      </c>
    </row>
    <row r="2333" spans="1:12" x14ac:dyDescent="0.25">
      <c r="A2333" s="1">
        <v>45389</v>
      </c>
      <c r="B2333" t="s">
        <v>9</v>
      </c>
      <c r="C2333" t="s">
        <v>15</v>
      </c>
      <c r="D2333" t="s">
        <v>22</v>
      </c>
      <c r="E2333" t="s">
        <v>24</v>
      </c>
      <c r="F2333">
        <v>38.86</v>
      </c>
      <c r="G2333">
        <v>2</v>
      </c>
      <c r="H2333" t="s">
        <v>17</v>
      </c>
      <c r="I2333" s="21">
        <v>7.7</v>
      </c>
      <c r="J2333">
        <f t="shared" si="72"/>
        <v>77.72</v>
      </c>
      <c r="K2333">
        <f t="shared" si="73"/>
        <v>3.8860000000000001</v>
      </c>
      <c r="L2333" t="str" cm="1">
        <f t="array" ref="L2333">_xlfn.IFS(I2333&gt;=9,"Good",I2333&gt;=6,"Average",I2333&lt;6,"Poor")</f>
        <v>Average</v>
      </c>
    </row>
    <row r="2334" spans="1:12" x14ac:dyDescent="0.25">
      <c r="A2334" s="1">
        <v>45389</v>
      </c>
      <c r="B2334" t="s">
        <v>9</v>
      </c>
      <c r="C2334" t="s">
        <v>15</v>
      </c>
      <c r="D2334" t="s">
        <v>22</v>
      </c>
      <c r="E2334" t="s">
        <v>23</v>
      </c>
      <c r="F2334">
        <v>63.94</v>
      </c>
      <c r="G2334">
        <v>4</v>
      </c>
      <c r="H2334" t="s">
        <v>17</v>
      </c>
      <c r="I2334" s="21">
        <v>6.3</v>
      </c>
      <c r="J2334">
        <f t="shared" si="72"/>
        <v>255.76</v>
      </c>
      <c r="K2334">
        <f t="shared" si="73"/>
        <v>12.788</v>
      </c>
      <c r="L2334" t="str" cm="1">
        <f t="array" ref="L2334">_xlfn.IFS(I2334&gt;=9,"Good",I2334&gt;=6,"Average",I2334&lt;6,"Poor")</f>
        <v>Average</v>
      </c>
    </row>
    <row r="2335" spans="1:12" x14ac:dyDescent="0.25">
      <c r="A2335" s="1">
        <v>45389</v>
      </c>
      <c r="B2335" t="s">
        <v>14</v>
      </c>
      <c r="C2335" t="s">
        <v>15</v>
      </c>
      <c r="D2335" t="s">
        <v>11</v>
      </c>
      <c r="E2335" t="s">
        <v>18</v>
      </c>
      <c r="F2335">
        <v>69.12</v>
      </c>
      <c r="G2335">
        <v>1</v>
      </c>
      <c r="H2335" t="s">
        <v>13</v>
      </c>
      <c r="I2335" s="21">
        <v>8.4</v>
      </c>
      <c r="J2335">
        <f t="shared" si="72"/>
        <v>69.12</v>
      </c>
      <c r="K2335">
        <f t="shared" si="73"/>
        <v>3.4560000000000004</v>
      </c>
      <c r="L2335" t="str" cm="1">
        <f t="array" ref="L2335">_xlfn.IFS(I2335&gt;=9,"Good",I2335&gt;=6,"Average",I2335&lt;6,"Poor")</f>
        <v>Average</v>
      </c>
    </row>
    <row r="2336" spans="1:12" x14ac:dyDescent="0.25">
      <c r="A2336" s="1">
        <v>45389</v>
      </c>
      <c r="B2336" t="s">
        <v>19</v>
      </c>
      <c r="C2336" t="s">
        <v>15</v>
      </c>
      <c r="D2336" t="s">
        <v>11</v>
      </c>
      <c r="E2336" t="s">
        <v>21</v>
      </c>
      <c r="F2336">
        <v>12.47</v>
      </c>
      <c r="G2336">
        <v>3</v>
      </c>
      <c r="H2336" t="s">
        <v>17</v>
      </c>
      <c r="I2336" s="21">
        <v>6.8</v>
      </c>
      <c r="J2336">
        <f t="shared" si="72"/>
        <v>37.410000000000004</v>
      </c>
      <c r="K2336">
        <f t="shared" si="73"/>
        <v>1.8705000000000003</v>
      </c>
      <c r="L2336" t="str" cm="1">
        <f t="array" ref="L2336">_xlfn.IFS(I2336&gt;=9,"Good",I2336&gt;=6,"Average",I2336&lt;6,"Poor")</f>
        <v>Average</v>
      </c>
    </row>
    <row r="2337" spans="1:12" x14ac:dyDescent="0.25">
      <c r="A2337" s="1">
        <v>45389</v>
      </c>
      <c r="B2337" t="s">
        <v>9</v>
      </c>
      <c r="C2337" t="s">
        <v>15</v>
      </c>
      <c r="D2337" t="s">
        <v>11</v>
      </c>
      <c r="E2337" t="s">
        <v>12</v>
      </c>
      <c r="F2337">
        <v>4.84</v>
      </c>
      <c r="G2337">
        <v>1</v>
      </c>
      <c r="H2337" t="s">
        <v>13</v>
      </c>
      <c r="I2337" s="21">
        <v>6.7</v>
      </c>
      <c r="J2337">
        <f t="shared" si="72"/>
        <v>4.84</v>
      </c>
      <c r="K2337">
        <f t="shared" si="73"/>
        <v>0.24199999999999999</v>
      </c>
      <c r="L2337" t="str" cm="1">
        <f t="array" ref="L2337">_xlfn.IFS(I2337&gt;=9,"Good",I2337&gt;=6,"Average",I2337&lt;6,"Poor")</f>
        <v>Average</v>
      </c>
    </row>
    <row r="2338" spans="1:12" x14ac:dyDescent="0.25">
      <c r="A2338" s="1">
        <v>45389</v>
      </c>
      <c r="B2338" t="s">
        <v>19</v>
      </c>
      <c r="C2338" t="s">
        <v>15</v>
      </c>
      <c r="D2338" t="s">
        <v>22</v>
      </c>
      <c r="E2338" t="s">
        <v>12</v>
      </c>
      <c r="F2338">
        <v>2.57</v>
      </c>
      <c r="G2338">
        <v>2</v>
      </c>
      <c r="H2338" t="s">
        <v>17</v>
      </c>
      <c r="I2338" s="21">
        <v>8.8000000000000007</v>
      </c>
      <c r="J2338">
        <f t="shared" si="72"/>
        <v>5.14</v>
      </c>
      <c r="K2338">
        <f t="shared" si="73"/>
        <v>0.25700000000000001</v>
      </c>
      <c r="L2338" t="str" cm="1">
        <f t="array" ref="L2338">_xlfn.IFS(I2338&gt;=9,"Good",I2338&gt;=6,"Average",I2338&lt;6,"Poor")</f>
        <v>Average</v>
      </c>
    </row>
    <row r="2339" spans="1:12" x14ac:dyDescent="0.25">
      <c r="A2339" s="1">
        <v>45389</v>
      </c>
      <c r="B2339" t="s">
        <v>19</v>
      </c>
      <c r="C2339" t="s">
        <v>15</v>
      </c>
      <c r="D2339" t="s">
        <v>22</v>
      </c>
      <c r="E2339" t="s">
        <v>12</v>
      </c>
      <c r="F2339">
        <v>7.81</v>
      </c>
      <c r="G2339">
        <v>3</v>
      </c>
      <c r="H2339" t="s">
        <v>17</v>
      </c>
      <c r="I2339" s="21">
        <v>6.8</v>
      </c>
      <c r="J2339">
        <f t="shared" si="72"/>
        <v>23.43</v>
      </c>
      <c r="K2339">
        <f t="shared" si="73"/>
        <v>1.1715</v>
      </c>
      <c r="L2339" t="str" cm="1">
        <f t="array" ref="L2339">_xlfn.IFS(I2339&gt;=9,"Good",I2339&gt;=6,"Average",I2339&lt;6,"Poor")</f>
        <v>Average</v>
      </c>
    </row>
    <row r="2340" spans="1:12" x14ac:dyDescent="0.25">
      <c r="A2340" s="1">
        <v>45389</v>
      </c>
      <c r="B2340" t="s">
        <v>9</v>
      </c>
      <c r="C2340" t="s">
        <v>15</v>
      </c>
      <c r="D2340" t="s">
        <v>22</v>
      </c>
      <c r="E2340" t="s">
        <v>12</v>
      </c>
      <c r="F2340">
        <v>7.05</v>
      </c>
      <c r="G2340">
        <v>4</v>
      </c>
      <c r="H2340" t="s">
        <v>13</v>
      </c>
      <c r="I2340" s="21">
        <v>7.9</v>
      </c>
      <c r="J2340">
        <f t="shared" si="72"/>
        <v>28.2</v>
      </c>
      <c r="K2340">
        <f t="shared" si="73"/>
        <v>1.4100000000000001</v>
      </c>
      <c r="L2340" t="str" cm="1">
        <f t="array" ref="L2340">_xlfn.IFS(I2340&gt;=9,"Good",I2340&gt;=6,"Average",I2340&lt;6,"Poor")</f>
        <v>Average</v>
      </c>
    </row>
    <row r="2341" spans="1:12" x14ac:dyDescent="0.25">
      <c r="A2341" s="1">
        <v>45389</v>
      </c>
      <c r="B2341" t="s">
        <v>14</v>
      </c>
      <c r="C2341" t="s">
        <v>15</v>
      </c>
      <c r="D2341" t="s">
        <v>11</v>
      </c>
      <c r="E2341" t="s">
        <v>12</v>
      </c>
      <c r="F2341">
        <v>4.33</v>
      </c>
      <c r="G2341">
        <v>2</v>
      </c>
      <c r="H2341" t="s">
        <v>13</v>
      </c>
      <c r="I2341" s="21">
        <v>7.2</v>
      </c>
      <c r="J2341">
        <f t="shared" si="72"/>
        <v>8.66</v>
      </c>
      <c r="K2341">
        <f t="shared" si="73"/>
        <v>0.43300000000000005</v>
      </c>
      <c r="L2341" t="str" cm="1">
        <f t="array" ref="L2341">_xlfn.IFS(I2341&gt;=9,"Good",I2341&gt;=6,"Average",I2341&lt;6,"Poor")</f>
        <v>Average</v>
      </c>
    </row>
    <row r="2342" spans="1:12" x14ac:dyDescent="0.25">
      <c r="A2342" s="1">
        <v>45389</v>
      </c>
      <c r="B2342" t="s">
        <v>19</v>
      </c>
      <c r="C2342" t="s">
        <v>15</v>
      </c>
      <c r="D2342" t="s">
        <v>11</v>
      </c>
      <c r="E2342" t="s">
        <v>18</v>
      </c>
      <c r="F2342">
        <v>62.05</v>
      </c>
      <c r="G2342">
        <v>1</v>
      </c>
      <c r="H2342" t="s">
        <v>17</v>
      </c>
      <c r="I2342" s="21">
        <v>7.7</v>
      </c>
      <c r="J2342">
        <f t="shared" si="72"/>
        <v>62.05</v>
      </c>
      <c r="K2342">
        <f t="shared" si="73"/>
        <v>3.1025</v>
      </c>
      <c r="L2342" t="str" cm="1">
        <f t="array" ref="L2342">_xlfn.IFS(I2342&gt;=9,"Good",I2342&gt;=6,"Average",I2342&lt;6,"Poor")</f>
        <v>Average</v>
      </c>
    </row>
    <row r="2343" spans="1:12" x14ac:dyDescent="0.25">
      <c r="A2343" s="1">
        <v>45389</v>
      </c>
      <c r="B2343" t="s">
        <v>19</v>
      </c>
      <c r="C2343" t="s">
        <v>10</v>
      </c>
      <c r="D2343" t="s">
        <v>11</v>
      </c>
      <c r="E2343" t="s">
        <v>23</v>
      </c>
      <c r="F2343">
        <v>73.540000000000006</v>
      </c>
      <c r="G2343">
        <v>3</v>
      </c>
      <c r="H2343" t="s">
        <v>20</v>
      </c>
      <c r="I2343" s="21">
        <v>7.8</v>
      </c>
      <c r="J2343">
        <f t="shared" si="72"/>
        <v>220.62</v>
      </c>
      <c r="K2343">
        <f t="shared" si="73"/>
        <v>11.031000000000001</v>
      </c>
      <c r="L2343" t="str" cm="1">
        <f t="array" ref="L2343">_xlfn.IFS(I2343&gt;=9,"Good",I2343&gt;=6,"Average",I2343&lt;6,"Poor")</f>
        <v>Average</v>
      </c>
    </row>
    <row r="2344" spans="1:12" x14ac:dyDescent="0.25">
      <c r="A2344" s="1">
        <v>45419</v>
      </c>
      <c r="B2344" t="s">
        <v>9</v>
      </c>
      <c r="C2344" t="s">
        <v>15</v>
      </c>
      <c r="D2344" t="s">
        <v>22</v>
      </c>
      <c r="E2344" t="s">
        <v>12</v>
      </c>
      <c r="F2344">
        <v>7.25</v>
      </c>
      <c r="G2344">
        <v>2</v>
      </c>
      <c r="H2344" t="s">
        <v>20</v>
      </c>
      <c r="I2344" s="21">
        <v>7.5</v>
      </c>
      <c r="J2344">
        <f t="shared" si="72"/>
        <v>14.5</v>
      </c>
      <c r="K2344">
        <f t="shared" si="73"/>
        <v>0.72500000000000009</v>
      </c>
      <c r="L2344" t="str" cm="1">
        <f t="array" ref="L2344">_xlfn.IFS(I2344&gt;=9,"Good",I2344&gt;=6,"Average",I2344&lt;6,"Poor")</f>
        <v>Average</v>
      </c>
    </row>
    <row r="2345" spans="1:12" x14ac:dyDescent="0.25">
      <c r="A2345" s="1">
        <v>45419</v>
      </c>
      <c r="B2345" t="s">
        <v>19</v>
      </c>
      <c r="C2345" t="s">
        <v>15</v>
      </c>
      <c r="D2345" t="s">
        <v>22</v>
      </c>
      <c r="E2345" t="s">
        <v>24</v>
      </c>
      <c r="F2345">
        <v>22.46</v>
      </c>
      <c r="G2345">
        <v>4</v>
      </c>
      <c r="H2345" t="s">
        <v>20</v>
      </c>
      <c r="I2345" s="21">
        <v>5.7</v>
      </c>
      <c r="J2345">
        <f t="shared" si="72"/>
        <v>89.84</v>
      </c>
      <c r="K2345">
        <f t="shared" si="73"/>
        <v>4.492</v>
      </c>
      <c r="L2345" t="str" cm="1">
        <f t="array" ref="L2345">_xlfn.IFS(I2345&gt;=9,"Good",I2345&gt;=6,"Average",I2345&lt;6,"Poor")</f>
        <v>Poor</v>
      </c>
    </row>
    <row r="2346" spans="1:12" x14ac:dyDescent="0.25">
      <c r="A2346" s="1">
        <v>45419</v>
      </c>
      <c r="B2346" t="s">
        <v>14</v>
      </c>
      <c r="C2346" t="s">
        <v>15</v>
      </c>
      <c r="D2346" t="s">
        <v>22</v>
      </c>
      <c r="E2346" t="s">
        <v>12</v>
      </c>
      <c r="F2346">
        <v>7.5</v>
      </c>
      <c r="G2346">
        <v>2</v>
      </c>
      <c r="H2346" t="s">
        <v>20</v>
      </c>
      <c r="I2346" s="21">
        <v>8.1999999999999993</v>
      </c>
      <c r="J2346">
        <f t="shared" si="72"/>
        <v>15</v>
      </c>
      <c r="K2346">
        <f t="shared" si="73"/>
        <v>0.75</v>
      </c>
      <c r="L2346" t="str" cm="1">
        <f t="array" ref="L2346">_xlfn.IFS(I2346&gt;=9,"Good",I2346&gt;=6,"Average",I2346&lt;6,"Poor")</f>
        <v>Average</v>
      </c>
    </row>
    <row r="2347" spans="1:12" x14ac:dyDescent="0.25">
      <c r="A2347" s="1">
        <v>45419</v>
      </c>
      <c r="B2347" t="s">
        <v>19</v>
      </c>
      <c r="C2347" t="s">
        <v>15</v>
      </c>
      <c r="D2347" t="s">
        <v>11</v>
      </c>
      <c r="E2347" t="s">
        <v>12</v>
      </c>
      <c r="F2347">
        <v>7.53</v>
      </c>
      <c r="G2347">
        <v>2</v>
      </c>
      <c r="H2347" t="s">
        <v>20</v>
      </c>
      <c r="I2347" s="21">
        <v>6.5</v>
      </c>
      <c r="J2347">
        <f t="shared" si="72"/>
        <v>15.06</v>
      </c>
      <c r="K2347">
        <f t="shared" si="73"/>
        <v>0.75300000000000011</v>
      </c>
      <c r="L2347" t="str" cm="1">
        <f t="array" ref="L2347">_xlfn.IFS(I2347&gt;=9,"Good",I2347&gt;=6,"Average",I2347&lt;6,"Poor")</f>
        <v>Average</v>
      </c>
    </row>
    <row r="2348" spans="1:12" x14ac:dyDescent="0.25">
      <c r="A2348" s="1">
        <v>45419</v>
      </c>
      <c r="B2348" t="s">
        <v>9</v>
      </c>
      <c r="C2348" t="s">
        <v>10</v>
      </c>
      <c r="D2348" t="s">
        <v>11</v>
      </c>
      <c r="E2348" t="s">
        <v>12</v>
      </c>
      <c r="F2348">
        <v>5.25</v>
      </c>
      <c r="G2348">
        <v>1</v>
      </c>
      <c r="H2348" t="s">
        <v>20</v>
      </c>
      <c r="I2348" s="21">
        <v>6.8</v>
      </c>
      <c r="J2348">
        <f t="shared" si="72"/>
        <v>5.25</v>
      </c>
      <c r="K2348">
        <f t="shared" si="73"/>
        <v>0.26250000000000001</v>
      </c>
      <c r="L2348" t="str" cm="1">
        <f t="array" ref="L2348">_xlfn.IFS(I2348&gt;=9,"Good",I2348&gt;=6,"Average",I2348&lt;6,"Poor")</f>
        <v>Average</v>
      </c>
    </row>
    <row r="2349" spans="1:12" x14ac:dyDescent="0.25">
      <c r="A2349" s="1">
        <v>45419</v>
      </c>
      <c r="B2349" t="s">
        <v>14</v>
      </c>
      <c r="C2349" t="s">
        <v>15</v>
      </c>
      <c r="D2349" t="s">
        <v>11</v>
      </c>
      <c r="E2349" t="s">
        <v>24</v>
      </c>
      <c r="F2349">
        <v>29.87</v>
      </c>
      <c r="G2349">
        <v>2</v>
      </c>
      <c r="H2349" t="s">
        <v>17</v>
      </c>
      <c r="I2349" s="21">
        <v>8.1</v>
      </c>
      <c r="J2349">
        <f t="shared" si="72"/>
        <v>59.74</v>
      </c>
      <c r="K2349">
        <f t="shared" si="73"/>
        <v>2.9870000000000001</v>
      </c>
      <c r="L2349" t="str" cm="1">
        <f t="array" ref="L2349">_xlfn.IFS(I2349&gt;=9,"Good",I2349&gt;=6,"Average",I2349&lt;6,"Poor")</f>
        <v>Average</v>
      </c>
    </row>
    <row r="2350" spans="1:12" x14ac:dyDescent="0.25">
      <c r="A2350" s="1">
        <v>45419</v>
      </c>
      <c r="B2350" t="s">
        <v>19</v>
      </c>
      <c r="C2350" t="s">
        <v>15</v>
      </c>
      <c r="D2350" t="s">
        <v>22</v>
      </c>
      <c r="E2350" t="s">
        <v>23</v>
      </c>
      <c r="F2350">
        <v>72.72</v>
      </c>
      <c r="G2350">
        <v>1</v>
      </c>
      <c r="H2350" t="s">
        <v>17</v>
      </c>
      <c r="I2350" s="21">
        <v>7.1</v>
      </c>
      <c r="J2350">
        <f t="shared" si="72"/>
        <v>72.72</v>
      </c>
      <c r="K2350">
        <f t="shared" si="73"/>
        <v>3.6360000000000001</v>
      </c>
      <c r="L2350" t="str" cm="1">
        <f t="array" ref="L2350">_xlfn.IFS(I2350&gt;=9,"Good",I2350&gt;=6,"Average",I2350&lt;6,"Poor")</f>
        <v>Average</v>
      </c>
    </row>
    <row r="2351" spans="1:12" x14ac:dyDescent="0.25">
      <c r="A2351" s="1">
        <v>45419</v>
      </c>
      <c r="B2351" t="s">
        <v>9</v>
      </c>
      <c r="C2351" t="s">
        <v>15</v>
      </c>
      <c r="D2351" t="s">
        <v>22</v>
      </c>
      <c r="E2351" t="s">
        <v>24</v>
      </c>
      <c r="F2351">
        <v>28.9</v>
      </c>
      <c r="G2351">
        <v>3</v>
      </c>
      <c r="H2351" t="s">
        <v>13</v>
      </c>
      <c r="I2351" s="21">
        <v>8.8000000000000007</v>
      </c>
      <c r="J2351">
        <f t="shared" si="72"/>
        <v>86.699999999999989</v>
      </c>
      <c r="K2351">
        <f t="shared" si="73"/>
        <v>4.335</v>
      </c>
      <c r="L2351" t="str" cm="1">
        <f t="array" ref="L2351">_xlfn.IFS(I2351&gt;=9,"Good",I2351&gt;=6,"Average",I2351&lt;6,"Poor")</f>
        <v>Average</v>
      </c>
    </row>
    <row r="2352" spans="1:12" x14ac:dyDescent="0.25">
      <c r="A2352" s="1">
        <v>45419</v>
      </c>
      <c r="B2352" t="s">
        <v>19</v>
      </c>
      <c r="C2352" t="s">
        <v>15</v>
      </c>
      <c r="D2352" t="s">
        <v>11</v>
      </c>
      <c r="E2352" t="s">
        <v>24</v>
      </c>
      <c r="F2352">
        <v>30.95</v>
      </c>
      <c r="G2352">
        <v>3</v>
      </c>
      <c r="H2352" t="s">
        <v>20</v>
      </c>
      <c r="I2352" s="21">
        <v>8.1999999999999993</v>
      </c>
      <c r="J2352">
        <f t="shared" si="72"/>
        <v>92.85</v>
      </c>
      <c r="K2352">
        <f t="shared" si="73"/>
        <v>4.6425000000000001</v>
      </c>
      <c r="L2352" t="str" cm="1">
        <f t="array" ref="L2352">_xlfn.IFS(I2352&gt;=9,"Good",I2352&gt;=6,"Average",I2352&lt;6,"Poor")</f>
        <v>Average</v>
      </c>
    </row>
    <row r="2353" spans="1:12" x14ac:dyDescent="0.25">
      <c r="A2353" s="1">
        <v>45419</v>
      </c>
      <c r="B2353" t="s">
        <v>9</v>
      </c>
      <c r="C2353" t="s">
        <v>15</v>
      </c>
      <c r="D2353" t="s">
        <v>11</v>
      </c>
      <c r="E2353" t="s">
        <v>23</v>
      </c>
      <c r="F2353">
        <v>65.27</v>
      </c>
      <c r="G2353">
        <v>4</v>
      </c>
      <c r="H2353" t="s">
        <v>17</v>
      </c>
      <c r="I2353" s="21">
        <v>6.2</v>
      </c>
      <c r="J2353">
        <f t="shared" si="72"/>
        <v>261.08</v>
      </c>
      <c r="K2353">
        <f t="shared" si="73"/>
        <v>13.054</v>
      </c>
      <c r="L2353" t="str" cm="1">
        <f t="array" ref="L2353">_xlfn.IFS(I2353&gt;=9,"Good",I2353&gt;=6,"Average",I2353&lt;6,"Poor")</f>
        <v>Average</v>
      </c>
    </row>
    <row r="2354" spans="1:12" x14ac:dyDescent="0.25">
      <c r="A2354" s="1">
        <v>45419</v>
      </c>
      <c r="B2354" t="s">
        <v>14</v>
      </c>
      <c r="C2354" t="s">
        <v>15</v>
      </c>
      <c r="D2354" t="s">
        <v>11</v>
      </c>
      <c r="E2354" t="s">
        <v>24</v>
      </c>
      <c r="F2354">
        <v>16.649999999999999</v>
      </c>
      <c r="G2354">
        <v>2</v>
      </c>
      <c r="H2354" t="s">
        <v>20</v>
      </c>
      <c r="I2354" s="21">
        <v>6</v>
      </c>
      <c r="J2354">
        <f t="shared" si="72"/>
        <v>33.299999999999997</v>
      </c>
      <c r="K2354">
        <f t="shared" si="73"/>
        <v>1.665</v>
      </c>
      <c r="L2354" t="str" cm="1">
        <f t="array" ref="L2354">_xlfn.IFS(I2354&gt;=9,"Good",I2354&gt;=6,"Average",I2354&lt;6,"Poor")</f>
        <v>Average</v>
      </c>
    </row>
    <row r="2355" spans="1:12" x14ac:dyDescent="0.25">
      <c r="A2355" s="1">
        <v>45419</v>
      </c>
      <c r="B2355" t="s">
        <v>19</v>
      </c>
      <c r="C2355" t="s">
        <v>10</v>
      </c>
      <c r="D2355" t="s">
        <v>11</v>
      </c>
      <c r="E2355" t="s">
        <v>12</v>
      </c>
      <c r="F2355">
        <v>7.22</v>
      </c>
      <c r="G2355">
        <v>6</v>
      </c>
      <c r="H2355" t="s">
        <v>13</v>
      </c>
      <c r="I2355" s="21">
        <v>6.9</v>
      </c>
      <c r="J2355">
        <f t="shared" si="72"/>
        <v>43.32</v>
      </c>
      <c r="K2355">
        <f t="shared" si="73"/>
        <v>2.1659999999999999</v>
      </c>
      <c r="L2355" t="str" cm="1">
        <f t="array" ref="L2355">_xlfn.IFS(I2355&gt;=9,"Good",I2355&gt;=6,"Average",I2355&lt;6,"Poor")</f>
        <v>Average</v>
      </c>
    </row>
    <row r="2356" spans="1:12" x14ac:dyDescent="0.25">
      <c r="A2356" s="1">
        <v>45419</v>
      </c>
      <c r="B2356" t="s">
        <v>9</v>
      </c>
      <c r="C2356" t="s">
        <v>15</v>
      </c>
      <c r="D2356" t="s">
        <v>22</v>
      </c>
      <c r="E2356" t="s">
        <v>24</v>
      </c>
      <c r="F2356">
        <v>27.8</v>
      </c>
      <c r="G2356">
        <v>3</v>
      </c>
      <c r="H2356" t="s">
        <v>17</v>
      </c>
      <c r="I2356" s="21">
        <v>6.3</v>
      </c>
      <c r="J2356">
        <f t="shared" si="72"/>
        <v>83.4</v>
      </c>
      <c r="K2356">
        <f t="shared" si="73"/>
        <v>4.1700000000000008</v>
      </c>
      <c r="L2356" t="str" cm="1">
        <f t="array" ref="L2356">_xlfn.IFS(I2356&gt;=9,"Good",I2356&gt;=6,"Average",I2356&lt;6,"Poor")</f>
        <v>Average</v>
      </c>
    </row>
    <row r="2357" spans="1:12" x14ac:dyDescent="0.25">
      <c r="A2357" s="1">
        <v>45419</v>
      </c>
      <c r="B2357" t="s">
        <v>14</v>
      </c>
      <c r="C2357" t="s">
        <v>15</v>
      </c>
      <c r="D2357" t="s">
        <v>22</v>
      </c>
      <c r="E2357" t="s">
        <v>24</v>
      </c>
      <c r="F2357">
        <v>32.99</v>
      </c>
      <c r="G2357">
        <v>3</v>
      </c>
      <c r="H2357" t="s">
        <v>17</v>
      </c>
      <c r="I2357" s="21">
        <v>6</v>
      </c>
      <c r="J2357">
        <f t="shared" si="72"/>
        <v>98.97</v>
      </c>
      <c r="K2357">
        <f t="shared" si="73"/>
        <v>4.9485000000000001</v>
      </c>
      <c r="L2357" t="str" cm="1">
        <f t="array" ref="L2357">_xlfn.IFS(I2357&gt;=9,"Good",I2357&gt;=6,"Average",I2357&lt;6,"Poor")</f>
        <v>Average</v>
      </c>
    </row>
    <row r="2358" spans="1:12" x14ac:dyDescent="0.25">
      <c r="A2358" s="1">
        <v>45419</v>
      </c>
      <c r="B2358" t="s">
        <v>9</v>
      </c>
      <c r="C2358" t="s">
        <v>15</v>
      </c>
      <c r="D2358" t="s">
        <v>22</v>
      </c>
      <c r="E2358" t="s">
        <v>12</v>
      </c>
      <c r="F2358">
        <v>6.22</v>
      </c>
      <c r="G2358">
        <v>5</v>
      </c>
      <c r="H2358" t="s">
        <v>20</v>
      </c>
      <c r="I2358" s="21">
        <v>8.1999999999999993</v>
      </c>
      <c r="J2358">
        <f t="shared" si="72"/>
        <v>31.099999999999998</v>
      </c>
      <c r="K2358">
        <f t="shared" si="73"/>
        <v>1.5549999999999999</v>
      </c>
      <c r="L2358" t="str" cm="1">
        <f t="array" ref="L2358">_xlfn.IFS(I2358&gt;=9,"Good",I2358&gt;=6,"Average",I2358&lt;6,"Poor")</f>
        <v>Average</v>
      </c>
    </row>
    <row r="2359" spans="1:12" x14ac:dyDescent="0.25">
      <c r="A2359" s="1">
        <v>45419</v>
      </c>
      <c r="B2359" t="s">
        <v>19</v>
      </c>
      <c r="C2359" t="s">
        <v>15</v>
      </c>
      <c r="D2359" t="s">
        <v>11</v>
      </c>
      <c r="E2359" t="s">
        <v>18</v>
      </c>
      <c r="F2359">
        <v>74.489999999999995</v>
      </c>
      <c r="G2359">
        <v>1</v>
      </c>
      <c r="H2359" t="s">
        <v>17</v>
      </c>
      <c r="I2359" s="21">
        <v>7.7</v>
      </c>
      <c r="J2359">
        <f t="shared" si="72"/>
        <v>74.489999999999995</v>
      </c>
      <c r="K2359">
        <f t="shared" si="73"/>
        <v>3.7244999999999999</v>
      </c>
      <c r="L2359" t="str" cm="1">
        <f t="array" ref="L2359">_xlfn.IFS(I2359&gt;=9,"Good",I2359&gt;=6,"Average",I2359&lt;6,"Poor")</f>
        <v>Average</v>
      </c>
    </row>
    <row r="2360" spans="1:12" x14ac:dyDescent="0.25">
      <c r="A2360" s="1">
        <v>45419</v>
      </c>
      <c r="B2360" t="s">
        <v>19</v>
      </c>
      <c r="C2360" t="s">
        <v>15</v>
      </c>
      <c r="D2360" t="s">
        <v>22</v>
      </c>
      <c r="E2360" t="s">
        <v>18</v>
      </c>
      <c r="F2360">
        <v>58.27</v>
      </c>
      <c r="G2360">
        <v>2</v>
      </c>
      <c r="H2360" t="s">
        <v>17</v>
      </c>
      <c r="I2360" s="21">
        <v>6</v>
      </c>
      <c r="J2360">
        <f t="shared" si="72"/>
        <v>116.54</v>
      </c>
      <c r="K2360">
        <f t="shared" si="73"/>
        <v>5.8270000000000008</v>
      </c>
      <c r="L2360" t="str" cm="1">
        <f t="array" ref="L2360">_xlfn.IFS(I2360&gt;=9,"Good",I2360&gt;=6,"Average",I2360&lt;6,"Poor")</f>
        <v>Average</v>
      </c>
    </row>
    <row r="2361" spans="1:12" x14ac:dyDescent="0.25">
      <c r="A2361" s="1">
        <v>45450</v>
      </c>
      <c r="B2361" t="s">
        <v>14</v>
      </c>
      <c r="C2361" t="s">
        <v>15</v>
      </c>
      <c r="D2361" t="s">
        <v>11</v>
      </c>
      <c r="E2361" t="s">
        <v>12</v>
      </c>
      <c r="F2361">
        <v>3.15</v>
      </c>
      <c r="G2361">
        <v>3</v>
      </c>
      <c r="H2361" t="s">
        <v>20</v>
      </c>
      <c r="I2361" s="21">
        <v>6</v>
      </c>
      <c r="J2361">
        <f t="shared" si="72"/>
        <v>9.4499999999999993</v>
      </c>
      <c r="K2361">
        <f t="shared" si="73"/>
        <v>0.47249999999999998</v>
      </c>
      <c r="L2361" t="str" cm="1">
        <f t="array" ref="L2361">_xlfn.IFS(I2361&gt;=9,"Good",I2361&gt;=6,"Average",I2361&lt;6,"Poor")</f>
        <v>Average</v>
      </c>
    </row>
    <row r="2362" spans="1:12" x14ac:dyDescent="0.25">
      <c r="A2362" s="1">
        <v>45450</v>
      </c>
      <c r="B2362" t="s">
        <v>9</v>
      </c>
      <c r="C2362" t="s">
        <v>15</v>
      </c>
      <c r="D2362" t="s">
        <v>22</v>
      </c>
      <c r="E2362" t="s">
        <v>18</v>
      </c>
      <c r="F2362">
        <v>70.900000000000006</v>
      </c>
      <c r="G2362">
        <v>1</v>
      </c>
      <c r="H2362" t="s">
        <v>13</v>
      </c>
      <c r="I2362" s="21">
        <v>8</v>
      </c>
      <c r="J2362">
        <f t="shared" si="72"/>
        <v>70.900000000000006</v>
      </c>
      <c r="K2362">
        <f t="shared" si="73"/>
        <v>3.5450000000000004</v>
      </c>
      <c r="L2362" t="str" cm="1">
        <f t="array" ref="L2362">_xlfn.IFS(I2362&gt;=9,"Good",I2362&gt;=6,"Average",I2362&lt;6,"Poor")</f>
        <v>Average</v>
      </c>
    </row>
    <row r="2363" spans="1:12" x14ac:dyDescent="0.25">
      <c r="A2363" s="1">
        <v>45450</v>
      </c>
      <c r="B2363" t="s">
        <v>9</v>
      </c>
      <c r="C2363" t="s">
        <v>15</v>
      </c>
      <c r="D2363" t="s">
        <v>22</v>
      </c>
      <c r="E2363" t="s">
        <v>12</v>
      </c>
      <c r="F2363">
        <v>4.09</v>
      </c>
      <c r="G2363">
        <v>2</v>
      </c>
      <c r="H2363" t="s">
        <v>17</v>
      </c>
      <c r="I2363" s="21">
        <v>7.5</v>
      </c>
      <c r="J2363">
        <f t="shared" si="72"/>
        <v>8.18</v>
      </c>
      <c r="K2363">
        <f t="shared" si="73"/>
        <v>0.40900000000000003</v>
      </c>
      <c r="L2363" t="str" cm="1">
        <f t="array" ref="L2363">_xlfn.IFS(I2363&gt;=9,"Good",I2363&gt;=6,"Average",I2363&lt;6,"Poor")</f>
        <v>Average</v>
      </c>
    </row>
    <row r="2364" spans="1:12" x14ac:dyDescent="0.25">
      <c r="A2364" s="1">
        <v>45450</v>
      </c>
      <c r="B2364" t="s">
        <v>9</v>
      </c>
      <c r="C2364" t="s">
        <v>10</v>
      </c>
      <c r="D2364" t="s">
        <v>22</v>
      </c>
      <c r="E2364" t="s">
        <v>23</v>
      </c>
      <c r="F2364">
        <v>70.739999999999995</v>
      </c>
      <c r="G2364">
        <v>3</v>
      </c>
      <c r="H2364" t="s">
        <v>13</v>
      </c>
      <c r="I2364" s="21">
        <v>8.5</v>
      </c>
      <c r="J2364">
        <f t="shared" si="72"/>
        <v>212.21999999999997</v>
      </c>
      <c r="K2364">
        <f t="shared" si="73"/>
        <v>10.610999999999999</v>
      </c>
      <c r="L2364" t="str" cm="1">
        <f t="array" ref="L2364">_xlfn.IFS(I2364&gt;=9,"Good",I2364&gt;=6,"Average",I2364&lt;6,"Poor")</f>
        <v>Average</v>
      </c>
    </row>
    <row r="2365" spans="1:12" x14ac:dyDescent="0.25">
      <c r="A2365" s="1">
        <v>45450</v>
      </c>
      <c r="B2365" t="s">
        <v>19</v>
      </c>
      <c r="C2365" t="s">
        <v>10</v>
      </c>
      <c r="D2365" t="s">
        <v>22</v>
      </c>
      <c r="E2365" t="s">
        <v>24</v>
      </c>
      <c r="F2365">
        <v>34.909999999999997</v>
      </c>
      <c r="G2365">
        <v>2</v>
      </c>
      <c r="H2365" t="s">
        <v>17</v>
      </c>
      <c r="I2365" s="21">
        <v>6.1</v>
      </c>
      <c r="J2365">
        <f t="shared" si="72"/>
        <v>69.819999999999993</v>
      </c>
      <c r="K2365">
        <f t="shared" si="73"/>
        <v>3.4909999999999997</v>
      </c>
      <c r="L2365" t="str" cm="1">
        <f t="array" ref="L2365">_xlfn.IFS(I2365&gt;=9,"Good",I2365&gt;=6,"Average",I2365&lt;6,"Poor")</f>
        <v>Average</v>
      </c>
    </row>
    <row r="2366" spans="1:12" x14ac:dyDescent="0.25">
      <c r="A2366" s="1">
        <v>45450</v>
      </c>
      <c r="B2366" t="s">
        <v>9</v>
      </c>
      <c r="C2366" t="s">
        <v>10</v>
      </c>
      <c r="D2366" t="s">
        <v>11</v>
      </c>
      <c r="E2366" t="s">
        <v>21</v>
      </c>
      <c r="F2366">
        <v>18.34</v>
      </c>
      <c r="G2366">
        <v>3</v>
      </c>
      <c r="H2366" t="s">
        <v>20</v>
      </c>
      <c r="I2366" s="21">
        <v>7.6</v>
      </c>
      <c r="J2366">
        <f t="shared" si="72"/>
        <v>55.019999999999996</v>
      </c>
      <c r="K2366">
        <f t="shared" si="73"/>
        <v>2.7509999999999999</v>
      </c>
      <c r="L2366" t="str" cm="1">
        <f t="array" ref="L2366">_xlfn.IFS(I2366&gt;=9,"Good",I2366&gt;=6,"Average",I2366&lt;6,"Poor")</f>
        <v>Average</v>
      </c>
    </row>
    <row r="2367" spans="1:12" x14ac:dyDescent="0.25">
      <c r="A2367" s="1">
        <v>45450</v>
      </c>
      <c r="B2367" t="s">
        <v>9</v>
      </c>
      <c r="C2367" t="s">
        <v>15</v>
      </c>
      <c r="D2367" t="s">
        <v>22</v>
      </c>
      <c r="E2367" t="s">
        <v>12</v>
      </c>
      <c r="F2367">
        <v>3.52</v>
      </c>
      <c r="G2367">
        <v>2</v>
      </c>
      <c r="H2367" t="s">
        <v>20</v>
      </c>
      <c r="I2367" s="21">
        <v>6.5</v>
      </c>
      <c r="J2367">
        <f t="shared" si="72"/>
        <v>7.04</v>
      </c>
      <c r="K2367">
        <f t="shared" si="73"/>
        <v>0.35200000000000004</v>
      </c>
      <c r="L2367" t="str" cm="1">
        <f t="array" ref="L2367">_xlfn.IFS(I2367&gt;=9,"Good",I2367&gt;=6,"Average",I2367&lt;6,"Poor")</f>
        <v>Average</v>
      </c>
    </row>
    <row r="2368" spans="1:12" x14ac:dyDescent="0.25">
      <c r="A2368" s="1">
        <v>45450</v>
      </c>
      <c r="B2368" t="s">
        <v>19</v>
      </c>
      <c r="C2368" t="s">
        <v>10</v>
      </c>
      <c r="D2368" t="s">
        <v>11</v>
      </c>
      <c r="E2368" t="s">
        <v>12</v>
      </c>
      <c r="F2368">
        <v>5.38</v>
      </c>
      <c r="G2368">
        <v>3</v>
      </c>
      <c r="H2368" t="s">
        <v>17</v>
      </c>
      <c r="I2368" s="21">
        <v>5.7</v>
      </c>
      <c r="J2368">
        <f t="shared" si="72"/>
        <v>16.14</v>
      </c>
      <c r="K2368">
        <f t="shared" si="73"/>
        <v>0.80700000000000005</v>
      </c>
      <c r="L2368" t="str" cm="1">
        <f t="array" ref="L2368">_xlfn.IFS(I2368&gt;=9,"Good",I2368&gt;=6,"Average",I2368&lt;6,"Poor")</f>
        <v>Poor</v>
      </c>
    </row>
    <row r="2369" spans="1:12" x14ac:dyDescent="0.25">
      <c r="A2369" s="1">
        <v>45450</v>
      </c>
      <c r="B2369" t="s">
        <v>19</v>
      </c>
      <c r="C2369" t="s">
        <v>15</v>
      </c>
      <c r="D2369" t="s">
        <v>22</v>
      </c>
      <c r="E2369" t="s">
        <v>12</v>
      </c>
      <c r="F2369">
        <v>2.52</v>
      </c>
      <c r="G2369">
        <v>2</v>
      </c>
      <c r="H2369" t="s">
        <v>20</v>
      </c>
      <c r="I2369" s="21">
        <v>8.5</v>
      </c>
      <c r="J2369">
        <f t="shared" si="72"/>
        <v>5.04</v>
      </c>
      <c r="K2369">
        <f t="shared" si="73"/>
        <v>0.252</v>
      </c>
      <c r="L2369" t="str" cm="1">
        <f t="array" ref="L2369">_xlfn.IFS(I2369&gt;=9,"Good",I2369&gt;=6,"Average",I2369&lt;6,"Poor")</f>
        <v>Average</v>
      </c>
    </row>
    <row r="2370" spans="1:12" x14ac:dyDescent="0.25">
      <c r="A2370" s="1">
        <v>45480</v>
      </c>
      <c r="B2370" t="s">
        <v>14</v>
      </c>
      <c r="C2370" t="s">
        <v>15</v>
      </c>
      <c r="D2370" t="s">
        <v>22</v>
      </c>
      <c r="E2370" t="s">
        <v>12</v>
      </c>
      <c r="F2370">
        <v>6.29</v>
      </c>
      <c r="G2370">
        <v>3</v>
      </c>
      <c r="H2370" t="s">
        <v>20</v>
      </c>
      <c r="I2370" s="21">
        <v>6</v>
      </c>
      <c r="J2370">
        <f t="shared" si="72"/>
        <v>18.87</v>
      </c>
      <c r="K2370">
        <f t="shared" si="73"/>
        <v>0.94350000000000012</v>
      </c>
      <c r="L2370" t="str" cm="1">
        <f t="array" ref="L2370">_xlfn.IFS(I2370&gt;=9,"Good",I2370&gt;=6,"Average",I2370&lt;6,"Poor")</f>
        <v>Average</v>
      </c>
    </row>
    <row r="2371" spans="1:12" x14ac:dyDescent="0.25">
      <c r="A2371" s="1">
        <v>45480</v>
      </c>
      <c r="B2371" t="s">
        <v>9</v>
      </c>
      <c r="C2371" t="s">
        <v>15</v>
      </c>
      <c r="D2371" t="s">
        <v>22</v>
      </c>
      <c r="E2371" t="s">
        <v>24</v>
      </c>
      <c r="F2371">
        <v>22.56</v>
      </c>
      <c r="G2371">
        <v>1</v>
      </c>
      <c r="H2371" t="s">
        <v>20</v>
      </c>
      <c r="I2371" s="21">
        <v>6.8</v>
      </c>
      <c r="J2371">
        <f t="shared" ref="J2371:J2434" si="74">F2371*G2371</f>
        <v>22.56</v>
      </c>
      <c r="K2371">
        <f t="shared" ref="K2371:K2434" si="75">J2371*5%</f>
        <v>1.1279999999999999</v>
      </c>
      <c r="L2371" t="str" cm="1">
        <f t="array" ref="L2371">_xlfn.IFS(I2371&gt;=9,"Good",I2371&gt;=6,"Average",I2371&lt;6,"Poor")</f>
        <v>Average</v>
      </c>
    </row>
    <row r="2372" spans="1:12" x14ac:dyDescent="0.25">
      <c r="A2372" s="1">
        <v>45480</v>
      </c>
      <c r="B2372" t="s">
        <v>19</v>
      </c>
      <c r="C2372" t="s">
        <v>10</v>
      </c>
      <c r="D2372" t="s">
        <v>11</v>
      </c>
      <c r="E2372" t="s">
        <v>24</v>
      </c>
      <c r="F2372">
        <v>29.69</v>
      </c>
      <c r="G2372">
        <v>2</v>
      </c>
      <c r="H2372" t="s">
        <v>17</v>
      </c>
      <c r="I2372" s="21">
        <v>6.2</v>
      </c>
      <c r="J2372">
        <f t="shared" si="74"/>
        <v>59.38</v>
      </c>
      <c r="K2372">
        <f t="shared" si="75"/>
        <v>2.9690000000000003</v>
      </c>
      <c r="L2372" t="str" cm="1">
        <f t="array" ref="L2372">_xlfn.IFS(I2372&gt;=9,"Good",I2372&gt;=6,"Average",I2372&lt;6,"Poor")</f>
        <v>Average</v>
      </c>
    </row>
    <row r="2373" spans="1:12" x14ac:dyDescent="0.25">
      <c r="A2373" s="1">
        <v>45480</v>
      </c>
      <c r="B2373" t="s">
        <v>9</v>
      </c>
      <c r="C2373" t="s">
        <v>15</v>
      </c>
      <c r="D2373" t="s">
        <v>22</v>
      </c>
      <c r="E2373" t="s">
        <v>21</v>
      </c>
      <c r="F2373">
        <v>11.74</v>
      </c>
      <c r="G2373">
        <v>2</v>
      </c>
      <c r="H2373" t="s">
        <v>17</v>
      </c>
      <c r="I2373" s="21">
        <v>6.8</v>
      </c>
      <c r="J2373">
        <f t="shared" si="74"/>
        <v>23.48</v>
      </c>
      <c r="K2373">
        <f t="shared" si="75"/>
        <v>1.1740000000000002</v>
      </c>
      <c r="L2373" t="str" cm="1">
        <f t="array" ref="L2373">_xlfn.IFS(I2373&gt;=9,"Good",I2373&gt;=6,"Average",I2373&lt;6,"Poor")</f>
        <v>Average</v>
      </c>
    </row>
    <row r="2374" spans="1:12" x14ac:dyDescent="0.25">
      <c r="A2374" s="1">
        <v>45480</v>
      </c>
      <c r="B2374" t="s">
        <v>19</v>
      </c>
      <c r="C2374" t="s">
        <v>10</v>
      </c>
      <c r="D2374" t="s">
        <v>22</v>
      </c>
      <c r="E2374" t="s">
        <v>23</v>
      </c>
      <c r="F2374">
        <v>55.23</v>
      </c>
      <c r="G2374">
        <v>5</v>
      </c>
      <c r="H2374" t="s">
        <v>17</v>
      </c>
      <c r="I2374" s="21">
        <v>8.1</v>
      </c>
      <c r="J2374">
        <f t="shared" si="74"/>
        <v>276.14999999999998</v>
      </c>
      <c r="K2374">
        <f t="shared" si="75"/>
        <v>13.807499999999999</v>
      </c>
      <c r="L2374" t="str" cm="1">
        <f t="array" ref="L2374">_xlfn.IFS(I2374&gt;=9,"Good",I2374&gt;=6,"Average",I2374&lt;6,"Poor")</f>
        <v>Average</v>
      </c>
    </row>
    <row r="2375" spans="1:12" x14ac:dyDescent="0.25">
      <c r="A2375" s="1">
        <v>45480</v>
      </c>
      <c r="B2375" t="s">
        <v>14</v>
      </c>
      <c r="C2375" t="s">
        <v>15</v>
      </c>
      <c r="D2375" t="s">
        <v>11</v>
      </c>
      <c r="E2375" t="s">
        <v>12</v>
      </c>
      <c r="F2375">
        <v>6.89</v>
      </c>
      <c r="G2375">
        <v>2</v>
      </c>
      <c r="H2375" t="s">
        <v>17</v>
      </c>
      <c r="I2375" s="21">
        <v>8.6</v>
      </c>
      <c r="J2375">
        <f t="shared" si="74"/>
        <v>13.78</v>
      </c>
      <c r="K2375">
        <f t="shared" si="75"/>
        <v>0.68900000000000006</v>
      </c>
      <c r="L2375" t="str" cm="1">
        <f t="array" ref="L2375">_xlfn.IFS(I2375&gt;=9,"Good",I2375&gt;=6,"Average",I2375&lt;6,"Poor")</f>
        <v>Average</v>
      </c>
    </row>
    <row r="2376" spans="1:12" x14ac:dyDescent="0.25">
      <c r="A2376" s="1">
        <v>45480</v>
      </c>
      <c r="B2376" t="s">
        <v>19</v>
      </c>
      <c r="C2376" t="s">
        <v>15</v>
      </c>
      <c r="D2376" t="s">
        <v>11</v>
      </c>
      <c r="E2376" t="s">
        <v>12</v>
      </c>
      <c r="F2376">
        <v>3.37</v>
      </c>
      <c r="G2376">
        <v>5</v>
      </c>
      <c r="H2376" t="s">
        <v>13</v>
      </c>
      <c r="I2376" s="21">
        <v>5.8</v>
      </c>
      <c r="J2376">
        <f t="shared" si="74"/>
        <v>16.850000000000001</v>
      </c>
      <c r="K2376">
        <f t="shared" si="75"/>
        <v>0.84250000000000014</v>
      </c>
      <c r="L2376" t="str" cm="1">
        <f t="array" ref="L2376">_xlfn.IFS(I2376&gt;=9,"Good",I2376&gt;=6,"Average",I2376&lt;6,"Poor")</f>
        <v>Poor</v>
      </c>
    </row>
    <row r="2377" spans="1:12" x14ac:dyDescent="0.25">
      <c r="A2377" s="1">
        <v>45480</v>
      </c>
      <c r="B2377" t="s">
        <v>19</v>
      </c>
      <c r="C2377" t="s">
        <v>15</v>
      </c>
      <c r="D2377" t="s">
        <v>22</v>
      </c>
      <c r="E2377" t="s">
        <v>12</v>
      </c>
      <c r="F2377">
        <v>5.05</v>
      </c>
      <c r="G2377">
        <v>2</v>
      </c>
      <c r="H2377" t="s">
        <v>17</v>
      </c>
      <c r="I2377" s="21">
        <v>7.6</v>
      </c>
      <c r="J2377">
        <f t="shared" si="74"/>
        <v>10.1</v>
      </c>
      <c r="K2377">
        <f t="shared" si="75"/>
        <v>0.505</v>
      </c>
      <c r="L2377" t="str" cm="1">
        <f t="array" ref="L2377">_xlfn.IFS(I2377&gt;=9,"Good",I2377&gt;=6,"Average",I2377&lt;6,"Poor")</f>
        <v>Average</v>
      </c>
    </row>
    <row r="2378" spans="1:12" x14ac:dyDescent="0.25">
      <c r="A2378" s="1">
        <v>45480</v>
      </c>
      <c r="B2378" t="s">
        <v>14</v>
      </c>
      <c r="C2378" t="s">
        <v>15</v>
      </c>
      <c r="D2378" t="s">
        <v>11</v>
      </c>
      <c r="E2378" t="s">
        <v>12</v>
      </c>
      <c r="F2378">
        <v>4.17</v>
      </c>
      <c r="G2378">
        <v>2</v>
      </c>
      <c r="H2378" t="s">
        <v>13</v>
      </c>
      <c r="I2378" s="21">
        <v>6.7</v>
      </c>
      <c r="J2378">
        <f t="shared" si="74"/>
        <v>8.34</v>
      </c>
      <c r="K2378">
        <f t="shared" si="75"/>
        <v>0.41700000000000004</v>
      </c>
      <c r="L2378" t="str" cm="1">
        <f t="array" ref="L2378">_xlfn.IFS(I2378&gt;=9,"Good",I2378&gt;=6,"Average",I2378&lt;6,"Poor")</f>
        <v>Average</v>
      </c>
    </row>
    <row r="2379" spans="1:12" x14ac:dyDescent="0.25">
      <c r="A2379" s="1">
        <v>45480</v>
      </c>
      <c r="B2379" t="s">
        <v>19</v>
      </c>
      <c r="C2379" t="s">
        <v>15</v>
      </c>
      <c r="D2379" t="s">
        <v>22</v>
      </c>
      <c r="E2379" t="s">
        <v>24</v>
      </c>
      <c r="F2379">
        <v>32.61</v>
      </c>
      <c r="G2379">
        <v>3</v>
      </c>
      <c r="H2379" t="s">
        <v>17</v>
      </c>
      <c r="I2379" s="21">
        <v>5.4</v>
      </c>
      <c r="J2379">
        <f t="shared" si="74"/>
        <v>97.83</v>
      </c>
      <c r="K2379">
        <f t="shared" si="75"/>
        <v>4.8915000000000006</v>
      </c>
      <c r="L2379" t="str" cm="1">
        <f t="array" ref="L2379">_xlfn.IFS(I2379&gt;=9,"Good",I2379&gt;=6,"Average",I2379&lt;6,"Poor")</f>
        <v>Poor</v>
      </c>
    </row>
    <row r="2380" spans="1:12" x14ac:dyDescent="0.25">
      <c r="A2380" s="1">
        <v>45480</v>
      </c>
      <c r="B2380" t="s">
        <v>9</v>
      </c>
      <c r="C2380" t="s">
        <v>15</v>
      </c>
      <c r="D2380" t="s">
        <v>22</v>
      </c>
      <c r="E2380" t="s">
        <v>12</v>
      </c>
      <c r="F2380">
        <v>3.44</v>
      </c>
      <c r="G2380">
        <v>2</v>
      </c>
      <c r="H2380" t="s">
        <v>20</v>
      </c>
      <c r="I2380" s="21">
        <v>6.8</v>
      </c>
      <c r="J2380">
        <f t="shared" si="74"/>
        <v>6.88</v>
      </c>
      <c r="K2380">
        <f t="shared" si="75"/>
        <v>0.34400000000000003</v>
      </c>
      <c r="L2380" t="str" cm="1">
        <f t="array" ref="L2380">_xlfn.IFS(I2380&gt;=9,"Good",I2380&gt;=6,"Average",I2380&lt;6,"Poor")</f>
        <v>Average</v>
      </c>
    </row>
    <row r="2381" spans="1:12" x14ac:dyDescent="0.25">
      <c r="A2381" s="1">
        <v>45480</v>
      </c>
      <c r="B2381" t="s">
        <v>14</v>
      </c>
      <c r="C2381" t="s">
        <v>15</v>
      </c>
      <c r="D2381" t="s">
        <v>11</v>
      </c>
      <c r="E2381" t="s">
        <v>12</v>
      </c>
      <c r="F2381">
        <v>4.01</v>
      </c>
      <c r="G2381">
        <v>4</v>
      </c>
      <c r="H2381" t="s">
        <v>20</v>
      </c>
      <c r="I2381" s="21">
        <v>8.1</v>
      </c>
      <c r="J2381">
        <f t="shared" si="74"/>
        <v>16.04</v>
      </c>
      <c r="K2381">
        <f t="shared" si="75"/>
        <v>0.80200000000000005</v>
      </c>
      <c r="L2381" t="str" cm="1">
        <f t="array" ref="L2381">_xlfn.IFS(I2381&gt;=9,"Good",I2381&gt;=6,"Average",I2381&lt;6,"Poor")</f>
        <v>Average</v>
      </c>
    </row>
    <row r="2382" spans="1:12" x14ac:dyDescent="0.25">
      <c r="A2382" s="1">
        <v>45480</v>
      </c>
      <c r="B2382" t="s">
        <v>19</v>
      </c>
      <c r="C2382" t="s">
        <v>15</v>
      </c>
      <c r="D2382" t="s">
        <v>11</v>
      </c>
      <c r="E2382" t="s">
        <v>23</v>
      </c>
      <c r="F2382">
        <v>65.05</v>
      </c>
      <c r="G2382">
        <v>5</v>
      </c>
      <c r="H2382" t="s">
        <v>20</v>
      </c>
      <c r="I2382" s="21">
        <v>6.6</v>
      </c>
      <c r="J2382">
        <f t="shared" si="74"/>
        <v>325.25</v>
      </c>
      <c r="K2382">
        <f t="shared" si="75"/>
        <v>16.262499999999999</v>
      </c>
      <c r="L2382" t="str" cm="1">
        <f t="array" ref="L2382">_xlfn.IFS(I2382&gt;=9,"Good",I2382&gt;=6,"Average",I2382&lt;6,"Poor")</f>
        <v>Average</v>
      </c>
    </row>
    <row r="2383" spans="1:12" x14ac:dyDescent="0.25">
      <c r="A2383" s="1">
        <v>45480</v>
      </c>
      <c r="B2383" t="s">
        <v>9</v>
      </c>
      <c r="C2383" t="s">
        <v>10</v>
      </c>
      <c r="D2383" t="s">
        <v>11</v>
      </c>
      <c r="E2383" t="s">
        <v>12</v>
      </c>
      <c r="F2383">
        <v>6.83</v>
      </c>
      <c r="G2383">
        <v>4</v>
      </c>
      <c r="H2383" t="s">
        <v>17</v>
      </c>
      <c r="I2383" s="21">
        <v>7.9</v>
      </c>
      <c r="J2383">
        <f t="shared" si="74"/>
        <v>27.32</v>
      </c>
      <c r="K2383">
        <f t="shared" si="75"/>
        <v>1.3660000000000001</v>
      </c>
      <c r="L2383" t="str" cm="1">
        <f t="array" ref="L2383">_xlfn.IFS(I2383&gt;=9,"Good",I2383&gt;=6,"Average",I2383&lt;6,"Poor")</f>
        <v>Average</v>
      </c>
    </row>
    <row r="2384" spans="1:12" x14ac:dyDescent="0.25">
      <c r="A2384" s="1">
        <v>45511</v>
      </c>
      <c r="B2384" t="s">
        <v>19</v>
      </c>
      <c r="C2384" t="s">
        <v>10</v>
      </c>
      <c r="D2384" t="s">
        <v>11</v>
      </c>
      <c r="E2384" t="s">
        <v>18</v>
      </c>
      <c r="F2384">
        <v>59.69</v>
      </c>
      <c r="G2384">
        <v>1</v>
      </c>
      <c r="H2384" t="s">
        <v>17</v>
      </c>
      <c r="I2384" s="21">
        <v>5.6</v>
      </c>
      <c r="J2384">
        <f t="shared" si="74"/>
        <v>59.69</v>
      </c>
      <c r="K2384">
        <f t="shared" si="75"/>
        <v>2.9845000000000002</v>
      </c>
      <c r="L2384" t="str" cm="1">
        <f t="array" ref="L2384">_xlfn.IFS(I2384&gt;=9,"Good",I2384&gt;=6,"Average",I2384&lt;6,"Poor")</f>
        <v>Poor</v>
      </c>
    </row>
    <row r="2385" spans="1:12" x14ac:dyDescent="0.25">
      <c r="A2385" s="1">
        <v>45511</v>
      </c>
      <c r="B2385" t="s">
        <v>19</v>
      </c>
      <c r="C2385" t="s">
        <v>15</v>
      </c>
      <c r="D2385" t="s">
        <v>22</v>
      </c>
      <c r="E2385" t="s">
        <v>24</v>
      </c>
      <c r="F2385">
        <v>32.43</v>
      </c>
      <c r="G2385">
        <v>1</v>
      </c>
      <c r="H2385" t="s">
        <v>20</v>
      </c>
      <c r="I2385" s="21">
        <v>9</v>
      </c>
      <c r="J2385">
        <f t="shared" si="74"/>
        <v>32.43</v>
      </c>
      <c r="K2385">
        <f t="shared" si="75"/>
        <v>1.6215000000000002</v>
      </c>
      <c r="L2385" t="str" cm="1">
        <f t="array" ref="L2385">_xlfn.IFS(I2385&gt;=9,"Good",I2385&gt;=6,"Average",I2385&lt;6,"Poor")</f>
        <v>Good</v>
      </c>
    </row>
    <row r="2386" spans="1:12" x14ac:dyDescent="0.25">
      <c r="A2386" s="1">
        <v>45511</v>
      </c>
      <c r="B2386" t="s">
        <v>14</v>
      </c>
      <c r="C2386" t="s">
        <v>15</v>
      </c>
      <c r="D2386" t="s">
        <v>11</v>
      </c>
      <c r="E2386" t="s">
        <v>12</v>
      </c>
      <c r="F2386">
        <v>5.49</v>
      </c>
      <c r="G2386">
        <v>1</v>
      </c>
      <c r="H2386" t="s">
        <v>13</v>
      </c>
      <c r="I2386" s="21">
        <v>7.3</v>
      </c>
      <c r="J2386">
        <f t="shared" si="74"/>
        <v>5.49</v>
      </c>
      <c r="K2386">
        <f t="shared" si="75"/>
        <v>0.27450000000000002</v>
      </c>
      <c r="L2386" t="str" cm="1">
        <f t="array" ref="L2386">_xlfn.IFS(I2386&gt;=9,"Good",I2386&gt;=6,"Average",I2386&lt;6,"Poor")</f>
        <v>Average</v>
      </c>
    </row>
    <row r="2387" spans="1:12" x14ac:dyDescent="0.25">
      <c r="A2387" s="1">
        <v>45511</v>
      </c>
      <c r="B2387" t="s">
        <v>14</v>
      </c>
      <c r="C2387" t="s">
        <v>15</v>
      </c>
      <c r="D2387" t="s">
        <v>11</v>
      </c>
      <c r="E2387" t="s">
        <v>12</v>
      </c>
      <c r="F2387">
        <v>4.84</v>
      </c>
      <c r="G2387">
        <v>4</v>
      </c>
      <c r="H2387" t="s">
        <v>13</v>
      </c>
      <c r="I2387" s="21">
        <v>6.6</v>
      </c>
      <c r="J2387">
        <f t="shared" si="74"/>
        <v>19.36</v>
      </c>
      <c r="K2387">
        <f t="shared" si="75"/>
        <v>0.96799999999999997</v>
      </c>
      <c r="L2387" t="str" cm="1">
        <f t="array" ref="L2387">_xlfn.IFS(I2387&gt;=9,"Good",I2387&gt;=6,"Average",I2387&lt;6,"Poor")</f>
        <v>Average</v>
      </c>
    </row>
    <row r="2388" spans="1:12" x14ac:dyDescent="0.25">
      <c r="A2388" s="1">
        <v>45511</v>
      </c>
      <c r="B2388" t="s">
        <v>9</v>
      </c>
      <c r="C2388" t="s">
        <v>10</v>
      </c>
      <c r="D2388" t="s">
        <v>22</v>
      </c>
      <c r="E2388" t="s">
        <v>21</v>
      </c>
      <c r="F2388">
        <v>9.08</v>
      </c>
      <c r="G2388">
        <v>1</v>
      </c>
      <c r="H2388" t="s">
        <v>17</v>
      </c>
      <c r="I2388" s="21">
        <v>6</v>
      </c>
      <c r="J2388">
        <f t="shared" si="74"/>
        <v>9.08</v>
      </c>
      <c r="K2388">
        <f t="shared" si="75"/>
        <v>0.45400000000000001</v>
      </c>
      <c r="L2388" t="str" cm="1">
        <f t="array" ref="L2388">_xlfn.IFS(I2388&gt;=9,"Good",I2388&gt;=6,"Average",I2388&lt;6,"Poor")</f>
        <v>Average</v>
      </c>
    </row>
    <row r="2389" spans="1:12" x14ac:dyDescent="0.25">
      <c r="A2389" s="1">
        <v>45511</v>
      </c>
      <c r="B2389" t="s">
        <v>19</v>
      </c>
      <c r="C2389" t="s">
        <v>15</v>
      </c>
      <c r="D2389" t="s">
        <v>11</v>
      </c>
      <c r="E2389" t="s">
        <v>24</v>
      </c>
      <c r="F2389">
        <v>28.72</v>
      </c>
      <c r="G2389">
        <v>2</v>
      </c>
      <c r="H2389" t="s">
        <v>17</v>
      </c>
      <c r="I2389" s="21">
        <v>7.4</v>
      </c>
      <c r="J2389">
        <f t="shared" si="74"/>
        <v>57.44</v>
      </c>
      <c r="K2389">
        <f t="shared" si="75"/>
        <v>2.8719999999999999</v>
      </c>
      <c r="L2389" t="str" cm="1">
        <f t="array" ref="L2389">_xlfn.IFS(I2389&gt;=9,"Good",I2389&gt;=6,"Average",I2389&lt;6,"Poor")</f>
        <v>Average</v>
      </c>
    </row>
    <row r="2390" spans="1:12" x14ac:dyDescent="0.25">
      <c r="A2390" s="1">
        <v>45511</v>
      </c>
      <c r="B2390" t="s">
        <v>9</v>
      </c>
      <c r="C2390" t="s">
        <v>15</v>
      </c>
      <c r="D2390" t="s">
        <v>22</v>
      </c>
      <c r="E2390" t="s">
        <v>12</v>
      </c>
      <c r="F2390">
        <v>3.78</v>
      </c>
      <c r="G2390">
        <v>2</v>
      </c>
      <c r="H2390" t="s">
        <v>20</v>
      </c>
      <c r="I2390" s="21">
        <v>9.8000000000000007</v>
      </c>
      <c r="J2390">
        <f t="shared" si="74"/>
        <v>7.56</v>
      </c>
      <c r="K2390">
        <f t="shared" si="75"/>
        <v>0.378</v>
      </c>
      <c r="L2390" t="str" cm="1">
        <f t="array" ref="L2390">_xlfn.IFS(I2390&gt;=9,"Good",I2390&gt;=6,"Average",I2390&lt;6,"Poor")</f>
        <v>Good</v>
      </c>
    </row>
    <row r="2391" spans="1:12" x14ac:dyDescent="0.25">
      <c r="A2391" s="1">
        <v>45511</v>
      </c>
      <c r="B2391" t="s">
        <v>9</v>
      </c>
      <c r="C2391" t="s">
        <v>15</v>
      </c>
      <c r="D2391" t="s">
        <v>22</v>
      </c>
      <c r="E2391" t="s">
        <v>23</v>
      </c>
      <c r="F2391">
        <v>54.4</v>
      </c>
      <c r="G2391">
        <v>2</v>
      </c>
      <c r="H2391" t="s">
        <v>13</v>
      </c>
      <c r="I2391" s="21">
        <v>7.1</v>
      </c>
      <c r="J2391">
        <f t="shared" si="74"/>
        <v>108.8</v>
      </c>
      <c r="K2391">
        <f t="shared" si="75"/>
        <v>5.44</v>
      </c>
      <c r="L2391" t="str" cm="1">
        <f t="array" ref="L2391">_xlfn.IFS(I2391&gt;=9,"Good",I2391&gt;=6,"Average",I2391&lt;6,"Poor")</f>
        <v>Average</v>
      </c>
    </row>
    <row r="2392" spans="1:12" x14ac:dyDescent="0.25">
      <c r="A2392" s="1">
        <v>45511</v>
      </c>
      <c r="B2392" t="s">
        <v>9</v>
      </c>
      <c r="C2392" t="s">
        <v>15</v>
      </c>
      <c r="D2392" t="s">
        <v>11</v>
      </c>
      <c r="E2392" t="s">
        <v>12</v>
      </c>
      <c r="F2392">
        <v>7.5</v>
      </c>
      <c r="G2392">
        <v>5</v>
      </c>
      <c r="H2392" t="s">
        <v>13</v>
      </c>
      <c r="I2392" s="21">
        <v>7.9</v>
      </c>
      <c r="J2392">
        <f t="shared" si="74"/>
        <v>37.5</v>
      </c>
      <c r="K2392">
        <f t="shared" si="75"/>
        <v>1.875</v>
      </c>
      <c r="L2392" t="str" cm="1">
        <f t="array" ref="L2392">_xlfn.IFS(I2392&gt;=9,"Good",I2392&gt;=6,"Average",I2392&lt;6,"Poor")</f>
        <v>Average</v>
      </c>
    </row>
    <row r="2393" spans="1:12" x14ac:dyDescent="0.25">
      <c r="A2393" s="1">
        <v>45511</v>
      </c>
      <c r="B2393" t="s">
        <v>9</v>
      </c>
      <c r="C2393" t="s">
        <v>15</v>
      </c>
      <c r="D2393" t="s">
        <v>22</v>
      </c>
      <c r="E2393" t="s">
        <v>16</v>
      </c>
      <c r="F2393">
        <v>95</v>
      </c>
      <c r="G2393">
        <v>1</v>
      </c>
      <c r="H2393" t="s">
        <v>13</v>
      </c>
      <c r="I2393" s="21">
        <v>6.8</v>
      </c>
      <c r="J2393">
        <f t="shared" si="74"/>
        <v>95</v>
      </c>
      <c r="K2393">
        <f t="shared" si="75"/>
        <v>4.75</v>
      </c>
      <c r="L2393" t="str" cm="1">
        <f t="array" ref="L2393">_xlfn.IFS(I2393&gt;=9,"Good",I2393&gt;=6,"Average",I2393&lt;6,"Poor")</f>
        <v>Average</v>
      </c>
    </row>
    <row r="2394" spans="1:12" x14ac:dyDescent="0.25">
      <c r="A2394" s="1">
        <v>45511</v>
      </c>
      <c r="B2394" t="s">
        <v>9</v>
      </c>
      <c r="C2394" t="s">
        <v>10</v>
      </c>
      <c r="D2394" t="s">
        <v>11</v>
      </c>
      <c r="E2394" t="s">
        <v>23</v>
      </c>
      <c r="F2394">
        <v>61.86</v>
      </c>
      <c r="G2394">
        <v>4</v>
      </c>
      <c r="H2394" t="s">
        <v>13</v>
      </c>
      <c r="I2394" s="21">
        <v>7</v>
      </c>
      <c r="J2394">
        <f t="shared" si="74"/>
        <v>247.44</v>
      </c>
      <c r="K2394">
        <f t="shared" si="75"/>
        <v>12.372</v>
      </c>
      <c r="L2394" t="str" cm="1">
        <f t="array" ref="L2394">_xlfn.IFS(I2394&gt;=9,"Good",I2394&gt;=6,"Average",I2394&lt;6,"Poor")</f>
        <v>Average</v>
      </c>
    </row>
    <row r="2395" spans="1:12" x14ac:dyDescent="0.25">
      <c r="A2395" s="1">
        <v>45511</v>
      </c>
      <c r="B2395" t="s">
        <v>9</v>
      </c>
      <c r="C2395" t="s">
        <v>15</v>
      </c>
      <c r="D2395" t="s">
        <v>11</v>
      </c>
      <c r="E2395" t="s">
        <v>12</v>
      </c>
      <c r="F2395">
        <v>3.17</v>
      </c>
      <c r="G2395">
        <v>4</v>
      </c>
      <c r="H2395" t="s">
        <v>17</v>
      </c>
      <c r="I2395" s="21">
        <v>7.4</v>
      </c>
      <c r="J2395">
        <f t="shared" si="74"/>
        <v>12.68</v>
      </c>
      <c r="K2395">
        <f t="shared" si="75"/>
        <v>0.63400000000000001</v>
      </c>
      <c r="L2395" t="str" cm="1">
        <f t="array" ref="L2395">_xlfn.IFS(I2395&gt;=9,"Good",I2395&gt;=6,"Average",I2395&lt;6,"Poor")</f>
        <v>Average</v>
      </c>
    </row>
    <row r="2396" spans="1:12" x14ac:dyDescent="0.25">
      <c r="A2396" s="1">
        <v>45511</v>
      </c>
      <c r="B2396" t="s">
        <v>14</v>
      </c>
      <c r="C2396" t="s">
        <v>15</v>
      </c>
      <c r="D2396" t="s">
        <v>11</v>
      </c>
      <c r="E2396" t="s">
        <v>24</v>
      </c>
      <c r="F2396">
        <v>35.35</v>
      </c>
      <c r="G2396">
        <v>1</v>
      </c>
      <c r="H2396" t="s">
        <v>17</v>
      </c>
      <c r="I2396" s="21">
        <v>7.5</v>
      </c>
      <c r="J2396">
        <f t="shared" si="74"/>
        <v>35.35</v>
      </c>
      <c r="K2396">
        <f t="shared" si="75"/>
        <v>1.7675000000000001</v>
      </c>
      <c r="L2396" t="str" cm="1">
        <f t="array" ref="L2396">_xlfn.IFS(I2396&gt;=9,"Good",I2396&gt;=6,"Average",I2396&lt;6,"Poor")</f>
        <v>Average</v>
      </c>
    </row>
    <row r="2397" spans="1:12" x14ac:dyDescent="0.25">
      <c r="A2397" s="1">
        <v>45511</v>
      </c>
      <c r="B2397" t="s">
        <v>19</v>
      </c>
      <c r="C2397" t="s">
        <v>10</v>
      </c>
      <c r="D2397" t="s">
        <v>11</v>
      </c>
      <c r="E2397" t="s">
        <v>21</v>
      </c>
      <c r="F2397">
        <v>16.059999999999999</v>
      </c>
      <c r="G2397">
        <v>3</v>
      </c>
      <c r="H2397" t="s">
        <v>17</v>
      </c>
      <c r="I2397" s="21">
        <v>6.9</v>
      </c>
      <c r="J2397">
        <f t="shared" si="74"/>
        <v>48.179999999999993</v>
      </c>
      <c r="K2397">
        <f t="shared" si="75"/>
        <v>2.4089999999999998</v>
      </c>
      <c r="L2397" t="str" cm="1">
        <f t="array" ref="L2397">_xlfn.IFS(I2397&gt;=9,"Good",I2397&gt;=6,"Average",I2397&lt;6,"Poor")</f>
        <v>Average</v>
      </c>
    </row>
    <row r="2398" spans="1:12" x14ac:dyDescent="0.25">
      <c r="A2398" s="1">
        <v>45511</v>
      </c>
      <c r="B2398" t="s">
        <v>19</v>
      </c>
      <c r="C2398" t="s">
        <v>15</v>
      </c>
      <c r="D2398" t="s">
        <v>22</v>
      </c>
      <c r="E2398" t="s">
        <v>21</v>
      </c>
      <c r="F2398">
        <v>14.21</v>
      </c>
      <c r="G2398">
        <v>3</v>
      </c>
      <c r="H2398" t="s">
        <v>20</v>
      </c>
      <c r="I2398" s="21">
        <v>6.1</v>
      </c>
      <c r="J2398">
        <f t="shared" si="74"/>
        <v>42.63</v>
      </c>
      <c r="K2398">
        <f t="shared" si="75"/>
        <v>2.1315000000000004</v>
      </c>
      <c r="L2398" t="str" cm="1">
        <f t="array" ref="L2398">_xlfn.IFS(I2398&gt;=9,"Good",I2398&gt;=6,"Average",I2398&lt;6,"Poor")</f>
        <v>Average</v>
      </c>
    </row>
    <row r="2399" spans="1:12" x14ac:dyDescent="0.25">
      <c r="A2399" s="1">
        <v>45542</v>
      </c>
      <c r="B2399" t="s">
        <v>14</v>
      </c>
      <c r="C2399" t="s">
        <v>10</v>
      </c>
      <c r="D2399" t="s">
        <v>11</v>
      </c>
      <c r="E2399" t="s">
        <v>24</v>
      </c>
      <c r="F2399">
        <v>28.49</v>
      </c>
      <c r="G2399">
        <v>4</v>
      </c>
      <c r="H2399" t="s">
        <v>20</v>
      </c>
      <c r="I2399" s="21">
        <v>7</v>
      </c>
      <c r="J2399">
        <f t="shared" si="74"/>
        <v>113.96</v>
      </c>
      <c r="K2399">
        <f t="shared" si="75"/>
        <v>5.6980000000000004</v>
      </c>
      <c r="L2399" t="str" cm="1">
        <f t="array" ref="L2399">_xlfn.IFS(I2399&gt;=9,"Good",I2399&gt;=6,"Average",I2399&lt;6,"Poor")</f>
        <v>Average</v>
      </c>
    </row>
    <row r="2400" spans="1:12" x14ac:dyDescent="0.25">
      <c r="A2400" s="1">
        <v>45542</v>
      </c>
      <c r="B2400" t="s">
        <v>14</v>
      </c>
      <c r="C2400" t="s">
        <v>15</v>
      </c>
      <c r="D2400" t="s">
        <v>22</v>
      </c>
      <c r="E2400" t="s">
        <v>12</v>
      </c>
      <c r="F2400">
        <v>5.43</v>
      </c>
      <c r="G2400">
        <v>3</v>
      </c>
      <c r="H2400" t="s">
        <v>17</v>
      </c>
      <c r="I2400" s="21">
        <v>6.5</v>
      </c>
      <c r="J2400">
        <f t="shared" si="74"/>
        <v>16.29</v>
      </c>
      <c r="K2400">
        <f t="shared" si="75"/>
        <v>0.8145</v>
      </c>
      <c r="L2400" t="str" cm="1">
        <f t="array" ref="L2400">_xlfn.IFS(I2400&gt;=9,"Good",I2400&gt;=6,"Average",I2400&lt;6,"Poor")</f>
        <v>Average</v>
      </c>
    </row>
    <row r="2401" spans="1:12" x14ac:dyDescent="0.25">
      <c r="A2401" s="1">
        <v>45542</v>
      </c>
      <c r="B2401" t="s">
        <v>19</v>
      </c>
      <c r="C2401" t="s">
        <v>15</v>
      </c>
      <c r="D2401" t="s">
        <v>22</v>
      </c>
      <c r="E2401" t="s">
        <v>12</v>
      </c>
      <c r="F2401">
        <v>2.88</v>
      </c>
      <c r="G2401">
        <v>1</v>
      </c>
      <c r="H2401" t="s">
        <v>20</v>
      </c>
      <c r="I2401" s="21">
        <v>9.1</v>
      </c>
      <c r="J2401">
        <f t="shared" si="74"/>
        <v>2.88</v>
      </c>
      <c r="K2401">
        <f t="shared" si="75"/>
        <v>0.14399999999999999</v>
      </c>
      <c r="L2401" t="str" cm="1">
        <f t="array" ref="L2401">_xlfn.IFS(I2401&gt;=9,"Good",I2401&gt;=6,"Average",I2401&lt;6,"Poor")</f>
        <v>Good</v>
      </c>
    </row>
    <row r="2402" spans="1:12" x14ac:dyDescent="0.25">
      <c r="A2402" s="1">
        <v>45542</v>
      </c>
      <c r="B2402" t="s">
        <v>19</v>
      </c>
      <c r="C2402" t="s">
        <v>10</v>
      </c>
      <c r="D2402" t="s">
        <v>11</v>
      </c>
      <c r="E2402" t="s">
        <v>12</v>
      </c>
      <c r="F2402">
        <v>7.61</v>
      </c>
      <c r="G2402">
        <v>4</v>
      </c>
      <c r="H2402" t="s">
        <v>17</v>
      </c>
      <c r="I2402" s="21">
        <v>7.3</v>
      </c>
      <c r="J2402">
        <f t="shared" si="74"/>
        <v>30.44</v>
      </c>
      <c r="K2402">
        <f t="shared" si="75"/>
        <v>1.5220000000000002</v>
      </c>
      <c r="L2402" t="str" cm="1">
        <f t="array" ref="L2402">_xlfn.IFS(I2402&gt;=9,"Good",I2402&gt;=6,"Average",I2402&lt;6,"Poor")</f>
        <v>Average</v>
      </c>
    </row>
    <row r="2403" spans="1:12" x14ac:dyDescent="0.25">
      <c r="A2403" s="1">
        <v>45542</v>
      </c>
      <c r="B2403" t="s">
        <v>19</v>
      </c>
      <c r="C2403" t="s">
        <v>15</v>
      </c>
      <c r="D2403" t="s">
        <v>11</v>
      </c>
      <c r="E2403" t="s">
        <v>12</v>
      </c>
      <c r="F2403">
        <v>7.17</v>
      </c>
      <c r="G2403">
        <v>3</v>
      </c>
      <c r="H2403" t="s">
        <v>17</v>
      </c>
      <c r="I2403" s="21">
        <v>7.3</v>
      </c>
      <c r="J2403">
        <f t="shared" si="74"/>
        <v>21.509999999999998</v>
      </c>
      <c r="K2403">
        <f t="shared" si="75"/>
        <v>1.0754999999999999</v>
      </c>
      <c r="L2403" t="str" cm="1">
        <f t="array" ref="L2403">_xlfn.IFS(I2403&gt;=9,"Good",I2403&gt;=6,"Average",I2403&lt;6,"Poor")</f>
        <v>Average</v>
      </c>
    </row>
    <row r="2404" spans="1:12" x14ac:dyDescent="0.25">
      <c r="A2404" s="1">
        <v>45542</v>
      </c>
      <c r="B2404" t="s">
        <v>9</v>
      </c>
      <c r="C2404" t="s">
        <v>10</v>
      </c>
      <c r="D2404" t="s">
        <v>11</v>
      </c>
      <c r="E2404" t="s">
        <v>23</v>
      </c>
      <c r="F2404">
        <v>53.9</v>
      </c>
      <c r="G2404">
        <v>5</v>
      </c>
      <c r="H2404" t="s">
        <v>17</v>
      </c>
      <c r="I2404" s="21">
        <v>5.9</v>
      </c>
      <c r="J2404">
        <f t="shared" si="74"/>
        <v>269.5</v>
      </c>
      <c r="K2404">
        <f t="shared" si="75"/>
        <v>13.475000000000001</v>
      </c>
      <c r="L2404" t="str" cm="1">
        <f t="array" ref="L2404">_xlfn.IFS(I2404&gt;=9,"Good",I2404&gt;=6,"Average",I2404&lt;6,"Poor")</f>
        <v>Poor</v>
      </c>
    </row>
    <row r="2405" spans="1:12" x14ac:dyDescent="0.25">
      <c r="A2405" s="1">
        <v>45542</v>
      </c>
      <c r="B2405" t="s">
        <v>9</v>
      </c>
      <c r="C2405" t="s">
        <v>15</v>
      </c>
      <c r="D2405" t="s">
        <v>22</v>
      </c>
      <c r="E2405" t="s">
        <v>12</v>
      </c>
      <c r="F2405">
        <v>6.43</v>
      </c>
      <c r="G2405">
        <v>1</v>
      </c>
      <c r="H2405" t="s">
        <v>17</v>
      </c>
      <c r="I2405" s="21">
        <v>7.1</v>
      </c>
      <c r="J2405">
        <f t="shared" si="74"/>
        <v>6.43</v>
      </c>
      <c r="K2405">
        <f t="shared" si="75"/>
        <v>0.32150000000000001</v>
      </c>
      <c r="L2405" t="str" cm="1">
        <f t="array" ref="L2405">_xlfn.IFS(I2405&gt;=9,"Good",I2405&gt;=6,"Average",I2405&lt;6,"Poor")</f>
        <v>Average</v>
      </c>
    </row>
    <row r="2406" spans="1:12" x14ac:dyDescent="0.25">
      <c r="A2406" s="1">
        <v>45542</v>
      </c>
      <c r="B2406" t="s">
        <v>9</v>
      </c>
      <c r="C2406" t="s">
        <v>15</v>
      </c>
      <c r="D2406" t="s">
        <v>22</v>
      </c>
      <c r="E2406" t="s">
        <v>12</v>
      </c>
      <c r="F2406">
        <v>7.14</v>
      </c>
      <c r="G2406">
        <v>5</v>
      </c>
      <c r="H2406" t="s">
        <v>13</v>
      </c>
      <c r="I2406" s="21">
        <v>7.6</v>
      </c>
      <c r="J2406">
        <f t="shared" si="74"/>
        <v>35.699999999999996</v>
      </c>
      <c r="K2406">
        <f t="shared" si="75"/>
        <v>1.7849999999999999</v>
      </c>
      <c r="L2406" t="str" cm="1">
        <f t="array" ref="L2406">_xlfn.IFS(I2406&gt;=9,"Good",I2406&gt;=6,"Average",I2406&lt;6,"Poor")</f>
        <v>Average</v>
      </c>
    </row>
    <row r="2407" spans="1:12" x14ac:dyDescent="0.25">
      <c r="A2407" s="1">
        <v>45542</v>
      </c>
      <c r="B2407" t="s">
        <v>19</v>
      </c>
      <c r="C2407" t="s">
        <v>15</v>
      </c>
      <c r="D2407" t="s">
        <v>22</v>
      </c>
      <c r="E2407" t="s">
        <v>18</v>
      </c>
      <c r="F2407">
        <v>56.93</v>
      </c>
      <c r="G2407">
        <v>3</v>
      </c>
      <c r="H2407" t="s">
        <v>20</v>
      </c>
      <c r="I2407" s="21">
        <v>7.2</v>
      </c>
      <c r="J2407">
        <f t="shared" si="74"/>
        <v>170.79</v>
      </c>
      <c r="K2407">
        <f t="shared" si="75"/>
        <v>8.5395000000000003</v>
      </c>
      <c r="L2407" t="str" cm="1">
        <f t="array" ref="L2407">_xlfn.IFS(I2407&gt;=9,"Good",I2407&gt;=6,"Average",I2407&lt;6,"Poor")</f>
        <v>Average</v>
      </c>
    </row>
    <row r="2408" spans="1:12" x14ac:dyDescent="0.25">
      <c r="A2408" s="1">
        <v>45542</v>
      </c>
      <c r="B2408" t="s">
        <v>14</v>
      </c>
      <c r="C2408" t="s">
        <v>15</v>
      </c>
      <c r="D2408" t="s">
        <v>22</v>
      </c>
      <c r="E2408" t="s">
        <v>12</v>
      </c>
      <c r="F2408">
        <v>3.58</v>
      </c>
      <c r="G2408">
        <v>6</v>
      </c>
      <c r="H2408" t="s">
        <v>17</v>
      </c>
      <c r="I2408" s="21">
        <v>6.3</v>
      </c>
      <c r="J2408">
        <f t="shared" si="74"/>
        <v>21.48</v>
      </c>
      <c r="K2408">
        <f t="shared" si="75"/>
        <v>1.0740000000000001</v>
      </c>
      <c r="L2408" t="str" cm="1">
        <f t="array" ref="L2408">_xlfn.IFS(I2408&gt;=9,"Good",I2408&gt;=6,"Average",I2408&lt;6,"Poor")</f>
        <v>Average</v>
      </c>
    </row>
    <row r="2409" spans="1:12" x14ac:dyDescent="0.25">
      <c r="A2409" s="1">
        <v>45542</v>
      </c>
      <c r="B2409" t="s">
        <v>9</v>
      </c>
      <c r="C2409" t="s">
        <v>15</v>
      </c>
      <c r="D2409" t="s">
        <v>22</v>
      </c>
      <c r="E2409" t="s">
        <v>24</v>
      </c>
      <c r="F2409">
        <v>38.74</v>
      </c>
      <c r="G2409">
        <v>1</v>
      </c>
      <c r="H2409" t="s">
        <v>17</v>
      </c>
      <c r="I2409" s="21">
        <v>5.9</v>
      </c>
      <c r="J2409">
        <f t="shared" si="74"/>
        <v>38.74</v>
      </c>
      <c r="K2409">
        <f t="shared" si="75"/>
        <v>1.9370000000000003</v>
      </c>
      <c r="L2409" t="str" cm="1">
        <f t="array" ref="L2409">_xlfn.IFS(I2409&gt;=9,"Good",I2409&gt;=6,"Average",I2409&lt;6,"Poor")</f>
        <v>Poor</v>
      </c>
    </row>
    <row r="2410" spans="1:12" x14ac:dyDescent="0.25">
      <c r="A2410" s="1">
        <v>45542</v>
      </c>
      <c r="B2410" t="s">
        <v>9</v>
      </c>
      <c r="C2410" t="s">
        <v>15</v>
      </c>
      <c r="D2410" t="s">
        <v>11</v>
      </c>
      <c r="E2410" t="s">
        <v>12</v>
      </c>
      <c r="F2410">
        <v>4.1500000000000004</v>
      </c>
      <c r="G2410">
        <v>2</v>
      </c>
      <c r="H2410" t="s">
        <v>17</v>
      </c>
      <c r="I2410" s="21">
        <v>6.9</v>
      </c>
      <c r="J2410">
        <f t="shared" si="74"/>
        <v>8.3000000000000007</v>
      </c>
      <c r="K2410">
        <f t="shared" si="75"/>
        <v>0.41500000000000004</v>
      </c>
      <c r="L2410" t="str" cm="1">
        <f t="array" ref="L2410">_xlfn.IFS(I2410&gt;=9,"Good",I2410&gt;=6,"Average",I2410&lt;6,"Poor")</f>
        <v>Average</v>
      </c>
    </row>
    <row r="2411" spans="1:12" x14ac:dyDescent="0.25">
      <c r="A2411" s="1">
        <v>45542</v>
      </c>
      <c r="B2411" t="s">
        <v>9</v>
      </c>
      <c r="C2411" t="s">
        <v>15</v>
      </c>
      <c r="D2411" t="s">
        <v>22</v>
      </c>
      <c r="E2411" t="s">
        <v>24</v>
      </c>
      <c r="F2411">
        <v>31.21</v>
      </c>
      <c r="G2411">
        <v>2</v>
      </c>
      <c r="H2411" t="s">
        <v>20</v>
      </c>
      <c r="I2411" s="21">
        <v>6.7</v>
      </c>
      <c r="J2411">
        <f t="shared" si="74"/>
        <v>62.42</v>
      </c>
      <c r="K2411">
        <f t="shared" si="75"/>
        <v>3.1210000000000004</v>
      </c>
      <c r="L2411" t="str" cm="1">
        <f t="array" ref="L2411">_xlfn.IFS(I2411&gt;=9,"Good",I2411&gt;=6,"Average",I2411&lt;6,"Poor")</f>
        <v>Average</v>
      </c>
    </row>
    <row r="2412" spans="1:12" x14ac:dyDescent="0.25">
      <c r="A2412" s="1">
        <v>45542</v>
      </c>
      <c r="B2412" t="s">
        <v>19</v>
      </c>
      <c r="C2412" t="s">
        <v>15</v>
      </c>
      <c r="D2412" t="s">
        <v>22</v>
      </c>
      <c r="E2412" t="s">
        <v>12</v>
      </c>
      <c r="F2412">
        <v>4.51</v>
      </c>
      <c r="G2412">
        <v>7</v>
      </c>
      <c r="H2412" t="s">
        <v>20</v>
      </c>
      <c r="I2412" s="21">
        <v>7.6</v>
      </c>
      <c r="J2412">
        <f t="shared" si="74"/>
        <v>31.57</v>
      </c>
      <c r="K2412">
        <f t="shared" si="75"/>
        <v>1.5785</v>
      </c>
      <c r="L2412" t="str" cm="1">
        <f t="array" ref="L2412">_xlfn.IFS(I2412&gt;=9,"Good",I2412&gt;=6,"Average",I2412&lt;6,"Poor")</f>
        <v>Average</v>
      </c>
    </row>
    <row r="2413" spans="1:12" x14ac:dyDescent="0.25">
      <c r="A2413" s="1">
        <v>45542</v>
      </c>
      <c r="B2413" t="s">
        <v>9</v>
      </c>
      <c r="C2413" t="s">
        <v>15</v>
      </c>
      <c r="D2413" t="s">
        <v>11</v>
      </c>
      <c r="E2413" t="s">
        <v>12</v>
      </c>
      <c r="F2413">
        <v>5.46</v>
      </c>
      <c r="G2413">
        <v>3</v>
      </c>
      <c r="H2413" t="s">
        <v>20</v>
      </c>
      <c r="I2413" s="21">
        <v>7</v>
      </c>
      <c r="J2413">
        <f t="shared" si="74"/>
        <v>16.38</v>
      </c>
      <c r="K2413">
        <f t="shared" si="75"/>
        <v>0.81899999999999995</v>
      </c>
      <c r="L2413" t="str" cm="1">
        <f t="array" ref="L2413">_xlfn.IFS(I2413&gt;=9,"Good",I2413&gt;=6,"Average",I2413&lt;6,"Poor")</f>
        <v>Average</v>
      </c>
    </row>
    <row r="2414" spans="1:12" x14ac:dyDescent="0.25">
      <c r="A2414" s="1">
        <v>45542</v>
      </c>
      <c r="B2414" t="s">
        <v>9</v>
      </c>
      <c r="C2414" t="s">
        <v>10</v>
      </c>
      <c r="D2414" t="s">
        <v>11</v>
      </c>
      <c r="E2414" t="s">
        <v>12</v>
      </c>
      <c r="F2414">
        <v>3.14</v>
      </c>
      <c r="G2414">
        <v>4</v>
      </c>
      <c r="H2414" t="s">
        <v>13</v>
      </c>
      <c r="I2414" s="21">
        <v>6.2</v>
      </c>
      <c r="J2414">
        <f t="shared" si="74"/>
        <v>12.56</v>
      </c>
      <c r="K2414">
        <f t="shared" si="75"/>
        <v>0.62800000000000011</v>
      </c>
      <c r="L2414" t="str" cm="1">
        <f t="array" ref="L2414">_xlfn.IFS(I2414&gt;=9,"Good",I2414&gt;=6,"Average",I2414&lt;6,"Poor")</f>
        <v>Average</v>
      </c>
    </row>
    <row r="2415" spans="1:12" x14ac:dyDescent="0.25">
      <c r="A2415" s="1">
        <v>45542</v>
      </c>
      <c r="B2415" t="s">
        <v>19</v>
      </c>
      <c r="C2415" t="s">
        <v>15</v>
      </c>
      <c r="D2415" t="s">
        <v>11</v>
      </c>
      <c r="E2415" t="s">
        <v>21</v>
      </c>
      <c r="F2415">
        <v>12.21</v>
      </c>
      <c r="G2415">
        <v>2</v>
      </c>
      <c r="H2415" t="s">
        <v>20</v>
      </c>
      <c r="I2415" s="21">
        <v>5.7</v>
      </c>
      <c r="J2415">
        <f t="shared" si="74"/>
        <v>24.42</v>
      </c>
      <c r="K2415">
        <f t="shared" si="75"/>
        <v>1.2210000000000001</v>
      </c>
      <c r="L2415" t="str" cm="1">
        <f t="array" ref="L2415">_xlfn.IFS(I2415&gt;=9,"Good",I2415&gt;=6,"Average",I2415&lt;6,"Poor")</f>
        <v>Poor</v>
      </c>
    </row>
    <row r="2416" spans="1:12" x14ac:dyDescent="0.25">
      <c r="A2416" s="1">
        <v>45542</v>
      </c>
      <c r="B2416" t="s">
        <v>14</v>
      </c>
      <c r="C2416" t="s">
        <v>10</v>
      </c>
      <c r="D2416" t="s">
        <v>11</v>
      </c>
      <c r="E2416" t="s">
        <v>12</v>
      </c>
      <c r="F2416">
        <v>6.6</v>
      </c>
      <c r="G2416">
        <v>6</v>
      </c>
      <c r="H2416" t="s">
        <v>13</v>
      </c>
      <c r="I2416" s="21">
        <v>7.2</v>
      </c>
      <c r="J2416">
        <f t="shared" si="74"/>
        <v>39.599999999999994</v>
      </c>
      <c r="K2416">
        <f t="shared" si="75"/>
        <v>1.9799999999999998</v>
      </c>
      <c r="L2416" t="str" cm="1">
        <f t="array" ref="L2416">_xlfn.IFS(I2416&gt;=9,"Good",I2416&gt;=6,"Average",I2416&lt;6,"Poor")</f>
        <v>Average</v>
      </c>
    </row>
    <row r="2417" spans="1:12" x14ac:dyDescent="0.25">
      <c r="A2417" s="1">
        <v>45572</v>
      </c>
      <c r="B2417" t="s">
        <v>9</v>
      </c>
      <c r="C2417" t="s">
        <v>15</v>
      </c>
      <c r="D2417" t="s">
        <v>11</v>
      </c>
      <c r="E2417" t="s">
        <v>21</v>
      </c>
      <c r="F2417">
        <v>7.79</v>
      </c>
      <c r="G2417">
        <v>1</v>
      </c>
      <c r="H2417" t="s">
        <v>20</v>
      </c>
      <c r="I2417" s="21">
        <v>6.5</v>
      </c>
      <c r="J2417">
        <f t="shared" si="74"/>
        <v>7.79</v>
      </c>
      <c r="K2417">
        <f t="shared" si="75"/>
        <v>0.38950000000000001</v>
      </c>
      <c r="L2417" t="str" cm="1">
        <f t="array" ref="L2417">_xlfn.IFS(I2417&gt;=9,"Good",I2417&gt;=6,"Average",I2417&lt;6,"Poor")</f>
        <v>Average</v>
      </c>
    </row>
    <row r="2418" spans="1:12" x14ac:dyDescent="0.25">
      <c r="A2418" s="1">
        <v>45572</v>
      </c>
      <c r="B2418" t="s">
        <v>9</v>
      </c>
      <c r="C2418" t="s">
        <v>15</v>
      </c>
      <c r="D2418" t="s">
        <v>22</v>
      </c>
      <c r="E2418" t="s">
        <v>24</v>
      </c>
      <c r="F2418">
        <v>26.49</v>
      </c>
      <c r="G2418">
        <v>3</v>
      </c>
      <c r="H2418" t="s">
        <v>20</v>
      </c>
      <c r="I2418" s="21">
        <v>7.2</v>
      </c>
      <c r="J2418">
        <f t="shared" si="74"/>
        <v>79.47</v>
      </c>
      <c r="K2418">
        <f t="shared" si="75"/>
        <v>3.9735</v>
      </c>
      <c r="L2418" t="str" cm="1">
        <f t="array" ref="L2418">_xlfn.IFS(I2418&gt;=9,"Good",I2418&gt;=6,"Average",I2418&lt;6,"Poor")</f>
        <v>Average</v>
      </c>
    </row>
    <row r="2419" spans="1:12" x14ac:dyDescent="0.25">
      <c r="A2419" s="1">
        <v>45572</v>
      </c>
      <c r="B2419" t="s">
        <v>14</v>
      </c>
      <c r="C2419" t="s">
        <v>15</v>
      </c>
      <c r="D2419" t="s">
        <v>22</v>
      </c>
      <c r="E2419" t="s">
        <v>18</v>
      </c>
      <c r="F2419">
        <v>50.63</v>
      </c>
      <c r="G2419">
        <v>2</v>
      </c>
      <c r="H2419" t="s">
        <v>20</v>
      </c>
      <c r="I2419" s="21">
        <v>7.3</v>
      </c>
      <c r="J2419">
        <f t="shared" si="74"/>
        <v>101.26</v>
      </c>
      <c r="K2419">
        <f t="shared" si="75"/>
        <v>5.0630000000000006</v>
      </c>
      <c r="L2419" t="str" cm="1">
        <f t="array" ref="L2419">_xlfn.IFS(I2419&gt;=9,"Good",I2419&gt;=6,"Average",I2419&lt;6,"Poor")</f>
        <v>Average</v>
      </c>
    </row>
    <row r="2420" spans="1:12" x14ac:dyDescent="0.25">
      <c r="A2420" s="1">
        <v>45572</v>
      </c>
      <c r="B2420" t="s">
        <v>14</v>
      </c>
      <c r="C2420" t="s">
        <v>15</v>
      </c>
      <c r="D2420" t="s">
        <v>11</v>
      </c>
      <c r="E2420" t="s">
        <v>24</v>
      </c>
      <c r="F2420">
        <v>26.91</v>
      </c>
      <c r="G2420">
        <v>1</v>
      </c>
      <c r="H2420" t="s">
        <v>17</v>
      </c>
      <c r="I2420" s="21">
        <v>7.2</v>
      </c>
      <c r="J2420">
        <f t="shared" si="74"/>
        <v>26.91</v>
      </c>
      <c r="K2420">
        <f t="shared" si="75"/>
        <v>1.3455000000000001</v>
      </c>
      <c r="L2420" t="str" cm="1">
        <f t="array" ref="L2420">_xlfn.IFS(I2420&gt;=9,"Good",I2420&gt;=6,"Average",I2420&lt;6,"Poor")</f>
        <v>Average</v>
      </c>
    </row>
    <row r="2421" spans="1:12" x14ac:dyDescent="0.25">
      <c r="A2421" s="1">
        <v>45572</v>
      </c>
      <c r="B2421" t="s">
        <v>19</v>
      </c>
      <c r="C2421" t="s">
        <v>15</v>
      </c>
      <c r="D2421" t="s">
        <v>22</v>
      </c>
      <c r="E2421" t="s">
        <v>23</v>
      </c>
      <c r="F2421">
        <v>65.61</v>
      </c>
      <c r="G2421">
        <v>4</v>
      </c>
      <c r="H2421" t="s">
        <v>17</v>
      </c>
      <c r="I2421" s="21">
        <v>8.6999999999999993</v>
      </c>
      <c r="J2421">
        <f t="shared" si="74"/>
        <v>262.44</v>
      </c>
      <c r="K2421">
        <f t="shared" si="75"/>
        <v>13.122</v>
      </c>
      <c r="L2421" t="str" cm="1">
        <f t="array" ref="L2421">_xlfn.IFS(I2421&gt;=9,"Good",I2421&gt;=6,"Average",I2421&lt;6,"Poor")</f>
        <v>Average</v>
      </c>
    </row>
    <row r="2422" spans="1:12" x14ac:dyDescent="0.25">
      <c r="A2422" s="1">
        <v>45572</v>
      </c>
      <c r="B2422" t="s">
        <v>14</v>
      </c>
      <c r="C2422" t="s">
        <v>15</v>
      </c>
      <c r="D2422" t="s">
        <v>11</v>
      </c>
      <c r="E2422" t="s">
        <v>12</v>
      </c>
      <c r="F2422">
        <v>6.96</v>
      </c>
      <c r="G2422">
        <v>1</v>
      </c>
      <c r="H2422" t="s">
        <v>20</v>
      </c>
      <c r="I2422" s="21">
        <v>7.7</v>
      </c>
      <c r="J2422">
        <f t="shared" si="74"/>
        <v>6.96</v>
      </c>
      <c r="K2422">
        <f t="shared" si="75"/>
        <v>0.34800000000000003</v>
      </c>
      <c r="L2422" t="str" cm="1">
        <f t="array" ref="L2422">_xlfn.IFS(I2422&gt;=9,"Good",I2422&gt;=6,"Average",I2422&lt;6,"Poor")</f>
        <v>Average</v>
      </c>
    </row>
    <row r="2423" spans="1:12" x14ac:dyDescent="0.25">
      <c r="A2423" s="1">
        <v>45572</v>
      </c>
      <c r="B2423" t="s">
        <v>9</v>
      </c>
      <c r="C2423" t="s">
        <v>15</v>
      </c>
      <c r="D2423" t="s">
        <v>22</v>
      </c>
      <c r="E2423" t="s">
        <v>24</v>
      </c>
      <c r="F2423">
        <v>36.68</v>
      </c>
      <c r="G2423">
        <v>2</v>
      </c>
      <c r="H2423" t="s">
        <v>20</v>
      </c>
      <c r="I2423" s="21">
        <v>6.7</v>
      </c>
      <c r="J2423">
        <f t="shared" si="74"/>
        <v>73.36</v>
      </c>
      <c r="K2423">
        <f t="shared" si="75"/>
        <v>3.6680000000000001</v>
      </c>
      <c r="L2423" t="str" cm="1">
        <f t="array" ref="L2423">_xlfn.IFS(I2423&gt;=9,"Good",I2423&gt;=6,"Average",I2423&lt;6,"Poor")</f>
        <v>Average</v>
      </c>
    </row>
    <row r="2424" spans="1:12" x14ac:dyDescent="0.25">
      <c r="A2424" s="1">
        <v>45572</v>
      </c>
      <c r="B2424" t="s">
        <v>14</v>
      </c>
      <c r="C2424" t="s">
        <v>15</v>
      </c>
      <c r="D2424" t="s">
        <v>11</v>
      </c>
      <c r="E2424" t="s">
        <v>23</v>
      </c>
      <c r="F2424">
        <v>54.82</v>
      </c>
      <c r="G2424">
        <v>3</v>
      </c>
      <c r="H2424" t="s">
        <v>17</v>
      </c>
      <c r="I2424" s="21">
        <v>5.3</v>
      </c>
      <c r="J2424">
        <f t="shared" si="74"/>
        <v>164.46</v>
      </c>
      <c r="K2424">
        <f t="shared" si="75"/>
        <v>8.2230000000000008</v>
      </c>
      <c r="L2424" t="str" cm="1">
        <f t="array" ref="L2424">_xlfn.IFS(I2424&gt;=9,"Good",I2424&gt;=6,"Average",I2424&lt;6,"Poor")</f>
        <v>Poor</v>
      </c>
    </row>
    <row r="2425" spans="1:12" x14ac:dyDescent="0.25">
      <c r="A2425" s="1">
        <v>45572</v>
      </c>
      <c r="B2425" t="s">
        <v>14</v>
      </c>
      <c r="C2425" t="s">
        <v>10</v>
      </c>
      <c r="D2425" t="s">
        <v>11</v>
      </c>
      <c r="E2425" t="s">
        <v>12</v>
      </c>
      <c r="F2425">
        <v>5.59</v>
      </c>
      <c r="G2425">
        <v>3</v>
      </c>
      <c r="H2425" t="s">
        <v>17</v>
      </c>
      <c r="I2425" s="21">
        <v>7.5</v>
      </c>
      <c r="J2425">
        <f t="shared" si="74"/>
        <v>16.77</v>
      </c>
      <c r="K2425">
        <f t="shared" si="75"/>
        <v>0.83850000000000002</v>
      </c>
      <c r="L2425" t="str" cm="1">
        <f t="array" ref="L2425">_xlfn.IFS(I2425&gt;=9,"Good",I2425&gt;=6,"Average",I2425&lt;6,"Poor")</f>
        <v>Average</v>
      </c>
    </row>
    <row r="2426" spans="1:12" x14ac:dyDescent="0.25">
      <c r="A2426" s="1">
        <v>45572</v>
      </c>
      <c r="B2426" t="s">
        <v>14</v>
      </c>
      <c r="C2426" t="s">
        <v>15</v>
      </c>
      <c r="D2426" t="s">
        <v>22</v>
      </c>
      <c r="E2426" t="s">
        <v>24</v>
      </c>
      <c r="F2426">
        <v>29.13</v>
      </c>
      <c r="G2426">
        <v>3</v>
      </c>
      <c r="H2426" t="s">
        <v>17</v>
      </c>
      <c r="I2426" s="21">
        <v>6</v>
      </c>
      <c r="J2426">
        <f t="shared" si="74"/>
        <v>87.39</v>
      </c>
      <c r="K2426">
        <f t="shared" si="75"/>
        <v>4.3695000000000004</v>
      </c>
      <c r="L2426" t="str" cm="1">
        <f t="array" ref="L2426">_xlfn.IFS(I2426&gt;=9,"Good",I2426&gt;=6,"Average",I2426&lt;6,"Poor")</f>
        <v>Average</v>
      </c>
    </row>
    <row r="2427" spans="1:12" x14ac:dyDescent="0.25">
      <c r="A2427" s="1">
        <v>45572</v>
      </c>
      <c r="B2427" t="s">
        <v>19</v>
      </c>
      <c r="C2427" t="s">
        <v>15</v>
      </c>
      <c r="D2427" t="s">
        <v>22</v>
      </c>
      <c r="E2427" t="s">
        <v>12</v>
      </c>
      <c r="F2427">
        <v>7.58</v>
      </c>
      <c r="G2427">
        <v>2</v>
      </c>
      <c r="H2427" t="s">
        <v>13</v>
      </c>
      <c r="I2427" s="21">
        <v>7.5</v>
      </c>
      <c r="J2427">
        <f t="shared" si="74"/>
        <v>15.16</v>
      </c>
      <c r="K2427">
        <f t="shared" si="75"/>
        <v>0.75800000000000001</v>
      </c>
      <c r="L2427" t="str" cm="1">
        <f t="array" ref="L2427">_xlfn.IFS(I2427&gt;=9,"Good",I2427&gt;=6,"Average",I2427&lt;6,"Poor")</f>
        <v>Average</v>
      </c>
    </row>
    <row r="2428" spans="1:12" x14ac:dyDescent="0.25">
      <c r="A2428" s="1">
        <v>45572</v>
      </c>
      <c r="B2428" t="s">
        <v>9</v>
      </c>
      <c r="C2428" t="s">
        <v>10</v>
      </c>
      <c r="D2428" t="s">
        <v>11</v>
      </c>
      <c r="E2428" t="s">
        <v>12</v>
      </c>
      <c r="F2428">
        <v>4.7300000000000004</v>
      </c>
      <c r="G2428">
        <v>1</v>
      </c>
      <c r="H2428" t="s">
        <v>13</v>
      </c>
      <c r="I2428" s="21">
        <v>6.7</v>
      </c>
      <c r="J2428">
        <f t="shared" si="74"/>
        <v>4.7300000000000004</v>
      </c>
      <c r="K2428">
        <f t="shared" si="75"/>
        <v>0.23650000000000004</v>
      </c>
      <c r="L2428" t="str" cm="1">
        <f t="array" ref="L2428">_xlfn.IFS(I2428&gt;=9,"Good",I2428&gt;=6,"Average",I2428&lt;6,"Poor")</f>
        <v>Average</v>
      </c>
    </row>
    <row r="2429" spans="1:12" x14ac:dyDescent="0.25">
      <c r="A2429" s="1">
        <v>45603</v>
      </c>
      <c r="B2429" t="s">
        <v>9</v>
      </c>
      <c r="C2429" t="s">
        <v>10</v>
      </c>
      <c r="D2429" t="s">
        <v>22</v>
      </c>
      <c r="E2429" t="s">
        <v>12</v>
      </c>
      <c r="F2429">
        <v>5.65</v>
      </c>
      <c r="G2429">
        <v>3</v>
      </c>
      <c r="H2429" t="s">
        <v>17</v>
      </c>
      <c r="I2429" s="21">
        <v>8.6</v>
      </c>
      <c r="J2429">
        <f t="shared" si="74"/>
        <v>16.950000000000003</v>
      </c>
      <c r="K2429">
        <f t="shared" si="75"/>
        <v>0.84750000000000014</v>
      </c>
      <c r="L2429" t="str" cm="1">
        <f t="array" ref="L2429">_xlfn.IFS(I2429&gt;=9,"Good",I2429&gt;=6,"Average",I2429&lt;6,"Poor")</f>
        <v>Average</v>
      </c>
    </row>
    <row r="2430" spans="1:12" x14ac:dyDescent="0.25">
      <c r="A2430" s="1">
        <v>45603</v>
      </c>
      <c r="B2430" t="s">
        <v>9</v>
      </c>
      <c r="C2430" t="s">
        <v>15</v>
      </c>
      <c r="D2430" t="s">
        <v>11</v>
      </c>
      <c r="E2430" t="s">
        <v>16</v>
      </c>
      <c r="F2430">
        <v>93.36</v>
      </c>
      <c r="G2430">
        <v>2</v>
      </c>
      <c r="H2430" t="s">
        <v>20</v>
      </c>
      <c r="I2430" s="21">
        <v>6.8</v>
      </c>
      <c r="J2430">
        <f t="shared" si="74"/>
        <v>186.72</v>
      </c>
      <c r="K2430">
        <f t="shared" si="75"/>
        <v>9.3360000000000003</v>
      </c>
      <c r="L2430" t="str" cm="1">
        <f t="array" ref="L2430">_xlfn.IFS(I2430&gt;=9,"Good",I2430&gt;=6,"Average",I2430&lt;6,"Poor")</f>
        <v>Average</v>
      </c>
    </row>
    <row r="2431" spans="1:12" x14ac:dyDescent="0.25">
      <c r="A2431" s="1">
        <v>45603</v>
      </c>
      <c r="B2431" t="s">
        <v>19</v>
      </c>
      <c r="C2431" t="s">
        <v>10</v>
      </c>
      <c r="D2431" t="s">
        <v>22</v>
      </c>
      <c r="E2431" t="s">
        <v>12</v>
      </c>
      <c r="F2431">
        <v>4.24</v>
      </c>
      <c r="G2431">
        <v>4</v>
      </c>
      <c r="H2431" t="s">
        <v>17</v>
      </c>
      <c r="I2431" s="21">
        <v>6.9</v>
      </c>
      <c r="J2431">
        <f t="shared" si="74"/>
        <v>16.96</v>
      </c>
      <c r="K2431">
        <f t="shared" si="75"/>
        <v>0.84800000000000009</v>
      </c>
      <c r="L2431" t="str" cm="1">
        <f t="array" ref="L2431">_xlfn.IFS(I2431&gt;=9,"Good",I2431&gt;=6,"Average",I2431&lt;6,"Poor")</f>
        <v>Average</v>
      </c>
    </row>
    <row r="2432" spans="1:12" x14ac:dyDescent="0.25">
      <c r="A2432" s="1">
        <v>45603</v>
      </c>
      <c r="B2432" t="s">
        <v>9</v>
      </c>
      <c r="C2432" t="s">
        <v>10</v>
      </c>
      <c r="D2432" t="s">
        <v>11</v>
      </c>
      <c r="E2432" t="s">
        <v>23</v>
      </c>
      <c r="F2432">
        <v>54.19</v>
      </c>
      <c r="G2432">
        <v>3</v>
      </c>
      <c r="H2432" t="s">
        <v>20</v>
      </c>
      <c r="I2432" s="21">
        <v>7.5</v>
      </c>
      <c r="J2432">
        <f t="shared" si="74"/>
        <v>162.57</v>
      </c>
      <c r="K2432">
        <f t="shared" si="75"/>
        <v>8.1285000000000007</v>
      </c>
      <c r="L2432" t="str" cm="1">
        <f t="array" ref="L2432">_xlfn.IFS(I2432&gt;=9,"Good",I2432&gt;=6,"Average",I2432&lt;6,"Poor")</f>
        <v>Average</v>
      </c>
    </row>
    <row r="2433" spans="1:12" x14ac:dyDescent="0.25">
      <c r="A2433" s="1">
        <v>45603</v>
      </c>
      <c r="B2433" t="s">
        <v>19</v>
      </c>
      <c r="C2433" t="s">
        <v>15</v>
      </c>
      <c r="D2433" t="s">
        <v>11</v>
      </c>
      <c r="E2433" t="s">
        <v>12</v>
      </c>
      <c r="F2433">
        <v>4.74</v>
      </c>
      <c r="G2433">
        <v>3</v>
      </c>
      <c r="H2433" t="s">
        <v>20</v>
      </c>
      <c r="I2433" s="21">
        <v>6.3</v>
      </c>
      <c r="J2433">
        <f t="shared" si="74"/>
        <v>14.22</v>
      </c>
      <c r="K2433">
        <f t="shared" si="75"/>
        <v>0.71100000000000008</v>
      </c>
      <c r="L2433" t="str" cm="1">
        <f t="array" ref="L2433">_xlfn.IFS(I2433&gt;=9,"Good",I2433&gt;=6,"Average",I2433&lt;6,"Poor")</f>
        <v>Average</v>
      </c>
    </row>
    <row r="2434" spans="1:12" x14ac:dyDescent="0.25">
      <c r="A2434" s="1">
        <v>45603</v>
      </c>
      <c r="B2434" t="s">
        <v>9</v>
      </c>
      <c r="C2434" t="s">
        <v>15</v>
      </c>
      <c r="D2434" t="s">
        <v>22</v>
      </c>
      <c r="E2434" t="s">
        <v>21</v>
      </c>
      <c r="F2434">
        <v>19.71</v>
      </c>
      <c r="G2434">
        <v>1</v>
      </c>
      <c r="H2434" t="s">
        <v>17</v>
      </c>
      <c r="I2434" s="21">
        <v>7</v>
      </c>
      <c r="J2434">
        <f t="shared" si="74"/>
        <v>19.71</v>
      </c>
      <c r="K2434">
        <f t="shared" si="75"/>
        <v>0.98550000000000004</v>
      </c>
      <c r="L2434" t="str" cm="1">
        <f t="array" ref="L2434">_xlfn.IFS(I2434&gt;=9,"Good",I2434&gt;=6,"Average",I2434&lt;6,"Poor")</f>
        <v>Average</v>
      </c>
    </row>
    <row r="2435" spans="1:12" x14ac:dyDescent="0.25">
      <c r="A2435" s="1">
        <v>45603</v>
      </c>
      <c r="B2435" t="s">
        <v>9</v>
      </c>
      <c r="C2435" t="s">
        <v>15</v>
      </c>
      <c r="D2435" t="s">
        <v>11</v>
      </c>
      <c r="E2435" t="s">
        <v>18</v>
      </c>
      <c r="F2435">
        <v>67.459999999999994</v>
      </c>
      <c r="G2435">
        <v>2</v>
      </c>
      <c r="H2435" t="s">
        <v>13</v>
      </c>
      <c r="I2435" s="21">
        <v>6.3</v>
      </c>
      <c r="J2435">
        <f t="shared" ref="J2435:J2498" si="76">F2435*G2435</f>
        <v>134.91999999999999</v>
      </c>
      <c r="K2435">
        <f t="shared" ref="K2435:K2498" si="77">J2435*5%</f>
        <v>6.7459999999999996</v>
      </c>
      <c r="L2435" t="str" cm="1">
        <f t="array" ref="L2435">_xlfn.IFS(I2435&gt;=9,"Good",I2435&gt;=6,"Average",I2435&lt;6,"Poor")</f>
        <v>Average</v>
      </c>
    </row>
    <row r="2436" spans="1:12" x14ac:dyDescent="0.25">
      <c r="A2436" s="1">
        <v>45603</v>
      </c>
      <c r="B2436" t="s">
        <v>9</v>
      </c>
      <c r="C2436" t="s">
        <v>10</v>
      </c>
      <c r="D2436" t="s">
        <v>11</v>
      </c>
      <c r="E2436" t="s">
        <v>12</v>
      </c>
      <c r="F2436">
        <v>7.24</v>
      </c>
      <c r="G2436">
        <v>2</v>
      </c>
      <c r="H2436" t="s">
        <v>13</v>
      </c>
      <c r="I2436" s="21">
        <v>8.4</v>
      </c>
      <c r="J2436">
        <f t="shared" si="76"/>
        <v>14.48</v>
      </c>
      <c r="K2436">
        <f t="shared" si="77"/>
        <v>0.72400000000000009</v>
      </c>
      <c r="L2436" t="str" cm="1">
        <f t="array" ref="L2436">_xlfn.IFS(I2436&gt;=9,"Good",I2436&gt;=6,"Average",I2436&lt;6,"Poor")</f>
        <v>Average</v>
      </c>
    </row>
    <row r="2437" spans="1:12" x14ac:dyDescent="0.25">
      <c r="A2437" s="1">
        <v>45603</v>
      </c>
      <c r="B2437" t="s">
        <v>14</v>
      </c>
      <c r="C2437" t="s">
        <v>15</v>
      </c>
      <c r="D2437" t="s">
        <v>11</v>
      </c>
      <c r="E2437" t="s">
        <v>12</v>
      </c>
      <c r="F2437">
        <v>6.3</v>
      </c>
      <c r="G2437">
        <v>3</v>
      </c>
      <c r="H2437" t="s">
        <v>20</v>
      </c>
      <c r="I2437" s="21">
        <v>9.6999999999999993</v>
      </c>
      <c r="J2437">
        <f t="shared" si="76"/>
        <v>18.899999999999999</v>
      </c>
      <c r="K2437">
        <f t="shared" si="77"/>
        <v>0.94499999999999995</v>
      </c>
      <c r="L2437" t="str" cm="1">
        <f t="array" ref="L2437">_xlfn.IFS(I2437&gt;=9,"Good",I2437&gt;=6,"Average",I2437&lt;6,"Poor")</f>
        <v>Good</v>
      </c>
    </row>
    <row r="2438" spans="1:12" x14ac:dyDescent="0.25">
      <c r="A2438" s="1">
        <v>45603</v>
      </c>
      <c r="B2438" t="s">
        <v>19</v>
      </c>
      <c r="C2438" t="s">
        <v>15</v>
      </c>
      <c r="D2438" t="s">
        <v>22</v>
      </c>
      <c r="E2438" t="s">
        <v>12</v>
      </c>
      <c r="F2438">
        <v>7.27</v>
      </c>
      <c r="G2438">
        <v>2</v>
      </c>
      <c r="H2438" t="s">
        <v>17</v>
      </c>
      <c r="I2438" s="21">
        <v>6.7</v>
      </c>
      <c r="J2438">
        <f t="shared" si="76"/>
        <v>14.54</v>
      </c>
      <c r="K2438">
        <f t="shared" si="77"/>
        <v>0.72699999999999998</v>
      </c>
      <c r="L2438" t="str" cm="1">
        <f t="array" ref="L2438">_xlfn.IFS(I2438&gt;=9,"Good",I2438&gt;=6,"Average",I2438&lt;6,"Poor")</f>
        <v>Average</v>
      </c>
    </row>
    <row r="2439" spans="1:12" x14ac:dyDescent="0.25">
      <c r="A2439" s="1">
        <v>45633</v>
      </c>
      <c r="B2439" t="s">
        <v>19</v>
      </c>
      <c r="C2439" t="s">
        <v>15</v>
      </c>
      <c r="D2439" t="s">
        <v>22</v>
      </c>
      <c r="E2439" t="s">
        <v>16</v>
      </c>
      <c r="F2439">
        <v>91.82</v>
      </c>
      <c r="G2439">
        <v>2</v>
      </c>
      <c r="H2439" t="s">
        <v>13</v>
      </c>
      <c r="I2439" s="21">
        <v>6.6</v>
      </c>
      <c r="J2439">
        <f t="shared" si="76"/>
        <v>183.64</v>
      </c>
      <c r="K2439">
        <f t="shared" si="77"/>
        <v>9.1820000000000004</v>
      </c>
      <c r="L2439" t="str" cm="1">
        <f t="array" ref="L2439">_xlfn.IFS(I2439&gt;=9,"Good",I2439&gt;=6,"Average",I2439&lt;6,"Poor")</f>
        <v>Average</v>
      </c>
    </row>
    <row r="2440" spans="1:12" x14ac:dyDescent="0.25">
      <c r="A2440" s="1">
        <v>45633</v>
      </c>
      <c r="B2440" t="s">
        <v>9</v>
      </c>
      <c r="C2440" t="s">
        <v>15</v>
      </c>
      <c r="D2440" t="s">
        <v>11</v>
      </c>
      <c r="E2440" t="s">
        <v>12</v>
      </c>
      <c r="F2440">
        <v>2.39</v>
      </c>
      <c r="G2440">
        <v>2</v>
      </c>
      <c r="H2440" t="s">
        <v>13</v>
      </c>
      <c r="I2440" s="21">
        <v>8</v>
      </c>
      <c r="J2440">
        <f t="shared" si="76"/>
        <v>4.78</v>
      </c>
      <c r="K2440">
        <f t="shared" si="77"/>
        <v>0.23900000000000002</v>
      </c>
      <c r="L2440" t="str" cm="1">
        <f t="array" ref="L2440">_xlfn.IFS(I2440&gt;=9,"Good",I2440&gt;=6,"Average",I2440&lt;6,"Poor")</f>
        <v>Average</v>
      </c>
    </row>
    <row r="2441" spans="1:12" x14ac:dyDescent="0.25">
      <c r="A2441" s="1">
        <v>45633</v>
      </c>
      <c r="B2441" t="s">
        <v>9</v>
      </c>
      <c r="C2441" t="s">
        <v>15</v>
      </c>
      <c r="D2441" t="s">
        <v>11</v>
      </c>
      <c r="E2441" t="s">
        <v>23</v>
      </c>
      <c r="F2441">
        <v>72.42</v>
      </c>
      <c r="G2441">
        <v>4</v>
      </c>
      <c r="H2441" t="s">
        <v>17</v>
      </c>
      <c r="I2441" s="21">
        <v>6.9</v>
      </c>
      <c r="J2441">
        <f t="shared" si="76"/>
        <v>289.68</v>
      </c>
      <c r="K2441">
        <f t="shared" si="77"/>
        <v>14.484000000000002</v>
      </c>
      <c r="L2441" t="str" cm="1">
        <f t="array" ref="L2441">_xlfn.IFS(I2441&gt;=9,"Good",I2441&gt;=6,"Average",I2441&lt;6,"Poor")</f>
        <v>Average</v>
      </c>
    </row>
    <row r="2442" spans="1:12" x14ac:dyDescent="0.25">
      <c r="A2442" s="1">
        <v>45633</v>
      </c>
      <c r="B2442" t="s">
        <v>19</v>
      </c>
      <c r="C2442" t="s">
        <v>15</v>
      </c>
      <c r="D2442" t="s">
        <v>22</v>
      </c>
      <c r="E2442" t="s">
        <v>23</v>
      </c>
      <c r="F2442">
        <v>61.39</v>
      </c>
      <c r="G2442">
        <v>4</v>
      </c>
      <c r="H2442" t="s">
        <v>13</v>
      </c>
      <c r="I2442" s="21">
        <v>5.8</v>
      </c>
      <c r="J2442">
        <f t="shared" si="76"/>
        <v>245.56</v>
      </c>
      <c r="K2442">
        <f t="shared" si="77"/>
        <v>12.278</v>
      </c>
      <c r="L2442" t="str" cm="1">
        <f t="array" ref="L2442">_xlfn.IFS(I2442&gt;=9,"Good",I2442&gt;=6,"Average",I2442&lt;6,"Poor")</f>
        <v>Poor</v>
      </c>
    </row>
    <row r="2443" spans="1:12" x14ac:dyDescent="0.25">
      <c r="A2443" s="1">
        <v>45633</v>
      </c>
      <c r="B2443" t="s">
        <v>9</v>
      </c>
      <c r="C2443" t="s">
        <v>15</v>
      </c>
      <c r="D2443" t="s">
        <v>11</v>
      </c>
      <c r="E2443" t="s">
        <v>16</v>
      </c>
      <c r="F2443">
        <v>81.42</v>
      </c>
      <c r="G2443">
        <v>2</v>
      </c>
      <c r="H2443" t="s">
        <v>13</v>
      </c>
      <c r="I2443" s="21">
        <v>6.1</v>
      </c>
      <c r="J2443">
        <f t="shared" si="76"/>
        <v>162.84</v>
      </c>
      <c r="K2443">
        <f t="shared" si="77"/>
        <v>8.1420000000000012</v>
      </c>
      <c r="L2443" t="str" cm="1">
        <f t="array" ref="L2443">_xlfn.IFS(I2443&gt;=9,"Good",I2443&gt;=6,"Average",I2443&lt;6,"Poor")</f>
        <v>Average</v>
      </c>
    </row>
    <row r="2444" spans="1:12" x14ac:dyDescent="0.25">
      <c r="A2444" s="1">
        <v>45633</v>
      </c>
      <c r="B2444" t="s">
        <v>9</v>
      </c>
      <c r="C2444" t="s">
        <v>15</v>
      </c>
      <c r="D2444" t="s">
        <v>11</v>
      </c>
      <c r="E2444" t="s">
        <v>24</v>
      </c>
      <c r="F2444">
        <v>26.85</v>
      </c>
      <c r="G2444">
        <v>2</v>
      </c>
      <c r="H2444" t="s">
        <v>20</v>
      </c>
      <c r="I2444" s="21">
        <v>6.6</v>
      </c>
      <c r="J2444">
        <f t="shared" si="76"/>
        <v>53.7</v>
      </c>
      <c r="K2444">
        <f t="shared" si="77"/>
        <v>2.6850000000000005</v>
      </c>
      <c r="L2444" t="str" cm="1">
        <f t="array" ref="L2444">_xlfn.IFS(I2444&gt;=9,"Good",I2444&gt;=6,"Average",I2444&lt;6,"Poor")</f>
        <v>Average</v>
      </c>
    </row>
    <row r="2445" spans="1:12" x14ac:dyDescent="0.25">
      <c r="A2445" s="1">
        <v>45633</v>
      </c>
      <c r="B2445" t="s">
        <v>14</v>
      </c>
      <c r="C2445" t="s">
        <v>15</v>
      </c>
      <c r="D2445" t="s">
        <v>11</v>
      </c>
      <c r="E2445" t="s">
        <v>24</v>
      </c>
      <c r="F2445">
        <v>27.29</v>
      </c>
      <c r="G2445">
        <v>2</v>
      </c>
      <c r="H2445" t="s">
        <v>20</v>
      </c>
      <c r="I2445" s="21">
        <v>6.7</v>
      </c>
      <c r="J2445">
        <f t="shared" si="76"/>
        <v>54.58</v>
      </c>
      <c r="K2445">
        <f t="shared" si="77"/>
        <v>2.7290000000000001</v>
      </c>
      <c r="L2445" t="str" cm="1">
        <f t="array" ref="L2445">_xlfn.IFS(I2445&gt;=9,"Good",I2445&gt;=6,"Average",I2445&lt;6,"Poor")</f>
        <v>Average</v>
      </c>
    </row>
    <row r="2446" spans="1:12" x14ac:dyDescent="0.25">
      <c r="A2446" s="1">
        <v>45633</v>
      </c>
      <c r="B2446" t="s">
        <v>14</v>
      </c>
      <c r="C2446" t="s">
        <v>15</v>
      </c>
      <c r="D2446" t="s">
        <v>22</v>
      </c>
      <c r="E2446" t="s">
        <v>16</v>
      </c>
      <c r="F2446">
        <v>85.6</v>
      </c>
      <c r="G2446">
        <v>2</v>
      </c>
      <c r="H2446" t="s">
        <v>20</v>
      </c>
      <c r="I2446" s="21">
        <v>5.5</v>
      </c>
      <c r="J2446">
        <f t="shared" si="76"/>
        <v>171.2</v>
      </c>
      <c r="K2446">
        <f t="shared" si="77"/>
        <v>8.56</v>
      </c>
      <c r="L2446" t="str" cm="1">
        <f t="array" ref="L2446">_xlfn.IFS(I2446&gt;=9,"Good",I2446&gt;=6,"Average",I2446&lt;6,"Poor")</f>
        <v>Poor</v>
      </c>
    </row>
    <row r="2447" spans="1:12" x14ac:dyDescent="0.25">
      <c r="A2447" s="1">
        <v>45633</v>
      </c>
      <c r="B2447" t="s">
        <v>19</v>
      </c>
      <c r="C2447" t="s">
        <v>10</v>
      </c>
      <c r="D2447" t="s">
        <v>11</v>
      </c>
      <c r="E2447" t="s">
        <v>12</v>
      </c>
      <c r="F2447">
        <v>7.82</v>
      </c>
      <c r="G2447">
        <v>3</v>
      </c>
      <c r="H2447" t="s">
        <v>17</v>
      </c>
      <c r="I2447" s="21">
        <v>7.1</v>
      </c>
      <c r="J2447">
        <f t="shared" si="76"/>
        <v>23.46</v>
      </c>
      <c r="K2447">
        <f t="shared" si="77"/>
        <v>1.173</v>
      </c>
      <c r="L2447" t="str" cm="1">
        <f t="array" ref="L2447">_xlfn.IFS(I2447&gt;=9,"Good",I2447&gt;=6,"Average",I2447&lt;6,"Poor")</f>
        <v>Average</v>
      </c>
    </row>
    <row r="2448" spans="1:12" x14ac:dyDescent="0.25">
      <c r="A2448" s="1">
        <v>45633</v>
      </c>
      <c r="B2448" t="s">
        <v>9</v>
      </c>
      <c r="C2448" t="s">
        <v>15</v>
      </c>
      <c r="D2448" t="s">
        <v>22</v>
      </c>
      <c r="E2448" t="s">
        <v>24</v>
      </c>
      <c r="F2448">
        <v>33.1</v>
      </c>
      <c r="G2448">
        <v>3</v>
      </c>
      <c r="H2448" t="s">
        <v>13</v>
      </c>
      <c r="I2448" s="21">
        <v>5.8</v>
      </c>
      <c r="J2448">
        <f t="shared" si="76"/>
        <v>99.300000000000011</v>
      </c>
      <c r="K2448">
        <f t="shared" si="77"/>
        <v>4.9650000000000007</v>
      </c>
      <c r="L2448" t="str" cm="1">
        <f t="array" ref="L2448">_xlfn.IFS(I2448&gt;=9,"Good",I2448&gt;=6,"Average",I2448&lt;6,"Poor")</f>
        <v>Poor</v>
      </c>
    </row>
    <row r="2449" spans="1:12" x14ac:dyDescent="0.25">
      <c r="A2449" s="1">
        <v>45633</v>
      </c>
      <c r="B2449" t="s">
        <v>19</v>
      </c>
      <c r="C2449" t="s">
        <v>15</v>
      </c>
      <c r="D2449" t="s">
        <v>22</v>
      </c>
      <c r="E2449" t="s">
        <v>12</v>
      </c>
      <c r="F2449">
        <v>3.01</v>
      </c>
      <c r="G2449">
        <v>2</v>
      </c>
      <c r="H2449" t="s">
        <v>17</v>
      </c>
      <c r="I2449" s="21">
        <v>7.4</v>
      </c>
      <c r="J2449">
        <f t="shared" si="76"/>
        <v>6.02</v>
      </c>
      <c r="K2449">
        <f t="shared" si="77"/>
        <v>0.30099999999999999</v>
      </c>
      <c r="L2449" t="str" cm="1">
        <f t="array" ref="L2449">_xlfn.IFS(I2449&gt;=9,"Good",I2449&gt;=6,"Average",I2449&lt;6,"Poor")</f>
        <v>Average</v>
      </c>
    </row>
    <row r="2450" spans="1:12" x14ac:dyDescent="0.25">
      <c r="A2450" s="1">
        <v>45633</v>
      </c>
      <c r="B2450" t="s">
        <v>19</v>
      </c>
      <c r="C2450" t="s">
        <v>15</v>
      </c>
      <c r="D2450" t="s">
        <v>11</v>
      </c>
      <c r="E2450" t="s">
        <v>12</v>
      </c>
      <c r="F2450">
        <v>5.16</v>
      </c>
      <c r="G2450">
        <v>3</v>
      </c>
      <c r="H2450" t="s">
        <v>13</v>
      </c>
      <c r="I2450" s="21">
        <v>8.8000000000000007</v>
      </c>
      <c r="J2450">
        <f t="shared" si="76"/>
        <v>15.48</v>
      </c>
      <c r="K2450">
        <f t="shared" si="77"/>
        <v>0.77400000000000002</v>
      </c>
      <c r="L2450" t="str" cm="1">
        <f t="array" ref="L2450">_xlfn.IFS(I2450&gt;=9,"Good",I2450&gt;=6,"Average",I2450&lt;6,"Poor")</f>
        <v>Average</v>
      </c>
    </row>
    <row r="2451" spans="1:12" x14ac:dyDescent="0.25">
      <c r="A2451" s="1">
        <v>45633</v>
      </c>
      <c r="B2451" t="s">
        <v>9</v>
      </c>
      <c r="C2451" t="s">
        <v>15</v>
      </c>
      <c r="D2451" t="s">
        <v>22</v>
      </c>
      <c r="E2451" t="s">
        <v>12</v>
      </c>
      <c r="F2451">
        <v>7.64</v>
      </c>
      <c r="G2451">
        <v>2</v>
      </c>
      <c r="H2451" t="s">
        <v>13</v>
      </c>
      <c r="I2451" s="21">
        <v>7.6</v>
      </c>
      <c r="J2451">
        <f t="shared" si="76"/>
        <v>15.28</v>
      </c>
      <c r="K2451">
        <f t="shared" si="77"/>
        <v>0.76400000000000001</v>
      </c>
      <c r="L2451" t="str" cm="1">
        <f t="array" ref="L2451">_xlfn.IFS(I2451&gt;=9,"Good",I2451&gt;=6,"Average",I2451&lt;6,"Poor")</f>
        <v>Average</v>
      </c>
    </row>
    <row r="2452" spans="1:12" x14ac:dyDescent="0.25">
      <c r="A2452" s="1">
        <v>45633</v>
      </c>
      <c r="B2452" t="s">
        <v>14</v>
      </c>
      <c r="C2452" t="s">
        <v>10</v>
      </c>
      <c r="D2452" t="s">
        <v>22</v>
      </c>
      <c r="E2452" t="s">
        <v>12</v>
      </c>
      <c r="F2452">
        <v>7.36</v>
      </c>
      <c r="G2452">
        <v>3</v>
      </c>
      <c r="H2452" t="s">
        <v>17</v>
      </c>
      <c r="I2452" s="21">
        <v>7.4</v>
      </c>
      <c r="J2452">
        <f t="shared" si="76"/>
        <v>22.080000000000002</v>
      </c>
      <c r="K2452">
        <f t="shared" si="77"/>
        <v>1.1040000000000001</v>
      </c>
      <c r="L2452" t="str" cm="1">
        <f t="array" ref="L2452">_xlfn.IFS(I2452&gt;=9,"Good",I2452&gt;=6,"Average",I2452&lt;6,"Poor")</f>
        <v>Average</v>
      </c>
    </row>
    <row r="2453" spans="1:12" x14ac:dyDescent="0.25">
      <c r="A2453" s="1">
        <v>45633</v>
      </c>
      <c r="B2453" t="s">
        <v>9</v>
      </c>
      <c r="C2453" t="s">
        <v>15</v>
      </c>
      <c r="D2453" t="s">
        <v>22</v>
      </c>
      <c r="E2453" t="s">
        <v>12</v>
      </c>
      <c r="F2453">
        <v>3.88</v>
      </c>
      <c r="G2453">
        <v>3</v>
      </c>
      <c r="H2453" t="s">
        <v>13</v>
      </c>
      <c r="I2453" s="21">
        <v>8.1</v>
      </c>
      <c r="J2453">
        <f t="shared" si="76"/>
        <v>11.64</v>
      </c>
      <c r="K2453">
        <f t="shared" si="77"/>
        <v>0.58200000000000007</v>
      </c>
      <c r="L2453" t="str" cm="1">
        <f t="array" ref="L2453">_xlfn.IFS(I2453&gt;=9,"Good",I2453&gt;=6,"Average",I2453&lt;6,"Poor")</f>
        <v>Average</v>
      </c>
    </row>
    <row r="2454" spans="1:12" x14ac:dyDescent="0.25">
      <c r="A2454" s="1" t="s">
        <v>134</v>
      </c>
      <c r="B2454" t="s">
        <v>9</v>
      </c>
      <c r="C2454" t="s">
        <v>10</v>
      </c>
      <c r="D2454" t="s">
        <v>11</v>
      </c>
      <c r="E2454" t="s">
        <v>12</v>
      </c>
      <c r="F2454">
        <v>5.53</v>
      </c>
      <c r="G2454">
        <v>3</v>
      </c>
      <c r="H2454" t="s">
        <v>20</v>
      </c>
      <c r="I2454" s="21">
        <v>8.6999999999999993</v>
      </c>
      <c r="J2454">
        <f t="shared" si="76"/>
        <v>16.59</v>
      </c>
      <c r="K2454">
        <f t="shared" si="77"/>
        <v>0.82950000000000002</v>
      </c>
      <c r="L2454" t="str" cm="1">
        <f t="array" ref="L2454">_xlfn.IFS(I2454&gt;=9,"Good",I2454&gt;=6,"Average",I2454&lt;6,"Poor")</f>
        <v>Average</v>
      </c>
    </row>
    <row r="2455" spans="1:12" x14ac:dyDescent="0.25">
      <c r="A2455" s="1" t="s">
        <v>134</v>
      </c>
      <c r="B2455" t="s">
        <v>9</v>
      </c>
      <c r="C2455" t="s">
        <v>15</v>
      </c>
      <c r="D2455" t="s">
        <v>11</v>
      </c>
      <c r="E2455" t="s">
        <v>18</v>
      </c>
      <c r="F2455">
        <v>72.39</v>
      </c>
      <c r="G2455">
        <v>1</v>
      </c>
      <c r="H2455" t="s">
        <v>20</v>
      </c>
      <c r="I2455" s="21">
        <v>5.3</v>
      </c>
      <c r="J2455">
        <f t="shared" si="76"/>
        <v>72.39</v>
      </c>
      <c r="K2455">
        <f t="shared" si="77"/>
        <v>3.6195000000000004</v>
      </c>
      <c r="L2455" t="str" cm="1">
        <f t="array" ref="L2455">_xlfn.IFS(I2455&gt;=9,"Good",I2455&gt;=6,"Average",I2455&lt;6,"Poor")</f>
        <v>Poor</v>
      </c>
    </row>
    <row r="2456" spans="1:12" x14ac:dyDescent="0.25">
      <c r="A2456" s="1" t="s">
        <v>134</v>
      </c>
      <c r="B2456" t="s">
        <v>9</v>
      </c>
      <c r="C2456" t="s">
        <v>10</v>
      </c>
      <c r="D2456" t="s">
        <v>11</v>
      </c>
      <c r="E2456" t="s">
        <v>21</v>
      </c>
      <c r="F2456">
        <v>12.38</v>
      </c>
      <c r="G2456">
        <v>3</v>
      </c>
      <c r="H2456" t="s">
        <v>20</v>
      </c>
      <c r="I2456" s="21">
        <v>7.2</v>
      </c>
      <c r="J2456">
        <f t="shared" si="76"/>
        <v>37.14</v>
      </c>
      <c r="K2456">
        <f t="shared" si="77"/>
        <v>1.8570000000000002</v>
      </c>
      <c r="L2456" t="str" cm="1">
        <f t="array" ref="L2456">_xlfn.IFS(I2456&gt;=9,"Good",I2456&gt;=6,"Average",I2456&lt;6,"Poor")</f>
        <v>Average</v>
      </c>
    </row>
    <row r="2457" spans="1:12" x14ac:dyDescent="0.25">
      <c r="A2457" s="1" t="s">
        <v>134</v>
      </c>
      <c r="B2457" t="s">
        <v>14</v>
      </c>
      <c r="C2457" t="s">
        <v>15</v>
      </c>
      <c r="D2457" t="s">
        <v>11</v>
      </c>
      <c r="E2457" t="s">
        <v>12</v>
      </c>
      <c r="F2457">
        <v>6.27</v>
      </c>
      <c r="G2457">
        <v>2</v>
      </c>
      <c r="H2457" t="s">
        <v>17</v>
      </c>
      <c r="I2457" s="21">
        <v>7.4</v>
      </c>
      <c r="J2457">
        <f t="shared" si="76"/>
        <v>12.54</v>
      </c>
      <c r="K2457">
        <f t="shared" si="77"/>
        <v>0.627</v>
      </c>
      <c r="L2457" t="str" cm="1">
        <f t="array" ref="L2457">_xlfn.IFS(I2457&gt;=9,"Good",I2457&gt;=6,"Average",I2457&lt;6,"Poor")</f>
        <v>Average</v>
      </c>
    </row>
    <row r="2458" spans="1:12" x14ac:dyDescent="0.25">
      <c r="A2458" s="1" t="s">
        <v>134</v>
      </c>
      <c r="B2458" t="s">
        <v>14</v>
      </c>
      <c r="C2458" t="s">
        <v>10</v>
      </c>
      <c r="D2458" t="s">
        <v>11</v>
      </c>
      <c r="E2458" t="s">
        <v>18</v>
      </c>
      <c r="F2458">
        <v>67.06</v>
      </c>
      <c r="G2458">
        <v>1</v>
      </c>
      <c r="H2458" t="s">
        <v>13</v>
      </c>
      <c r="I2458" s="21">
        <v>6.9</v>
      </c>
      <c r="J2458">
        <f t="shared" si="76"/>
        <v>67.06</v>
      </c>
      <c r="K2458">
        <f t="shared" si="77"/>
        <v>3.3530000000000002</v>
      </c>
      <c r="L2458" t="str" cm="1">
        <f t="array" ref="L2458">_xlfn.IFS(I2458&gt;=9,"Good",I2458&gt;=6,"Average",I2458&lt;6,"Poor")</f>
        <v>Average</v>
      </c>
    </row>
    <row r="2459" spans="1:12" x14ac:dyDescent="0.25">
      <c r="A2459" s="1" t="s">
        <v>134</v>
      </c>
      <c r="B2459" t="s">
        <v>19</v>
      </c>
      <c r="C2459" t="s">
        <v>15</v>
      </c>
      <c r="D2459" t="s">
        <v>22</v>
      </c>
      <c r="E2459" t="s">
        <v>12</v>
      </c>
      <c r="F2459">
        <v>7.21</v>
      </c>
      <c r="G2459">
        <v>6</v>
      </c>
      <c r="H2459" t="s">
        <v>20</v>
      </c>
      <c r="I2459" s="21">
        <v>7.9</v>
      </c>
      <c r="J2459">
        <f t="shared" si="76"/>
        <v>43.26</v>
      </c>
      <c r="K2459">
        <f t="shared" si="77"/>
        <v>2.1629999999999998</v>
      </c>
      <c r="L2459" t="str" cm="1">
        <f t="array" ref="L2459">_xlfn.IFS(I2459&gt;=9,"Good",I2459&gt;=6,"Average",I2459&lt;6,"Poor")</f>
        <v>Average</v>
      </c>
    </row>
    <row r="2460" spans="1:12" x14ac:dyDescent="0.25">
      <c r="A2460" s="1" t="s">
        <v>134</v>
      </c>
      <c r="B2460" t="s">
        <v>14</v>
      </c>
      <c r="C2460" t="s">
        <v>15</v>
      </c>
      <c r="D2460" t="s">
        <v>22</v>
      </c>
      <c r="E2460" t="s">
        <v>21</v>
      </c>
      <c r="F2460">
        <v>17.47</v>
      </c>
      <c r="G2460">
        <v>1</v>
      </c>
      <c r="H2460" t="s">
        <v>17</v>
      </c>
      <c r="I2460" s="21">
        <v>6.5</v>
      </c>
      <c r="J2460">
        <f t="shared" si="76"/>
        <v>17.47</v>
      </c>
      <c r="K2460">
        <f t="shared" si="77"/>
        <v>0.87349999999999994</v>
      </c>
      <c r="L2460" t="str" cm="1">
        <f t="array" ref="L2460">_xlfn.IFS(I2460&gt;=9,"Good",I2460&gt;=6,"Average",I2460&lt;6,"Poor")</f>
        <v>Average</v>
      </c>
    </row>
    <row r="2461" spans="1:12" x14ac:dyDescent="0.25">
      <c r="A2461" s="1" t="s">
        <v>134</v>
      </c>
      <c r="B2461" t="s">
        <v>9</v>
      </c>
      <c r="C2461" t="s">
        <v>15</v>
      </c>
      <c r="D2461" t="s">
        <v>11</v>
      </c>
      <c r="E2461" t="s">
        <v>24</v>
      </c>
      <c r="F2461">
        <v>32.79</v>
      </c>
      <c r="G2461">
        <v>1</v>
      </c>
      <c r="H2461" t="s">
        <v>13</v>
      </c>
      <c r="I2461" s="21">
        <v>5.8</v>
      </c>
      <c r="J2461">
        <f t="shared" si="76"/>
        <v>32.79</v>
      </c>
      <c r="K2461">
        <f t="shared" si="77"/>
        <v>1.6395</v>
      </c>
      <c r="L2461" t="str" cm="1">
        <f t="array" ref="L2461">_xlfn.IFS(I2461&gt;=9,"Good",I2461&gt;=6,"Average",I2461&lt;6,"Poor")</f>
        <v>Poor</v>
      </c>
    </row>
    <row r="2462" spans="1:12" x14ac:dyDescent="0.25">
      <c r="A2462" s="1" t="s">
        <v>134</v>
      </c>
      <c r="B2462" t="s">
        <v>14</v>
      </c>
      <c r="C2462" t="s">
        <v>15</v>
      </c>
      <c r="D2462" t="s">
        <v>22</v>
      </c>
      <c r="E2462" t="s">
        <v>23</v>
      </c>
      <c r="F2462">
        <v>52.31</v>
      </c>
      <c r="G2462">
        <v>2</v>
      </c>
      <c r="H2462" t="s">
        <v>20</v>
      </c>
      <c r="I2462" s="21">
        <v>6.2</v>
      </c>
      <c r="J2462">
        <f t="shared" si="76"/>
        <v>104.62</v>
      </c>
      <c r="K2462">
        <f t="shared" si="77"/>
        <v>5.2310000000000008</v>
      </c>
      <c r="L2462" t="str" cm="1">
        <f t="array" ref="L2462">_xlfn.IFS(I2462&gt;=9,"Good",I2462&gt;=6,"Average",I2462&lt;6,"Poor")</f>
        <v>Average</v>
      </c>
    </row>
    <row r="2463" spans="1:12" x14ac:dyDescent="0.25">
      <c r="A2463" s="1" t="s">
        <v>134</v>
      </c>
      <c r="B2463" t="s">
        <v>14</v>
      </c>
      <c r="C2463" t="s">
        <v>15</v>
      </c>
      <c r="D2463" t="s">
        <v>22</v>
      </c>
      <c r="E2463" t="s">
        <v>21</v>
      </c>
      <c r="F2463">
        <v>14.75</v>
      </c>
      <c r="G2463">
        <v>1</v>
      </c>
      <c r="H2463" t="s">
        <v>20</v>
      </c>
      <c r="I2463" s="21">
        <v>7.1</v>
      </c>
      <c r="J2463">
        <f t="shared" si="76"/>
        <v>14.75</v>
      </c>
      <c r="K2463">
        <f t="shared" si="77"/>
        <v>0.73750000000000004</v>
      </c>
      <c r="L2463" t="str" cm="1">
        <f t="array" ref="L2463">_xlfn.IFS(I2463&gt;=9,"Good",I2463&gt;=6,"Average",I2463&lt;6,"Poor")</f>
        <v>Average</v>
      </c>
    </row>
    <row r="2464" spans="1:12" x14ac:dyDescent="0.25">
      <c r="A2464" s="1" t="s">
        <v>134</v>
      </c>
      <c r="B2464" t="s">
        <v>19</v>
      </c>
      <c r="C2464" t="s">
        <v>15</v>
      </c>
      <c r="D2464" t="s">
        <v>11</v>
      </c>
      <c r="E2464" t="s">
        <v>12</v>
      </c>
      <c r="F2464">
        <v>6.81</v>
      </c>
      <c r="G2464">
        <v>2</v>
      </c>
      <c r="H2464" t="s">
        <v>17</v>
      </c>
      <c r="I2464" s="21">
        <v>9.6999999999999993</v>
      </c>
      <c r="J2464">
        <f t="shared" si="76"/>
        <v>13.62</v>
      </c>
      <c r="K2464">
        <f t="shared" si="77"/>
        <v>0.68100000000000005</v>
      </c>
      <c r="L2464" t="str" cm="1">
        <f t="array" ref="L2464">_xlfn.IFS(I2464&gt;=9,"Good",I2464&gt;=6,"Average",I2464&lt;6,"Poor")</f>
        <v>Good</v>
      </c>
    </row>
    <row r="2465" spans="1:12" x14ac:dyDescent="0.25">
      <c r="A2465" s="1" t="s">
        <v>134</v>
      </c>
      <c r="B2465" t="s">
        <v>19</v>
      </c>
      <c r="C2465" t="s">
        <v>10</v>
      </c>
      <c r="D2465" t="s">
        <v>22</v>
      </c>
      <c r="E2465" t="s">
        <v>24</v>
      </c>
      <c r="F2465">
        <v>24.85</v>
      </c>
      <c r="G2465">
        <v>2</v>
      </c>
      <c r="H2465" t="s">
        <v>17</v>
      </c>
      <c r="I2465" s="21">
        <v>7.9</v>
      </c>
      <c r="J2465">
        <f t="shared" si="76"/>
        <v>49.7</v>
      </c>
      <c r="K2465">
        <f t="shared" si="77"/>
        <v>2.4850000000000003</v>
      </c>
      <c r="L2465" t="str" cm="1">
        <f t="array" ref="L2465">_xlfn.IFS(I2465&gt;=9,"Good",I2465&gt;=6,"Average",I2465&lt;6,"Poor")</f>
        <v>Average</v>
      </c>
    </row>
    <row r="2466" spans="1:12" x14ac:dyDescent="0.25">
      <c r="A2466" s="1" t="s">
        <v>134</v>
      </c>
      <c r="B2466" t="s">
        <v>19</v>
      </c>
      <c r="C2466" t="s">
        <v>10</v>
      </c>
      <c r="D2466" t="s">
        <v>11</v>
      </c>
      <c r="E2466" t="s">
        <v>24</v>
      </c>
      <c r="F2466">
        <v>21.5</v>
      </c>
      <c r="G2466">
        <v>2</v>
      </c>
      <c r="H2466" t="s">
        <v>20</v>
      </c>
      <c r="I2466" s="21">
        <v>9.1999999999999993</v>
      </c>
      <c r="J2466">
        <f t="shared" si="76"/>
        <v>43</v>
      </c>
      <c r="K2466">
        <f t="shared" si="77"/>
        <v>2.15</v>
      </c>
      <c r="L2466" t="str" cm="1">
        <f t="array" ref="L2466">_xlfn.IFS(I2466&gt;=9,"Good",I2466&gt;=6,"Average",I2466&lt;6,"Poor")</f>
        <v>Good</v>
      </c>
    </row>
    <row r="2467" spans="1:12" x14ac:dyDescent="0.25">
      <c r="A2467" s="1" t="s">
        <v>134</v>
      </c>
      <c r="B2467" t="s">
        <v>19</v>
      </c>
      <c r="C2467" t="s">
        <v>10</v>
      </c>
      <c r="D2467" t="s">
        <v>11</v>
      </c>
      <c r="E2467" t="s">
        <v>24</v>
      </c>
      <c r="F2467">
        <v>32.380000000000003</v>
      </c>
      <c r="G2467">
        <v>4</v>
      </c>
      <c r="H2467" t="s">
        <v>13</v>
      </c>
      <c r="I2467" s="21">
        <v>7</v>
      </c>
      <c r="J2467">
        <f t="shared" si="76"/>
        <v>129.52000000000001</v>
      </c>
      <c r="K2467">
        <f t="shared" si="77"/>
        <v>6.4760000000000009</v>
      </c>
      <c r="L2467" t="str" cm="1">
        <f t="array" ref="L2467">_xlfn.IFS(I2467&gt;=9,"Good",I2467&gt;=6,"Average",I2467&lt;6,"Poor")</f>
        <v>Average</v>
      </c>
    </row>
    <row r="2468" spans="1:12" x14ac:dyDescent="0.25">
      <c r="A2468" s="1" t="s">
        <v>134</v>
      </c>
      <c r="B2468" t="s">
        <v>19</v>
      </c>
      <c r="C2468" t="s">
        <v>15</v>
      </c>
      <c r="D2468" t="s">
        <v>11</v>
      </c>
      <c r="E2468" t="s">
        <v>21</v>
      </c>
      <c r="F2468">
        <v>13.13</v>
      </c>
      <c r="G2468">
        <v>3</v>
      </c>
      <c r="H2468" t="s">
        <v>17</v>
      </c>
      <c r="I2468" s="21">
        <v>8</v>
      </c>
      <c r="J2468">
        <f t="shared" si="76"/>
        <v>39.39</v>
      </c>
      <c r="K2468">
        <f t="shared" si="77"/>
        <v>1.9695</v>
      </c>
      <c r="L2468" t="str" cm="1">
        <f t="array" ref="L2468">_xlfn.IFS(I2468&gt;=9,"Good",I2468&gt;=6,"Average",I2468&lt;6,"Poor")</f>
        <v>Average</v>
      </c>
    </row>
    <row r="2469" spans="1:12" x14ac:dyDescent="0.25">
      <c r="A2469" s="1" t="s">
        <v>135</v>
      </c>
      <c r="B2469" t="s">
        <v>14</v>
      </c>
      <c r="C2469" t="s">
        <v>15</v>
      </c>
      <c r="D2469" t="s">
        <v>11</v>
      </c>
      <c r="E2469" t="s">
        <v>12</v>
      </c>
      <c r="F2469">
        <v>5.36</v>
      </c>
      <c r="G2469">
        <v>3</v>
      </c>
      <c r="H2469" t="s">
        <v>13</v>
      </c>
      <c r="I2469" s="21">
        <v>9</v>
      </c>
      <c r="J2469">
        <f t="shared" si="76"/>
        <v>16.080000000000002</v>
      </c>
      <c r="K2469">
        <f t="shared" si="77"/>
        <v>0.80400000000000016</v>
      </c>
      <c r="L2469" t="str" cm="1">
        <f t="array" ref="L2469">_xlfn.IFS(I2469&gt;=9,"Good",I2469&gt;=6,"Average",I2469&lt;6,"Poor")</f>
        <v>Good</v>
      </c>
    </row>
    <row r="2470" spans="1:12" x14ac:dyDescent="0.25">
      <c r="A2470" s="1" t="s">
        <v>135</v>
      </c>
      <c r="B2470" t="s">
        <v>14</v>
      </c>
      <c r="C2470" t="s">
        <v>15</v>
      </c>
      <c r="D2470" t="s">
        <v>11</v>
      </c>
      <c r="E2470" t="s">
        <v>12</v>
      </c>
      <c r="F2470">
        <v>4.7</v>
      </c>
      <c r="G2470">
        <v>3</v>
      </c>
      <c r="H2470" t="s">
        <v>13</v>
      </c>
      <c r="I2470" s="21">
        <v>8.1</v>
      </c>
      <c r="J2470">
        <f t="shared" si="76"/>
        <v>14.100000000000001</v>
      </c>
      <c r="K2470">
        <f t="shared" si="77"/>
        <v>0.70500000000000007</v>
      </c>
      <c r="L2470" t="str" cm="1">
        <f t="array" ref="L2470">_xlfn.IFS(I2470&gt;=9,"Good",I2470&gt;=6,"Average",I2470&lt;6,"Poor")</f>
        <v>Average</v>
      </c>
    </row>
    <row r="2471" spans="1:12" x14ac:dyDescent="0.25">
      <c r="A2471" s="1" t="s">
        <v>135</v>
      </c>
      <c r="B2471" t="s">
        <v>9</v>
      </c>
      <c r="C2471" t="s">
        <v>15</v>
      </c>
      <c r="D2471" t="s">
        <v>22</v>
      </c>
      <c r="E2471" t="s">
        <v>24</v>
      </c>
      <c r="F2471">
        <v>25.37</v>
      </c>
      <c r="G2471">
        <v>2</v>
      </c>
      <c r="H2471" t="s">
        <v>17</v>
      </c>
      <c r="I2471" s="21">
        <v>5.6</v>
      </c>
      <c r="J2471">
        <f t="shared" si="76"/>
        <v>50.74</v>
      </c>
      <c r="K2471">
        <f t="shared" si="77"/>
        <v>2.5370000000000004</v>
      </c>
      <c r="L2471" t="str" cm="1">
        <f t="array" ref="L2471">_xlfn.IFS(I2471&gt;=9,"Good",I2471&gt;=6,"Average",I2471&lt;6,"Poor")</f>
        <v>Poor</v>
      </c>
    </row>
    <row r="2472" spans="1:12" x14ac:dyDescent="0.25">
      <c r="A2472" s="1" t="s">
        <v>135</v>
      </c>
      <c r="B2472" t="s">
        <v>9</v>
      </c>
      <c r="C2472" t="s">
        <v>10</v>
      </c>
      <c r="D2472" t="s">
        <v>11</v>
      </c>
      <c r="E2472" t="s">
        <v>12</v>
      </c>
      <c r="F2472">
        <v>6.2</v>
      </c>
      <c r="G2472">
        <v>1</v>
      </c>
      <c r="H2472" t="s">
        <v>17</v>
      </c>
      <c r="I2472" s="21">
        <v>8.6999999999999993</v>
      </c>
      <c r="J2472">
        <f t="shared" si="76"/>
        <v>6.2</v>
      </c>
      <c r="K2472">
        <f t="shared" si="77"/>
        <v>0.31000000000000005</v>
      </c>
      <c r="L2472" t="str" cm="1">
        <f t="array" ref="L2472">_xlfn.IFS(I2472&gt;=9,"Good",I2472&gt;=6,"Average",I2472&lt;6,"Poor")</f>
        <v>Average</v>
      </c>
    </row>
    <row r="2473" spans="1:12" x14ac:dyDescent="0.25">
      <c r="A2473" s="1" t="s">
        <v>135</v>
      </c>
      <c r="B2473" t="s">
        <v>19</v>
      </c>
      <c r="C2473" t="s">
        <v>10</v>
      </c>
      <c r="D2473" t="s">
        <v>11</v>
      </c>
      <c r="E2473" t="s">
        <v>23</v>
      </c>
      <c r="F2473">
        <v>73.55</v>
      </c>
      <c r="G2473">
        <v>5</v>
      </c>
      <c r="H2473" t="s">
        <v>13</v>
      </c>
      <c r="I2473" s="21">
        <v>7.4</v>
      </c>
      <c r="J2473">
        <f t="shared" si="76"/>
        <v>367.75</v>
      </c>
      <c r="K2473">
        <f t="shared" si="77"/>
        <v>18.387499999999999</v>
      </c>
      <c r="L2473" t="str" cm="1">
        <f t="array" ref="L2473">_xlfn.IFS(I2473&gt;=9,"Good",I2473&gt;=6,"Average",I2473&lt;6,"Poor")</f>
        <v>Average</v>
      </c>
    </row>
    <row r="2474" spans="1:12" x14ac:dyDescent="0.25">
      <c r="A2474" s="1" t="s">
        <v>135</v>
      </c>
      <c r="B2474" t="s">
        <v>14</v>
      </c>
      <c r="C2474" t="s">
        <v>10</v>
      </c>
      <c r="D2474" t="s">
        <v>22</v>
      </c>
      <c r="E2474" t="s">
        <v>12</v>
      </c>
      <c r="F2474">
        <v>5.99</v>
      </c>
      <c r="G2474">
        <v>3</v>
      </c>
      <c r="H2474" t="s">
        <v>17</v>
      </c>
      <c r="I2474" s="21">
        <v>7.3</v>
      </c>
      <c r="J2474">
        <f t="shared" si="76"/>
        <v>17.97</v>
      </c>
      <c r="K2474">
        <f t="shared" si="77"/>
        <v>0.89849999999999997</v>
      </c>
      <c r="L2474" t="str" cm="1">
        <f t="array" ref="L2474">_xlfn.IFS(I2474&gt;=9,"Good",I2474&gt;=6,"Average",I2474&lt;6,"Poor")</f>
        <v>Average</v>
      </c>
    </row>
    <row r="2475" spans="1:12" x14ac:dyDescent="0.25">
      <c r="A2475" s="1" t="s">
        <v>135</v>
      </c>
      <c r="B2475" t="s">
        <v>14</v>
      </c>
      <c r="C2475" t="s">
        <v>15</v>
      </c>
      <c r="D2475" t="s">
        <v>11</v>
      </c>
      <c r="E2475" t="s">
        <v>12</v>
      </c>
      <c r="F2475">
        <v>4.32</v>
      </c>
      <c r="G2475">
        <v>5</v>
      </c>
      <c r="H2475" t="s">
        <v>20</v>
      </c>
      <c r="I2475" s="21">
        <v>6.9</v>
      </c>
      <c r="J2475">
        <f t="shared" si="76"/>
        <v>21.6</v>
      </c>
      <c r="K2475">
        <f t="shared" si="77"/>
        <v>1.08</v>
      </c>
      <c r="L2475" t="str" cm="1">
        <f t="array" ref="L2475">_xlfn.IFS(I2475&gt;=9,"Good",I2475&gt;=6,"Average",I2475&lt;6,"Poor")</f>
        <v>Average</v>
      </c>
    </row>
    <row r="2476" spans="1:12" x14ac:dyDescent="0.25">
      <c r="A2476" s="1" t="s">
        <v>135</v>
      </c>
      <c r="B2476" t="s">
        <v>19</v>
      </c>
      <c r="C2476" t="s">
        <v>15</v>
      </c>
      <c r="D2476" t="s">
        <v>11</v>
      </c>
      <c r="E2476" t="s">
        <v>12</v>
      </c>
      <c r="F2476">
        <v>7.9</v>
      </c>
      <c r="G2476">
        <v>1</v>
      </c>
      <c r="H2476" t="s">
        <v>17</v>
      </c>
      <c r="I2476" s="21">
        <v>8.3000000000000007</v>
      </c>
      <c r="J2476">
        <f t="shared" si="76"/>
        <v>7.9</v>
      </c>
      <c r="K2476">
        <f t="shared" si="77"/>
        <v>0.39500000000000002</v>
      </c>
      <c r="L2476" t="str" cm="1">
        <f t="array" ref="L2476">_xlfn.IFS(I2476&gt;=9,"Good",I2476&gt;=6,"Average",I2476&lt;6,"Poor")</f>
        <v>Average</v>
      </c>
    </row>
    <row r="2477" spans="1:12" x14ac:dyDescent="0.25">
      <c r="A2477" s="1" t="s">
        <v>135</v>
      </c>
      <c r="B2477" t="s">
        <v>19</v>
      </c>
      <c r="C2477" t="s">
        <v>10</v>
      </c>
      <c r="D2477" t="s">
        <v>11</v>
      </c>
      <c r="E2477" t="s">
        <v>12</v>
      </c>
      <c r="F2477">
        <v>7.14</v>
      </c>
      <c r="G2477">
        <v>3</v>
      </c>
      <c r="H2477" t="s">
        <v>20</v>
      </c>
      <c r="I2477" s="21">
        <v>8.4</v>
      </c>
      <c r="J2477">
        <f t="shared" si="76"/>
        <v>21.419999999999998</v>
      </c>
      <c r="K2477">
        <f t="shared" si="77"/>
        <v>1.071</v>
      </c>
      <c r="L2477" t="str" cm="1">
        <f t="array" ref="L2477">_xlfn.IFS(I2477&gt;=9,"Good",I2477&gt;=6,"Average",I2477&lt;6,"Poor")</f>
        <v>Average</v>
      </c>
    </row>
    <row r="2478" spans="1:12" x14ac:dyDescent="0.25">
      <c r="A2478" s="1" t="s">
        <v>135</v>
      </c>
      <c r="B2478" t="s">
        <v>9</v>
      </c>
      <c r="C2478" t="s">
        <v>15</v>
      </c>
      <c r="D2478" t="s">
        <v>11</v>
      </c>
      <c r="E2478" t="s">
        <v>24</v>
      </c>
      <c r="F2478">
        <v>31.07</v>
      </c>
      <c r="G2478">
        <v>2</v>
      </c>
      <c r="H2478" t="s">
        <v>17</v>
      </c>
      <c r="I2478" s="21">
        <v>6</v>
      </c>
      <c r="J2478">
        <f t="shared" si="76"/>
        <v>62.14</v>
      </c>
      <c r="K2478">
        <f t="shared" si="77"/>
        <v>3.1070000000000002</v>
      </c>
      <c r="L2478" t="str" cm="1">
        <f t="array" ref="L2478">_xlfn.IFS(I2478&gt;=9,"Good",I2478&gt;=6,"Average",I2478&lt;6,"Poor")</f>
        <v>Average</v>
      </c>
    </row>
    <row r="2479" spans="1:12" x14ac:dyDescent="0.25">
      <c r="A2479" s="1" t="s">
        <v>136</v>
      </c>
      <c r="B2479" t="s">
        <v>9</v>
      </c>
      <c r="C2479" t="s">
        <v>10</v>
      </c>
      <c r="D2479" t="s">
        <v>11</v>
      </c>
      <c r="E2479" t="s">
        <v>21</v>
      </c>
      <c r="F2479">
        <v>13.83</v>
      </c>
      <c r="G2479">
        <v>3</v>
      </c>
      <c r="H2479" t="s">
        <v>17</v>
      </c>
      <c r="I2479" s="21">
        <v>7.2</v>
      </c>
      <c r="J2479">
        <f t="shared" si="76"/>
        <v>41.49</v>
      </c>
      <c r="K2479">
        <f t="shared" si="77"/>
        <v>2.0745</v>
      </c>
      <c r="L2479" t="str" cm="1">
        <f t="array" ref="L2479">_xlfn.IFS(I2479&gt;=9,"Good",I2479&gt;=6,"Average",I2479&lt;6,"Poor")</f>
        <v>Average</v>
      </c>
    </row>
    <row r="2480" spans="1:12" x14ac:dyDescent="0.25">
      <c r="A2480" s="1" t="s">
        <v>136</v>
      </c>
      <c r="B2480" t="s">
        <v>19</v>
      </c>
      <c r="C2480" t="s">
        <v>15</v>
      </c>
      <c r="D2480" t="s">
        <v>11</v>
      </c>
      <c r="E2480" t="s">
        <v>12</v>
      </c>
      <c r="F2480">
        <v>6.94</v>
      </c>
      <c r="G2480">
        <v>2</v>
      </c>
      <c r="H2480" t="s">
        <v>17</v>
      </c>
      <c r="I2480" s="21">
        <v>7.3</v>
      </c>
      <c r="J2480">
        <f t="shared" si="76"/>
        <v>13.88</v>
      </c>
      <c r="K2480">
        <f t="shared" si="77"/>
        <v>0.69400000000000006</v>
      </c>
      <c r="L2480" t="str" cm="1">
        <f t="array" ref="L2480">_xlfn.IFS(I2480&gt;=9,"Good",I2480&gt;=6,"Average",I2480&lt;6,"Poor")</f>
        <v>Average</v>
      </c>
    </row>
    <row r="2481" spans="1:12" x14ac:dyDescent="0.25">
      <c r="A2481" s="1" t="s">
        <v>136</v>
      </c>
      <c r="B2481" t="s">
        <v>9</v>
      </c>
      <c r="C2481" t="s">
        <v>15</v>
      </c>
      <c r="D2481" t="s">
        <v>22</v>
      </c>
      <c r="E2481" t="s">
        <v>24</v>
      </c>
      <c r="F2481">
        <v>30.64</v>
      </c>
      <c r="G2481">
        <v>1</v>
      </c>
      <c r="H2481" t="s">
        <v>17</v>
      </c>
      <c r="I2481" s="21">
        <v>5.9</v>
      </c>
      <c r="J2481">
        <f t="shared" si="76"/>
        <v>30.64</v>
      </c>
      <c r="K2481">
        <f t="shared" si="77"/>
        <v>1.532</v>
      </c>
      <c r="L2481" t="str" cm="1">
        <f t="array" ref="L2481">_xlfn.IFS(I2481&gt;=9,"Good",I2481&gt;=6,"Average",I2481&lt;6,"Poor")</f>
        <v>Poor</v>
      </c>
    </row>
    <row r="2482" spans="1:12" x14ac:dyDescent="0.25">
      <c r="A2482" s="1" t="s">
        <v>136</v>
      </c>
      <c r="B2482" t="s">
        <v>19</v>
      </c>
      <c r="C2482" t="s">
        <v>15</v>
      </c>
      <c r="D2482" t="s">
        <v>11</v>
      </c>
      <c r="E2482" t="s">
        <v>12</v>
      </c>
      <c r="F2482">
        <v>7.56</v>
      </c>
      <c r="G2482">
        <v>2</v>
      </c>
      <c r="H2482" t="s">
        <v>20</v>
      </c>
      <c r="I2482" s="21">
        <v>7.4</v>
      </c>
      <c r="J2482">
        <f t="shared" si="76"/>
        <v>15.12</v>
      </c>
      <c r="K2482">
        <f t="shared" si="77"/>
        <v>0.75600000000000001</v>
      </c>
      <c r="L2482" t="str" cm="1">
        <f t="array" ref="L2482">_xlfn.IFS(I2482&gt;=9,"Good",I2482&gt;=6,"Average",I2482&lt;6,"Poor")</f>
        <v>Average</v>
      </c>
    </row>
    <row r="2483" spans="1:12" x14ac:dyDescent="0.25">
      <c r="A2483" s="1" t="s">
        <v>136</v>
      </c>
      <c r="B2483" t="s">
        <v>19</v>
      </c>
      <c r="C2483" t="s">
        <v>10</v>
      </c>
      <c r="D2483" t="s">
        <v>22</v>
      </c>
      <c r="E2483" t="s">
        <v>16</v>
      </c>
      <c r="F2483">
        <v>94.92</v>
      </c>
      <c r="G2483">
        <v>1</v>
      </c>
      <c r="H2483" t="s">
        <v>17</v>
      </c>
      <c r="I2483" s="21">
        <v>9.8000000000000007</v>
      </c>
      <c r="J2483">
        <f t="shared" si="76"/>
        <v>94.92</v>
      </c>
      <c r="K2483">
        <f t="shared" si="77"/>
        <v>4.7460000000000004</v>
      </c>
      <c r="L2483" t="str" cm="1">
        <f t="array" ref="L2483">_xlfn.IFS(I2483&gt;=9,"Good",I2483&gt;=6,"Average",I2483&lt;6,"Poor")</f>
        <v>Good</v>
      </c>
    </row>
    <row r="2484" spans="1:12" x14ac:dyDescent="0.25">
      <c r="A2484" s="1" t="s">
        <v>136</v>
      </c>
      <c r="B2484" t="s">
        <v>9</v>
      </c>
      <c r="C2484" t="s">
        <v>15</v>
      </c>
      <c r="D2484" t="s">
        <v>22</v>
      </c>
      <c r="E2484" t="s">
        <v>24</v>
      </c>
      <c r="F2484">
        <v>30.64</v>
      </c>
      <c r="G2484">
        <v>3</v>
      </c>
      <c r="H2484" t="s">
        <v>13</v>
      </c>
      <c r="I2484" s="21">
        <v>5.6</v>
      </c>
      <c r="J2484">
        <f t="shared" si="76"/>
        <v>91.92</v>
      </c>
      <c r="K2484">
        <f t="shared" si="77"/>
        <v>4.5960000000000001</v>
      </c>
      <c r="L2484" t="str" cm="1">
        <f t="array" ref="L2484">_xlfn.IFS(I2484&gt;=9,"Good",I2484&gt;=6,"Average",I2484&lt;6,"Poor")</f>
        <v>Poor</v>
      </c>
    </row>
    <row r="2485" spans="1:12" x14ac:dyDescent="0.25">
      <c r="A2485" s="1" t="s">
        <v>136</v>
      </c>
      <c r="B2485" t="s">
        <v>19</v>
      </c>
      <c r="C2485" t="s">
        <v>10</v>
      </c>
      <c r="D2485" t="s">
        <v>11</v>
      </c>
      <c r="E2485" t="s">
        <v>24</v>
      </c>
      <c r="F2485">
        <v>28.23</v>
      </c>
      <c r="G2485">
        <v>4</v>
      </c>
      <c r="H2485" t="s">
        <v>20</v>
      </c>
      <c r="I2485" s="21">
        <v>8.1999999999999993</v>
      </c>
      <c r="J2485">
        <f t="shared" si="76"/>
        <v>112.92</v>
      </c>
      <c r="K2485">
        <f t="shared" si="77"/>
        <v>5.6460000000000008</v>
      </c>
      <c r="L2485" t="str" cm="1">
        <f t="array" ref="L2485">_xlfn.IFS(I2485&gt;=9,"Good",I2485&gt;=6,"Average",I2485&lt;6,"Poor")</f>
        <v>Average</v>
      </c>
    </row>
    <row r="2486" spans="1:12" x14ac:dyDescent="0.25">
      <c r="A2486" s="1" t="s">
        <v>136</v>
      </c>
      <c r="B2486" t="s">
        <v>9</v>
      </c>
      <c r="C2486" t="s">
        <v>15</v>
      </c>
      <c r="D2486" t="s">
        <v>11</v>
      </c>
      <c r="E2486" t="s">
        <v>16</v>
      </c>
      <c r="F2486">
        <v>96.01</v>
      </c>
      <c r="G2486">
        <v>1</v>
      </c>
      <c r="H2486" t="s">
        <v>13</v>
      </c>
      <c r="I2486" s="21">
        <v>8.3000000000000007</v>
      </c>
      <c r="J2486">
        <f t="shared" si="76"/>
        <v>96.01</v>
      </c>
      <c r="K2486">
        <f t="shared" si="77"/>
        <v>4.8005000000000004</v>
      </c>
      <c r="L2486" t="str" cm="1">
        <f t="array" ref="L2486">_xlfn.IFS(I2486&gt;=9,"Good",I2486&gt;=6,"Average",I2486&lt;6,"Poor")</f>
        <v>Average</v>
      </c>
    </row>
    <row r="2487" spans="1:12" x14ac:dyDescent="0.25">
      <c r="A2487" s="1" t="s">
        <v>136</v>
      </c>
      <c r="B2487" t="s">
        <v>19</v>
      </c>
      <c r="C2487" t="s">
        <v>15</v>
      </c>
      <c r="D2487" t="s">
        <v>11</v>
      </c>
      <c r="E2487" t="s">
        <v>12</v>
      </c>
      <c r="F2487">
        <v>5.64</v>
      </c>
      <c r="G2487">
        <v>4</v>
      </c>
      <c r="H2487" t="s">
        <v>13</v>
      </c>
      <c r="I2487" s="21">
        <v>8.5</v>
      </c>
      <c r="J2487">
        <f t="shared" si="76"/>
        <v>22.56</v>
      </c>
      <c r="K2487">
        <f t="shared" si="77"/>
        <v>1.1279999999999999</v>
      </c>
      <c r="L2487" t="str" cm="1">
        <f t="array" ref="L2487">_xlfn.IFS(I2487&gt;=9,"Good",I2487&gt;=6,"Average",I2487&lt;6,"Poor")</f>
        <v>Average</v>
      </c>
    </row>
    <row r="2488" spans="1:12" x14ac:dyDescent="0.25">
      <c r="A2488" s="1" t="s">
        <v>137</v>
      </c>
      <c r="B2488" t="s">
        <v>9</v>
      </c>
      <c r="C2488" t="s">
        <v>10</v>
      </c>
      <c r="D2488" t="s">
        <v>22</v>
      </c>
      <c r="E2488" t="s">
        <v>12</v>
      </c>
      <c r="F2488">
        <v>5.45</v>
      </c>
      <c r="G2488">
        <v>1</v>
      </c>
      <c r="H2488" t="s">
        <v>20</v>
      </c>
      <c r="I2488" s="21">
        <v>7.3</v>
      </c>
      <c r="J2488">
        <f t="shared" si="76"/>
        <v>5.45</v>
      </c>
      <c r="K2488">
        <f t="shared" si="77"/>
        <v>0.27250000000000002</v>
      </c>
      <c r="L2488" t="str" cm="1">
        <f t="array" ref="L2488">_xlfn.IFS(I2488&gt;=9,"Good",I2488&gt;=6,"Average",I2488&lt;6,"Poor")</f>
        <v>Average</v>
      </c>
    </row>
    <row r="2489" spans="1:12" x14ac:dyDescent="0.25">
      <c r="A2489" s="1" t="s">
        <v>137</v>
      </c>
      <c r="B2489" t="s">
        <v>9</v>
      </c>
      <c r="C2489" t="s">
        <v>15</v>
      </c>
      <c r="D2489" t="s">
        <v>22</v>
      </c>
      <c r="E2489" t="s">
        <v>12</v>
      </c>
      <c r="F2489">
        <v>3.53</v>
      </c>
      <c r="G2489">
        <v>2</v>
      </c>
      <c r="H2489" t="s">
        <v>17</v>
      </c>
      <c r="I2489" s="21">
        <v>7.4</v>
      </c>
      <c r="J2489">
        <f t="shared" si="76"/>
        <v>7.06</v>
      </c>
      <c r="K2489">
        <f t="shared" si="77"/>
        <v>0.35299999999999998</v>
      </c>
      <c r="L2489" t="str" cm="1">
        <f t="array" ref="L2489">_xlfn.IFS(I2489&gt;=9,"Good",I2489&gt;=6,"Average",I2489&lt;6,"Poor")</f>
        <v>Average</v>
      </c>
    </row>
    <row r="2490" spans="1:12" x14ac:dyDescent="0.25">
      <c r="A2490" s="1" t="s">
        <v>137</v>
      </c>
      <c r="B2490" t="s">
        <v>14</v>
      </c>
      <c r="C2490" t="s">
        <v>15</v>
      </c>
      <c r="D2490" t="s">
        <v>22</v>
      </c>
      <c r="E2490" t="s">
        <v>21</v>
      </c>
      <c r="F2490">
        <v>5.37</v>
      </c>
      <c r="G2490">
        <v>2</v>
      </c>
      <c r="H2490" t="s">
        <v>17</v>
      </c>
      <c r="I2490" s="21">
        <v>6.8</v>
      </c>
      <c r="J2490">
        <f t="shared" si="76"/>
        <v>10.74</v>
      </c>
      <c r="K2490">
        <f t="shared" si="77"/>
        <v>0.53700000000000003</v>
      </c>
      <c r="L2490" t="str" cm="1">
        <f t="array" ref="L2490">_xlfn.IFS(I2490&gt;=9,"Good",I2490&gt;=6,"Average",I2490&lt;6,"Poor")</f>
        <v>Average</v>
      </c>
    </row>
    <row r="2491" spans="1:12" x14ac:dyDescent="0.25">
      <c r="A2491" s="1" t="s">
        <v>137</v>
      </c>
      <c r="B2491" t="s">
        <v>14</v>
      </c>
      <c r="C2491" t="s">
        <v>15</v>
      </c>
      <c r="D2491" t="s">
        <v>22</v>
      </c>
      <c r="E2491" t="s">
        <v>24</v>
      </c>
      <c r="F2491">
        <v>27.11</v>
      </c>
      <c r="G2491">
        <v>3</v>
      </c>
      <c r="H2491" t="s">
        <v>17</v>
      </c>
      <c r="I2491" s="21">
        <v>8.1999999999999993</v>
      </c>
      <c r="J2491">
        <f t="shared" si="76"/>
        <v>81.33</v>
      </c>
      <c r="K2491">
        <f t="shared" si="77"/>
        <v>4.0665000000000004</v>
      </c>
      <c r="L2491" t="str" cm="1">
        <f t="array" ref="L2491">_xlfn.IFS(I2491&gt;=9,"Good",I2491&gt;=6,"Average",I2491&lt;6,"Poor")</f>
        <v>Average</v>
      </c>
    </row>
    <row r="2492" spans="1:12" x14ac:dyDescent="0.25">
      <c r="A2492" s="1" t="s">
        <v>137</v>
      </c>
      <c r="B2492" t="s">
        <v>9</v>
      </c>
      <c r="C2492" t="s">
        <v>15</v>
      </c>
      <c r="D2492" t="s">
        <v>11</v>
      </c>
      <c r="E2492" t="s">
        <v>12</v>
      </c>
      <c r="F2492">
        <v>5.62</v>
      </c>
      <c r="G2492">
        <v>4</v>
      </c>
      <c r="H2492" t="s">
        <v>20</v>
      </c>
      <c r="I2492" s="21">
        <v>7.4</v>
      </c>
      <c r="J2492">
        <f t="shared" si="76"/>
        <v>22.48</v>
      </c>
      <c r="K2492">
        <f t="shared" si="77"/>
        <v>1.1240000000000001</v>
      </c>
      <c r="L2492" t="str" cm="1">
        <f t="array" ref="L2492">_xlfn.IFS(I2492&gt;=9,"Good",I2492&gt;=6,"Average",I2492&lt;6,"Poor")</f>
        <v>Average</v>
      </c>
    </row>
    <row r="2493" spans="1:12" x14ac:dyDescent="0.25">
      <c r="A2493" s="1" t="s">
        <v>137</v>
      </c>
      <c r="B2493" t="s">
        <v>14</v>
      </c>
      <c r="C2493" t="s">
        <v>15</v>
      </c>
      <c r="D2493" t="s">
        <v>11</v>
      </c>
      <c r="E2493" t="s">
        <v>12</v>
      </c>
      <c r="F2493">
        <v>5.68</v>
      </c>
      <c r="G2493">
        <v>5</v>
      </c>
      <c r="H2493" t="s">
        <v>17</v>
      </c>
      <c r="I2493" s="21">
        <v>5.8</v>
      </c>
      <c r="J2493">
        <f t="shared" si="76"/>
        <v>28.4</v>
      </c>
      <c r="K2493">
        <f t="shared" si="77"/>
        <v>1.42</v>
      </c>
      <c r="L2493" t="str" cm="1">
        <f t="array" ref="L2493">_xlfn.IFS(I2493&gt;=9,"Good",I2493&gt;=6,"Average",I2493&lt;6,"Poor")</f>
        <v>Poor</v>
      </c>
    </row>
    <row r="2494" spans="1:12" x14ac:dyDescent="0.25">
      <c r="A2494" s="1" t="s">
        <v>137</v>
      </c>
      <c r="B2494" t="s">
        <v>14</v>
      </c>
      <c r="C2494" t="s">
        <v>15</v>
      </c>
      <c r="D2494" t="s">
        <v>22</v>
      </c>
      <c r="E2494" t="s">
        <v>18</v>
      </c>
      <c r="F2494">
        <v>57.42</v>
      </c>
      <c r="G2494">
        <v>2</v>
      </c>
      <c r="H2494" t="s">
        <v>13</v>
      </c>
      <c r="I2494" s="21">
        <v>6.8</v>
      </c>
      <c r="J2494">
        <f t="shared" si="76"/>
        <v>114.84</v>
      </c>
      <c r="K2494">
        <f t="shared" si="77"/>
        <v>5.7420000000000009</v>
      </c>
      <c r="L2494" t="str" cm="1">
        <f t="array" ref="L2494">_xlfn.IFS(I2494&gt;=9,"Good",I2494&gt;=6,"Average",I2494&lt;6,"Poor")</f>
        <v>Average</v>
      </c>
    </row>
    <row r="2495" spans="1:12" x14ac:dyDescent="0.25">
      <c r="A2495" s="1" t="s">
        <v>137</v>
      </c>
      <c r="B2495" t="s">
        <v>9</v>
      </c>
      <c r="C2495" t="s">
        <v>10</v>
      </c>
      <c r="D2495" t="s">
        <v>11</v>
      </c>
      <c r="E2495" t="s">
        <v>24</v>
      </c>
      <c r="F2495">
        <v>33.9</v>
      </c>
      <c r="G2495">
        <v>1</v>
      </c>
      <c r="H2495" t="s">
        <v>20</v>
      </c>
      <c r="I2495" s="21">
        <v>7.5</v>
      </c>
      <c r="J2495">
        <f t="shared" si="76"/>
        <v>33.9</v>
      </c>
      <c r="K2495">
        <f t="shared" si="77"/>
        <v>1.6950000000000001</v>
      </c>
      <c r="L2495" t="str" cm="1">
        <f t="array" ref="L2495">_xlfn.IFS(I2495&gt;=9,"Good",I2495&gt;=6,"Average",I2495&lt;6,"Poor")</f>
        <v>Average</v>
      </c>
    </row>
    <row r="2496" spans="1:12" x14ac:dyDescent="0.25">
      <c r="A2496" s="1" t="s">
        <v>137</v>
      </c>
      <c r="B2496" t="s">
        <v>9</v>
      </c>
      <c r="C2496" t="s">
        <v>15</v>
      </c>
      <c r="D2496" t="s">
        <v>11</v>
      </c>
      <c r="E2496" t="s">
        <v>12</v>
      </c>
      <c r="F2496">
        <v>3.83</v>
      </c>
      <c r="G2496">
        <v>5</v>
      </c>
      <c r="H2496" t="s">
        <v>17</v>
      </c>
      <c r="I2496" s="21">
        <v>6.1</v>
      </c>
      <c r="J2496">
        <f t="shared" si="76"/>
        <v>19.149999999999999</v>
      </c>
      <c r="K2496">
        <f t="shared" si="77"/>
        <v>0.95750000000000002</v>
      </c>
      <c r="L2496" t="str" cm="1">
        <f t="array" ref="L2496">_xlfn.IFS(I2496&gt;=9,"Good",I2496&gt;=6,"Average",I2496&lt;6,"Poor")</f>
        <v>Average</v>
      </c>
    </row>
    <row r="2497" spans="1:12" x14ac:dyDescent="0.25">
      <c r="A2497" s="1" t="s">
        <v>137</v>
      </c>
      <c r="B2497" t="s">
        <v>9</v>
      </c>
      <c r="C2497" t="s">
        <v>10</v>
      </c>
      <c r="D2497" t="s">
        <v>22</v>
      </c>
      <c r="E2497" t="s">
        <v>24</v>
      </c>
      <c r="F2497">
        <v>39.619999999999997</v>
      </c>
      <c r="G2497">
        <v>1</v>
      </c>
      <c r="H2497" t="s">
        <v>17</v>
      </c>
      <c r="I2497" s="21">
        <v>6.8</v>
      </c>
      <c r="J2497">
        <f t="shared" si="76"/>
        <v>39.619999999999997</v>
      </c>
      <c r="K2497">
        <f t="shared" si="77"/>
        <v>1.9809999999999999</v>
      </c>
      <c r="L2497" t="str" cm="1">
        <f t="array" ref="L2497">_xlfn.IFS(I2497&gt;=9,"Good",I2497&gt;=6,"Average",I2497&lt;6,"Poor")</f>
        <v>Average</v>
      </c>
    </row>
    <row r="2498" spans="1:12" x14ac:dyDescent="0.25">
      <c r="A2498" s="1" t="s">
        <v>138</v>
      </c>
      <c r="B2498" t="s">
        <v>9</v>
      </c>
      <c r="C2498" t="s">
        <v>15</v>
      </c>
      <c r="D2498" t="s">
        <v>22</v>
      </c>
      <c r="E2498" t="s">
        <v>12</v>
      </c>
      <c r="F2498">
        <v>5.41</v>
      </c>
      <c r="G2498">
        <v>2</v>
      </c>
      <c r="H2498" t="s">
        <v>20</v>
      </c>
      <c r="I2498" s="21">
        <v>6.8</v>
      </c>
      <c r="J2498">
        <f t="shared" si="76"/>
        <v>10.82</v>
      </c>
      <c r="K2498">
        <f t="shared" si="77"/>
        <v>0.54100000000000004</v>
      </c>
      <c r="L2498" t="str" cm="1">
        <f t="array" ref="L2498">_xlfn.IFS(I2498&gt;=9,"Good",I2498&gt;=6,"Average",I2498&lt;6,"Poor")</f>
        <v>Average</v>
      </c>
    </row>
    <row r="2499" spans="1:12" x14ac:dyDescent="0.25">
      <c r="A2499" s="1" t="s">
        <v>138</v>
      </c>
      <c r="B2499" t="s">
        <v>19</v>
      </c>
      <c r="C2499" t="s">
        <v>10</v>
      </c>
      <c r="D2499" t="s">
        <v>11</v>
      </c>
      <c r="E2499" t="s">
        <v>12</v>
      </c>
      <c r="F2499">
        <v>7.22</v>
      </c>
      <c r="G2499">
        <v>4</v>
      </c>
      <c r="H2499" t="s">
        <v>17</v>
      </c>
      <c r="I2499" s="21">
        <v>7.4</v>
      </c>
      <c r="J2499">
        <f t="shared" ref="J2499:J2562" si="78">F2499*G2499</f>
        <v>28.88</v>
      </c>
      <c r="K2499">
        <f t="shared" ref="K2499:K2562" si="79">J2499*5%</f>
        <v>1.444</v>
      </c>
      <c r="L2499" t="str" cm="1">
        <f t="array" ref="L2499">_xlfn.IFS(I2499&gt;=9,"Good",I2499&gt;=6,"Average",I2499&lt;6,"Poor")</f>
        <v>Average</v>
      </c>
    </row>
    <row r="2500" spans="1:12" x14ac:dyDescent="0.25">
      <c r="A2500" s="1" t="s">
        <v>138</v>
      </c>
      <c r="B2500" t="s">
        <v>14</v>
      </c>
      <c r="C2500" t="s">
        <v>15</v>
      </c>
      <c r="D2500" t="s">
        <v>22</v>
      </c>
      <c r="E2500" t="s">
        <v>12</v>
      </c>
      <c r="F2500">
        <v>5.01</v>
      </c>
      <c r="G2500">
        <v>3</v>
      </c>
      <c r="H2500" t="s">
        <v>17</v>
      </c>
      <c r="I2500" s="21">
        <v>7.5</v>
      </c>
      <c r="J2500">
        <f t="shared" si="78"/>
        <v>15.03</v>
      </c>
      <c r="K2500">
        <f t="shared" si="79"/>
        <v>0.75150000000000006</v>
      </c>
      <c r="L2500" t="str" cm="1">
        <f t="array" ref="L2500">_xlfn.IFS(I2500&gt;=9,"Good",I2500&gt;=6,"Average",I2500&lt;6,"Poor")</f>
        <v>Average</v>
      </c>
    </row>
    <row r="2501" spans="1:12" x14ac:dyDescent="0.25">
      <c r="A2501" s="1" t="s">
        <v>138</v>
      </c>
      <c r="B2501" t="s">
        <v>14</v>
      </c>
      <c r="C2501" t="s">
        <v>15</v>
      </c>
      <c r="D2501" t="s">
        <v>22</v>
      </c>
      <c r="E2501" t="s">
        <v>12</v>
      </c>
      <c r="F2501">
        <v>5.9</v>
      </c>
      <c r="G2501">
        <v>4</v>
      </c>
      <c r="H2501" t="s">
        <v>13</v>
      </c>
      <c r="I2501" s="21">
        <v>7.2</v>
      </c>
      <c r="J2501">
        <f t="shared" si="78"/>
        <v>23.6</v>
      </c>
      <c r="K2501">
        <f t="shared" si="79"/>
        <v>1.1800000000000002</v>
      </c>
      <c r="L2501" t="str" cm="1">
        <f t="array" ref="L2501">_xlfn.IFS(I2501&gt;=9,"Good",I2501&gt;=6,"Average",I2501&lt;6,"Poor")</f>
        <v>Average</v>
      </c>
    </row>
    <row r="2502" spans="1:12" x14ac:dyDescent="0.25">
      <c r="A2502" s="1" t="s">
        <v>138</v>
      </c>
      <c r="B2502" t="s">
        <v>19</v>
      </c>
      <c r="C2502" t="s">
        <v>15</v>
      </c>
      <c r="D2502" t="s">
        <v>22</v>
      </c>
      <c r="E2502" t="s">
        <v>12</v>
      </c>
      <c r="F2502">
        <v>6.03</v>
      </c>
      <c r="G2502">
        <v>5</v>
      </c>
      <c r="H2502" t="s">
        <v>17</v>
      </c>
      <c r="I2502" s="21">
        <v>8.8000000000000007</v>
      </c>
      <c r="J2502">
        <f t="shared" si="78"/>
        <v>30.150000000000002</v>
      </c>
      <c r="K2502">
        <f t="shared" si="79"/>
        <v>1.5075000000000003</v>
      </c>
      <c r="L2502" t="str" cm="1">
        <f t="array" ref="L2502">_xlfn.IFS(I2502&gt;=9,"Good",I2502&gt;=6,"Average",I2502&lt;6,"Poor")</f>
        <v>Average</v>
      </c>
    </row>
    <row r="2503" spans="1:12" x14ac:dyDescent="0.25">
      <c r="A2503" s="1" t="s">
        <v>138</v>
      </c>
      <c r="B2503" t="s">
        <v>19</v>
      </c>
      <c r="C2503" t="s">
        <v>15</v>
      </c>
      <c r="D2503" t="s">
        <v>22</v>
      </c>
      <c r="E2503" t="s">
        <v>12</v>
      </c>
      <c r="F2503">
        <v>6.42</v>
      </c>
      <c r="G2503">
        <v>1</v>
      </c>
      <c r="H2503" t="s">
        <v>20</v>
      </c>
      <c r="I2503" s="21">
        <v>6.3</v>
      </c>
      <c r="J2503">
        <f t="shared" si="78"/>
        <v>6.42</v>
      </c>
      <c r="K2503">
        <f t="shared" si="79"/>
        <v>0.32100000000000001</v>
      </c>
      <c r="L2503" t="str" cm="1">
        <f t="array" ref="L2503">_xlfn.IFS(I2503&gt;=9,"Good",I2503&gt;=6,"Average",I2503&lt;6,"Poor")</f>
        <v>Average</v>
      </c>
    </row>
    <row r="2504" spans="1:12" x14ac:dyDescent="0.25">
      <c r="A2504" s="1" t="s">
        <v>138</v>
      </c>
      <c r="B2504" t="s">
        <v>19</v>
      </c>
      <c r="C2504" t="s">
        <v>15</v>
      </c>
      <c r="D2504" t="s">
        <v>22</v>
      </c>
      <c r="E2504" t="s">
        <v>24</v>
      </c>
      <c r="F2504">
        <v>29.12</v>
      </c>
      <c r="G2504">
        <v>3</v>
      </c>
      <c r="H2504" t="s">
        <v>17</v>
      </c>
      <c r="I2504" s="21">
        <v>6.7</v>
      </c>
      <c r="J2504">
        <f t="shared" si="78"/>
        <v>87.36</v>
      </c>
      <c r="K2504">
        <f t="shared" si="79"/>
        <v>4.3680000000000003</v>
      </c>
      <c r="L2504" t="str" cm="1">
        <f t="array" ref="L2504">_xlfn.IFS(I2504&gt;=9,"Good",I2504&gt;=6,"Average",I2504&lt;6,"Poor")</f>
        <v>Average</v>
      </c>
    </row>
    <row r="2505" spans="1:12" x14ac:dyDescent="0.25">
      <c r="A2505" s="1" t="s">
        <v>138</v>
      </c>
      <c r="B2505" t="s">
        <v>14</v>
      </c>
      <c r="C2505" t="s">
        <v>15</v>
      </c>
      <c r="D2505" t="s">
        <v>22</v>
      </c>
      <c r="E2505" t="s">
        <v>12</v>
      </c>
      <c r="F2505">
        <v>2.34</v>
      </c>
      <c r="G2505">
        <v>4</v>
      </c>
      <c r="H2505" t="s">
        <v>13</v>
      </c>
      <c r="I2505" s="21">
        <v>9</v>
      </c>
      <c r="J2505">
        <f t="shared" si="78"/>
        <v>9.36</v>
      </c>
      <c r="K2505">
        <f t="shared" si="79"/>
        <v>0.46799999999999997</v>
      </c>
      <c r="L2505" t="str" cm="1">
        <f t="array" ref="L2505">_xlfn.IFS(I2505&gt;=9,"Good",I2505&gt;=6,"Average",I2505&lt;6,"Poor")</f>
        <v>Good</v>
      </c>
    </row>
    <row r="2506" spans="1:12" x14ac:dyDescent="0.25">
      <c r="A2506" s="1" t="s">
        <v>138</v>
      </c>
      <c r="B2506" t="s">
        <v>9</v>
      </c>
      <c r="C2506" t="s">
        <v>15</v>
      </c>
      <c r="D2506" t="s">
        <v>11</v>
      </c>
      <c r="E2506" t="s">
        <v>12</v>
      </c>
      <c r="F2506">
        <v>3.43</v>
      </c>
      <c r="G2506">
        <v>4</v>
      </c>
      <c r="H2506" t="s">
        <v>20</v>
      </c>
      <c r="I2506" s="21">
        <v>8.3000000000000007</v>
      </c>
      <c r="J2506">
        <f t="shared" si="78"/>
        <v>13.72</v>
      </c>
      <c r="K2506">
        <f t="shared" si="79"/>
        <v>0.68600000000000005</v>
      </c>
      <c r="L2506" t="str" cm="1">
        <f t="array" ref="L2506">_xlfn.IFS(I2506&gt;=9,"Good",I2506&gt;=6,"Average",I2506&lt;6,"Poor")</f>
        <v>Average</v>
      </c>
    </row>
    <row r="2507" spans="1:12" x14ac:dyDescent="0.25">
      <c r="A2507" s="1" t="s">
        <v>138</v>
      </c>
      <c r="B2507" t="s">
        <v>9</v>
      </c>
      <c r="C2507" t="s">
        <v>15</v>
      </c>
      <c r="D2507" t="s">
        <v>22</v>
      </c>
      <c r="E2507" t="s">
        <v>12</v>
      </c>
      <c r="F2507">
        <v>6.57</v>
      </c>
      <c r="G2507">
        <v>2</v>
      </c>
      <c r="H2507" t="s">
        <v>20</v>
      </c>
      <c r="I2507" s="21">
        <v>6.9</v>
      </c>
      <c r="J2507">
        <f t="shared" si="78"/>
        <v>13.14</v>
      </c>
      <c r="K2507">
        <f t="shared" si="79"/>
        <v>0.65700000000000003</v>
      </c>
      <c r="L2507" t="str" cm="1">
        <f t="array" ref="L2507">_xlfn.IFS(I2507&gt;=9,"Good",I2507&gt;=6,"Average",I2507&lt;6,"Poor")</f>
        <v>Average</v>
      </c>
    </row>
    <row r="2508" spans="1:12" x14ac:dyDescent="0.25">
      <c r="A2508" s="1" t="s">
        <v>138</v>
      </c>
      <c r="B2508" t="s">
        <v>19</v>
      </c>
      <c r="C2508" t="s">
        <v>10</v>
      </c>
      <c r="D2508" t="s">
        <v>11</v>
      </c>
      <c r="E2508" t="s">
        <v>18</v>
      </c>
      <c r="F2508">
        <v>73.400000000000006</v>
      </c>
      <c r="G2508">
        <v>2</v>
      </c>
      <c r="H2508" t="s">
        <v>13</v>
      </c>
      <c r="I2508" s="21">
        <v>8.6999999999999993</v>
      </c>
      <c r="J2508">
        <f t="shared" si="78"/>
        <v>146.80000000000001</v>
      </c>
      <c r="K2508">
        <f t="shared" si="79"/>
        <v>7.3400000000000007</v>
      </c>
      <c r="L2508" t="str" cm="1">
        <f t="array" ref="L2508">_xlfn.IFS(I2508&gt;=9,"Good",I2508&gt;=6,"Average",I2508&lt;6,"Poor")</f>
        <v>Average</v>
      </c>
    </row>
    <row r="2509" spans="1:12" x14ac:dyDescent="0.25">
      <c r="A2509" s="1" t="s">
        <v>138</v>
      </c>
      <c r="B2509" t="s">
        <v>19</v>
      </c>
      <c r="C2509" t="s">
        <v>15</v>
      </c>
      <c r="D2509" t="s">
        <v>11</v>
      </c>
      <c r="E2509" t="s">
        <v>21</v>
      </c>
      <c r="F2509">
        <v>15.82</v>
      </c>
      <c r="G2509">
        <v>1</v>
      </c>
      <c r="H2509" t="s">
        <v>17</v>
      </c>
      <c r="I2509" s="21">
        <v>8.3000000000000007</v>
      </c>
      <c r="J2509">
        <f t="shared" si="78"/>
        <v>15.82</v>
      </c>
      <c r="K2509">
        <f t="shared" si="79"/>
        <v>0.79100000000000004</v>
      </c>
      <c r="L2509" t="str" cm="1">
        <f t="array" ref="L2509">_xlfn.IFS(I2509&gt;=9,"Good",I2509&gt;=6,"Average",I2509&lt;6,"Poor")</f>
        <v>Average</v>
      </c>
    </row>
    <row r="2510" spans="1:12" x14ac:dyDescent="0.25">
      <c r="A2510" s="1" t="s">
        <v>139</v>
      </c>
      <c r="B2510" t="s">
        <v>9</v>
      </c>
      <c r="C2510" t="s">
        <v>10</v>
      </c>
      <c r="D2510" t="s">
        <v>11</v>
      </c>
      <c r="E2510" t="s">
        <v>18</v>
      </c>
      <c r="F2510">
        <v>58.14</v>
      </c>
      <c r="G2510">
        <v>2</v>
      </c>
      <c r="H2510" t="s">
        <v>13</v>
      </c>
      <c r="I2510" s="21">
        <v>7.7</v>
      </c>
      <c r="J2510">
        <f t="shared" si="78"/>
        <v>116.28</v>
      </c>
      <c r="K2510">
        <f t="shared" si="79"/>
        <v>5.8140000000000001</v>
      </c>
      <c r="L2510" t="str" cm="1">
        <f t="array" ref="L2510">_xlfn.IFS(I2510&gt;=9,"Good",I2510&gt;=6,"Average",I2510&lt;6,"Poor")</f>
        <v>Average</v>
      </c>
    </row>
    <row r="2511" spans="1:12" x14ac:dyDescent="0.25">
      <c r="A2511" s="1" t="s">
        <v>139</v>
      </c>
      <c r="B2511" t="s">
        <v>9</v>
      </c>
      <c r="C2511" t="s">
        <v>10</v>
      </c>
      <c r="D2511" t="s">
        <v>22</v>
      </c>
      <c r="E2511" t="s">
        <v>12</v>
      </c>
      <c r="F2511">
        <v>6.1</v>
      </c>
      <c r="G2511">
        <v>1</v>
      </c>
      <c r="H2511" t="s">
        <v>20</v>
      </c>
      <c r="I2511" s="21">
        <v>7.7</v>
      </c>
      <c r="J2511">
        <f t="shared" si="78"/>
        <v>6.1</v>
      </c>
      <c r="K2511">
        <f t="shared" si="79"/>
        <v>0.30499999999999999</v>
      </c>
      <c r="L2511" t="str" cm="1">
        <f t="array" ref="L2511">_xlfn.IFS(I2511&gt;=9,"Good",I2511&gt;=6,"Average",I2511&lt;6,"Poor")</f>
        <v>Average</v>
      </c>
    </row>
    <row r="2512" spans="1:12" x14ac:dyDescent="0.25">
      <c r="A2512" s="1" t="s">
        <v>139</v>
      </c>
      <c r="B2512" t="s">
        <v>9</v>
      </c>
      <c r="C2512" t="s">
        <v>10</v>
      </c>
      <c r="D2512" t="s">
        <v>11</v>
      </c>
      <c r="E2512" t="s">
        <v>21</v>
      </c>
      <c r="F2512">
        <v>6.81</v>
      </c>
      <c r="G2512">
        <v>2</v>
      </c>
      <c r="H2512" t="s">
        <v>20</v>
      </c>
      <c r="I2512" s="21">
        <v>8.1999999999999993</v>
      </c>
      <c r="J2512">
        <f t="shared" si="78"/>
        <v>13.62</v>
      </c>
      <c r="K2512">
        <f t="shared" si="79"/>
        <v>0.68100000000000005</v>
      </c>
      <c r="L2512" t="str" cm="1">
        <f t="array" ref="L2512">_xlfn.IFS(I2512&gt;=9,"Good",I2512&gt;=6,"Average",I2512&lt;6,"Poor")</f>
        <v>Average</v>
      </c>
    </row>
    <row r="2513" spans="1:12" x14ac:dyDescent="0.25">
      <c r="A2513" s="1" t="s">
        <v>139</v>
      </c>
      <c r="B2513" t="s">
        <v>19</v>
      </c>
      <c r="C2513" t="s">
        <v>15</v>
      </c>
      <c r="D2513" t="s">
        <v>22</v>
      </c>
      <c r="E2513" t="s">
        <v>12</v>
      </c>
      <c r="F2513">
        <v>7.11</v>
      </c>
      <c r="G2513">
        <v>3</v>
      </c>
      <c r="H2513" t="s">
        <v>13</v>
      </c>
      <c r="I2513" s="21">
        <v>7.2</v>
      </c>
      <c r="J2513">
        <f t="shared" si="78"/>
        <v>21.330000000000002</v>
      </c>
      <c r="K2513">
        <f t="shared" si="79"/>
        <v>1.0665000000000002</v>
      </c>
      <c r="L2513" t="str" cm="1">
        <f t="array" ref="L2513">_xlfn.IFS(I2513&gt;=9,"Good",I2513&gt;=6,"Average",I2513&lt;6,"Poor")</f>
        <v>Average</v>
      </c>
    </row>
    <row r="2514" spans="1:12" x14ac:dyDescent="0.25">
      <c r="A2514" s="1" t="s">
        <v>139</v>
      </c>
      <c r="B2514" t="s">
        <v>19</v>
      </c>
      <c r="C2514" t="s">
        <v>15</v>
      </c>
      <c r="D2514" t="s">
        <v>22</v>
      </c>
      <c r="E2514" t="s">
        <v>12</v>
      </c>
      <c r="F2514">
        <v>4.79</v>
      </c>
      <c r="G2514">
        <v>3</v>
      </c>
      <c r="H2514" t="s">
        <v>20</v>
      </c>
      <c r="I2514" s="21">
        <v>6.3</v>
      </c>
      <c r="J2514">
        <f t="shared" si="78"/>
        <v>14.370000000000001</v>
      </c>
      <c r="K2514">
        <f t="shared" si="79"/>
        <v>0.71850000000000014</v>
      </c>
      <c r="L2514" t="str" cm="1">
        <f t="array" ref="L2514">_xlfn.IFS(I2514&gt;=9,"Good",I2514&gt;=6,"Average",I2514&lt;6,"Poor")</f>
        <v>Average</v>
      </c>
    </row>
    <row r="2515" spans="1:12" x14ac:dyDescent="0.25">
      <c r="A2515" s="1" t="s">
        <v>139</v>
      </c>
      <c r="B2515" t="s">
        <v>9</v>
      </c>
      <c r="C2515" t="s">
        <v>10</v>
      </c>
      <c r="D2515" t="s">
        <v>22</v>
      </c>
      <c r="E2515" t="s">
        <v>24</v>
      </c>
      <c r="F2515">
        <v>33.200000000000003</v>
      </c>
      <c r="G2515">
        <v>3</v>
      </c>
      <c r="H2515" t="s">
        <v>17</v>
      </c>
      <c r="I2515" s="21">
        <v>7.1</v>
      </c>
      <c r="J2515">
        <f t="shared" si="78"/>
        <v>99.600000000000009</v>
      </c>
      <c r="K2515">
        <f t="shared" si="79"/>
        <v>4.9800000000000004</v>
      </c>
      <c r="L2515" t="str" cm="1">
        <f t="array" ref="L2515">_xlfn.IFS(I2515&gt;=9,"Good",I2515&gt;=6,"Average",I2515&lt;6,"Poor")</f>
        <v>Average</v>
      </c>
    </row>
    <row r="2516" spans="1:12" x14ac:dyDescent="0.25">
      <c r="A2516" s="1" t="s">
        <v>139</v>
      </c>
      <c r="B2516" t="s">
        <v>19</v>
      </c>
      <c r="C2516" t="s">
        <v>10</v>
      </c>
      <c r="D2516" t="s">
        <v>22</v>
      </c>
      <c r="E2516" t="s">
        <v>23</v>
      </c>
      <c r="F2516">
        <v>69.739999999999995</v>
      </c>
      <c r="G2516">
        <v>4</v>
      </c>
      <c r="H2516" t="s">
        <v>13</v>
      </c>
      <c r="I2516" s="21">
        <v>6.9</v>
      </c>
      <c r="J2516">
        <f t="shared" si="78"/>
        <v>278.95999999999998</v>
      </c>
      <c r="K2516">
        <f t="shared" si="79"/>
        <v>13.948</v>
      </c>
      <c r="L2516" t="str" cm="1">
        <f t="array" ref="L2516">_xlfn.IFS(I2516&gt;=9,"Good",I2516&gt;=6,"Average",I2516&lt;6,"Poor")</f>
        <v>Average</v>
      </c>
    </row>
    <row r="2517" spans="1:12" x14ac:dyDescent="0.25">
      <c r="A2517" s="1" t="s">
        <v>139</v>
      </c>
      <c r="B2517" t="s">
        <v>9</v>
      </c>
      <c r="C2517" t="s">
        <v>15</v>
      </c>
      <c r="D2517" t="s">
        <v>11</v>
      </c>
      <c r="E2517" t="s">
        <v>18</v>
      </c>
      <c r="F2517">
        <v>61.82</v>
      </c>
      <c r="G2517">
        <v>2</v>
      </c>
      <c r="H2517" t="s">
        <v>13</v>
      </c>
      <c r="I2517" s="21">
        <v>8.6</v>
      </c>
      <c r="J2517">
        <f t="shared" si="78"/>
        <v>123.64</v>
      </c>
      <c r="K2517">
        <f t="shared" si="79"/>
        <v>6.1820000000000004</v>
      </c>
      <c r="L2517" t="str" cm="1">
        <f t="array" ref="L2517">_xlfn.IFS(I2517&gt;=9,"Good",I2517&gt;=6,"Average",I2517&lt;6,"Poor")</f>
        <v>Average</v>
      </c>
    </row>
    <row r="2518" spans="1:12" x14ac:dyDescent="0.25">
      <c r="A2518" s="1" t="s">
        <v>139</v>
      </c>
      <c r="B2518" t="s">
        <v>19</v>
      </c>
      <c r="C2518" t="s">
        <v>15</v>
      </c>
      <c r="D2518" t="s">
        <v>11</v>
      </c>
      <c r="E2518" t="s">
        <v>23</v>
      </c>
      <c r="F2518">
        <v>49.71</v>
      </c>
      <c r="G2518">
        <v>2</v>
      </c>
      <c r="H2518" t="s">
        <v>20</v>
      </c>
      <c r="I2518" s="21">
        <v>6.9</v>
      </c>
      <c r="J2518">
        <f t="shared" si="78"/>
        <v>99.42</v>
      </c>
      <c r="K2518">
        <f t="shared" si="79"/>
        <v>4.9710000000000001</v>
      </c>
      <c r="L2518" t="str" cm="1">
        <f t="array" ref="L2518">_xlfn.IFS(I2518&gt;=9,"Good",I2518&gt;=6,"Average",I2518&lt;6,"Poor")</f>
        <v>Average</v>
      </c>
    </row>
    <row r="2519" spans="1:12" x14ac:dyDescent="0.25">
      <c r="A2519" s="1" t="s">
        <v>139</v>
      </c>
      <c r="B2519" t="s">
        <v>14</v>
      </c>
      <c r="C2519" t="s">
        <v>15</v>
      </c>
      <c r="D2519" t="s">
        <v>22</v>
      </c>
      <c r="E2519" t="s">
        <v>12</v>
      </c>
      <c r="F2519">
        <v>2.98</v>
      </c>
      <c r="G2519">
        <v>3</v>
      </c>
      <c r="H2519" t="s">
        <v>17</v>
      </c>
      <c r="I2519" s="21">
        <v>6.1</v>
      </c>
      <c r="J2519">
        <f t="shared" si="78"/>
        <v>8.94</v>
      </c>
      <c r="K2519">
        <f t="shared" si="79"/>
        <v>0.44700000000000001</v>
      </c>
      <c r="L2519" t="str" cm="1">
        <f t="array" ref="L2519">_xlfn.IFS(I2519&gt;=9,"Good",I2519&gt;=6,"Average",I2519&lt;6,"Poor")</f>
        <v>Average</v>
      </c>
    </row>
    <row r="2520" spans="1:12" x14ac:dyDescent="0.25">
      <c r="A2520" s="1" t="s">
        <v>139</v>
      </c>
      <c r="B2520" t="s">
        <v>19</v>
      </c>
      <c r="C2520" t="s">
        <v>15</v>
      </c>
      <c r="D2520" t="s">
        <v>11</v>
      </c>
      <c r="E2520" t="s">
        <v>12</v>
      </c>
      <c r="F2520">
        <v>5.29</v>
      </c>
      <c r="G2520">
        <v>5</v>
      </c>
      <c r="H2520" t="s">
        <v>20</v>
      </c>
      <c r="I2520" s="21">
        <v>6.6</v>
      </c>
      <c r="J2520">
        <f t="shared" si="78"/>
        <v>26.45</v>
      </c>
      <c r="K2520">
        <f t="shared" si="79"/>
        <v>1.3225</v>
      </c>
      <c r="L2520" t="str" cm="1">
        <f t="array" ref="L2520">_xlfn.IFS(I2520&gt;=9,"Good",I2520&gt;=6,"Average",I2520&lt;6,"Poor")</f>
        <v>Average</v>
      </c>
    </row>
    <row r="2521" spans="1:12" x14ac:dyDescent="0.25">
      <c r="A2521" s="1" t="s">
        <v>139</v>
      </c>
      <c r="B2521" t="s">
        <v>9</v>
      </c>
      <c r="C2521" t="s">
        <v>10</v>
      </c>
      <c r="D2521" t="s">
        <v>11</v>
      </c>
      <c r="E2521" t="s">
        <v>23</v>
      </c>
      <c r="F2521">
        <v>68.19</v>
      </c>
      <c r="G2521">
        <v>2</v>
      </c>
      <c r="H2521" t="s">
        <v>17</v>
      </c>
      <c r="I2521" s="21">
        <v>6.2</v>
      </c>
      <c r="J2521">
        <f t="shared" si="78"/>
        <v>136.38</v>
      </c>
      <c r="K2521">
        <f t="shared" si="79"/>
        <v>6.819</v>
      </c>
      <c r="L2521" t="str" cm="1">
        <f t="array" ref="L2521">_xlfn.IFS(I2521&gt;=9,"Good",I2521&gt;=6,"Average",I2521&lt;6,"Poor")</f>
        <v>Average</v>
      </c>
    </row>
    <row r="2522" spans="1:12" x14ac:dyDescent="0.25">
      <c r="A2522" s="1" t="s">
        <v>139</v>
      </c>
      <c r="B2522" t="s">
        <v>19</v>
      </c>
      <c r="C2522" t="s">
        <v>10</v>
      </c>
      <c r="D2522" t="s">
        <v>22</v>
      </c>
      <c r="E2522" t="s">
        <v>12</v>
      </c>
      <c r="F2522">
        <v>6.49</v>
      </c>
      <c r="G2522">
        <v>2</v>
      </c>
      <c r="H2522" t="s">
        <v>13</v>
      </c>
      <c r="I2522" s="21">
        <v>9</v>
      </c>
      <c r="J2522">
        <f t="shared" si="78"/>
        <v>12.98</v>
      </c>
      <c r="K2522">
        <f t="shared" si="79"/>
        <v>0.64900000000000002</v>
      </c>
      <c r="L2522" t="str" cm="1">
        <f t="array" ref="L2522">_xlfn.IFS(I2522&gt;=9,"Good",I2522&gt;=6,"Average",I2522&lt;6,"Poor")</f>
        <v>Good</v>
      </c>
    </row>
    <row r="2523" spans="1:12" x14ac:dyDescent="0.25">
      <c r="A2523" s="1" t="s">
        <v>139</v>
      </c>
      <c r="B2523" t="s">
        <v>19</v>
      </c>
      <c r="C2523" t="s">
        <v>10</v>
      </c>
      <c r="D2523" t="s">
        <v>11</v>
      </c>
      <c r="E2523" t="s">
        <v>21</v>
      </c>
      <c r="F2523">
        <v>14.32</v>
      </c>
      <c r="G2523">
        <v>3</v>
      </c>
      <c r="H2523" t="s">
        <v>17</v>
      </c>
      <c r="I2523" s="21">
        <v>7.4</v>
      </c>
      <c r="J2523">
        <f t="shared" si="78"/>
        <v>42.96</v>
      </c>
      <c r="K2523">
        <f t="shared" si="79"/>
        <v>2.1480000000000001</v>
      </c>
      <c r="L2523" t="str" cm="1">
        <f t="array" ref="L2523">_xlfn.IFS(I2523&gt;=9,"Good",I2523&gt;=6,"Average",I2523&lt;6,"Poor")</f>
        <v>Average</v>
      </c>
    </row>
    <row r="2524" spans="1:12" x14ac:dyDescent="0.25">
      <c r="A2524" s="1" t="s">
        <v>139</v>
      </c>
      <c r="B2524" t="s">
        <v>19</v>
      </c>
      <c r="C2524" t="s">
        <v>10</v>
      </c>
      <c r="D2524" t="s">
        <v>11</v>
      </c>
      <c r="E2524" t="s">
        <v>21</v>
      </c>
      <c r="F2524">
        <v>15.19</v>
      </c>
      <c r="G2524">
        <v>2</v>
      </c>
      <c r="H2524" t="s">
        <v>13</v>
      </c>
      <c r="I2524" s="21">
        <v>7.5</v>
      </c>
      <c r="J2524">
        <f t="shared" si="78"/>
        <v>30.38</v>
      </c>
      <c r="K2524">
        <f t="shared" si="79"/>
        <v>1.5190000000000001</v>
      </c>
      <c r="L2524" t="str" cm="1">
        <f t="array" ref="L2524">_xlfn.IFS(I2524&gt;=9,"Good",I2524&gt;=6,"Average",I2524&lt;6,"Poor")</f>
        <v>Average</v>
      </c>
    </row>
    <row r="2525" spans="1:12" x14ac:dyDescent="0.25">
      <c r="A2525" s="1" t="s">
        <v>140</v>
      </c>
      <c r="B2525" t="s">
        <v>19</v>
      </c>
      <c r="C2525" t="s">
        <v>10</v>
      </c>
      <c r="D2525" t="s">
        <v>11</v>
      </c>
      <c r="E2525" t="s">
        <v>12</v>
      </c>
      <c r="F2525">
        <v>3.24</v>
      </c>
      <c r="G2525">
        <v>2</v>
      </c>
      <c r="H2525" t="s">
        <v>13</v>
      </c>
      <c r="I2525" s="21">
        <v>8.3000000000000007</v>
      </c>
      <c r="J2525">
        <f t="shared" si="78"/>
        <v>6.48</v>
      </c>
      <c r="K2525">
        <f t="shared" si="79"/>
        <v>0.32400000000000007</v>
      </c>
      <c r="L2525" t="str" cm="1">
        <f t="array" ref="L2525">_xlfn.IFS(I2525&gt;=9,"Good",I2525&gt;=6,"Average",I2525&lt;6,"Poor")</f>
        <v>Average</v>
      </c>
    </row>
    <row r="2526" spans="1:12" x14ac:dyDescent="0.25">
      <c r="A2526" s="1" t="s">
        <v>140</v>
      </c>
      <c r="B2526" t="s">
        <v>19</v>
      </c>
      <c r="C2526" t="s">
        <v>10</v>
      </c>
      <c r="D2526" t="s">
        <v>22</v>
      </c>
      <c r="E2526" t="s">
        <v>12</v>
      </c>
      <c r="F2526">
        <v>6.69</v>
      </c>
      <c r="G2526">
        <v>3</v>
      </c>
      <c r="H2526" t="s">
        <v>13</v>
      </c>
      <c r="I2526" s="21">
        <v>7.4</v>
      </c>
      <c r="J2526">
        <f t="shared" si="78"/>
        <v>20.07</v>
      </c>
      <c r="K2526">
        <f t="shared" si="79"/>
        <v>1.0035000000000001</v>
      </c>
      <c r="L2526" t="str" cm="1">
        <f t="array" ref="L2526">_xlfn.IFS(I2526&gt;=9,"Good",I2526&gt;=6,"Average",I2526&lt;6,"Poor")</f>
        <v>Average</v>
      </c>
    </row>
    <row r="2527" spans="1:12" x14ac:dyDescent="0.25">
      <c r="A2527" s="1" t="s">
        <v>140</v>
      </c>
      <c r="B2527" t="s">
        <v>19</v>
      </c>
      <c r="C2527" t="s">
        <v>10</v>
      </c>
      <c r="D2527" t="s">
        <v>22</v>
      </c>
      <c r="E2527" t="s">
        <v>12</v>
      </c>
      <c r="F2527">
        <v>6.78</v>
      </c>
      <c r="G2527">
        <v>3</v>
      </c>
      <c r="H2527" t="s">
        <v>13</v>
      </c>
      <c r="I2527" s="21">
        <v>8.6999999999999993</v>
      </c>
      <c r="J2527">
        <f t="shared" si="78"/>
        <v>20.34</v>
      </c>
      <c r="K2527">
        <f t="shared" si="79"/>
        <v>1.0170000000000001</v>
      </c>
      <c r="L2527" t="str" cm="1">
        <f t="array" ref="L2527">_xlfn.IFS(I2527&gt;=9,"Good",I2527&gt;=6,"Average",I2527&lt;6,"Poor")</f>
        <v>Average</v>
      </c>
    </row>
    <row r="2528" spans="1:12" x14ac:dyDescent="0.25">
      <c r="A2528" s="1" t="s">
        <v>140</v>
      </c>
      <c r="B2528" t="s">
        <v>9</v>
      </c>
      <c r="C2528" t="s">
        <v>15</v>
      </c>
      <c r="D2528" t="s">
        <v>22</v>
      </c>
      <c r="E2528" t="s">
        <v>12</v>
      </c>
      <c r="F2528">
        <v>2.69</v>
      </c>
      <c r="G2528">
        <v>1</v>
      </c>
      <c r="H2528" t="s">
        <v>17</v>
      </c>
      <c r="I2528" s="21">
        <v>6.8</v>
      </c>
      <c r="J2528">
        <f t="shared" si="78"/>
        <v>2.69</v>
      </c>
      <c r="K2528">
        <f t="shared" si="79"/>
        <v>0.13450000000000001</v>
      </c>
      <c r="L2528" t="str" cm="1">
        <f t="array" ref="L2528">_xlfn.IFS(I2528&gt;=9,"Good",I2528&gt;=6,"Average",I2528&lt;6,"Poor")</f>
        <v>Average</v>
      </c>
    </row>
    <row r="2529" spans="1:12" x14ac:dyDescent="0.25">
      <c r="A2529" s="1" t="s">
        <v>140</v>
      </c>
      <c r="B2529" t="s">
        <v>9</v>
      </c>
      <c r="C2529" t="s">
        <v>10</v>
      </c>
      <c r="D2529" t="s">
        <v>11</v>
      </c>
      <c r="E2529" t="s">
        <v>23</v>
      </c>
      <c r="F2529">
        <v>68.73</v>
      </c>
      <c r="G2529">
        <v>2</v>
      </c>
      <c r="H2529" t="s">
        <v>13</v>
      </c>
      <c r="I2529" s="21">
        <v>6.6</v>
      </c>
      <c r="J2529">
        <f t="shared" si="78"/>
        <v>137.46</v>
      </c>
      <c r="K2529">
        <f t="shared" si="79"/>
        <v>6.8730000000000011</v>
      </c>
      <c r="L2529" t="str" cm="1">
        <f t="array" ref="L2529">_xlfn.IFS(I2529&gt;=9,"Good",I2529&gt;=6,"Average",I2529&lt;6,"Poor")</f>
        <v>Average</v>
      </c>
    </row>
    <row r="2530" spans="1:12" x14ac:dyDescent="0.25">
      <c r="A2530" s="1" t="s">
        <v>140</v>
      </c>
      <c r="B2530" t="s">
        <v>19</v>
      </c>
      <c r="C2530" t="s">
        <v>15</v>
      </c>
      <c r="D2530" t="s">
        <v>22</v>
      </c>
      <c r="E2530" t="s">
        <v>12</v>
      </c>
      <c r="F2530">
        <v>2.68</v>
      </c>
      <c r="G2530">
        <v>4</v>
      </c>
      <c r="H2530" t="s">
        <v>17</v>
      </c>
      <c r="I2530" s="21">
        <v>8.1</v>
      </c>
      <c r="J2530">
        <f t="shared" si="78"/>
        <v>10.72</v>
      </c>
      <c r="K2530">
        <f t="shared" si="79"/>
        <v>0.53600000000000003</v>
      </c>
      <c r="L2530" t="str" cm="1">
        <f t="array" ref="L2530">_xlfn.IFS(I2530&gt;=9,"Good",I2530&gt;=6,"Average",I2530&lt;6,"Poor")</f>
        <v>Average</v>
      </c>
    </row>
    <row r="2531" spans="1:12" x14ac:dyDescent="0.25">
      <c r="A2531" s="1" t="s">
        <v>140</v>
      </c>
      <c r="B2531" t="s">
        <v>9</v>
      </c>
      <c r="C2531" t="s">
        <v>15</v>
      </c>
      <c r="D2531" t="s">
        <v>11</v>
      </c>
      <c r="E2531" t="s">
        <v>12</v>
      </c>
      <c r="F2531">
        <v>5.45</v>
      </c>
      <c r="G2531">
        <v>3</v>
      </c>
      <c r="H2531" t="s">
        <v>17</v>
      </c>
      <c r="I2531" s="21">
        <v>8.8000000000000007</v>
      </c>
      <c r="J2531">
        <f t="shared" si="78"/>
        <v>16.350000000000001</v>
      </c>
      <c r="K2531">
        <f t="shared" si="79"/>
        <v>0.81750000000000012</v>
      </c>
      <c r="L2531" t="str" cm="1">
        <f t="array" ref="L2531">_xlfn.IFS(I2531&gt;=9,"Good",I2531&gt;=6,"Average",I2531&lt;6,"Poor")</f>
        <v>Average</v>
      </c>
    </row>
    <row r="2532" spans="1:12" x14ac:dyDescent="0.25">
      <c r="A2532" s="1" t="s">
        <v>140</v>
      </c>
      <c r="B2532" t="s">
        <v>19</v>
      </c>
      <c r="C2532" t="s">
        <v>15</v>
      </c>
      <c r="D2532" t="s">
        <v>11</v>
      </c>
      <c r="E2532" t="s">
        <v>23</v>
      </c>
      <c r="F2532">
        <v>56.98</v>
      </c>
      <c r="G2532">
        <v>4</v>
      </c>
      <c r="H2532" t="s">
        <v>13</v>
      </c>
      <c r="I2532" s="21">
        <v>8</v>
      </c>
      <c r="J2532">
        <f t="shared" si="78"/>
        <v>227.92</v>
      </c>
      <c r="K2532">
        <f t="shared" si="79"/>
        <v>11.396000000000001</v>
      </c>
      <c r="L2532" t="str" cm="1">
        <f t="array" ref="L2532">_xlfn.IFS(I2532&gt;=9,"Good",I2532&gt;=6,"Average",I2532&lt;6,"Poor")</f>
        <v>Average</v>
      </c>
    </row>
    <row r="2533" spans="1:12" x14ac:dyDescent="0.25">
      <c r="A2533" s="1" t="s">
        <v>140</v>
      </c>
      <c r="B2533" t="s">
        <v>19</v>
      </c>
      <c r="C2533" t="s">
        <v>15</v>
      </c>
      <c r="D2533" t="s">
        <v>11</v>
      </c>
      <c r="E2533" t="s">
        <v>24</v>
      </c>
      <c r="F2533">
        <v>16.87</v>
      </c>
      <c r="G2533">
        <v>3</v>
      </c>
      <c r="H2533" t="s">
        <v>13</v>
      </c>
      <c r="I2533" s="21">
        <v>5.0999999999999996</v>
      </c>
      <c r="J2533">
        <f t="shared" si="78"/>
        <v>50.61</v>
      </c>
      <c r="K2533">
        <f t="shared" si="79"/>
        <v>2.5305</v>
      </c>
      <c r="L2533" t="str" cm="1">
        <f t="array" ref="L2533">_xlfn.IFS(I2533&gt;=9,"Good",I2533&gt;=6,"Average",I2533&lt;6,"Poor")</f>
        <v>Poor</v>
      </c>
    </row>
    <row r="2534" spans="1:12" x14ac:dyDescent="0.25">
      <c r="A2534" s="1" t="s">
        <v>140</v>
      </c>
      <c r="B2534" t="s">
        <v>14</v>
      </c>
      <c r="C2534" t="s">
        <v>10</v>
      </c>
      <c r="D2534" t="s">
        <v>22</v>
      </c>
      <c r="E2534" t="s">
        <v>12</v>
      </c>
      <c r="F2534">
        <v>7.4</v>
      </c>
      <c r="G2534">
        <v>5</v>
      </c>
      <c r="H2534" t="s">
        <v>20</v>
      </c>
      <c r="I2534" s="21">
        <v>8.1999999999999993</v>
      </c>
      <c r="J2534">
        <f t="shared" si="78"/>
        <v>37</v>
      </c>
      <c r="K2534">
        <f t="shared" si="79"/>
        <v>1.85</v>
      </c>
      <c r="L2534" t="str" cm="1">
        <f t="array" ref="L2534">_xlfn.IFS(I2534&gt;=9,"Good",I2534&gt;=6,"Average",I2534&lt;6,"Poor")</f>
        <v>Average</v>
      </c>
    </row>
    <row r="2535" spans="1:12" x14ac:dyDescent="0.25">
      <c r="A2535" s="1" t="s">
        <v>141</v>
      </c>
      <c r="B2535" t="s">
        <v>19</v>
      </c>
      <c r="C2535" t="s">
        <v>15</v>
      </c>
      <c r="D2535" t="s">
        <v>22</v>
      </c>
      <c r="E2535" t="s">
        <v>12</v>
      </c>
      <c r="F2535">
        <v>5.17</v>
      </c>
      <c r="G2535">
        <v>3</v>
      </c>
      <c r="H2535" t="s">
        <v>17</v>
      </c>
      <c r="I2535" s="21">
        <v>7.7</v>
      </c>
      <c r="J2535">
        <f t="shared" si="78"/>
        <v>15.51</v>
      </c>
      <c r="K2535">
        <f t="shared" si="79"/>
        <v>0.77550000000000008</v>
      </c>
      <c r="L2535" t="str" cm="1">
        <f t="array" ref="L2535">_xlfn.IFS(I2535&gt;=9,"Good",I2535&gt;=6,"Average",I2535&lt;6,"Poor")</f>
        <v>Average</v>
      </c>
    </row>
    <row r="2536" spans="1:12" x14ac:dyDescent="0.25">
      <c r="A2536" s="1" t="s">
        <v>141</v>
      </c>
      <c r="B2536" t="s">
        <v>19</v>
      </c>
      <c r="C2536" t="s">
        <v>15</v>
      </c>
      <c r="D2536" t="s">
        <v>22</v>
      </c>
      <c r="E2536" t="s">
        <v>24</v>
      </c>
      <c r="F2536">
        <v>27.52</v>
      </c>
      <c r="G2536">
        <v>2</v>
      </c>
      <c r="H2536" t="s">
        <v>20</v>
      </c>
      <c r="I2536" s="21">
        <v>7.3</v>
      </c>
      <c r="J2536">
        <f t="shared" si="78"/>
        <v>55.04</v>
      </c>
      <c r="K2536">
        <f t="shared" si="79"/>
        <v>2.7520000000000002</v>
      </c>
      <c r="L2536" t="str" cm="1">
        <f t="array" ref="L2536">_xlfn.IFS(I2536&gt;=9,"Good",I2536&gt;=6,"Average",I2536&lt;6,"Poor")</f>
        <v>Average</v>
      </c>
    </row>
    <row r="2537" spans="1:12" x14ac:dyDescent="0.25">
      <c r="A2537" s="1" t="s">
        <v>141</v>
      </c>
      <c r="B2537" t="s">
        <v>19</v>
      </c>
      <c r="C2537" t="s">
        <v>10</v>
      </c>
      <c r="D2537" t="s">
        <v>11</v>
      </c>
      <c r="E2537" t="s">
        <v>24</v>
      </c>
      <c r="F2537">
        <v>38.89</v>
      </c>
      <c r="G2537">
        <v>2</v>
      </c>
      <c r="H2537" t="s">
        <v>20</v>
      </c>
      <c r="I2537" s="21">
        <v>6.9</v>
      </c>
      <c r="J2537">
        <f t="shared" si="78"/>
        <v>77.78</v>
      </c>
      <c r="K2537">
        <f t="shared" si="79"/>
        <v>3.8890000000000002</v>
      </c>
      <c r="L2537" t="str" cm="1">
        <f t="array" ref="L2537">_xlfn.IFS(I2537&gt;=9,"Good",I2537&gt;=6,"Average",I2537&lt;6,"Poor")</f>
        <v>Average</v>
      </c>
    </row>
    <row r="2538" spans="1:12" x14ac:dyDescent="0.25">
      <c r="A2538" s="1" t="s">
        <v>141</v>
      </c>
      <c r="B2538" t="s">
        <v>14</v>
      </c>
      <c r="C2538" t="s">
        <v>15</v>
      </c>
      <c r="D2538" t="s">
        <v>22</v>
      </c>
      <c r="E2538" t="s">
        <v>12</v>
      </c>
      <c r="F2538">
        <v>6.68</v>
      </c>
      <c r="G2538">
        <v>3</v>
      </c>
      <c r="H2538" t="s">
        <v>13</v>
      </c>
      <c r="I2538" s="21">
        <v>6.5</v>
      </c>
      <c r="J2538">
        <f t="shared" si="78"/>
        <v>20.04</v>
      </c>
      <c r="K2538">
        <f t="shared" si="79"/>
        <v>1.002</v>
      </c>
      <c r="L2538" t="str" cm="1">
        <f t="array" ref="L2538">_xlfn.IFS(I2538&gt;=9,"Good",I2538&gt;=6,"Average",I2538&lt;6,"Poor")</f>
        <v>Average</v>
      </c>
    </row>
    <row r="2539" spans="1:12" x14ac:dyDescent="0.25">
      <c r="A2539" s="1" t="s">
        <v>141</v>
      </c>
      <c r="B2539" t="s">
        <v>14</v>
      </c>
      <c r="C2539" t="s">
        <v>15</v>
      </c>
      <c r="D2539" t="s">
        <v>11</v>
      </c>
      <c r="E2539" t="s">
        <v>12</v>
      </c>
      <c r="F2539">
        <v>6.38</v>
      </c>
      <c r="G2539">
        <v>4</v>
      </c>
      <c r="H2539" t="s">
        <v>17</v>
      </c>
      <c r="I2539" s="21">
        <v>6.5</v>
      </c>
      <c r="J2539">
        <f t="shared" si="78"/>
        <v>25.52</v>
      </c>
      <c r="K2539">
        <f t="shared" si="79"/>
        <v>1.276</v>
      </c>
      <c r="L2539" t="str" cm="1">
        <f t="array" ref="L2539">_xlfn.IFS(I2539&gt;=9,"Good",I2539&gt;=6,"Average",I2539&lt;6,"Poor")</f>
        <v>Average</v>
      </c>
    </row>
    <row r="2540" spans="1:12" x14ac:dyDescent="0.25">
      <c r="A2540" s="1" t="s">
        <v>141</v>
      </c>
      <c r="B2540" t="s">
        <v>9</v>
      </c>
      <c r="C2540" t="s">
        <v>15</v>
      </c>
      <c r="D2540" t="s">
        <v>22</v>
      </c>
      <c r="E2540" t="s">
        <v>12</v>
      </c>
      <c r="F2540">
        <v>5.13</v>
      </c>
      <c r="G2540">
        <v>1</v>
      </c>
      <c r="H2540" t="s">
        <v>13</v>
      </c>
      <c r="I2540" s="21">
        <v>7.8</v>
      </c>
      <c r="J2540">
        <f t="shared" si="78"/>
        <v>5.13</v>
      </c>
      <c r="K2540">
        <f t="shared" si="79"/>
        <v>0.25650000000000001</v>
      </c>
      <c r="L2540" t="str" cm="1">
        <f t="array" ref="L2540">_xlfn.IFS(I2540&gt;=9,"Good",I2540&gt;=6,"Average",I2540&lt;6,"Poor")</f>
        <v>Average</v>
      </c>
    </row>
    <row r="2541" spans="1:12" x14ac:dyDescent="0.25">
      <c r="A2541" s="1" t="s">
        <v>141</v>
      </c>
      <c r="B2541" t="s">
        <v>9</v>
      </c>
      <c r="C2541" t="s">
        <v>10</v>
      </c>
      <c r="D2541" t="s">
        <v>11</v>
      </c>
      <c r="E2541" t="s">
        <v>24</v>
      </c>
      <c r="F2541">
        <v>31.79</v>
      </c>
      <c r="G2541">
        <v>4</v>
      </c>
      <c r="H2541" t="s">
        <v>17</v>
      </c>
      <c r="I2541" s="21">
        <v>6.6</v>
      </c>
      <c r="J2541">
        <f t="shared" si="78"/>
        <v>127.16</v>
      </c>
      <c r="K2541">
        <f t="shared" si="79"/>
        <v>6.3580000000000005</v>
      </c>
      <c r="L2541" t="str" cm="1">
        <f t="array" ref="L2541">_xlfn.IFS(I2541&gt;=9,"Good",I2541&gt;=6,"Average",I2541&lt;6,"Poor")</f>
        <v>Average</v>
      </c>
    </row>
    <row r="2542" spans="1:12" x14ac:dyDescent="0.25">
      <c r="A2542" s="1" t="s">
        <v>141</v>
      </c>
      <c r="B2542" t="s">
        <v>19</v>
      </c>
      <c r="C2542" t="s">
        <v>15</v>
      </c>
      <c r="D2542" t="s">
        <v>22</v>
      </c>
      <c r="E2542" t="s">
        <v>12</v>
      </c>
      <c r="F2542">
        <v>4.8099999999999996</v>
      </c>
      <c r="G2542">
        <v>2</v>
      </c>
      <c r="H2542" t="s">
        <v>13</v>
      </c>
      <c r="I2542" s="21">
        <v>5.9</v>
      </c>
      <c r="J2542">
        <f t="shared" si="78"/>
        <v>9.6199999999999992</v>
      </c>
      <c r="K2542">
        <f t="shared" si="79"/>
        <v>0.48099999999999998</v>
      </c>
      <c r="L2542" t="str" cm="1">
        <f t="array" ref="L2542">_xlfn.IFS(I2542&gt;=9,"Good",I2542&gt;=6,"Average",I2542&lt;6,"Poor")</f>
        <v>Poor</v>
      </c>
    </row>
    <row r="2543" spans="1:12" x14ac:dyDescent="0.25">
      <c r="A2543" s="1" t="s">
        <v>141</v>
      </c>
      <c r="B2543" t="s">
        <v>19</v>
      </c>
      <c r="C2543" t="s">
        <v>10</v>
      </c>
      <c r="D2543" t="s">
        <v>22</v>
      </c>
      <c r="E2543" t="s">
        <v>12</v>
      </c>
      <c r="F2543">
        <v>6.23</v>
      </c>
      <c r="G2543">
        <v>5</v>
      </c>
      <c r="H2543" t="s">
        <v>20</v>
      </c>
      <c r="I2543" s="21">
        <v>8.6999999999999993</v>
      </c>
      <c r="J2543">
        <f t="shared" si="78"/>
        <v>31.150000000000002</v>
      </c>
      <c r="K2543">
        <f t="shared" si="79"/>
        <v>1.5575000000000001</v>
      </c>
      <c r="L2543" t="str" cm="1">
        <f t="array" ref="L2543">_xlfn.IFS(I2543&gt;=9,"Good",I2543&gt;=6,"Average",I2543&lt;6,"Poor")</f>
        <v>Average</v>
      </c>
    </row>
    <row r="2544" spans="1:12" x14ac:dyDescent="0.25">
      <c r="A2544" s="1" t="s">
        <v>141</v>
      </c>
      <c r="B2544" t="s">
        <v>9</v>
      </c>
      <c r="C2544" t="s">
        <v>15</v>
      </c>
      <c r="D2544" t="s">
        <v>11</v>
      </c>
      <c r="E2544" t="s">
        <v>12</v>
      </c>
      <c r="F2544">
        <v>6.93</v>
      </c>
      <c r="G2544">
        <v>2</v>
      </c>
      <c r="H2544" t="s">
        <v>13</v>
      </c>
      <c r="I2544" s="21">
        <v>7.2</v>
      </c>
      <c r="J2544">
        <f t="shared" si="78"/>
        <v>13.86</v>
      </c>
      <c r="K2544">
        <f t="shared" si="79"/>
        <v>0.69300000000000006</v>
      </c>
      <c r="L2544" t="str" cm="1">
        <f t="array" ref="L2544">_xlfn.IFS(I2544&gt;=9,"Good",I2544&gt;=6,"Average",I2544&lt;6,"Poor")</f>
        <v>Average</v>
      </c>
    </row>
    <row r="2545" spans="1:12" x14ac:dyDescent="0.25">
      <c r="A2545" s="1" t="s">
        <v>141</v>
      </c>
      <c r="B2545" t="s">
        <v>14</v>
      </c>
      <c r="C2545" t="s">
        <v>15</v>
      </c>
      <c r="D2545" t="s">
        <v>22</v>
      </c>
      <c r="E2545" t="s">
        <v>12</v>
      </c>
      <c r="F2545">
        <v>4.08</v>
      </c>
      <c r="G2545">
        <v>3</v>
      </c>
      <c r="H2545" t="s">
        <v>13</v>
      </c>
      <c r="I2545" s="21">
        <v>7</v>
      </c>
      <c r="J2545">
        <f t="shared" si="78"/>
        <v>12.24</v>
      </c>
      <c r="K2545">
        <f t="shared" si="79"/>
        <v>0.6120000000000001</v>
      </c>
      <c r="L2545" t="str" cm="1">
        <f t="array" ref="L2545">_xlfn.IFS(I2545&gt;=9,"Good",I2545&gt;=6,"Average",I2545&lt;6,"Poor")</f>
        <v>Average</v>
      </c>
    </row>
    <row r="2546" spans="1:12" x14ac:dyDescent="0.25">
      <c r="A2546" s="1" t="s">
        <v>141</v>
      </c>
      <c r="B2546" t="s">
        <v>9</v>
      </c>
      <c r="C2546" t="s">
        <v>15</v>
      </c>
      <c r="D2546" t="s">
        <v>11</v>
      </c>
      <c r="E2546" t="s">
        <v>12</v>
      </c>
      <c r="F2546">
        <v>6.54</v>
      </c>
      <c r="G2546">
        <v>3</v>
      </c>
      <c r="H2546" t="s">
        <v>17</v>
      </c>
      <c r="I2546" s="21">
        <v>8.6999999999999993</v>
      </c>
      <c r="J2546">
        <f t="shared" si="78"/>
        <v>19.62</v>
      </c>
      <c r="K2546">
        <f t="shared" si="79"/>
        <v>0.98100000000000009</v>
      </c>
      <c r="L2546" t="str" cm="1">
        <f t="array" ref="L2546">_xlfn.IFS(I2546&gt;=9,"Good",I2546&gt;=6,"Average",I2546&lt;6,"Poor")</f>
        <v>Average</v>
      </c>
    </row>
    <row r="2547" spans="1:12" x14ac:dyDescent="0.25">
      <c r="A2547" s="1" t="s">
        <v>141</v>
      </c>
      <c r="B2547" t="s">
        <v>14</v>
      </c>
      <c r="C2547" t="s">
        <v>15</v>
      </c>
      <c r="D2547" t="s">
        <v>11</v>
      </c>
      <c r="E2547" t="s">
        <v>12</v>
      </c>
      <c r="F2547">
        <v>6.61</v>
      </c>
      <c r="G2547">
        <v>2</v>
      </c>
      <c r="H2547" t="s">
        <v>20</v>
      </c>
      <c r="I2547" s="21">
        <v>7.4</v>
      </c>
      <c r="J2547">
        <f t="shared" si="78"/>
        <v>13.22</v>
      </c>
      <c r="K2547">
        <f t="shared" si="79"/>
        <v>0.66100000000000003</v>
      </c>
      <c r="L2547" t="str" cm="1">
        <f t="array" ref="L2547">_xlfn.IFS(I2547&gt;=9,"Good",I2547&gt;=6,"Average",I2547&lt;6,"Poor")</f>
        <v>Average</v>
      </c>
    </row>
    <row r="2548" spans="1:12" x14ac:dyDescent="0.25">
      <c r="A2548" s="1" t="s">
        <v>141</v>
      </c>
      <c r="B2548" t="s">
        <v>19</v>
      </c>
      <c r="C2548" t="s">
        <v>15</v>
      </c>
      <c r="D2548" t="s">
        <v>22</v>
      </c>
      <c r="E2548" t="s">
        <v>12</v>
      </c>
      <c r="F2548">
        <v>5.37</v>
      </c>
      <c r="G2548">
        <v>2</v>
      </c>
      <c r="H2548" t="s">
        <v>20</v>
      </c>
      <c r="I2548" s="21">
        <v>7.8</v>
      </c>
      <c r="J2548">
        <f t="shared" si="78"/>
        <v>10.74</v>
      </c>
      <c r="K2548">
        <f t="shared" si="79"/>
        <v>0.53700000000000003</v>
      </c>
      <c r="L2548" t="str" cm="1">
        <f t="array" ref="L2548">_xlfn.IFS(I2548&gt;=9,"Good",I2548&gt;=6,"Average",I2548&lt;6,"Poor")</f>
        <v>Average</v>
      </c>
    </row>
    <row r="2549" spans="1:12" x14ac:dyDescent="0.25">
      <c r="A2549" s="1" t="s">
        <v>141</v>
      </c>
      <c r="B2549" t="s">
        <v>19</v>
      </c>
      <c r="C2549" t="s">
        <v>15</v>
      </c>
      <c r="D2549" t="s">
        <v>22</v>
      </c>
      <c r="E2549" t="s">
        <v>18</v>
      </c>
      <c r="F2549">
        <v>69.459999999999994</v>
      </c>
      <c r="G2549">
        <v>3</v>
      </c>
      <c r="H2549" t="s">
        <v>17</v>
      </c>
      <c r="I2549" s="21">
        <v>6.7</v>
      </c>
      <c r="J2549">
        <f t="shared" si="78"/>
        <v>208.38</v>
      </c>
      <c r="K2549">
        <f t="shared" si="79"/>
        <v>10.419</v>
      </c>
      <c r="L2549" t="str" cm="1">
        <f t="array" ref="L2549">_xlfn.IFS(I2549&gt;=9,"Good",I2549&gt;=6,"Average",I2549&lt;6,"Poor")</f>
        <v>Average</v>
      </c>
    </row>
    <row r="2550" spans="1:12" x14ac:dyDescent="0.25">
      <c r="A2550" s="1" t="s">
        <v>142</v>
      </c>
      <c r="B2550" t="s">
        <v>19</v>
      </c>
      <c r="C2550" t="s">
        <v>15</v>
      </c>
      <c r="D2550" t="s">
        <v>22</v>
      </c>
      <c r="E2550" t="s">
        <v>12</v>
      </c>
      <c r="F2550">
        <v>5.98</v>
      </c>
      <c r="G2550">
        <v>3</v>
      </c>
      <c r="H2550" t="s">
        <v>17</v>
      </c>
      <c r="I2550" s="21">
        <v>7.5</v>
      </c>
      <c r="J2550">
        <f t="shared" si="78"/>
        <v>17.940000000000001</v>
      </c>
      <c r="K2550">
        <f t="shared" si="79"/>
        <v>0.89700000000000013</v>
      </c>
      <c r="L2550" t="str" cm="1">
        <f t="array" ref="L2550">_xlfn.IFS(I2550&gt;=9,"Good",I2550&gt;=6,"Average",I2550&lt;6,"Poor")</f>
        <v>Average</v>
      </c>
    </row>
    <row r="2551" spans="1:12" x14ac:dyDescent="0.25">
      <c r="A2551" s="1" t="s">
        <v>142</v>
      </c>
      <c r="B2551" t="s">
        <v>9</v>
      </c>
      <c r="C2551" t="s">
        <v>15</v>
      </c>
      <c r="D2551" t="s">
        <v>11</v>
      </c>
      <c r="E2551" t="s">
        <v>21</v>
      </c>
      <c r="F2551">
        <v>15.16</v>
      </c>
      <c r="G2551">
        <v>3</v>
      </c>
      <c r="H2551" t="s">
        <v>20</v>
      </c>
      <c r="I2551" s="21">
        <v>7.1</v>
      </c>
      <c r="J2551">
        <f t="shared" si="78"/>
        <v>45.480000000000004</v>
      </c>
      <c r="K2551">
        <f t="shared" si="79"/>
        <v>2.2740000000000005</v>
      </c>
      <c r="L2551" t="str" cm="1">
        <f t="array" ref="L2551">_xlfn.IFS(I2551&gt;=9,"Good",I2551&gt;=6,"Average",I2551&lt;6,"Poor")</f>
        <v>Average</v>
      </c>
    </row>
    <row r="2552" spans="1:12" x14ac:dyDescent="0.25">
      <c r="A2552" s="1" t="s">
        <v>142</v>
      </c>
      <c r="B2552" t="s">
        <v>19</v>
      </c>
      <c r="C2552" t="s">
        <v>15</v>
      </c>
      <c r="D2552" t="s">
        <v>11</v>
      </c>
      <c r="E2552" t="s">
        <v>24</v>
      </c>
      <c r="F2552">
        <v>28.58</v>
      </c>
      <c r="G2552">
        <v>4</v>
      </c>
      <c r="H2552" t="s">
        <v>13</v>
      </c>
      <c r="I2552" s="21">
        <v>6.4</v>
      </c>
      <c r="J2552">
        <f t="shared" si="78"/>
        <v>114.32</v>
      </c>
      <c r="K2552">
        <f t="shared" si="79"/>
        <v>5.7160000000000002</v>
      </c>
      <c r="L2552" t="str" cm="1">
        <f t="array" ref="L2552">_xlfn.IFS(I2552&gt;=9,"Good",I2552&gt;=6,"Average",I2552&lt;6,"Poor")</f>
        <v>Average</v>
      </c>
    </row>
    <row r="2553" spans="1:12" x14ac:dyDescent="0.25">
      <c r="A2553" s="1" t="s">
        <v>142</v>
      </c>
      <c r="B2553" t="s">
        <v>19</v>
      </c>
      <c r="C2553" t="s">
        <v>15</v>
      </c>
      <c r="D2553" t="s">
        <v>22</v>
      </c>
      <c r="E2553" t="s">
        <v>12</v>
      </c>
      <c r="F2553">
        <v>6.18</v>
      </c>
      <c r="G2553">
        <v>1</v>
      </c>
      <c r="H2553" t="s">
        <v>17</v>
      </c>
      <c r="I2553" s="21">
        <v>6.8</v>
      </c>
      <c r="J2553">
        <f t="shared" si="78"/>
        <v>6.18</v>
      </c>
      <c r="K2553">
        <f t="shared" si="79"/>
        <v>0.309</v>
      </c>
      <c r="L2553" t="str" cm="1">
        <f t="array" ref="L2553">_xlfn.IFS(I2553&gt;=9,"Good",I2553&gt;=6,"Average",I2553&lt;6,"Poor")</f>
        <v>Average</v>
      </c>
    </row>
    <row r="2554" spans="1:12" x14ac:dyDescent="0.25">
      <c r="A2554" s="1" t="s">
        <v>142</v>
      </c>
      <c r="B2554" t="s">
        <v>14</v>
      </c>
      <c r="C2554" t="s">
        <v>10</v>
      </c>
      <c r="D2554" t="s">
        <v>22</v>
      </c>
      <c r="E2554" t="s">
        <v>12</v>
      </c>
      <c r="F2554">
        <v>7.14</v>
      </c>
      <c r="G2554">
        <v>6</v>
      </c>
      <c r="H2554" t="s">
        <v>13</v>
      </c>
      <c r="I2554" s="21">
        <v>6.8</v>
      </c>
      <c r="J2554">
        <f t="shared" si="78"/>
        <v>42.839999999999996</v>
      </c>
      <c r="K2554">
        <f t="shared" si="79"/>
        <v>2.1419999999999999</v>
      </c>
      <c r="L2554" t="str" cm="1">
        <f t="array" ref="L2554">_xlfn.IFS(I2554&gt;=9,"Good",I2554&gt;=6,"Average",I2554&lt;6,"Poor")</f>
        <v>Average</v>
      </c>
    </row>
    <row r="2555" spans="1:12" x14ac:dyDescent="0.25">
      <c r="A2555" s="1" t="s">
        <v>142</v>
      </c>
      <c r="B2555" t="s">
        <v>9</v>
      </c>
      <c r="C2555" t="s">
        <v>15</v>
      </c>
      <c r="D2555" t="s">
        <v>22</v>
      </c>
      <c r="E2555" t="s">
        <v>24</v>
      </c>
      <c r="F2555">
        <v>23.92</v>
      </c>
      <c r="G2555">
        <v>3</v>
      </c>
      <c r="H2555" t="s">
        <v>17</v>
      </c>
      <c r="I2555" s="21">
        <v>8.8000000000000007</v>
      </c>
      <c r="J2555">
        <f t="shared" si="78"/>
        <v>71.760000000000005</v>
      </c>
      <c r="K2555">
        <f t="shared" si="79"/>
        <v>3.5880000000000005</v>
      </c>
      <c r="L2555" t="str" cm="1">
        <f t="array" ref="L2555">_xlfn.IFS(I2555&gt;=9,"Good",I2555&gt;=6,"Average",I2555&lt;6,"Poor")</f>
        <v>Average</v>
      </c>
    </row>
    <row r="2556" spans="1:12" x14ac:dyDescent="0.25">
      <c r="A2556" s="1" t="s">
        <v>142</v>
      </c>
      <c r="B2556" t="s">
        <v>19</v>
      </c>
      <c r="C2556" t="s">
        <v>15</v>
      </c>
      <c r="D2556" t="s">
        <v>22</v>
      </c>
      <c r="E2556" t="s">
        <v>12</v>
      </c>
      <c r="F2556">
        <v>5.53</v>
      </c>
      <c r="G2556">
        <v>3</v>
      </c>
      <c r="H2556" t="s">
        <v>17</v>
      </c>
      <c r="I2556" s="21">
        <v>5.5</v>
      </c>
      <c r="J2556">
        <f t="shared" si="78"/>
        <v>16.59</v>
      </c>
      <c r="K2556">
        <f t="shared" si="79"/>
        <v>0.82950000000000002</v>
      </c>
      <c r="L2556" t="str" cm="1">
        <f t="array" ref="L2556">_xlfn.IFS(I2556&gt;=9,"Good",I2556&gt;=6,"Average",I2556&lt;6,"Poor")</f>
        <v>Poor</v>
      </c>
    </row>
    <row r="2557" spans="1:12" x14ac:dyDescent="0.25">
      <c r="A2557" s="1" t="s">
        <v>142</v>
      </c>
      <c r="B2557" t="s">
        <v>14</v>
      </c>
      <c r="C2557" t="s">
        <v>15</v>
      </c>
      <c r="D2557" t="s">
        <v>11</v>
      </c>
      <c r="E2557" t="s">
        <v>12</v>
      </c>
      <c r="F2557">
        <v>3.55</v>
      </c>
      <c r="G2557">
        <v>1</v>
      </c>
      <c r="H2557" t="s">
        <v>13</v>
      </c>
      <c r="I2557" s="21">
        <v>7.3</v>
      </c>
      <c r="J2557">
        <f t="shared" si="78"/>
        <v>3.55</v>
      </c>
      <c r="K2557">
        <f t="shared" si="79"/>
        <v>0.17749999999999999</v>
      </c>
      <c r="L2557" t="str" cm="1">
        <f t="array" ref="L2557">_xlfn.IFS(I2557&gt;=9,"Good",I2557&gt;=6,"Average",I2557&lt;6,"Poor")</f>
        <v>Average</v>
      </c>
    </row>
    <row r="2558" spans="1:12" x14ac:dyDescent="0.25">
      <c r="A2558" s="1" t="s">
        <v>142</v>
      </c>
      <c r="B2558" t="s">
        <v>19</v>
      </c>
      <c r="C2558" t="s">
        <v>15</v>
      </c>
      <c r="D2558" t="s">
        <v>22</v>
      </c>
      <c r="E2558" t="s">
        <v>12</v>
      </c>
      <c r="F2558">
        <v>6.1</v>
      </c>
      <c r="G2558">
        <v>1</v>
      </c>
      <c r="H2558" t="s">
        <v>17</v>
      </c>
      <c r="I2558" s="21">
        <v>7.2</v>
      </c>
      <c r="J2558">
        <f t="shared" si="78"/>
        <v>6.1</v>
      </c>
      <c r="K2558">
        <f t="shared" si="79"/>
        <v>0.30499999999999999</v>
      </c>
      <c r="L2558" t="str" cm="1">
        <f t="array" ref="L2558">_xlfn.IFS(I2558&gt;=9,"Good",I2558&gt;=6,"Average",I2558&lt;6,"Poor")</f>
        <v>Average</v>
      </c>
    </row>
    <row r="2559" spans="1:12" x14ac:dyDescent="0.25">
      <c r="A2559" s="1" t="s">
        <v>143</v>
      </c>
      <c r="B2559" t="s">
        <v>9</v>
      </c>
      <c r="C2559" t="s">
        <v>15</v>
      </c>
      <c r="D2559" t="s">
        <v>22</v>
      </c>
      <c r="E2559" t="s">
        <v>24</v>
      </c>
      <c r="F2559">
        <v>24.15</v>
      </c>
      <c r="G2559">
        <v>2</v>
      </c>
      <c r="H2559" t="s">
        <v>13</v>
      </c>
      <c r="I2559" s="21">
        <v>8.1</v>
      </c>
      <c r="J2559">
        <f t="shared" si="78"/>
        <v>48.3</v>
      </c>
      <c r="K2559">
        <f t="shared" si="79"/>
        <v>2.415</v>
      </c>
      <c r="L2559" t="str" cm="1">
        <f t="array" ref="L2559">_xlfn.IFS(I2559&gt;=9,"Good",I2559&gt;=6,"Average",I2559&lt;6,"Poor")</f>
        <v>Average</v>
      </c>
    </row>
    <row r="2560" spans="1:12" x14ac:dyDescent="0.25">
      <c r="A2560" s="1" t="s">
        <v>143</v>
      </c>
      <c r="B2560" t="s">
        <v>9</v>
      </c>
      <c r="C2560" t="s">
        <v>15</v>
      </c>
      <c r="D2560" t="s">
        <v>11</v>
      </c>
      <c r="E2560" t="s">
        <v>21</v>
      </c>
      <c r="F2560">
        <v>12.93</v>
      </c>
      <c r="G2560">
        <v>1</v>
      </c>
      <c r="H2560" t="s">
        <v>20</v>
      </c>
      <c r="I2560" s="21">
        <v>8.3000000000000007</v>
      </c>
      <c r="J2560">
        <f t="shared" si="78"/>
        <v>12.93</v>
      </c>
      <c r="K2560">
        <f t="shared" si="79"/>
        <v>0.64650000000000007</v>
      </c>
      <c r="L2560" t="str" cm="1">
        <f t="array" ref="L2560">_xlfn.IFS(I2560&gt;=9,"Good",I2560&gt;=6,"Average",I2560&lt;6,"Poor")</f>
        <v>Average</v>
      </c>
    </row>
    <row r="2561" spans="1:12" x14ac:dyDescent="0.25">
      <c r="A2561" s="1" t="s">
        <v>143</v>
      </c>
      <c r="B2561" t="s">
        <v>19</v>
      </c>
      <c r="C2561" t="s">
        <v>15</v>
      </c>
      <c r="D2561" t="s">
        <v>11</v>
      </c>
      <c r="E2561" t="s">
        <v>12</v>
      </c>
      <c r="F2561">
        <v>2.5</v>
      </c>
      <c r="G2561">
        <v>3</v>
      </c>
      <c r="H2561" t="s">
        <v>17</v>
      </c>
      <c r="I2561" s="21">
        <v>6.6</v>
      </c>
      <c r="J2561">
        <f t="shared" si="78"/>
        <v>7.5</v>
      </c>
      <c r="K2561">
        <f t="shared" si="79"/>
        <v>0.375</v>
      </c>
      <c r="L2561" t="str" cm="1">
        <f t="array" ref="L2561">_xlfn.IFS(I2561&gt;=9,"Good",I2561&gt;=6,"Average",I2561&lt;6,"Poor")</f>
        <v>Average</v>
      </c>
    </row>
    <row r="2562" spans="1:12" x14ac:dyDescent="0.25">
      <c r="A2562" s="1" t="s">
        <v>143</v>
      </c>
      <c r="B2562" t="s">
        <v>19</v>
      </c>
      <c r="C2562" t="s">
        <v>15</v>
      </c>
      <c r="D2562" t="s">
        <v>22</v>
      </c>
      <c r="E2562" t="s">
        <v>24</v>
      </c>
      <c r="F2562">
        <v>32.65</v>
      </c>
      <c r="G2562">
        <v>3</v>
      </c>
      <c r="H2562" t="s">
        <v>17</v>
      </c>
      <c r="I2562" s="21">
        <v>4.8</v>
      </c>
      <c r="J2562">
        <f t="shared" si="78"/>
        <v>97.949999999999989</v>
      </c>
      <c r="K2562">
        <f t="shared" si="79"/>
        <v>4.8975</v>
      </c>
      <c r="L2562" t="str" cm="1">
        <f t="array" ref="L2562">_xlfn.IFS(I2562&gt;=9,"Good",I2562&gt;=6,"Average",I2562&lt;6,"Poor")</f>
        <v>Poor</v>
      </c>
    </row>
    <row r="2563" spans="1:12" x14ac:dyDescent="0.25">
      <c r="A2563" s="1" t="s">
        <v>143</v>
      </c>
      <c r="B2563" t="s">
        <v>9</v>
      </c>
      <c r="C2563" t="s">
        <v>15</v>
      </c>
      <c r="D2563" t="s">
        <v>22</v>
      </c>
      <c r="E2563" t="s">
        <v>12</v>
      </c>
      <c r="F2563">
        <v>5.1100000000000003</v>
      </c>
      <c r="G2563">
        <v>2</v>
      </c>
      <c r="H2563" t="s">
        <v>17</v>
      </c>
      <c r="I2563" s="21">
        <v>8.6</v>
      </c>
      <c r="J2563">
        <f t="shared" ref="J2563:J2626" si="80">F2563*G2563</f>
        <v>10.220000000000001</v>
      </c>
      <c r="K2563">
        <f t="shared" ref="K2563:K2626" si="81">J2563*5%</f>
        <v>0.51100000000000001</v>
      </c>
      <c r="L2563" t="str" cm="1">
        <f t="array" ref="L2563">_xlfn.IFS(I2563&gt;=9,"Good",I2563&gt;=6,"Average",I2563&lt;6,"Poor")</f>
        <v>Average</v>
      </c>
    </row>
    <row r="2564" spans="1:12" x14ac:dyDescent="0.25">
      <c r="A2564" s="1" t="s">
        <v>143</v>
      </c>
      <c r="B2564" t="s">
        <v>19</v>
      </c>
      <c r="C2564" t="s">
        <v>15</v>
      </c>
      <c r="D2564" t="s">
        <v>11</v>
      </c>
      <c r="E2564" t="s">
        <v>18</v>
      </c>
      <c r="F2564">
        <v>71.900000000000006</v>
      </c>
      <c r="G2564">
        <v>1</v>
      </c>
      <c r="H2564" t="s">
        <v>20</v>
      </c>
      <c r="I2564" s="21">
        <v>7.4</v>
      </c>
      <c r="J2564">
        <f t="shared" si="80"/>
        <v>71.900000000000006</v>
      </c>
      <c r="K2564">
        <f t="shared" si="81"/>
        <v>3.5950000000000006</v>
      </c>
      <c r="L2564" t="str" cm="1">
        <f t="array" ref="L2564">_xlfn.IFS(I2564&gt;=9,"Good",I2564&gt;=6,"Average",I2564&lt;6,"Poor")</f>
        <v>Average</v>
      </c>
    </row>
    <row r="2565" spans="1:12" x14ac:dyDescent="0.25">
      <c r="A2565" s="1" t="s">
        <v>143</v>
      </c>
      <c r="B2565" t="s">
        <v>14</v>
      </c>
      <c r="C2565" t="s">
        <v>15</v>
      </c>
      <c r="D2565" t="s">
        <v>22</v>
      </c>
      <c r="E2565" t="s">
        <v>12</v>
      </c>
      <c r="F2565">
        <v>6.2</v>
      </c>
      <c r="G2565">
        <v>3</v>
      </c>
      <c r="H2565" t="s">
        <v>17</v>
      </c>
      <c r="I2565" s="21">
        <v>7.6</v>
      </c>
      <c r="J2565">
        <f t="shared" si="80"/>
        <v>18.600000000000001</v>
      </c>
      <c r="K2565">
        <f t="shared" si="81"/>
        <v>0.93000000000000016</v>
      </c>
      <c r="L2565" t="str" cm="1">
        <f t="array" ref="L2565">_xlfn.IFS(I2565&gt;=9,"Good",I2565&gt;=6,"Average",I2565&lt;6,"Poor")</f>
        <v>Average</v>
      </c>
    </row>
    <row r="2566" spans="1:12" x14ac:dyDescent="0.25">
      <c r="A2566" s="1" t="s">
        <v>143</v>
      </c>
      <c r="B2566" t="s">
        <v>19</v>
      </c>
      <c r="C2566" t="s">
        <v>15</v>
      </c>
      <c r="D2566" t="s">
        <v>11</v>
      </c>
      <c r="E2566" t="s">
        <v>24</v>
      </c>
      <c r="F2566">
        <v>31.26</v>
      </c>
      <c r="G2566">
        <v>4</v>
      </c>
      <c r="H2566" t="s">
        <v>13</v>
      </c>
      <c r="I2566" s="21">
        <v>7.6</v>
      </c>
      <c r="J2566">
        <f t="shared" si="80"/>
        <v>125.04</v>
      </c>
      <c r="K2566">
        <f t="shared" si="81"/>
        <v>6.2520000000000007</v>
      </c>
      <c r="L2566" t="str" cm="1">
        <f t="array" ref="L2566">_xlfn.IFS(I2566&gt;=9,"Good",I2566&gt;=6,"Average",I2566&lt;6,"Poor")</f>
        <v>Average</v>
      </c>
    </row>
    <row r="2567" spans="1:12" x14ac:dyDescent="0.25">
      <c r="A2567" s="1" t="s">
        <v>143</v>
      </c>
      <c r="B2567" t="s">
        <v>14</v>
      </c>
      <c r="C2567" t="s">
        <v>15</v>
      </c>
      <c r="D2567" t="s">
        <v>11</v>
      </c>
      <c r="E2567" t="s">
        <v>12</v>
      </c>
      <c r="F2567">
        <v>6.08</v>
      </c>
      <c r="G2567">
        <v>3</v>
      </c>
      <c r="H2567" t="s">
        <v>13</v>
      </c>
      <c r="I2567" s="21">
        <v>8.6</v>
      </c>
      <c r="J2567">
        <f t="shared" si="80"/>
        <v>18.240000000000002</v>
      </c>
      <c r="K2567">
        <f t="shared" si="81"/>
        <v>0.91200000000000014</v>
      </c>
      <c r="L2567" t="str" cm="1">
        <f t="array" ref="L2567">_xlfn.IFS(I2567&gt;=9,"Good",I2567&gt;=6,"Average",I2567&lt;6,"Poor")</f>
        <v>Average</v>
      </c>
    </row>
    <row r="2568" spans="1:12" x14ac:dyDescent="0.25">
      <c r="A2568" s="1" t="s">
        <v>143</v>
      </c>
      <c r="B2568" t="s">
        <v>19</v>
      </c>
      <c r="C2568" t="s">
        <v>15</v>
      </c>
      <c r="D2568" t="s">
        <v>11</v>
      </c>
      <c r="E2568" t="s">
        <v>24</v>
      </c>
      <c r="F2568">
        <v>25.68</v>
      </c>
      <c r="G2568">
        <v>2</v>
      </c>
      <c r="H2568" t="s">
        <v>17</v>
      </c>
      <c r="I2568" s="21">
        <v>6.7</v>
      </c>
      <c r="J2568">
        <f t="shared" si="80"/>
        <v>51.36</v>
      </c>
      <c r="K2568">
        <f t="shared" si="81"/>
        <v>2.5680000000000001</v>
      </c>
      <c r="L2568" t="str" cm="1">
        <f t="array" ref="L2568">_xlfn.IFS(I2568&gt;=9,"Good",I2568&gt;=6,"Average",I2568&lt;6,"Poor")</f>
        <v>Average</v>
      </c>
    </row>
    <row r="2569" spans="1:12" x14ac:dyDescent="0.25">
      <c r="A2569" s="1" t="s">
        <v>143</v>
      </c>
      <c r="B2569" t="s">
        <v>19</v>
      </c>
      <c r="C2569" t="s">
        <v>15</v>
      </c>
      <c r="D2569" t="s">
        <v>22</v>
      </c>
      <c r="E2569" t="s">
        <v>24</v>
      </c>
      <c r="F2569">
        <v>27.81</v>
      </c>
      <c r="G2569">
        <v>4</v>
      </c>
      <c r="H2569" t="s">
        <v>13</v>
      </c>
      <c r="I2569" s="21">
        <v>7.8</v>
      </c>
      <c r="J2569">
        <f t="shared" si="80"/>
        <v>111.24</v>
      </c>
      <c r="K2569">
        <f t="shared" si="81"/>
        <v>5.5620000000000003</v>
      </c>
      <c r="L2569" t="str" cm="1">
        <f t="array" ref="L2569">_xlfn.IFS(I2569&gt;=9,"Good",I2569&gt;=6,"Average",I2569&lt;6,"Poor")</f>
        <v>Average</v>
      </c>
    </row>
    <row r="2570" spans="1:12" x14ac:dyDescent="0.25">
      <c r="A2570" s="1" t="s">
        <v>143</v>
      </c>
      <c r="B2570" t="s">
        <v>9</v>
      </c>
      <c r="C2570" t="s">
        <v>10</v>
      </c>
      <c r="D2570" t="s">
        <v>22</v>
      </c>
      <c r="E2570" t="s">
        <v>24</v>
      </c>
      <c r="F2570">
        <v>20.39</v>
      </c>
      <c r="G2570">
        <v>3</v>
      </c>
      <c r="H2570" t="s">
        <v>20</v>
      </c>
      <c r="I2570" s="21">
        <v>7.1</v>
      </c>
      <c r="J2570">
        <f t="shared" si="80"/>
        <v>61.17</v>
      </c>
      <c r="K2570">
        <f t="shared" si="81"/>
        <v>3.0585000000000004</v>
      </c>
      <c r="L2570" t="str" cm="1">
        <f t="array" ref="L2570">_xlfn.IFS(I2570&gt;=9,"Good",I2570&gt;=6,"Average",I2570&lt;6,"Poor")</f>
        <v>Average</v>
      </c>
    </row>
    <row r="2571" spans="1:12" x14ac:dyDescent="0.25">
      <c r="A2571" s="1" t="s">
        <v>143</v>
      </c>
      <c r="B2571" t="s">
        <v>19</v>
      </c>
      <c r="C2571" t="s">
        <v>15</v>
      </c>
      <c r="D2571" t="s">
        <v>11</v>
      </c>
      <c r="E2571" t="s">
        <v>24</v>
      </c>
      <c r="F2571">
        <v>35.090000000000003</v>
      </c>
      <c r="G2571">
        <v>3</v>
      </c>
      <c r="H2571" t="s">
        <v>13</v>
      </c>
      <c r="I2571" s="21">
        <v>8.6</v>
      </c>
      <c r="J2571">
        <f t="shared" si="80"/>
        <v>105.27000000000001</v>
      </c>
      <c r="K2571">
        <f t="shared" si="81"/>
        <v>5.2635000000000005</v>
      </c>
      <c r="L2571" t="str" cm="1">
        <f t="array" ref="L2571">_xlfn.IFS(I2571&gt;=9,"Good",I2571&gt;=6,"Average",I2571&lt;6,"Poor")</f>
        <v>Average</v>
      </c>
    </row>
    <row r="2572" spans="1:12" x14ac:dyDescent="0.25">
      <c r="A2572" s="1" t="s">
        <v>143</v>
      </c>
      <c r="B2572" t="s">
        <v>9</v>
      </c>
      <c r="C2572" t="s">
        <v>10</v>
      </c>
      <c r="D2572" t="s">
        <v>11</v>
      </c>
      <c r="E2572" t="s">
        <v>21</v>
      </c>
      <c r="F2572">
        <v>7.16</v>
      </c>
      <c r="G2572">
        <v>2</v>
      </c>
      <c r="H2572" t="s">
        <v>17</v>
      </c>
      <c r="I2572" s="21">
        <v>4.5999999999999996</v>
      </c>
      <c r="J2572">
        <f t="shared" si="80"/>
        <v>14.32</v>
      </c>
      <c r="K2572">
        <f t="shared" si="81"/>
        <v>0.71600000000000008</v>
      </c>
      <c r="L2572" t="str" cm="1">
        <f t="array" ref="L2572">_xlfn.IFS(I2572&gt;=9,"Good",I2572&gt;=6,"Average",I2572&lt;6,"Poor")</f>
        <v>Poor</v>
      </c>
    </row>
    <row r="2573" spans="1:12" x14ac:dyDescent="0.25">
      <c r="A2573" s="1" t="s">
        <v>143</v>
      </c>
      <c r="B2573" t="s">
        <v>9</v>
      </c>
      <c r="C2573" t="s">
        <v>15</v>
      </c>
      <c r="D2573" t="s">
        <v>11</v>
      </c>
      <c r="E2573" t="s">
        <v>12</v>
      </c>
      <c r="F2573">
        <v>6.69</v>
      </c>
      <c r="G2573">
        <v>5</v>
      </c>
      <c r="H2573" t="s">
        <v>17</v>
      </c>
      <c r="I2573" s="21">
        <v>7</v>
      </c>
      <c r="J2573">
        <f t="shared" si="80"/>
        <v>33.450000000000003</v>
      </c>
      <c r="K2573">
        <f t="shared" si="81"/>
        <v>1.6725000000000003</v>
      </c>
      <c r="L2573" t="str" cm="1">
        <f t="array" ref="L2573">_xlfn.IFS(I2573&gt;=9,"Good",I2573&gt;=6,"Average",I2573&lt;6,"Poor")</f>
        <v>Average</v>
      </c>
    </row>
    <row r="2574" spans="1:12" x14ac:dyDescent="0.25">
      <c r="A2574" s="1" t="s">
        <v>143</v>
      </c>
      <c r="B2574" t="s">
        <v>9</v>
      </c>
      <c r="C2574" t="s">
        <v>10</v>
      </c>
      <c r="D2574" t="s">
        <v>11</v>
      </c>
      <c r="E2574" t="s">
        <v>12</v>
      </c>
      <c r="F2574">
        <v>7.18</v>
      </c>
      <c r="G2574">
        <v>2</v>
      </c>
      <c r="H2574" t="s">
        <v>20</v>
      </c>
      <c r="I2574" s="21">
        <v>7.6</v>
      </c>
      <c r="J2574">
        <f t="shared" si="80"/>
        <v>14.36</v>
      </c>
      <c r="K2574">
        <f t="shared" si="81"/>
        <v>0.71799999999999997</v>
      </c>
      <c r="L2574" t="str" cm="1">
        <f t="array" ref="L2574">_xlfn.IFS(I2574&gt;=9,"Good",I2574&gt;=6,"Average",I2574&lt;6,"Poor")</f>
        <v>Average</v>
      </c>
    </row>
    <row r="2575" spans="1:12" x14ac:dyDescent="0.25">
      <c r="A2575" s="1" t="s">
        <v>143</v>
      </c>
      <c r="B2575" t="s">
        <v>14</v>
      </c>
      <c r="C2575" t="s">
        <v>15</v>
      </c>
      <c r="D2575" t="s">
        <v>22</v>
      </c>
      <c r="E2575" t="s">
        <v>12</v>
      </c>
      <c r="F2575">
        <v>7.26</v>
      </c>
      <c r="G2575">
        <v>2</v>
      </c>
      <c r="H2575" t="s">
        <v>20</v>
      </c>
      <c r="I2575" s="21">
        <v>5.9</v>
      </c>
      <c r="J2575">
        <f t="shared" si="80"/>
        <v>14.52</v>
      </c>
      <c r="K2575">
        <f t="shared" si="81"/>
        <v>0.72599999999999998</v>
      </c>
      <c r="L2575" t="str" cm="1">
        <f t="array" ref="L2575">_xlfn.IFS(I2575&gt;=9,"Good",I2575&gt;=6,"Average",I2575&lt;6,"Poor")</f>
        <v>Poor</v>
      </c>
    </row>
    <row r="2576" spans="1:12" x14ac:dyDescent="0.25">
      <c r="A2576" s="1" t="s">
        <v>143</v>
      </c>
      <c r="B2576" t="s">
        <v>9</v>
      </c>
      <c r="C2576" t="s">
        <v>15</v>
      </c>
      <c r="D2576" t="s">
        <v>11</v>
      </c>
      <c r="E2576" t="s">
        <v>12</v>
      </c>
      <c r="F2576">
        <v>2.66</v>
      </c>
      <c r="G2576">
        <v>4</v>
      </c>
      <c r="H2576" t="s">
        <v>17</v>
      </c>
      <c r="I2576" s="21">
        <v>9.6</v>
      </c>
      <c r="J2576">
        <f t="shared" si="80"/>
        <v>10.64</v>
      </c>
      <c r="K2576">
        <f t="shared" si="81"/>
        <v>0.53200000000000003</v>
      </c>
      <c r="L2576" t="str" cm="1">
        <f t="array" ref="L2576">_xlfn.IFS(I2576&gt;=9,"Good",I2576&gt;=6,"Average",I2576&lt;6,"Poor")</f>
        <v>Good</v>
      </c>
    </row>
    <row r="2577" spans="1:12" x14ac:dyDescent="0.25">
      <c r="A2577" s="1" t="s">
        <v>144</v>
      </c>
      <c r="B2577" t="s">
        <v>14</v>
      </c>
      <c r="C2577" t="s">
        <v>15</v>
      </c>
      <c r="D2577" t="s">
        <v>11</v>
      </c>
      <c r="E2577" t="s">
        <v>12</v>
      </c>
      <c r="F2577">
        <v>6.54</v>
      </c>
      <c r="G2577">
        <v>5</v>
      </c>
      <c r="H2577" t="s">
        <v>17</v>
      </c>
      <c r="I2577" s="21">
        <v>8.4</v>
      </c>
      <c r="J2577">
        <f t="shared" si="80"/>
        <v>32.700000000000003</v>
      </c>
      <c r="K2577">
        <f t="shared" si="81"/>
        <v>1.6350000000000002</v>
      </c>
      <c r="L2577" t="str" cm="1">
        <f t="array" ref="L2577">_xlfn.IFS(I2577&gt;=9,"Good",I2577&gt;=6,"Average",I2577&lt;6,"Poor")</f>
        <v>Average</v>
      </c>
    </row>
    <row r="2578" spans="1:12" x14ac:dyDescent="0.25">
      <c r="A2578" s="1" t="s">
        <v>144</v>
      </c>
      <c r="B2578" t="s">
        <v>19</v>
      </c>
      <c r="C2578" t="s">
        <v>15</v>
      </c>
      <c r="D2578" t="s">
        <v>22</v>
      </c>
      <c r="E2578" t="s">
        <v>12</v>
      </c>
      <c r="F2578">
        <v>6.36</v>
      </c>
      <c r="G2578">
        <v>4</v>
      </c>
      <c r="H2578" t="s">
        <v>13</v>
      </c>
      <c r="I2578" s="21">
        <v>6.9</v>
      </c>
      <c r="J2578">
        <f t="shared" si="80"/>
        <v>25.44</v>
      </c>
      <c r="K2578">
        <f t="shared" si="81"/>
        <v>1.2720000000000002</v>
      </c>
      <c r="L2578" t="str" cm="1">
        <f t="array" ref="L2578">_xlfn.IFS(I2578&gt;=9,"Good",I2578&gt;=6,"Average",I2578&lt;6,"Poor")</f>
        <v>Average</v>
      </c>
    </row>
    <row r="2579" spans="1:12" x14ac:dyDescent="0.25">
      <c r="A2579" s="1" t="s">
        <v>144</v>
      </c>
      <c r="B2579" t="s">
        <v>19</v>
      </c>
      <c r="C2579" t="s">
        <v>15</v>
      </c>
      <c r="D2579" t="s">
        <v>11</v>
      </c>
      <c r="E2579" t="s">
        <v>12</v>
      </c>
      <c r="F2579">
        <v>7.35</v>
      </c>
      <c r="G2579">
        <v>4</v>
      </c>
      <c r="H2579" t="s">
        <v>17</v>
      </c>
      <c r="I2579" s="21">
        <v>7</v>
      </c>
      <c r="J2579">
        <f t="shared" si="80"/>
        <v>29.4</v>
      </c>
      <c r="K2579">
        <f t="shared" si="81"/>
        <v>1.47</v>
      </c>
      <c r="L2579" t="str" cm="1">
        <f t="array" ref="L2579">_xlfn.IFS(I2579&gt;=9,"Good",I2579&gt;=6,"Average",I2579&lt;6,"Poor")</f>
        <v>Average</v>
      </c>
    </row>
    <row r="2580" spans="1:12" x14ac:dyDescent="0.25">
      <c r="A2580" s="1" t="s">
        <v>144</v>
      </c>
      <c r="B2580" t="s">
        <v>19</v>
      </c>
      <c r="C2580" t="s">
        <v>10</v>
      </c>
      <c r="D2580" t="s">
        <v>11</v>
      </c>
      <c r="E2580" t="s">
        <v>23</v>
      </c>
      <c r="F2580">
        <v>50.65</v>
      </c>
      <c r="G2580">
        <v>5</v>
      </c>
      <c r="H2580" t="s">
        <v>13</v>
      </c>
      <c r="I2580" s="21">
        <v>6.3</v>
      </c>
      <c r="J2580">
        <f t="shared" si="80"/>
        <v>253.25</v>
      </c>
      <c r="K2580">
        <f t="shared" si="81"/>
        <v>12.662500000000001</v>
      </c>
      <c r="L2580" t="str" cm="1">
        <f t="array" ref="L2580">_xlfn.IFS(I2580&gt;=9,"Good",I2580&gt;=6,"Average",I2580&lt;6,"Poor")</f>
        <v>Average</v>
      </c>
    </row>
    <row r="2581" spans="1:12" x14ac:dyDescent="0.25">
      <c r="A2581" s="1" t="s">
        <v>144</v>
      </c>
      <c r="B2581" t="s">
        <v>14</v>
      </c>
      <c r="C2581" t="s">
        <v>10</v>
      </c>
      <c r="D2581" t="s">
        <v>11</v>
      </c>
      <c r="E2581" t="s">
        <v>12</v>
      </c>
      <c r="F2581">
        <v>5.54</v>
      </c>
      <c r="G2581">
        <v>6</v>
      </c>
      <c r="H2581" t="s">
        <v>20</v>
      </c>
      <c r="I2581" s="21">
        <v>7.4</v>
      </c>
      <c r="J2581">
        <f t="shared" si="80"/>
        <v>33.24</v>
      </c>
      <c r="K2581">
        <f t="shared" si="81"/>
        <v>1.6620000000000001</v>
      </c>
      <c r="L2581" t="str" cm="1">
        <f t="array" ref="L2581">_xlfn.IFS(I2581&gt;=9,"Good",I2581&gt;=6,"Average",I2581&lt;6,"Poor")</f>
        <v>Average</v>
      </c>
    </row>
    <row r="2582" spans="1:12" x14ac:dyDescent="0.25">
      <c r="A2582" s="1" t="s">
        <v>144</v>
      </c>
      <c r="B2582" t="s">
        <v>19</v>
      </c>
      <c r="C2582" t="s">
        <v>10</v>
      </c>
      <c r="D2582" t="s">
        <v>22</v>
      </c>
      <c r="E2582" t="s">
        <v>16</v>
      </c>
      <c r="F2582">
        <v>87.26</v>
      </c>
      <c r="G2582">
        <v>1</v>
      </c>
      <c r="H2582" t="s">
        <v>17</v>
      </c>
      <c r="I2582" s="21">
        <v>5.6</v>
      </c>
      <c r="J2582">
        <f t="shared" si="80"/>
        <v>87.26</v>
      </c>
      <c r="K2582">
        <f t="shared" si="81"/>
        <v>4.3630000000000004</v>
      </c>
      <c r="L2582" t="str" cm="1">
        <f t="array" ref="L2582">_xlfn.IFS(I2582&gt;=9,"Good",I2582&gt;=6,"Average",I2582&lt;6,"Poor")</f>
        <v>Poor</v>
      </c>
    </row>
    <row r="2583" spans="1:12" x14ac:dyDescent="0.25">
      <c r="A2583" s="1" t="s">
        <v>144</v>
      </c>
      <c r="B2583" t="s">
        <v>19</v>
      </c>
      <c r="C2583" t="s">
        <v>15</v>
      </c>
      <c r="D2583" t="s">
        <v>11</v>
      </c>
      <c r="E2583" t="s">
        <v>12</v>
      </c>
      <c r="F2583">
        <v>7.17</v>
      </c>
      <c r="G2583">
        <v>4</v>
      </c>
      <c r="H2583" t="s">
        <v>13</v>
      </c>
      <c r="I2583" s="21">
        <v>7.8</v>
      </c>
      <c r="J2583">
        <f t="shared" si="80"/>
        <v>28.68</v>
      </c>
      <c r="K2583">
        <f t="shared" si="81"/>
        <v>1.4340000000000002</v>
      </c>
      <c r="L2583" t="str" cm="1">
        <f t="array" ref="L2583">_xlfn.IFS(I2583&gt;=9,"Good",I2583&gt;=6,"Average",I2583&lt;6,"Poor")</f>
        <v>Average</v>
      </c>
    </row>
    <row r="2584" spans="1:12" x14ac:dyDescent="0.25">
      <c r="A2584" s="1" t="s">
        <v>144</v>
      </c>
      <c r="B2584" t="s">
        <v>9</v>
      </c>
      <c r="C2584" t="s">
        <v>15</v>
      </c>
      <c r="D2584" t="s">
        <v>11</v>
      </c>
      <c r="E2584" t="s">
        <v>12</v>
      </c>
      <c r="F2584">
        <v>7.03</v>
      </c>
      <c r="G2584">
        <v>3</v>
      </c>
      <c r="H2584" t="s">
        <v>20</v>
      </c>
      <c r="I2584" s="21">
        <v>8.1999999999999993</v>
      </c>
      <c r="J2584">
        <f t="shared" si="80"/>
        <v>21.09</v>
      </c>
      <c r="K2584">
        <f t="shared" si="81"/>
        <v>1.0545</v>
      </c>
      <c r="L2584" t="str" cm="1">
        <f t="array" ref="L2584">_xlfn.IFS(I2584&gt;=9,"Good",I2584&gt;=6,"Average",I2584&lt;6,"Poor")</f>
        <v>Average</v>
      </c>
    </row>
    <row r="2585" spans="1:12" x14ac:dyDescent="0.25">
      <c r="A2585" s="1" t="s">
        <v>144</v>
      </c>
      <c r="B2585" t="s">
        <v>19</v>
      </c>
      <c r="C2585" t="s">
        <v>15</v>
      </c>
      <c r="D2585" t="s">
        <v>11</v>
      </c>
      <c r="E2585" t="s">
        <v>24</v>
      </c>
      <c r="F2585">
        <v>35.270000000000003</v>
      </c>
      <c r="G2585">
        <v>1</v>
      </c>
      <c r="H2585" t="s">
        <v>20</v>
      </c>
      <c r="I2585" s="21">
        <v>6.6</v>
      </c>
      <c r="J2585">
        <f t="shared" si="80"/>
        <v>35.270000000000003</v>
      </c>
      <c r="K2585">
        <f t="shared" si="81"/>
        <v>1.7635000000000003</v>
      </c>
      <c r="L2585" t="str" cm="1">
        <f t="array" ref="L2585">_xlfn.IFS(I2585&gt;=9,"Good",I2585&gt;=6,"Average",I2585&lt;6,"Poor")</f>
        <v>Average</v>
      </c>
    </row>
    <row r="2586" spans="1:12" x14ac:dyDescent="0.25">
      <c r="A2586" s="1" t="s">
        <v>145</v>
      </c>
      <c r="B2586" t="s">
        <v>14</v>
      </c>
      <c r="C2586" t="s">
        <v>10</v>
      </c>
      <c r="D2586" t="s">
        <v>22</v>
      </c>
      <c r="E2586" t="s">
        <v>12</v>
      </c>
      <c r="F2586">
        <v>5.12</v>
      </c>
      <c r="G2586">
        <v>6</v>
      </c>
      <c r="H2586" t="s">
        <v>17</v>
      </c>
      <c r="I2586" s="21">
        <v>7.1</v>
      </c>
      <c r="J2586">
        <f t="shared" si="80"/>
        <v>30.72</v>
      </c>
      <c r="K2586">
        <f t="shared" si="81"/>
        <v>1.536</v>
      </c>
      <c r="L2586" t="str" cm="1">
        <f t="array" ref="L2586">_xlfn.IFS(I2586&gt;=9,"Good",I2586&gt;=6,"Average",I2586&lt;6,"Poor")</f>
        <v>Average</v>
      </c>
    </row>
    <row r="2587" spans="1:12" x14ac:dyDescent="0.25">
      <c r="A2587" s="1" t="s">
        <v>145</v>
      </c>
      <c r="B2587" t="s">
        <v>9</v>
      </c>
      <c r="C2587" t="s">
        <v>15</v>
      </c>
      <c r="D2587" t="s">
        <v>22</v>
      </c>
      <c r="E2587" t="s">
        <v>21</v>
      </c>
      <c r="F2587">
        <v>17.43</v>
      </c>
      <c r="G2587">
        <v>2</v>
      </c>
      <c r="H2587" t="s">
        <v>13</v>
      </c>
      <c r="I2587" s="21">
        <v>7.8</v>
      </c>
      <c r="J2587">
        <f t="shared" si="80"/>
        <v>34.86</v>
      </c>
      <c r="K2587">
        <f t="shared" si="81"/>
        <v>1.7430000000000001</v>
      </c>
      <c r="L2587" t="str" cm="1">
        <f t="array" ref="L2587">_xlfn.IFS(I2587&gt;=9,"Good",I2587&gt;=6,"Average",I2587&lt;6,"Poor")</f>
        <v>Average</v>
      </c>
    </row>
    <row r="2588" spans="1:12" x14ac:dyDescent="0.25">
      <c r="A2588" s="1" t="s">
        <v>145</v>
      </c>
      <c r="B2588" t="s">
        <v>19</v>
      </c>
      <c r="C2588" t="s">
        <v>15</v>
      </c>
      <c r="D2588" t="s">
        <v>22</v>
      </c>
      <c r="E2588" t="s">
        <v>12</v>
      </c>
      <c r="F2588">
        <v>6.13</v>
      </c>
      <c r="G2588">
        <v>4</v>
      </c>
      <c r="H2588" t="s">
        <v>17</v>
      </c>
      <c r="I2588" s="21">
        <v>8.3000000000000007</v>
      </c>
      <c r="J2588">
        <f t="shared" si="80"/>
        <v>24.52</v>
      </c>
      <c r="K2588">
        <f t="shared" si="81"/>
        <v>1.226</v>
      </c>
      <c r="L2588" t="str" cm="1">
        <f t="array" ref="L2588">_xlfn.IFS(I2588&gt;=9,"Good",I2588&gt;=6,"Average",I2588&lt;6,"Poor")</f>
        <v>Average</v>
      </c>
    </row>
    <row r="2589" spans="1:12" x14ac:dyDescent="0.25">
      <c r="A2589" s="1" t="s">
        <v>145</v>
      </c>
      <c r="B2589" t="s">
        <v>14</v>
      </c>
      <c r="C2589" t="s">
        <v>15</v>
      </c>
      <c r="D2589" t="s">
        <v>11</v>
      </c>
      <c r="E2589" t="s">
        <v>24</v>
      </c>
      <c r="F2589">
        <v>36.61</v>
      </c>
      <c r="G2589">
        <v>2</v>
      </c>
      <c r="H2589" t="s">
        <v>13</v>
      </c>
      <c r="I2589" s="21">
        <v>8.6</v>
      </c>
      <c r="J2589">
        <f t="shared" si="80"/>
        <v>73.22</v>
      </c>
      <c r="K2589">
        <f t="shared" si="81"/>
        <v>3.661</v>
      </c>
      <c r="L2589" t="str" cm="1">
        <f t="array" ref="L2589">_xlfn.IFS(I2589&gt;=9,"Good",I2589&gt;=6,"Average",I2589&lt;6,"Poor")</f>
        <v>Average</v>
      </c>
    </row>
    <row r="2590" spans="1:12" x14ac:dyDescent="0.25">
      <c r="A2590" s="1" t="s">
        <v>145</v>
      </c>
      <c r="B2590" t="s">
        <v>9</v>
      </c>
      <c r="C2590" t="s">
        <v>15</v>
      </c>
      <c r="D2590" t="s">
        <v>11</v>
      </c>
      <c r="E2590" t="s">
        <v>24</v>
      </c>
      <c r="F2590">
        <v>32.28</v>
      </c>
      <c r="G2590">
        <v>3</v>
      </c>
      <c r="H2590" t="s">
        <v>17</v>
      </c>
      <c r="I2590" s="21">
        <v>6.6</v>
      </c>
      <c r="J2590">
        <f t="shared" si="80"/>
        <v>96.84</v>
      </c>
      <c r="K2590">
        <f t="shared" si="81"/>
        <v>4.8420000000000005</v>
      </c>
      <c r="L2590" t="str" cm="1">
        <f t="array" ref="L2590">_xlfn.IFS(I2590&gt;=9,"Good",I2590&gt;=6,"Average",I2590&lt;6,"Poor")</f>
        <v>Average</v>
      </c>
    </row>
    <row r="2591" spans="1:12" x14ac:dyDescent="0.25">
      <c r="A2591" s="1" t="s">
        <v>145</v>
      </c>
      <c r="B2591" t="s">
        <v>19</v>
      </c>
      <c r="C2591" t="s">
        <v>15</v>
      </c>
      <c r="D2591" t="s">
        <v>11</v>
      </c>
      <c r="E2591" t="s">
        <v>12</v>
      </c>
      <c r="F2591">
        <v>5.76</v>
      </c>
      <c r="G2591">
        <v>2</v>
      </c>
      <c r="H2591" t="s">
        <v>20</v>
      </c>
      <c r="I2591" s="21">
        <v>7.3</v>
      </c>
      <c r="J2591">
        <f t="shared" si="80"/>
        <v>11.52</v>
      </c>
      <c r="K2591">
        <f t="shared" si="81"/>
        <v>0.57599999999999996</v>
      </c>
      <c r="L2591" t="str" cm="1">
        <f t="array" ref="L2591">_xlfn.IFS(I2591&gt;=9,"Good",I2591&gt;=6,"Average",I2591&lt;6,"Poor")</f>
        <v>Average</v>
      </c>
    </row>
    <row r="2592" spans="1:12" x14ac:dyDescent="0.25">
      <c r="A2592" s="1" t="s">
        <v>145</v>
      </c>
      <c r="B2592" t="s">
        <v>19</v>
      </c>
      <c r="C2592" t="s">
        <v>10</v>
      </c>
      <c r="D2592" t="s">
        <v>22</v>
      </c>
      <c r="E2592" t="s">
        <v>24</v>
      </c>
      <c r="F2592">
        <v>31.41</v>
      </c>
      <c r="G2592">
        <v>4</v>
      </c>
      <c r="H2592" t="s">
        <v>17</v>
      </c>
      <c r="I2592" s="21">
        <v>7.4</v>
      </c>
      <c r="J2592">
        <f t="shared" si="80"/>
        <v>125.64</v>
      </c>
      <c r="K2592">
        <f t="shared" si="81"/>
        <v>6.282</v>
      </c>
      <c r="L2592" t="str" cm="1">
        <f t="array" ref="L2592">_xlfn.IFS(I2592&gt;=9,"Good",I2592&gt;=6,"Average",I2592&lt;6,"Poor")</f>
        <v>Average</v>
      </c>
    </row>
    <row r="2593" spans="1:12" x14ac:dyDescent="0.25">
      <c r="A2593" s="1" t="s">
        <v>145</v>
      </c>
      <c r="B2593" t="s">
        <v>19</v>
      </c>
      <c r="C2593" t="s">
        <v>10</v>
      </c>
      <c r="D2593" t="s">
        <v>22</v>
      </c>
      <c r="E2593" t="s">
        <v>21</v>
      </c>
      <c r="F2593">
        <v>10.58</v>
      </c>
      <c r="G2593">
        <v>1</v>
      </c>
      <c r="H2593" t="s">
        <v>20</v>
      </c>
      <c r="I2593" s="21">
        <v>7.3</v>
      </c>
      <c r="J2593">
        <f t="shared" si="80"/>
        <v>10.58</v>
      </c>
      <c r="K2593">
        <f t="shared" si="81"/>
        <v>0.52900000000000003</v>
      </c>
      <c r="L2593" t="str" cm="1">
        <f t="array" ref="L2593">_xlfn.IFS(I2593&gt;=9,"Good",I2593&gt;=6,"Average",I2593&lt;6,"Poor")</f>
        <v>Average</v>
      </c>
    </row>
    <row r="2594" spans="1:12" x14ac:dyDescent="0.25">
      <c r="A2594" s="1" t="s">
        <v>145</v>
      </c>
      <c r="B2594" t="s">
        <v>14</v>
      </c>
      <c r="C2594" t="s">
        <v>10</v>
      </c>
      <c r="D2594" t="s">
        <v>11</v>
      </c>
      <c r="E2594" t="s">
        <v>12</v>
      </c>
      <c r="F2594">
        <v>6.26</v>
      </c>
      <c r="G2594">
        <v>2</v>
      </c>
      <c r="H2594" t="s">
        <v>20</v>
      </c>
      <c r="I2594" s="21">
        <v>6</v>
      </c>
      <c r="J2594">
        <f t="shared" si="80"/>
        <v>12.52</v>
      </c>
      <c r="K2594">
        <f t="shared" si="81"/>
        <v>0.626</v>
      </c>
      <c r="L2594" t="str" cm="1">
        <f t="array" ref="L2594">_xlfn.IFS(I2594&gt;=9,"Good",I2594&gt;=6,"Average",I2594&lt;6,"Poor")</f>
        <v>Average</v>
      </c>
    </row>
    <row r="2595" spans="1:12" x14ac:dyDescent="0.25">
      <c r="A2595" s="1" t="s">
        <v>145</v>
      </c>
      <c r="B2595" t="s">
        <v>19</v>
      </c>
      <c r="C2595" t="s">
        <v>10</v>
      </c>
      <c r="D2595" t="s">
        <v>22</v>
      </c>
      <c r="E2595" t="s">
        <v>12</v>
      </c>
      <c r="F2595">
        <v>6.12</v>
      </c>
      <c r="G2595">
        <v>1</v>
      </c>
      <c r="H2595" t="s">
        <v>20</v>
      </c>
      <c r="I2595" s="21">
        <v>8.8000000000000007</v>
      </c>
      <c r="J2595">
        <f t="shared" si="80"/>
        <v>6.12</v>
      </c>
      <c r="K2595">
        <f t="shared" si="81"/>
        <v>0.30600000000000005</v>
      </c>
      <c r="L2595" t="str" cm="1">
        <f t="array" ref="L2595">_xlfn.IFS(I2595&gt;=9,"Good",I2595&gt;=6,"Average",I2595&lt;6,"Poor")</f>
        <v>Average</v>
      </c>
    </row>
    <row r="2596" spans="1:12" x14ac:dyDescent="0.25">
      <c r="A2596" s="1" t="s">
        <v>145</v>
      </c>
      <c r="B2596" t="s">
        <v>9</v>
      </c>
      <c r="C2596" t="s">
        <v>15</v>
      </c>
      <c r="D2596" t="s">
        <v>22</v>
      </c>
      <c r="E2596" t="s">
        <v>24</v>
      </c>
      <c r="F2596">
        <v>37.14</v>
      </c>
      <c r="G2596">
        <v>2</v>
      </c>
      <c r="H2596" t="s">
        <v>13</v>
      </c>
      <c r="I2596" s="21">
        <v>7.2</v>
      </c>
      <c r="J2596">
        <f t="shared" si="80"/>
        <v>74.28</v>
      </c>
      <c r="K2596">
        <f t="shared" si="81"/>
        <v>3.7140000000000004</v>
      </c>
      <c r="L2596" t="str" cm="1">
        <f t="array" ref="L2596">_xlfn.IFS(I2596&gt;=9,"Good",I2596&gt;=6,"Average",I2596&lt;6,"Poor")</f>
        <v>Average</v>
      </c>
    </row>
    <row r="2597" spans="1:12" x14ac:dyDescent="0.25">
      <c r="A2597" s="1" t="s">
        <v>145</v>
      </c>
      <c r="B2597" t="s">
        <v>14</v>
      </c>
      <c r="C2597" t="s">
        <v>15</v>
      </c>
      <c r="D2597" t="s">
        <v>22</v>
      </c>
      <c r="E2597" t="s">
        <v>12</v>
      </c>
      <c r="F2597">
        <v>2.92</v>
      </c>
      <c r="G2597">
        <v>3</v>
      </c>
      <c r="H2597" t="s">
        <v>20</v>
      </c>
      <c r="I2597" s="21">
        <v>7.9</v>
      </c>
      <c r="J2597">
        <f t="shared" si="80"/>
        <v>8.76</v>
      </c>
      <c r="K2597">
        <f t="shared" si="81"/>
        <v>0.438</v>
      </c>
      <c r="L2597" t="str" cm="1">
        <f t="array" ref="L2597">_xlfn.IFS(I2597&gt;=9,"Good",I2597&gt;=6,"Average",I2597&lt;6,"Poor")</f>
        <v>Average</v>
      </c>
    </row>
    <row r="2598" spans="1:12" x14ac:dyDescent="0.25">
      <c r="A2598" s="1" t="s">
        <v>145</v>
      </c>
      <c r="B2598" t="s">
        <v>9</v>
      </c>
      <c r="C2598" t="s">
        <v>15</v>
      </c>
      <c r="D2598" t="s">
        <v>11</v>
      </c>
      <c r="E2598" t="s">
        <v>12</v>
      </c>
      <c r="F2598">
        <v>6.44</v>
      </c>
      <c r="G2598">
        <v>1</v>
      </c>
      <c r="H2598" t="s">
        <v>17</v>
      </c>
      <c r="I2598" s="21">
        <v>7.7</v>
      </c>
      <c r="J2598">
        <f t="shared" si="80"/>
        <v>6.44</v>
      </c>
      <c r="K2598">
        <f t="shared" si="81"/>
        <v>0.32200000000000006</v>
      </c>
      <c r="L2598" t="str" cm="1">
        <f t="array" ref="L2598">_xlfn.IFS(I2598&gt;=9,"Good",I2598&gt;=6,"Average",I2598&lt;6,"Poor")</f>
        <v>Average</v>
      </c>
    </row>
    <row r="2599" spans="1:12" x14ac:dyDescent="0.25">
      <c r="A2599" s="1" t="s">
        <v>145</v>
      </c>
      <c r="B2599" t="s">
        <v>19</v>
      </c>
      <c r="C2599" t="s">
        <v>15</v>
      </c>
      <c r="D2599" t="s">
        <v>11</v>
      </c>
      <c r="E2599" t="s">
        <v>12</v>
      </c>
      <c r="F2599">
        <v>6.7</v>
      </c>
      <c r="G2599">
        <v>5</v>
      </c>
      <c r="H2599" t="s">
        <v>17</v>
      </c>
      <c r="I2599" s="21">
        <v>8.1</v>
      </c>
      <c r="J2599">
        <f t="shared" si="80"/>
        <v>33.5</v>
      </c>
      <c r="K2599">
        <f t="shared" si="81"/>
        <v>1.675</v>
      </c>
      <c r="L2599" t="str" cm="1">
        <f t="array" ref="L2599">_xlfn.IFS(I2599&gt;=9,"Good",I2599&gt;=6,"Average",I2599&lt;6,"Poor")</f>
        <v>Average</v>
      </c>
    </row>
    <row r="2600" spans="1:12" x14ac:dyDescent="0.25">
      <c r="A2600" s="1" t="s">
        <v>145</v>
      </c>
      <c r="B2600" t="s">
        <v>9</v>
      </c>
      <c r="C2600" t="s">
        <v>15</v>
      </c>
      <c r="D2600" t="s">
        <v>22</v>
      </c>
      <c r="E2600" t="s">
        <v>12</v>
      </c>
      <c r="F2600">
        <v>5.6</v>
      </c>
      <c r="G2600">
        <v>4</v>
      </c>
      <c r="H2600" t="s">
        <v>20</v>
      </c>
      <c r="I2600" s="21">
        <v>8</v>
      </c>
      <c r="J2600">
        <f t="shared" si="80"/>
        <v>22.4</v>
      </c>
      <c r="K2600">
        <f t="shared" si="81"/>
        <v>1.1199999999999999</v>
      </c>
      <c r="L2600" t="str" cm="1">
        <f t="array" ref="L2600">_xlfn.IFS(I2600&gt;=9,"Good",I2600&gt;=6,"Average",I2600&lt;6,"Poor")</f>
        <v>Average</v>
      </c>
    </row>
    <row r="2601" spans="1:12" x14ac:dyDescent="0.25">
      <c r="A2601" s="1" t="s">
        <v>145</v>
      </c>
      <c r="B2601" t="s">
        <v>19</v>
      </c>
      <c r="C2601" t="s">
        <v>15</v>
      </c>
      <c r="D2601" t="s">
        <v>11</v>
      </c>
      <c r="E2601" t="s">
        <v>12</v>
      </c>
      <c r="F2601">
        <v>4.42</v>
      </c>
      <c r="G2601">
        <v>2</v>
      </c>
      <c r="H2601" t="s">
        <v>13</v>
      </c>
      <c r="I2601" s="21">
        <v>6.8</v>
      </c>
      <c r="J2601">
        <f t="shared" si="80"/>
        <v>8.84</v>
      </c>
      <c r="K2601">
        <f t="shared" si="81"/>
        <v>0.442</v>
      </c>
      <c r="L2601" t="str" cm="1">
        <f t="array" ref="L2601">_xlfn.IFS(I2601&gt;=9,"Good",I2601&gt;=6,"Average",I2601&lt;6,"Poor")</f>
        <v>Average</v>
      </c>
    </row>
    <row r="2602" spans="1:12" x14ac:dyDescent="0.25">
      <c r="A2602" s="1" t="s">
        <v>145</v>
      </c>
      <c r="B2602" t="s">
        <v>9</v>
      </c>
      <c r="C2602" t="s">
        <v>15</v>
      </c>
      <c r="D2602" t="s">
        <v>22</v>
      </c>
      <c r="E2602" t="s">
        <v>12</v>
      </c>
      <c r="F2602">
        <v>5.37</v>
      </c>
      <c r="G2602">
        <v>1</v>
      </c>
      <c r="H2602" t="s">
        <v>20</v>
      </c>
      <c r="I2602" s="21">
        <v>6.2</v>
      </c>
      <c r="J2602">
        <f t="shared" si="80"/>
        <v>5.37</v>
      </c>
      <c r="K2602">
        <f t="shared" si="81"/>
        <v>0.26850000000000002</v>
      </c>
      <c r="L2602" t="str" cm="1">
        <f t="array" ref="L2602">_xlfn.IFS(I2602&gt;=9,"Good",I2602&gt;=6,"Average",I2602&lt;6,"Poor")</f>
        <v>Average</v>
      </c>
    </row>
    <row r="2603" spans="1:12" x14ac:dyDescent="0.25">
      <c r="A2603" s="1" t="s">
        <v>146</v>
      </c>
      <c r="B2603" t="s">
        <v>9</v>
      </c>
      <c r="C2603" t="s">
        <v>10</v>
      </c>
      <c r="D2603" t="s">
        <v>11</v>
      </c>
      <c r="E2603" t="s">
        <v>12</v>
      </c>
      <c r="F2603">
        <v>7.62</v>
      </c>
      <c r="G2603">
        <v>5</v>
      </c>
      <c r="H2603" t="s">
        <v>17</v>
      </c>
      <c r="I2603" s="21">
        <v>5.9</v>
      </c>
      <c r="J2603">
        <f t="shared" si="80"/>
        <v>38.1</v>
      </c>
      <c r="K2603">
        <f t="shared" si="81"/>
        <v>1.9050000000000002</v>
      </c>
      <c r="L2603" t="str" cm="1">
        <f t="array" ref="L2603">_xlfn.IFS(I2603&gt;=9,"Good",I2603&gt;=6,"Average",I2603&lt;6,"Poor")</f>
        <v>Poor</v>
      </c>
    </row>
    <row r="2604" spans="1:12" x14ac:dyDescent="0.25">
      <c r="A2604" s="1" t="s">
        <v>146</v>
      </c>
      <c r="B2604" t="s">
        <v>9</v>
      </c>
      <c r="C2604" t="s">
        <v>15</v>
      </c>
      <c r="D2604" t="s">
        <v>11</v>
      </c>
      <c r="E2604" t="s">
        <v>23</v>
      </c>
      <c r="F2604">
        <v>60.48</v>
      </c>
      <c r="G2604">
        <v>1</v>
      </c>
      <c r="H2604" t="s">
        <v>17</v>
      </c>
      <c r="I2604" s="21">
        <v>6.7</v>
      </c>
      <c r="J2604">
        <f t="shared" si="80"/>
        <v>60.48</v>
      </c>
      <c r="K2604">
        <f t="shared" si="81"/>
        <v>3.024</v>
      </c>
      <c r="L2604" t="str" cm="1">
        <f t="array" ref="L2604">_xlfn.IFS(I2604&gt;=9,"Good",I2604&gt;=6,"Average",I2604&lt;6,"Poor")</f>
        <v>Average</v>
      </c>
    </row>
    <row r="2605" spans="1:12" x14ac:dyDescent="0.25">
      <c r="A2605" s="1" t="s">
        <v>146</v>
      </c>
      <c r="B2605" t="s">
        <v>19</v>
      </c>
      <c r="C2605" t="s">
        <v>15</v>
      </c>
      <c r="D2605" t="s">
        <v>22</v>
      </c>
      <c r="E2605" t="s">
        <v>24</v>
      </c>
      <c r="F2605">
        <v>34.909999999999997</v>
      </c>
      <c r="G2605">
        <v>1</v>
      </c>
      <c r="H2605" t="s">
        <v>20</v>
      </c>
      <c r="I2605" s="21">
        <v>7.2</v>
      </c>
      <c r="J2605">
        <f t="shared" si="80"/>
        <v>34.909999999999997</v>
      </c>
      <c r="K2605">
        <f t="shared" si="81"/>
        <v>1.7454999999999998</v>
      </c>
      <c r="L2605" t="str" cm="1">
        <f t="array" ref="L2605">_xlfn.IFS(I2605&gt;=9,"Good",I2605&gt;=6,"Average",I2605&lt;6,"Poor")</f>
        <v>Average</v>
      </c>
    </row>
    <row r="2606" spans="1:12" x14ac:dyDescent="0.25">
      <c r="A2606" s="1" t="s">
        <v>146</v>
      </c>
      <c r="B2606" t="s">
        <v>9</v>
      </c>
      <c r="C2606" t="s">
        <v>15</v>
      </c>
      <c r="D2606" t="s">
        <v>22</v>
      </c>
      <c r="E2606" t="s">
        <v>12</v>
      </c>
      <c r="F2606">
        <v>6.43</v>
      </c>
      <c r="G2606">
        <v>2</v>
      </c>
      <c r="H2606" t="s">
        <v>20</v>
      </c>
      <c r="I2606" s="21">
        <v>6.8</v>
      </c>
      <c r="J2606">
        <f t="shared" si="80"/>
        <v>12.86</v>
      </c>
      <c r="K2606">
        <f t="shared" si="81"/>
        <v>0.64300000000000002</v>
      </c>
      <c r="L2606" t="str" cm="1">
        <f t="array" ref="L2606">_xlfn.IFS(I2606&gt;=9,"Good",I2606&gt;=6,"Average",I2606&lt;6,"Poor")</f>
        <v>Average</v>
      </c>
    </row>
    <row r="2607" spans="1:12" x14ac:dyDescent="0.25">
      <c r="A2607" s="1" t="s">
        <v>146</v>
      </c>
      <c r="B2607" t="s">
        <v>19</v>
      </c>
      <c r="C2607" t="s">
        <v>10</v>
      </c>
      <c r="D2607" t="s">
        <v>11</v>
      </c>
      <c r="E2607" t="s">
        <v>24</v>
      </c>
      <c r="F2607">
        <v>36.97</v>
      </c>
      <c r="G2607">
        <v>1</v>
      </c>
      <c r="H2607" t="s">
        <v>17</v>
      </c>
      <c r="I2607" s="21">
        <v>7.2</v>
      </c>
      <c r="J2607">
        <f t="shared" si="80"/>
        <v>36.97</v>
      </c>
      <c r="K2607">
        <f t="shared" si="81"/>
        <v>1.8485</v>
      </c>
      <c r="L2607" t="str" cm="1">
        <f t="array" ref="L2607">_xlfn.IFS(I2607&gt;=9,"Good",I2607&gt;=6,"Average",I2607&lt;6,"Poor")</f>
        <v>Average</v>
      </c>
    </row>
    <row r="2608" spans="1:12" x14ac:dyDescent="0.25">
      <c r="A2608" s="1" t="s">
        <v>146</v>
      </c>
      <c r="B2608" t="s">
        <v>14</v>
      </c>
      <c r="C2608" t="s">
        <v>15</v>
      </c>
      <c r="D2608" t="s">
        <v>22</v>
      </c>
      <c r="E2608" t="s">
        <v>12</v>
      </c>
      <c r="F2608">
        <v>5.4</v>
      </c>
      <c r="G2608">
        <v>4</v>
      </c>
      <c r="H2608" t="s">
        <v>17</v>
      </c>
      <c r="I2608" s="21">
        <v>7</v>
      </c>
      <c r="J2608">
        <f t="shared" si="80"/>
        <v>21.6</v>
      </c>
      <c r="K2608">
        <f t="shared" si="81"/>
        <v>1.08</v>
      </c>
      <c r="L2608" t="str" cm="1">
        <f t="array" ref="L2608">_xlfn.IFS(I2608&gt;=9,"Good",I2608&gt;=6,"Average",I2608&lt;6,"Poor")</f>
        <v>Average</v>
      </c>
    </row>
    <row r="2609" spans="1:12" x14ac:dyDescent="0.25">
      <c r="A2609" s="1" t="s">
        <v>146</v>
      </c>
      <c r="B2609" t="s">
        <v>9</v>
      </c>
      <c r="C2609" t="s">
        <v>15</v>
      </c>
      <c r="D2609" t="s">
        <v>22</v>
      </c>
      <c r="E2609" t="s">
        <v>24</v>
      </c>
      <c r="F2609">
        <v>34.299999999999997</v>
      </c>
      <c r="G2609">
        <v>1</v>
      </c>
      <c r="H2609" t="s">
        <v>17</v>
      </c>
      <c r="I2609" s="21">
        <v>7.4</v>
      </c>
      <c r="J2609">
        <f t="shared" si="80"/>
        <v>34.299999999999997</v>
      </c>
      <c r="K2609">
        <f t="shared" si="81"/>
        <v>1.7149999999999999</v>
      </c>
      <c r="L2609" t="str" cm="1">
        <f t="array" ref="L2609">_xlfn.IFS(I2609&gt;=9,"Good",I2609&gt;=6,"Average",I2609&lt;6,"Poor")</f>
        <v>Average</v>
      </c>
    </row>
    <row r="2610" spans="1:12" x14ac:dyDescent="0.25">
      <c r="A2610" s="1" t="s">
        <v>146</v>
      </c>
      <c r="B2610" t="s">
        <v>14</v>
      </c>
      <c r="C2610" t="s">
        <v>10</v>
      </c>
      <c r="D2610" t="s">
        <v>22</v>
      </c>
      <c r="E2610" t="s">
        <v>12</v>
      </c>
      <c r="F2610">
        <v>5.21</v>
      </c>
      <c r="G2610">
        <v>2</v>
      </c>
      <c r="H2610" t="s">
        <v>17</v>
      </c>
      <c r="I2610" s="21">
        <v>7.2</v>
      </c>
      <c r="J2610">
        <f t="shared" si="80"/>
        <v>10.42</v>
      </c>
      <c r="K2610">
        <f t="shared" si="81"/>
        <v>0.52100000000000002</v>
      </c>
      <c r="L2610" t="str" cm="1">
        <f t="array" ref="L2610">_xlfn.IFS(I2610&gt;=9,"Good",I2610&gt;=6,"Average",I2610&lt;6,"Poor")</f>
        <v>Average</v>
      </c>
    </row>
    <row r="2611" spans="1:12" x14ac:dyDescent="0.25">
      <c r="A2611" s="1" t="s">
        <v>146</v>
      </c>
      <c r="B2611" t="s">
        <v>9</v>
      </c>
      <c r="C2611" t="s">
        <v>10</v>
      </c>
      <c r="D2611" t="s">
        <v>22</v>
      </c>
      <c r="E2611" t="s">
        <v>21</v>
      </c>
      <c r="F2611">
        <v>13.73</v>
      </c>
      <c r="G2611">
        <v>3</v>
      </c>
      <c r="H2611" t="s">
        <v>13</v>
      </c>
      <c r="I2611" s="21">
        <v>7.1</v>
      </c>
      <c r="J2611">
        <f t="shared" si="80"/>
        <v>41.19</v>
      </c>
      <c r="K2611">
        <f t="shared" si="81"/>
        <v>2.0594999999999999</v>
      </c>
      <c r="L2611" t="str" cm="1">
        <f t="array" ref="L2611">_xlfn.IFS(I2611&gt;=9,"Good",I2611&gt;=6,"Average",I2611&lt;6,"Poor")</f>
        <v>Average</v>
      </c>
    </row>
    <row r="2612" spans="1:12" x14ac:dyDescent="0.25">
      <c r="A2612" s="1" t="s">
        <v>146</v>
      </c>
      <c r="B2612" t="s">
        <v>9</v>
      </c>
      <c r="C2612" t="s">
        <v>15</v>
      </c>
      <c r="D2612" t="s">
        <v>22</v>
      </c>
      <c r="E2612" t="s">
        <v>24</v>
      </c>
      <c r="F2612">
        <v>22.33</v>
      </c>
      <c r="G2612">
        <v>3</v>
      </c>
      <c r="H2612" t="s">
        <v>13</v>
      </c>
      <c r="I2612" s="21">
        <v>6.4</v>
      </c>
      <c r="J2612">
        <f t="shared" si="80"/>
        <v>66.989999999999995</v>
      </c>
      <c r="K2612">
        <f t="shared" si="81"/>
        <v>3.3494999999999999</v>
      </c>
      <c r="L2612" t="str" cm="1">
        <f t="array" ref="L2612">_xlfn.IFS(I2612&gt;=9,"Good",I2612&gt;=6,"Average",I2612&lt;6,"Poor")</f>
        <v>Average</v>
      </c>
    </row>
    <row r="2613" spans="1:12" x14ac:dyDescent="0.25">
      <c r="A2613" s="1" t="s">
        <v>146</v>
      </c>
      <c r="B2613" t="s">
        <v>9</v>
      </c>
      <c r="C2613" t="s">
        <v>10</v>
      </c>
      <c r="D2613" t="s">
        <v>22</v>
      </c>
      <c r="E2613" t="s">
        <v>24</v>
      </c>
      <c r="F2613">
        <v>25.22</v>
      </c>
      <c r="G2613">
        <v>1</v>
      </c>
      <c r="H2613" t="s">
        <v>13</v>
      </c>
      <c r="I2613" s="21">
        <v>6.8</v>
      </c>
      <c r="J2613">
        <f t="shared" si="80"/>
        <v>25.22</v>
      </c>
      <c r="K2613">
        <f t="shared" si="81"/>
        <v>1.2610000000000001</v>
      </c>
      <c r="L2613" t="str" cm="1">
        <f t="array" ref="L2613">_xlfn.IFS(I2613&gt;=9,"Good",I2613&gt;=6,"Average",I2613&lt;6,"Poor")</f>
        <v>Average</v>
      </c>
    </row>
    <row r="2614" spans="1:12" x14ac:dyDescent="0.25">
      <c r="A2614" s="1" t="s">
        <v>146</v>
      </c>
      <c r="B2614" t="s">
        <v>19</v>
      </c>
      <c r="C2614" t="s">
        <v>15</v>
      </c>
      <c r="D2614" t="s">
        <v>11</v>
      </c>
      <c r="E2614" t="s">
        <v>12</v>
      </c>
      <c r="F2614">
        <v>3.85</v>
      </c>
      <c r="G2614">
        <v>4</v>
      </c>
      <c r="H2614" t="s">
        <v>20</v>
      </c>
      <c r="I2614" s="21">
        <v>7.2</v>
      </c>
      <c r="J2614">
        <f t="shared" si="80"/>
        <v>15.4</v>
      </c>
      <c r="K2614">
        <f t="shared" si="81"/>
        <v>0.77</v>
      </c>
      <c r="L2614" t="str" cm="1">
        <f t="array" ref="L2614">_xlfn.IFS(I2614&gt;=9,"Good",I2614&gt;=6,"Average",I2614&lt;6,"Poor")</f>
        <v>Average</v>
      </c>
    </row>
    <row r="2615" spans="1:12" x14ac:dyDescent="0.25">
      <c r="A2615" s="1" t="s">
        <v>146</v>
      </c>
      <c r="B2615" t="s">
        <v>9</v>
      </c>
      <c r="C2615" t="s">
        <v>15</v>
      </c>
      <c r="D2615" t="s">
        <v>11</v>
      </c>
      <c r="E2615" t="s">
        <v>12</v>
      </c>
      <c r="F2615">
        <v>7.1</v>
      </c>
      <c r="G2615">
        <v>2</v>
      </c>
      <c r="H2615" t="s">
        <v>20</v>
      </c>
      <c r="I2615" s="21">
        <v>7.7</v>
      </c>
      <c r="J2615">
        <f t="shared" si="80"/>
        <v>14.2</v>
      </c>
      <c r="K2615">
        <f t="shared" si="81"/>
        <v>0.71</v>
      </c>
      <c r="L2615" t="str" cm="1">
        <f t="array" ref="L2615">_xlfn.IFS(I2615&gt;=9,"Good",I2615&gt;=6,"Average",I2615&lt;6,"Poor")</f>
        <v>Average</v>
      </c>
    </row>
    <row r="2616" spans="1:12" x14ac:dyDescent="0.25">
      <c r="A2616" s="1" t="s">
        <v>146</v>
      </c>
      <c r="B2616" t="s">
        <v>19</v>
      </c>
      <c r="C2616" t="s">
        <v>10</v>
      </c>
      <c r="D2616" t="s">
        <v>22</v>
      </c>
      <c r="E2616" t="s">
        <v>24</v>
      </c>
      <c r="F2616">
        <v>27.63</v>
      </c>
      <c r="G2616">
        <v>4</v>
      </c>
      <c r="H2616" t="s">
        <v>17</v>
      </c>
      <c r="I2616" s="21">
        <v>7.2</v>
      </c>
      <c r="J2616">
        <f t="shared" si="80"/>
        <v>110.52</v>
      </c>
      <c r="K2616">
        <f t="shared" si="81"/>
        <v>5.5259999999999998</v>
      </c>
      <c r="L2616" t="str" cm="1">
        <f t="array" ref="L2616">_xlfn.IFS(I2616&gt;=9,"Good",I2616&gt;=6,"Average",I2616&lt;6,"Poor")</f>
        <v>Average</v>
      </c>
    </row>
    <row r="2617" spans="1:12" x14ac:dyDescent="0.25">
      <c r="A2617" s="1" t="s">
        <v>146</v>
      </c>
      <c r="B2617" t="s">
        <v>14</v>
      </c>
      <c r="C2617" t="s">
        <v>10</v>
      </c>
      <c r="D2617" t="s">
        <v>11</v>
      </c>
      <c r="E2617" t="s">
        <v>24</v>
      </c>
      <c r="F2617">
        <v>34.46</v>
      </c>
      <c r="G2617">
        <v>2</v>
      </c>
      <c r="H2617" t="s">
        <v>20</v>
      </c>
      <c r="I2617" s="21">
        <v>6.3</v>
      </c>
      <c r="J2617">
        <f t="shared" si="80"/>
        <v>68.92</v>
      </c>
      <c r="K2617">
        <f t="shared" si="81"/>
        <v>3.4460000000000002</v>
      </c>
      <c r="L2617" t="str" cm="1">
        <f t="array" ref="L2617">_xlfn.IFS(I2617&gt;=9,"Good",I2617&gt;=6,"Average",I2617&lt;6,"Poor")</f>
        <v>Average</v>
      </c>
    </row>
    <row r="2618" spans="1:12" x14ac:dyDescent="0.25">
      <c r="A2618" s="1" t="s">
        <v>146</v>
      </c>
      <c r="B2618" t="s">
        <v>19</v>
      </c>
      <c r="C2618" t="s">
        <v>10</v>
      </c>
      <c r="D2618" t="s">
        <v>11</v>
      </c>
      <c r="E2618" t="s">
        <v>12</v>
      </c>
      <c r="F2618">
        <v>6.5</v>
      </c>
      <c r="G2618">
        <v>2</v>
      </c>
      <c r="H2618" t="s">
        <v>17</v>
      </c>
      <c r="I2618" s="21">
        <v>7.3</v>
      </c>
      <c r="J2618">
        <f t="shared" si="80"/>
        <v>13</v>
      </c>
      <c r="K2618">
        <f t="shared" si="81"/>
        <v>0.65</v>
      </c>
      <c r="L2618" t="str" cm="1">
        <f t="array" ref="L2618">_xlfn.IFS(I2618&gt;=9,"Good",I2618&gt;=6,"Average",I2618&lt;6,"Poor")</f>
        <v>Average</v>
      </c>
    </row>
    <row r="2619" spans="1:12" x14ac:dyDescent="0.25">
      <c r="A2619" s="1" t="s">
        <v>146</v>
      </c>
      <c r="B2619" t="s">
        <v>9</v>
      </c>
      <c r="C2619" t="s">
        <v>15</v>
      </c>
      <c r="D2619" t="s">
        <v>11</v>
      </c>
      <c r="E2619" t="s">
        <v>24</v>
      </c>
      <c r="F2619">
        <v>22.75</v>
      </c>
      <c r="G2619">
        <v>4</v>
      </c>
      <c r="H2619" t="s">
        <v>13</v>
      </c>
      <c r="I2619" s="21">
        <v>8.1</v>
      </c>
      <c r="J2619">
        <f t="shared" si="80"/>
        <v>91</v>
      </c>
      <c r="K2619">
        <f t="shared" si="81"/>
        <v>4.55</v>
      </c>
      <c r="L2619" t="str" cm="1">
        <f t="array" ref="L2619">_xlfn.IFS(I2619&gt;=9,"Good",I2619&gt;=6,"Average",I2619&lt;6,"Poor")</f>
        <v>Average</v>
      </c>
    </row>
    <row r="2620" spans="1:12" x14ac:dyDescent="0.25">
      <c r="A2620" s="1" t="s">
        <v>147</v>
      </c>
      <c r="B2620" t="s">
        <v>14</v>
      </c>
      <c r="C2620" t="s">
        <v>15</v>
      </c>
      <c r="D2620" t="s">
        <v>11</v>
      </c>
      <c r="E2620" t="s">
        <v>12</v>
      </c>
      <c r="F2620">
        <v>5.86</v>
      </c>
      <c r="G2620">
        <v>4</v>
      </c>
      <c r="H2620" t="s">
        <v>13</v>
      </c>
      <c r="I2620" s="21">
        <v>6.1</v>
      </c>
      <c r="J2620">
        <f t="shared" si="80"/>
        <v>23.44</v>
      </c>
      <c r="K2620">
        <f t="shared" si="81"/>
        <v>1.1720000000000002</v>
      </c>
      <c r="L2620" t="str" cm="1">
        <f t="array" ref="L2620">_xlfn.IFS(I2620&gt;=9,"Good",I2620&gt;=6,"Average",I2620&lt;6,"Poor")</f>
        <v>Average</v>
      </c>
    </row>
    <row r="2621" spans="1:12" x14ac:dyDescent="0.25">
      <c r="A2621" s="1" t="s">
        <v>147</v>
      </c>
      <c r="B2621" t="s">
        <v>19</v>
      </c>
      <c r="C2621" t="s">
        <v>15</v>
      </c>
      <c r="D2621" t="s">
        <v>22</v>
      </c>
      <c r="E2621" t="s">
        <v>12</v>
      </c>
      <c r="F2621">
        <v>3.18</v>
      </c>
      <c r="G2621">
        <v>4</v>
      </c>
      <c r="H2621" t="s">
        <v>13</v>
      </c>
      <c r="I2621" s="21">
        <v>6</v>
      </c>
      <c r="J2621">
        <f t="shared" si="80"/>
        <v>12.72</v>
      </c>
      <c r="K2621">
        <f t="shared" si="81"/>
        <v>0.63600000000000012</v>
      </c>
      <c r="L2621" t="str" cm="1">
        <f t="array" ref="L2621">_xlfn.IFS(I2621&gt;=9,"Good",I2621&gt;=6,"Average",I2621&lt;6,"Poor")</f>
        <v>Average</v>
      </c>
    </row>
    <row r="2622" spans="1:12" x14ac:dyDescent="0.25">
      <c r="A2622" s="1" t="s">
        <v>147</v>
      </c>
      <c r="B2622" t="s">
        <v>9</v>
      </c>
      <c r="C2622" t="s">
        <v>10</v>
      </c>
      <c r="D2622" t="s">
        <v>11</v>
      </c>
      <c r="E2622" t="s">
        <v>12</v>
      </c>
      <c r="F2622">
        <v>6.77</v>
      </c>
      <c r="G2622">
        <v>4</v>
      </c>
      <c r="H2622" t="s">
        <v>13</v>
      </c>
      <c r="I2622" s="21">
        <v>6.7</v>
      </c>
      <c r="J2622">
        <f t="shared" si="80"/>
        <v>27.08</v>
      </c>
      <c r="K2622">
        <f t="shared" si="81"/>
        <v>1.3540000000000001</v>
      </c>
      <c r="L2622" t="str" cm="1">
        <f t="array" ref="L2622">_xlfn.IFS(I2622&gt;=9,"Good",I2622&gt;=6,"Average",I2622&lt;6,"Poor")</f>
        <v>Average</v>
      </c>
    </row>
    <row r="2623" spans="1:12" x14ac:dyDescent="0.25">
      <c r="A2623" s="1" t="s">
        <v>147</v>
      </c>
      <c r="B2623" t="s">
        <v>9</v>
      </c>
      <c r="C2623" t="s">
        <v>15</v>
      </c>
      <c r="D2623" t="s">
        <v>11</v>
      </c>
      <c r="E2623" t="s">
        <v>12</v>
      </c>
      <c r="F2623">
        <v>5.74</v>
      </c>
      <c r="G2623">
        <v>4</v>
      </c>
      <c r="H2623" t="s">
        <v>20</v>
      </c>
      <c r="I2623" s="21">
        <v>7.9</v>
      </c>
      <c r="J2623">
        <f t="shared" si="80"/>
        <v>22.96</v>
      </c>
      <c r="K2623">
        <f t="shared" si="81"/>
        <v>1.1480000000000001</v>
      </c>
      <c r="L2623" t="str" cm="1">
        <f t="array" ref="L2623">_xlfn.IFS(I2623&gt;=9,"Good",I2623&gt;=6,"Average",I2623&lt;6,"Poor")</f>
        <v>Average</v>
      </c>
    </row>
    <row r="2624" spans="1:12" x14ac:dyDescent="0.25">
      <c r="A2624" s="1" t="s">
        <v>147</v>
      </c>
      <c r="B2624" t="s">
        <v>19</v>
      </c>
      <c r="C2624" t="s">
        <v>10</v>
      </c>
      <c r="D2624" t="s">
        <v>11</v>
      </c>
      <c r="E2624" t="s">
        <v>12</v>
      </c>
      <c r="F2624">
        <v>3.67</v>
      </c>
      <c r="G2624">
        <v>3</v>
      </c>
      <c r="H2624" t="s">
        <v>20</v>
      </c>
      <c r="I2624" s="21">
        <v>7.4</v>
      </c>
      <c r="J2624">
        <f t="shared" si="80"/>
        <v>11.01</v>
      </c>
      <c r="K2624">
        <f t="shared" si="81"/>
        <v>0.55049999999999999</v>
      </c>
      <c r="L2624" t="str" cm="1">
        <f t="array" ref="L2624">_xlfn.IFS(I2624&gt;=9,"Good",I2624&gt;=6,"Average",I2624&lt;6,"Poor")</f>
        <v>Average</v>
      </c>
    </row>
    <row r="2625" spans="1:12" x14ac:dyDescent="0.25">
      <c r="A2625" s="1" t="s">
        <v>147</v>
      </c>
      <c r="B2625" t="s">
        <v>9</v>
      </c>
      <c r="C2625" t="s">
        <v>10</v>
      </c>
      <c r="D2625" t="s">
        <v>22</v>
      </c>
      <c r="E2625" t="s">
        <v>24</v>
      </c>
      <c r="F2625">
        <v>21.08</v>
      </c>
      <c r="G2625">
        <v>4</v>
      </c>
      <c r="H2625" t="s">
        <v>13</v>
      </c>
      <c r="I2625" s="21">
        <v>7.7</v>
      </c>
      <c r="J2625">
        <f t="shared" si="80"/>
        <v>84.32</v>
      </c>
      <c r="K2625">
        <f t="shared" si="81"/>
        <v>4.2160000000000002</v>
      </c>
      <c r="L2625" t="str" cm="1">
        <f t="array" ref="L2625">_xlfn.IFS(I2625&gt;=9,"Good",I2625&gt;=6,"Average",I2625&lt;6,"Poor")</f>
        <v>Average</v>
      </c>
    </row>
    <row r="2626" spans="1:12" x14ac:dyDescent="0.25">
      <c r="A2626" s="1" t="s">
        <v>147</v>
      </c>
      <c r="B2626" t="s">
        <v>9</v>
      </c>
      <c r="C2626" t="s">
        <v>15</v>
      </c>
      <c r="D2626" t="s">
        <v>11</v>
      </c>
      <c r="E2626" t="s">
        <v>21</v>
      </c>
      <c r="F2626">
        <v>12.14</v>
      </c>
      <c r="G2626">
        <v>1</v>
      </c>
      <c r="H2626" t="s">
        <v>17</v>
      </c>
      <c r="I2626" s="21">
        <v>6.4</v>
      </c>
      <c r="J2626">
        <f t="shared" si="80"/>
        <v>12.14</v>
      </c>
      <c r="K2626">
        <f t="shared" si="81"/>
        <v>0.6070000000000001</v>
      </c>
      <c r="L2626" t="str" cm="1">
        <f t="array" ref="L2626">_xlfn.IFS(I2626&gt;=9,"Good",I2626&gt;=6,"Average",I2626&lt;6,"Poor")</f>
        <v>Average</v>
      </c>
    </row>
    <row r="2627" spans="1:12" x14ac:dyDescent="0.25">
      <c r="A2627" s="1" t="s">
        <v>147</v>
      </c>
      <c r="B2627" t="s">
        <v>14</v>
      </c>
      <c r="C2627" t="s">
        <v>10</v>
      </c>
      <c r="D2627" t="s">
        <v>11</v>
      </c>
      <c r="E2627" t="s">
        <v>24</v>
      </c>
      <c r="F2627">
        <v>33.130000000000003</v>
      </c>
      <c r="G2627">
        <v>2</v>
      </c>
      <c r="H2627" t="s">
        <v>17</v>
      </c>
      <c r="I2627" s="21">
        <v>7.5</v>
      </c>
      <c r="J2627">
        <f t="shared" ref="J2627:J2690" si="82">F2627*G2627</f>
        <v>66.260000000000005</v>
      </c>
      <c r="K2627">
        <f t="shared" ref="K2627:K2690" si="83">J2627*5%</f>
        <v>3.3130000000000006</v>
      </c>
      <c r="L2627" t="str" cm="1">
        <f t="array" ref="L2627">_xlfn.IFS(I2627&gt;=9,"Good",I2627&gt;=6,"Average",I2627&lt;6,"Poor")</f>
        <v>Average</v>
      </c>
    </row>
    <row r="2628" spans="1:12" x14ac:dyDescent="0.25">
      <c r="A2628" s="1" t="s">
        <v>147</v>
      </c>
      <c r="B2628" t="s">
        <v>14</v>
      </c>
      <c r="C2628" t="s">
        <v>15</v>
      </c>
      <c r="D2628" t="s">
        <v>22</v>
      </c>
      <c r="E2628" t="s">
        <v>21</v>
      </c>
      <c r="F2628">
        <v>15.15</v>
      </c>
      <c r="G2628">
        <v>2</v>
      </c>
      <c r="H2628" t="s">
        <v>13</v>
      </c>
      <c r="I2628" s="21">
        <v>6.5</v>
      </c>
      <c r="J2628">
        <f t="shared" si="82"/>
        <v>30.3</v>
      </c>
      <c r="K2628">
        <f t="shared" si="83"/>
        <v>1.5150000000000001</v>
      </c>
      <c r="L2628" t="str" cm="1">
        <f t="array" ref="L2628">_xlfn.IFS(I2628&gt;=9,"Good",I2628&gt;=6,"Average",I2628&lt;6,"Poor")</f>
        <v>Average</v>
      </c>
    </row>
    <row r="2629" spans="1:12" x14ac:dyDescent="0.25">
      <c r="A2629" s="1" t="s">
        <v>147</v>
      </c>
      <c r="B2629" t="s">
        <v>14</v>
      </c>
      <c r="C2629" t="s">
        <v>15</v>
      </c>
      <c r="D2629" t="s">
        <v>22</v>
      </c>
      <c r="E2629" t="s">
        <v>12</v>
      </c>
      <c r="F2629">
        <v>4.49</v>
      </c>
      <c r="G2629">
        <v>2</v>
      </c>
      <c r="H2629" t="s">
        <v>17</v>
      </c>
      <c r="I2629" s="21">
        <v>8.8000000000000007</v>
      </c>
      <c r="J2629">
        <f t="shared" si="82"/>
        <v>8.98</v>
      </c>
      <c r="K2629">
        <f t="shared" si="83"/>
        <v>0.44900000000000007</v>
      </c>
      <c r="L2629" t="str" cm="1">
        <f t="array" ref="L2629">_xlfn.IFS(I2629&gt;=9,"Good",I2629&gt;=6,"Average",I2629&lt;6,"Poor")</f>
        <v>Average</v>
      </c>
    </row>
    <row r="2630" spans="1:12" x14ac:dyDescent="0.25">
      <c r="A2630" s="1" t="s">
        <v>148</v>
      </c>
      <c r="B2630" t="s">
        <v>19</v>
      </c>
      <c r="C2630" t="s">
        <v>10</v>
      </c>
      <c r="D2630" t="s">
        <v>22</v>
      </c>
      <c r="E2630" t="s">
        <v>24</v>
      </c>
      <c r="F2630">
        <v>36.69</v>
      </c>
      <c r="G2630">
        <v>3</v>
      </c>
      <c r="H2630" t="s">
        <v>13</v>
      </c>
      <c r="I2630" s="21">
        <v>6.9</v>
      </c>
      <c r="J2630">
        <f t="shared" si="82"/>
        <v>110.07</v>
      </c>
      <c r="K2630">
        <f t="shared" si="83"/>
        <v>5.5034999999999998</v>
      </c>
      <c r="L2630" t="str" cm="1">
        <f t="array" ref="L2630">_xlfn.IFS(I2630&gt;=9,"Good",I2630&gt;=6,"Average",I2630&lt;6,"Poor")</f>
        <v>Average</v>
      </c>
    </row>
    <row r="2631" spans="1:12" x14ac:dyDescent="0.25">
      <c r="A2631" s="1" t="s">
        <v>148</v>
      </c>
      <c r="B2631" t="s">
        <v>14</v>
      </c>
      <c r="C2631" t="s">
        <v>15</v>
      </c>
      <c r="D2631" t="s">
        <v>22</v>
      </c>
      <c r="E2631" t="s">
        <v>21</v>
      </c>
      <c r="F2631">
        <v>13.78</v>
      </c>
      <c r="G2631">
        <v>2</v>
      </c>
      <c r="H2631" t="s">
        <v>20</v>
      </c>
      <c r="I2631" s="21">
        <v>7</v>
      </c>
      <c r="J2631">
        <f t="shared" si="82"/>
        <v>27.56</v>
      </c>
      <c r="K2631">
        <f t="shared" si="83"/>
        <v>1.3780000000000001</v>
      </c>
      <c r="L2631" t="str" cm="1">
        <f t="array" ref="L2631">_xlfn.IFS(I2631&gt;=9,"Good",I2631&gt;=6,"Average",I2631&lt;6,"Poor")</f>
        <v>Average</v>
      </c>
    </row>
    <row r="2632" spans="1:12" x14ac:dyDescent="0.25">
      <c r="A2632" s="1" t="s">
        <v>148</v>
      </c>
      <c r="B2632" t="s">
        <v>19</v>
      </c>
      <c r="C2632" t="s">
        <v>10</v>
      </c>
      <c r="D2632" t="s">
        <v>11</v>
      </c>
      <c r="E2632" t="s">
        <v>24</v>
      </c>
      <c r="F2632">
        <v>16.260000000000002</v>
      </c>
      <c r="G2632">
        <v>3</v>
      </c>
      <c r="H2632" t="s">
        <v>20</v>
      </c>
      <c r="I2632" s="21">
        <v>7.9</v>
      </c>
      <c r="J2632">
        <f t="shared" si="82"/>
        <v>48.78</v>
      </c>
      <c r="K2632">
        <f t="shared" si="83"/>
        <v>2.4390000000000001</v>
      </c>
      <c r="L2632" t="str" cm="1">
        <f t="array" ref="L2632">_xlfn.IFS(I2632&gt;=9,"Good",I2632&gt;=6,"Average",I2632&lt;6,"Poor")</f>
        <v>Average</v>
      </c>
    </row>
    <row r="2633" spans="1:12" x14ac:dyDescent="0.25">
      <c r="A2633" s="1" t="s">
        <v>148</v>
      </c>
      <c r="B2633" t="s">
        <v>9</v>
      </c>
      <c r="C2633" t="s">
        <v>15</v>
      </c>
      <c r="D2633" t="s">
        <v>22</v>
      </c>
      <c r="E2633" t="s">
        <v>12</v>
      </c>
      <c r="F2633">
        <v>6.24</v>
      </c>
      <c r="G2633">
        <v>2</v>
      </c>
      <c r="H2633" t="s">
        <v>17</v>
      </c>
      <c r="I2633" s="21">
        <v>6.4</v>
      </c>
      <c r="J2633">
        <f t="shared" si="82"/>
        <v>12.48</v>
      </c>
      <c r="K2633">
        <f t="shared" si="83"/>
        <v>0.62400000000000011</v>
      </c>
      <c r="L2633" t="str" cm="1">
        <f t="array" ref="L2633">_xlfn.IFS(I2633&gt;=9,"Good",I2633&gt;=6,"Average",I2633&lt;6,"Poor")</f>
        <v>Average</v>
      </c>
    </row>
    <row r="2634" spans="1:12" x14ac:dyDescent="0.25">
      <c r="A2634" s="1" t="s">
        <v>148</v>
      </c>
      <c r="B2634" t="s">
        <v>9</v>
      </c>
      <c r="C2634" t="s">
        <v>15</v>
      </c>
      <c r="D2634" t="s">
        <v>22</v>
      </c>
      <c r="E2634" t="s">
        <v>12</v>
      </c>
      <c r="F2634">
        <v>7.67</v>
      </c>
      <c r="G2634">
        <v>2</v>
      </c>
      <c r="H2634" t="s">
        <v>13</v>
      </c>
      <c r="I2634" s="21">
        <v>8.6999999999999993</v>
      </c>
      <c r="J2634">
        <f t="shared" si="82"/>
        <v>15.34</v>
      </c>
      <c r="K2634">
        <f t="shared" si="83"/>
        <v>0.76700000000000002</v>
      </c>
      <c r="L2634" t="str" cm="1">
        <f t="array" ref="L2634">_xlfn.IFS(I2634&gt;=9,"Good",I2634&gt;=6,"Average",I2634&lt;6,"Poor")</f>
        <v>Average</v>
      </c>
    </row>
    <row r="2635" spans="1:12" x14ac:dyDescent="0.25">
      <c r="A2635" s="1" t="s">
        <v>148</v>
      </c>
      <c r="B2635" t="s">
        <v>14</v>
      </c>
      <c r="C2635" t="s">
        <v>15</v>
      </c>
      <c r="D2635" t="s">
        <v>22</v>
      </c>
      <c r="E2635" t="s">
        <v>12</v>
      </c>
      <c r="F2635">
        <v>6.7</v>
      </c>
      <c r="G2635">
        <v>3</v>
      </c>
      <c r="H2635" t="s">
        <v>17</v>
      </c>
      <c r="I2635" s="21">
        <v>7.2</v>
      </c>
      <c r="J2635">
        <f t="shared" si="82"/>
        <v>20.100000000000001</v>
      </c>
      <c r="K2635">
        <f t="shared" si="83"/>
        <v>1.0050000000000001</v>
      </c>
      <c r="L2635" t="str" cm="1">
        <f t="array" ref="L2635">_xlfn.IFS(I2635&gt;=9,"Good",I2635&gt;=6,"Average",I2635&lt;6,"Poor")</f>
        <v>Average</v>
      </c>
    </row>
    <row r="2636" spans="1:12" x14ac:dyDescent="0.25">
      <c r="A2636" s="1" t="s">
        <v>148</v>
      </c>
      <c r="B2636" t="s">
        <v>19</v>
      </c>
      <c r="C2636" t="s">
        <v>15</v>
      </c>
      <c r="D2636" t="s">
        <v>22</v>
      </c>
      <c r="E2636" t="s">
        <v>12</v>
      </c>
      <c r="F2636">
        <v>5.35</v>
      </c>
      <c r="G2636">
        <v>4</v>
      </c>
      <c r="H2636" t="s">
        <v>20</v>
      </c>
      <c r="I2636" s="21">
        <v>7.7</v>
      </c>
      <c r="J2636">
        <f t="shared" si="82"/>
        <v>21.4</v>
      </c>
      <c r="K2636">
        <f t="shared" si="83"/>
        <v>1.07</v>
      </c>
      <c r="L2636" t="str" cm="1">
        <f t="array" ref="L2636">_xlfn.IFS(I2636&gt;=9,"Good",I2636&gt;=6,"Average",I2636&lt;6,"Poor")</f>
        <v>Average</v>
      </c>
    </row>
    <row r="2637" spans="1:12" x14ac:dyDescent="0.25">
      <c r="A2637" s="1" t="s">
        <v>148</v>
      </c>
      <c r="B2637" t="s">
        <v>19</v>
      </c>
      <c r="C2637" t="s">
        <v>15</v>
      </c>
      <c r="D2637" t="s">
        <v>22</v>
      </c>
      <c r="E2637" t="s">
        <v>12</v>
      </c>
      <c r="F2637">
        <v>6.09</v>
      </c>
      <c r="G2637">
        <v>3</v>
      </c>
      <c r="H2637" t="s">
        <v>20</v>
      </c>
      <c r="I2637" s="21">
        <v>6.4</v>
      </c>
      <c r="J2637">
        <f t="shared" si="82"/>
        <v>18.27</v>
      </c>
      <c r="K2637">
        <f t="shared" si="83"/>
        <v>0.91349999999999998</v>
      </c>
      <c r="L2637" t="str" cm="1">
        <f t="array" ref="L2637">_xlfn.IFS(I2637&gt;=9,"Good",I2637&gt;=6,"Average",I2637&lt;6,"Poor")</f>
        <v>Average</v>
      </c>
    </row>
    <row r="2638" spans="1:12" x14ac:dyDescent="0.25">
      <c r="A2638" s="1" t="s">
        <v>148</v>
      </c>
      <c r="B2638" t="s">
        <v>9</v>
      </c>
      <c r="C2638" t="s">
        <v>15</v>
      </c>
      <c r="D2638" t="s">
        <v>11</v>
      </c>
      <c r="E2638" t="s">
        <v>24</v>
      </c>
      <c r="F2638">
        <v>16.03</v>
      </c>
      <c r="G2638">
        <v>4</v>
      </c>
      <c r="H2638" t="s">
        <v>20</v>
      </c>
      <c r="I2638" s="21">
        <v>5.7</v>
      </c>
      <c r="J2638">
        <f t="shared" si="82"/>
        <v>64.12</v>
      </c>
      <c r="K2638">
        <f t="shared" si="83"/>
        <v>3.2060000000000004</v>
      </c>
      <c r="L2638" t="str" cm="1">
        <f t="array" ref="L2638">_xlfn.IFS(I2638&gt;=9,"Good",I2638&gt;=6,"Average",I2638&lt;6,"Poor")</f>
        <v>Poor</v>
      </c>
    </row>
    <row r="2639" spans="1:12" x14ac:dyDescent="0.25">
      <c r="A2639" s="1" t="s">
        <v>148</v>
      </c>
      <c r="B2639" t="s">
        <v>9</v>
      </c>
      <c r="C2639" t="s">
        <v>15</v>
      </c>
      <c r="D2639" t="s">
        <v>11</v>
      </c>
      <c r="E2639" t="s">
        <v>12</v>
      </c>
      <c r="F2639">
        <v>3.42</v>
      </c>
      <c r="G2639">
        <v>2</v>
      </c>
      <c r="H2639" t="s">
        <v>20</v>
      </c>
      <c r="I2639" s="21">
        <v>7.5</v>
      </c>
      <c r="J2639">
        <f t="shared" si="82"/>
        <v>6.84</v>
      </c>
      <c r="K2639">
        <f t="shared" si="83"/>
        <v>0.34200000000000003</v>
      </c>
      <c r="L2639" t="str" cm="1">
        <f t="array" ref="L2639">_xlfn.IFS(I2639&gt;=9,"Good",I2639&gt;=6,"Average",I2639&lt;6,"Poor")</f>
        <v>Average</v>
      </c>
    </row>
    <row r="2640" spans="1:12" x14ac:dyDescent="0.25">
      <c r="A2640" s="1" t="s">
        <v>148</v>
      </c>
      <c r="B2640" t="s">
        <v>9</v>
      </c>
      <c r="C2640" t="s">
        <v>15</v>
      </c>
      <c r="D2640" t="s">
        <v>11</v>
      </c>
      <c r="E2640" t="s">
        <v>12</v>
      </c>
      <c r="F2640">
        <v>6.33</v>
      </c>
      <c r="G2640">
        <v>2</v>
      </c>
      <c r="H2640" t="s">
        <v>17</v>
      </c>
      <c r="I2640" s="21">
        <v>7.6</v>
      </c>
      <c r="J2640">
        <f t="shared" si="82"/>
        <v>12.66</v>
      </c>
      <c r="K2640">
        <f t="shared" si="83"/>
        <v>0.63300000000000001</v>
      </c>
      <c r="L2640" t="str" cm="1">
        <f t="array" ref="L2640">_xlfn.IFS(I2640&gt;=9,"Good",I2640&gt;=6,"Average",I2640&lt;6,"Poor")</f>
        <v>Average</v>
      </c>
    </row>
    <row r="2641" spans="1:12" x14ac:dyDescent="0.25">
      <c r="A2641" s="1" t="s">
        <v>148</v>
      </c>
      <c r="B2641" t="s">
        <v>14</v>
      </c>
      <c r="C2641" t="s">
        <v>10</v>
      </c>
      <c r="D2641" t="s">
        <v>11</v>
      </c>
      <c r="E2641" t="s">
        <v>12</v>
      </c>
      <c r="F2641">
        <v>6.91</v>
      </c>
      <c r="G2641">
        <v>3</v>
      </c>
      <c r="H2641" t="s">
        <v>17</v>
      </c>
      <c r="I2641" s="21">
        <v>8.8000000000000007</v>
      </c>
      <c r="J2641">
        <f t="shared" si="82"/>
        <v>20.73</v>
      </c>
      <c r="K2641">
        <f t="shared" si="83"/>
        <v>1.0365</v>
      </c>
      <c r="L2641" t="str" cm="1">
        <f t="array" ref="L2641">_xlfn.IFS(I2641&gt;=9,"Good",I2641&gt;=6,"Average",I2641&lt;6,"Poor")</f>
        <v>Average</v>
      </c>
    </row>
    <row r="2642" spans="1:12" x14ac:dyDescent="0.25">
      <c r="A2642" s="1" t="s">
        <v>149</v>
      </c>
      <c r="B2642" t="s">
        <v>14</v>
      </c>
      <c r="C2642" t="s">
        <v>15</v>
      </c>
      <c r="D2642" t="s">
        <v>22</v>
      </c>
      <c r="E2642" t="s">
        <v>12</v>
      </c>
      <c r="F2642">
        <v>7.1</v>
      </c>
      <c r="G2642">
        <v>1</v>
      </c>
      <c r="H2642" t="s">
        <v>20</v>
      </c>
      <c r="I2642" s="21">
        <v>7.2</v>
      </c>
      <c r="J2642">
        <f t="shared" si="82"/>
        <v>7.1</v>
      </c>
      <c r="K2642">
        <f t="shared" si="83"/>
        <v>0.35499999999999998</v>
      </c>
      <c r="L2642" t="str" cm="1">
        <f t="array" ref="L2642">_xlfn.IFS(I2642&gt;=9,"Good",I2642&gt;=6,"Average",I2642&lt;6,"Poor")</f>
        <v>Average</v>
      </c>
    </row>
    <row r="2643" spans="1:12" x14ac:dyDescent="0.25">
      <c r="A2643" s="1" t="s">
        <v>149</v>
      </c>
      <c r="B2643" t="s">
        <v>9</v>
      </c>
      <c r="C2643" t="s">
        <v>15</v>
      </c>
      <c r="D2643" t="s">
        <v>11</v>
      </c>
      <c r="E2643" t="s">
        <v>24</v>
      </c>
      <c r="F2643">
        <v>25.95</v>
      </c>
      <c r="G2643">
        <v>3</v>
      </c>
      <c r="H2643" t="s">
        <v>17</v>
      </c>
      <c r="I2643" s="21">
        <v>8.1999999999999993</v>
      </c>
      <c r="J2643">
        <f t="shared" si="82"/>
        <v>77.849999999999994</v>
      </c>
      <c r="K2643">
        <f t="shared" si="83"/>
        <v>3.8925000000000001</v>
      </c>
      <c r="L2643" t="str" cm="1">
        <f t="array" ref="L2643">_xlfn.IFS(I2643&gt;=9,"Good",I2643&gt;=6,"Average",I2643&lt;6,"Poor")</f>
        <v>Average</v>
      </c>
    </row>
    <row r="2644" spans="1:12" x14ac:dyDescent="0.25">
      <c r="A2644" s="1" t="s">
        <v>149</v>
      </c>
      <c r="B2644" t="s">
        <v>9</v>
      </c>
      <c r="C2644" t="s">
        <v>15</v>
      </c>
      <c r="D2644" t="s">
        <v>22</v>
      </c>
      <c r="E2644" t="s">
        <v>12</v>
      </c>
      <c r="F2644">
        <v>4.91</v>
      </c>
      <c r="G2644">
        <v>1</v>
      </c>
      <c r="H2644" t="s">
        <v>13</v>
      </c>
      <c r="I2644" s="21">
        <v>9.3000000000000007</v>
      </c>
      <c r="J2644">
        <f t="shared" si="82"/>
        <v>4.91</v>
      </c>
      <c r="K2644">
        <f t="shared" si="83"/>
        <v>0.24550000000000002</v>
      </c>
      <c r="L2644" t="str" cm="1">
        <f t="array" ref="L2644">_xlfn.IFS(I2644&gt;=9,"Good",I2644&gt;=6,"Average",I2644&lt;6,"Poor")</f>
        <v>Good</v>
      </c>
    </row>
    <row r="2645" spans="1:12" x14ac:dyDescent="0.25">
      <c r="A2645" s="1" t="s">
        <v>149</v>
      </c>
      <c r="B2645" t="s">
        <v>19</v>
      </c>
      <c r="C2645" t="s">
        <v>15</v>
      </c>
      <c r="D2645" t="s">
        <v>22</v>
      </c>
      <c r="E2645" t="s">
        <v>12</v>
      </c>
      <c r="F2645">
        <v>5.94</v>
      </c>
      <c r="G2645">
        <v>2</v>
      </c>
      <c r="H2645" t="s">
        <v>13</v>
      </c>
      <c r="I2645" s="21">
        <v>8.1999999999999993</v>
      </c>
      <c r="J2645">
        <f t="shared" si="82"/>
        <v>11.88</v>
      </c>
      <c r="K2645">
        <f t="shared" si="83"/>
        <v>0.59400000000000008</v>
      </c>
      <c r="L2645" t="str" cm="1">
        <f t="array" ref="L2645">_xlfn.IFS(I2645&gt;=9,"Good",I2645&gt;=6,"Average",I2645&lt;6,"Poor")</f>
        <v>Average</v>
      </c>
    </row>
    <row r="2646" spans="1:12" x14ac:dyDescent="0.25">
      <c r="A2646" s="1" t="s">
        <v>149</v>
      </c>
      <c r="B2646" t="s">
        <v>9</v>
      </c>
      <c r="C2646" t="s">
        <v>10</v>
      </c>
      <c r="D2646" t="s">
        <v>11</v>
      </c>
      <c r="E2646" t="s">
        <v>12</v>
      </c>
      <c r="F2646">
        <v>3.95</v>
      </c>
      <c r="G2646">
        <v>2</v>
      </c>
      <c r="H2646" t="s">
        <v>17</v>
      </c>
      <c r="I2646" s="21">
        <v>6.6</v>
      </c>
      <c r="J2646">
        <f t="shared" si="82"/>
        <v>7.9</v>
      </c>
      <c r="K2646">
        <f t="shared" si="83"/>
        <v>0.39500000000000002</v>
      </c>
      <c r="L2646" t="str" cm="1">
        <f t="array" ref="L2646">_xlfn.IFS(I2646&gt;=9,"Good",I2646&gt;=6,"Average",I2646&lt;6,"Poor")</f>
        <v>Average</v>
      </c>
    </row>
    <row r="2647" spans="1:12" x14ac:dyDescent="0.25">
      <c r="A2647" s="1" t="s">
        <v>149</v>
      </c>
      <c r="B2647" t="s">
        <v>9</v>
      </c>
      <c r="C2647" t="s">
        <v>15</v>
      </c>
      <c r="D2647" t="s">
        <v>22</v>
      </c>
      <c r="E2647" t="s">
        <v>12</v>
      </c>
      <c r="F2647">
        <v>6.83</v>
      </c>
      <c r="G2647">
        <v>4</v>
      </c>
      <c r="H2647" t="s">
        <v>20</v>
      </c>
      <c r="I2647" s="21">
        <v>7.7</v>
      </c>
      <c r="J2647">
        <f t="shared" si="82"/>
        <v>27.32</v>
      </c>
      <c r="K2647">
        <f t="shared" si="83"/>
        <v>1.3660000000000001</v>
      </c>
      <c r="L2647" t="str" cm="1">
        <f t="array" ref="L2647">_xlfn.IFS(I2647&gt;=9,"Good",I2647&gt;=6,"Average",I2647&lt;6,"Poor")</f>
        <v>Average</v>
      </c>
    </row>
    <row r="2648" spans="1:12" x14ac:dyDescent="0.25">
      <c r="A2648" s="1" t="s">
        <v>149</v>
      </c>
      <c r="B2648" t="s">
        <v>14</v>
      </c>
      <c r="C2648" t="s">
        <v>10</v>
      </c>
      <c r="D2648" t="s">
        <v>22</v>
      </c>
      <c r="E2648" t="s">
        <v>12</v>
      </c>
      <c r="F2648">
        <v>7.58</v>
      </c>
      <c r="G2648">
        <v>3</v>
      </c>
      <c r="H2648" t="s">
        <v>17</v>
      </c>
      <c r="I2648" s="21">
        <v>8.5</v>
      </c>
      <c r="J2648">
        <f t="shared" si="82"/>
        <v>22.740000000000002</v>
      </c>
      <c r="K2648">
        <f t="shared" si="83"/>
        <v>1.1370000000000002</v>
      </c>
      <c r="L2648" t="str" cm="1">
        <f t="array" ref="L2648">_xlfn.IFS(I2648&gt;=9,"Good",I2648&gt;=6,"Average",I2648&lt;6,"Poor")</f>
        <v>Average</v>
      </c>
    </row>
    <row r="2649" spans="1:12" x14ac:dyDescent="0.25">
      <c r="A2649" s="1" t="s">
        <v>149</v>
      </c>
      <c r="B2649" t="s">
        <v>14</v>
      </c>
      <c r="C2649" t="s">
        <v>10</v>
      </c>
      <c r="D2649" t="s">
        <v>11</v>
      </c>
      <c r="E2649" t="s">
        <v>21</v>
      </c>
      <c r="F2649">
        <v>11.54</v>
      </c>
      <c r="G2649">
        <v>1</v>
      </c>
      <c r="H2649" t="s">
        <v>13</v>
      </c>
      <c r="I2649" s="21">
        <v>7.3</v>
      </c>
      <c r="J2649">
        <f t="shared" si="82"/>
        <v>11.54</v>
      </c>
      <c r="K2649">
        <f t="shared" si="83"/>
        <v>0.57699999999999996</v>
      </c>
      <c r="L2649" t="str" cm="1">
        <f t="array" ref="L2649">_xlfn.IFS(I2649&gt;=9,"Good",I2649&gt;=6,"Average",I2649&lt;6,"Poor")</f>
        <v>Average</v>
      </c>
    </row>
    <row r="2650" spans="1:12" x14ac:dyDescent="0.25">
      <c r="A2650" s="1" t="s">
        <v>149</v>
      </c>
      <c r="B2650" t="s">
        <v>9</v>
      </c>
      <c r="C2650" t="s">
        <v>15</v>
      </c>
      <c r="D2650" t="s">
        <v>11</v>
      </c>
      <c r="E2650" t="s">
        <v>24</v>
      </c>
      <c r="F2650">
        <v>24.78</v>
      </c>
      <c r="G2650">
        <v>2</v>
      </c>
      <c r="H2650" t="s">
        <v>13</v>
      </c>
      <c r="I2650" s="21">
        <v>6</v>
      </c>
      <c r="J2650">
        <f t="shared" si="82"/>
        <v>49.56</v>
      </c>
      <c r="K2650">
        <f t="shared" si="83"/>
        <v>2.4780000000000002</v>
      </c>
      <c r="L2650" t="str" cm="1">
        <f t="array" ref="L2650">_xlfn.IFS(I2650&gt;=9,"Good",I2650&gt;=6,"Average",I2650&lt;6,"Poor")</f>
        <v>Average</v>
      </c>
    </row>
    <row r="2651" spans="1:12" x14ac:dyDescent="0.25">
      <c r="A2651" s="1" t="s">
        <v>149</v>
      </c>
      <c r="B2651" t="s">
        <v>14</v>
      </c>
      <c r="C2651" t="s">
        <v>15</v>
      </c>
      <c r="D2651" t="s">
        <v>22</v>
      </c>
      <c r="E2651" t="s">
        <v>16</v>
      </c>
      <c r="F2651">
        <v>94.77</v>
      </c>
      <c r="G2651">
        <v>1</v>
      </c>
      <c r="H2651" t="s">
        <v>20</v>
      </c>
      <c r="I2651" s="21">
        <v>7.6</v>
      </c>
      <c r="J2651">
        <f t="shared" si="82"/>
        <v>94.77</v>
      </c>
      <c r="K2651">
        <f t="shared" si="83"/>
        <v>4.7385000000000002</v>
      </c>
      <c r="L2651" t="str" cm="1">
        <f t="array" ref="L2651">_xlfn.IFS(I2651&gt;=9,"Good",I2651&gt;=6,"Average",I2651&lt;6,"Poor")</f>
        <v>Average</v>
      </c>
    </row>
    <row r="2652" spans="1:12" x14ac:dyDescent="0.25">
      <c r="A2652" s="1" t="s">
        <v>149</v>
      </c>
      <c r="B2652" t="s">
        <v>9</v>
      </c>
      <c r="C2652" t="s">
        <v>15</v>
      </c>
      <c r="D2652" t="s">
        <v>22</v>
      </c>
      <c r="E2652" t="s">
        <v>12</v>
      </c>
      <c r="F2652">
        <v>3.76</v>
      </c>
      <c r="G2652">
        <v>5</v>
      </c>
      <c r="H2652" t="s">
        <v>13</v>
      </c>
      <c r="I2652" s="21">
        <v>6.6</v>
      </c>
      <c r="J2652">
        <f t="shared" si="82"/>
        <v>18.799999999999997</v>
      </c>
      <c r="K2652">
        <f t="shared" si="83"/>
        <v>0.94</v>
      </c>
      <c r="L2652" t="str" cm="1">
        <f t="array" ref="L2652">_xlfn.IFS(I2652&gt;=9,"Good",I2652&gt;=6,"Average",I2652&lt;6,"Poor")</f>
        <v>Average</v>
      </c>
    </row>
    <row r="2653" spans="1:12" x14ac:dyDescent="0.25">
      <c r="A2653" s="1" t="s">
        <v>149</v>
      </c>
      <c r="B2653" t="s">
        <v>19</v>
      </c>
      <c r="C2653" t="s">
        <v>15</v>
      </c>
      <c r="D2653" t="s">
        <v>11</v>
      </c>
      <c r="E2653" t="s">
        <v>24</v>
      </c>
      <c r="F2653">
        <v>26.01</v>
      </c>
      <c r="G2653">
        <v>2</v>
      </c>
      <c r="H2653" t="s">
        <v>13</v>
      </c>
      <c r="I2653" s="21">
        <v>5.4</v>
      </c>
      <c r="J2653">
        <f t="shared" si="82"/>
        <v>52.02</v>
      </c>
      <c r="K2653">
        <f t="shared" si="83"/>
        <v>2.6010000000000004</v>
      </c>
      <c r="L2653" t="str" cm="1">
        <f t="array" ref="L2653">_xlfn.IFS(I2653&gt;=9,"Good",I2653&gt;=6,"Average",I2653&lt;6,"Poor")</f>
        <v>Poor</v>
      </c>
    </row>
    <row r="2654" spans="1:12" x14ac:dyDescent="0.25">
      <c r="A2654" s="1" t="s">
        <v>150</v>
      </c>
      <c r="B2654" t="s">
        <v>19</v>
      </c>
      <c r="C2654" t="s">
        <v>15</v>
      </c>
      <c r="D2654" t="s">
        <v>11</v>
      </c>
      <c r="E2654" t="s">
        <v>24</v>
      </c>
      <c r="F2654">
        <v>20.2</v>
      </c>
      <c r="G2654">
        <v>2</v>
      </c>
      <c r="H2654" t="s">
        <v>13</v>
      </c>
      <c r="I2654" s="21">
        <v>6.6</v>
      </c>
      <c r="J2654">
        <f t="shared" si="82"/>
        <v>40.4</v>
      </c>
      <c r="K2654">
        <f t="shared" si="83"/>
        <v>2.02</v>
      </c>
      <c r="L2654" t="str" cm="1">
        <f t="array" ref="L2654">_xlfn.IFS(I2654&gt;=9,"Good",I2654&gt;=6,"Average",I2654&lt;6,"Poor")</f>
        <v>Average</v>
      </c>
    </row>
    <row r="2655" spans="1:12" x14ac:dyDescent="0.25">
      <c r="A2655" s="1" t="s">
        <v>150</v>
      </c>
      <c r="B2655" t="s">
        <v>14</v>
      </c>
      <c r="C2655" t="s">
        <v>15</v>
      </c>
      <c r="D2655" t="s">
        <v>11</v>
      </c>
      <c r="E2655" t="s">
        <v>12</v>
      </c>
      <c r="F2655">
        <v>5.29</v>
      </c>
      <c r="G2655">
        <v>1</v>
      </c>
      <c r="H2655" t="s">
        <v>13</v>
      </c>
      <c r="I2655" s="21">
        <v>7.6</v>
      </c>
      <c r="J2655">
        <f t="shared" si="82"/>
        <v>5.29</v>
      </c>
      <c r="K2655">
        <f t="shared" si="83"/>
        <v>0.26450000000000001</v>
      </c>
      <c r="L2655" t="str" cm="1">
        <f t="array" ref="L2655">_xlfn.IFS(I2655&gt;=9,"Good",I2655&gt;=6,"Average",I2655&lt;6,"Poor")</f>
        <v>Average</v>
      </c>
    </row>
    <row r="2656" spans="1:12" x14ac:dyDescent="0.25">
      <c r="A2656" s="1" t="s">
        <v>150</v>
      </c>
      <c r="B2656" t="s">
        <v>14</v>
      </c>
      <c r="C2656" t="s">
        <v>10</v>
      </c>
      <c r="D2656" t="s">
        <v>11</v>
      </c>
      <c r="E2656" t="s">
        <v>12</v>
      </c>
      <c r="F2656">
        <v>7.42</v>
      </c>
      <c r="G2656">
        <v>4</v>
      </c>
      <c r="H2656" t="s">
        <v>13</v>
      </c>
      <c r="I2656" s="21">
        <v>7.2</v>
      </c>
      <c r="J2656">
        <f t="shared" si="82"/>
        <v>29.68</v>
      </c>
      <c r="K2656">
        <f t="shared" si="83"/>
        <v>1.484</v>
      </c>
      <c r="L2656" t="str" cm="1">
        <f t="array" ref="L2656">_xlfn.IFS(I2656&gt;=9,"Good",I2656&gt;=6,"Average",I2656&lt;6,"Poor")</f>
        <v>Average</v>
      </c>
    </row>
    <row r="2657" spans="1:12" x14ac:dyDescent="0.25">
      <c r="A2657" s="1" t="s">
        <v>150</v>
      </c>
      <c r="B2657" t="s">
        <v>14</v>
      </c>
      <c r="C2657" t="s">
        <v>15</v>
      </c>
      <c r="D2657" t="s">
        <v>11</v>
      </c>
      <c r="E2657" t="s">
        <v>23</v>
      </c>
      <c r="F2657">
        <v>68.959999999999994</v>
      </c>
      <c r="G2657">
        <v>5</v>
      </c>
      <c r="H2657" t="s">
        <v>20</v>
      </c>
      <c r="I2657" s="21">
        <v>7</v>
      </c>
      <c r="J2657">
        <f t="shared" si="82"/>
        <v>344.79999999999995</v>
      </c>
      <c r="K2657">
        <f t="shared" si="83"/>
        <v>17.239999999999998</v>
      </c>
      <c r="L2657" t="str" cm="1">
        <f t="array" ref="L2657">_xlfn.IFS(I2657&gt;=9,"Good",I2657&gt;=6,"Average",I2657&lt;6,"Poor")</f>
        <v>Average</v>
      </c>
    </row>
    <row r="2658" spans="1:12" x14ac:dyDescent="0.25">
      <c r="A2658" s="1" t="s">
        <v>150</v>
      </c>
      <c r="B2658" t="s">
        <v>19</v>
      </c>
      <c r="C2658" t="s">
        <v>10</v>
      </c>
      <c r="D2658" t="s">
        <v>11</v>
      </c>
      <c r="E2658" t="s">
        <v>23</v>
      </c>
      <c r="F2658">
        <v>48.4</v>
      </c>
      <c r="G2658">
        <v>2</v>
      </c>
      <c r="H2658" t="s">
        <v>13</v>
      </c>
      <c r="I2658" s="21">
        <v>6.6</v>
      </c>
      <c r="J2658">
        <f t="shared" si="82"/>
        <v>96.8</v>
      </c>
      <c r="K2658">
        <f t="shared" si="83"/>
        <v>4.84</v>
      </c>
      <c r="L2658" t="str" cm="1">
        <f t="array" ref="L2658">_xlfn.IFS(I2658&gt;=9,"Good",I2658&gt;=6,"Average",I2658&lt;6,"Poor")</f>
        <v>Average</v>
      </c>
    </row>
    <row r="2659" spans="1:12" x14ac:dyDescent="0.25">
      <c r="A2659" s="1" t="s">
        <v>150</v>
      </c>
      <c r="B2659" t="s">
        <v>19</v>
      </c>
      <c r="C2659" t="s">
        <v>15</v>
      </c>
      <c r="D2659" t="s">
        <v>11</v>
      </c>
      <c r="E2659" t="s">
        <v>12</v>
      </c>
      <c r="F2659">
        <v>6.38</v>
      </c>
      <c r="G2659">
        <v>2</v>
      </c>
      <c r="H2659" t="s">
        <v>20</v>
      </c>
      <c r="I2659" s="21">
        <v>8.4</v>
      </c>
      <c r="J2659">
        <f t="shared" si="82"/>
        <v>12.76</v>
      </c>
      <c r="K2659">
        <f t="shared" si="83"/>
        <v>0.63800000000000001</v>
      </c>
      <c r="L2659" t="str" cm="1">
        <f t="array" ref="L2659">_xlfn.IFS(I2659&gt;=9,"Good",I2659&gt;=6,"Average",I2659&lt;6,"Poor")</f>
        <v>Average</v>
      </c>
    </row>
    <row r="2660" spans="1:12" x14ac:dyDescent="0.25">
      <c r="A2660" s="1" t="s">
        <v>150</v>
      </c>
      <c r="B2660" t="s">
        <v>19</v>
      </c>
      <c r="C2660" t="s">
        <v>15</v>
      </c>
      <c r="D2660" t="s">
        <v>22</v>
      </c>
      <c r="E2660" t="s">
        <v>12</v>
      </c>
      <c r="F2660">
        <v>4.54</v>
      </c>
      <c r="G2660">
        <v>3</v>
      </c>
      <c r="H2660" t="s">
        <v>17</v>
      </c>
      <c r="I2660" s="21">
        <v>9.4</v>
      </c>
      <c r="J2660">
        <f t="shared" si="82"/>
        <v>13.620000000000001</v>
      </c>
      <c r="K2660">
        <f t="shared" si="83"/>
        <v>0.68100000000000005</v>
      </c>
      <c r="L2660" t="str" cm="1">
        <f t="array" ref="L2660">_xlfn.IFS(I2660&gt;=9,"Good",I2660&gt;=6,"Average",I2660&lt;6,"Poor")</f>
        <v>Good</v>
      </c>
    </row>
    <row r="2661" spans="1:12" x14ac:dyDescent="0.25">
      <c r="A2661" s="1" t="s">
        <v>150</v>
      </c>
      <c r="B2661" t="s">
        <v>14</v>
      </c>
      <c r="C2661" t="s">
        <v>15</v>
      </c>
      <c r="D2661" t="s">
        <v>22</v>
      </c>
      <c r="E2661" t="s">
        <v>16</v>
      </c>
      <c r="F2661">
        <v>79.56</v>
      </c>
      <c r="G2661">
        <v>2</v>
      </c>
      <c r="H2661" t="s">
        <v>17</v>
      </c>
      <c r="I2661" s="21">
        <v>7.3</v>
      </c>
      <c r="J2661">
        <f t="shared" si="82"/>
        <v>159.12</v>
      </c>
      <c r="K2661">
        <f t="shared" si="83"/>
        <v>7.9560000000000004</v>
      </c>
      <c r="L2661" t="str" cm="1">
        <f t="array" ref="L2661">_xlfn.IFS(I2661&gt;=9,"Good",I2661&gt;=6,"Average",I2661&lt;6,"Poor")</f>
        <v>Average</v>
      </c>
    </row>
    <row r="2662" spans="1:12" x14ac:dyDescent="0.25">
      <c r="A2662" s="1" t="s">
        <v>150</v>
      </c>
      <c r="B2662" t="s">
        <v>9</v>
      </c>
      <c r="C2662" t="s">
        <v>15</v>
      </c>
      <c r="D2662" t="s">
        <v>22</v>
      </c>
      <c r="E2662" t="s">
        <v>12</v>
      </c>
      <c r="F2662">
        <v>5.9</v>
      </c>
      <c r="G2662">
        <v>3</v>
      </c>
      <c r="H2662" t="s">
        <v>13</v>
      </c>
      <c r="I2662" s="21">
        <v>7.2</v>
      </c>
      <c r="J2662">
        <f t="shared" si="82"/>
        <v>17.700000000000003</v>
      </c>
      <c r="K2662">
        <f t="shared" si="83"/>
        <v>0.88500000000000023</v>
      </c>
      <c r="L2662" t="str" cm="1">
        <f t="array" ref="L2662">_xlfn.IFS(I2662&gt;=9,"Good",I2662&gt;=6,"Average",I2662&lt;6,"Poor")</f>
        <v>Average</v>
      </c>
    </row>
    <row r="2663" spans="1:12" x14ac:dyDescent="0.25">
      <c r="A2663" s="1" t="s">
        <v>151</v>
      </c>
      <c r="B2663" t="s">
        <v>9</v>
      </c>
      <c r="C2663" t="s">
        <v>15</v>
      </c>
      <c r="D2663" t="s">
        <v>11</v>
      </c>
      <c r="E2663" t="s">
        <v>21</v>
      </c>
      <c r="F2663">
        <v>18.670000000000002</v>
      </c>
      <c r="G2663">
        <v>1</v>
      </c>
      <c r="H2663" t="s">
        <v>13</v>
      </c>
      <c r="I2663" s="21">
        <v>7.2</v>
      </c>
      <c r="J2663">
        <f t="shared" si="82"/>
        <v>18.670000000000002</v>
      </c>
      <c r="K2663">
        <f t="shared" si="83"/>
        <v>0.93350000000000011</v>
      </c>
      <c r="L2663" t="str" cm="1">
        <f t="array" ref="L2663">_xlfn.IFS(I2663&gt;=9,"Good",I2663&gt;=6,"Average",I2663&lt;6,"Poor")</f>
        <v>Average</v>
      </c>
    </row>
    <row r="2664" spans="1:12" x14ac:dyDescent="0.25">
      <c r="A2664" s="1" t="s">
        <v>151</v>
      </c>
      <c r="B2664" t="s">
        <v>19</v>
      </c>
      <c r="C2664" t="s">
        <v>15</v>
      </c>
      <c r="D2664" t="s">
        <v>22</v>
      </c>
      <c r="E2664" t="s">
        <v>18</v>
      </c>
      <c r="F2664">
        <v>57.64</v>
      </c>
      <c r="G2664">
        <v>3</v>
      </c>
      <c r="H2664" t="s">
        <v>20</v>
      </c>
      <c r="I2664" s="21">
        <v>8.6999999999999993</v>
      </c>
      <c r="J2664">
        <f t="shared" si="82"/>
        <v>172.92000000000002</v>
      </c>
      <c r="K2664">
        <f t="shared" si="83"/>
        <v>8.6460000000000008</v>
      </c>
      <c r="L2664" t="str" cm="1">
        <f t="array" ref="L2664">_xlfn.IFS(I2664&gt;=9,"Good",I2664&gt;=6,"Average",I2664&lt;6,"Poor")</f>
        <v>Average</v>
      </c>
    </row>
    <row r="2665" spans="1:12" x14ac:dyDescent="0.25">
      <c r="A2665" s="1" t="s">
        <v>151</v>
      </c>
      <c r="B2665" t="s">
        <v>14</v>
      </c>
      <c r="C2665" t="s">
        <v>15</v>
      </c>
      <c r="D2665" t="s">
        <v>22</v>
      </c>
      <c r="E2665" t="s">
        <v>18</v>
      </c>
      <c r="F2665">
        <v>67.03</v>
      </c>
      <c r="G2665">
        <v>1</v>
      </c>
      <c r="H2665" t="s">
        <v>20</v>
      </c>
      <c r="I2665" s="21">
        <v>7</v>
      </c>
      <c r="J2665">
        <f t="shared" si="82"/>
        <v>67.03</v>
      </c>
      <c r="K2665">
        <f t="shared" si="83"/>
        <v>3.3515000000000001</v>
      </c>
      <c r="L2665" t="str" cm="1">
        <f t="array" ref="L2665">_xlfn.IFS(I2665&gt;=9,"Good",I2665&gt;=6,"Average",I2665&lt;6,"Poor")</f>
        <v>Average</v>
      </c>
    </row>
    <row r="2666" spans="1:12" x14ac:dyDescent="0.25">
      <c r="A2666" s="1" t="s">
        <v>151</v>
      </c>
      <c r="B2666" t="s">
        <v>19</v>
      </c>
      <c r="C2666" t="s">
        <v>15</v>
      </c>
      <c r="D2666" t="s">
        <v>22</v>
      </c>
      <c r="E2666" t="s">
        <v>12</v>
      </c>
      <c r="F2666">
        <v>7.58</v>
      </c>
      <c r="G2666">
        <v>2</v>
      </c>
      <c r="H2666" t="s">
        <v>17</v>
      </c>
      <c r="I2666" s="21">
        <v>8.3000000000000007</v>
      </c>
      <c r="J2666">
        <f t="shared" si="82"/>
        <v>15.16</v>
      </c>
      <c r="K2666">
        <f t="shared" si="83"/>
        <v>0.75800000000000001</v>
      </c>
      <c r="L2666" t="str" cm="1">
        <f t="array" ref="L2666">_xlfn.IFS(I2666&gt;=9,"Good",I2666&gt;=6,"Average",I2666&lt;6,"Poor")</f>
        <v>Average</v>
      </c>
    </row>
    <row r="2667" spans="1:12" x14ac:dyDescent="0.25">
      <c r="A2667" s="1" t="s">
        <v>151</v>
      </c>
      <c r="B2667" t="s">
        <v>9</v>
      </c>
      <c r="C2667" t="s">
        <v>15</v>
      </c>
      <c r="D2667" t="s">
        <v>11</v>
      </c>
      <c r="E2667" t="s">
        <v>24</v>
      </c>
      <c r="F2667">
        <v>34.82</v>
      </c>
      <c r="G2667">
        <v>4</v>
      </c>
      <c r="H2667" t="s">
        <v>17</v>
      </c>
      <c r="I2667" s="21">
        <v>6.5</v>
      </c>
      <c r="J2667">
        <f t="shared" si="82"/>
        <v>139.28</v>
      </c>
      <c r="K2667">
        <f t="shared" si="83"/>
        <v>6.9640000000000004</v>
      </c>
      <c r="L2667" t="str" cm="1">
        <f t="array" ref="L2667">_xlfn.IFS(I2667&gt;=9,"Good",I2667&gt;=6,"Average",I2667&lt;6,"Poor")</f>
        <v>Average</v>
      </c>
    </row>
    <row r="2668" spans="1:12" x14ac:dyDescent="0.25">
      <c r="A2668" s="1" t="s">
        <v>151</v>
      </c>
      <c r="B2668" t="s">
        <v>19</v>
      </c>
      <c r="C2668" t="s">
        <v>10</v>
      </c>
      <c r="D2668" t="s">
        <v>11</v>
      </c>
      <c r="E2668" t="s">
        <v>24</v>
      </c>
      <c r="F2668">
        <v>24.29</v>
      </c>
      <c r="G2668">
        <v>2</v>
      </c>
      <c r="H2668" t="s">
        <v>20</v>
      </c>
      <c r="I2668" s="21">
        <v>7.4</v>
      </c>
      <c r="J2668">
        <f t="shared" si="82"/>
        <v>48.58</v>
      </c>
      <c r="K2668">
        <f t="shared" si="83"/>
        <v>2.4290000000000003</v>
      </c>
      <c r="L2668" t="str" cm="1">
        <f t="array" ref="L2668">_xlfn.IFS(I2668&gt;=9,"Good",I2668&gt;=6,"Average",I2668&lt;6,"Poor")</f>
        <v>Average</v>
      </c>
    </row>
    <row r="2669" spans="1:12" x14ac:dyDescent="0.25">
      <c r="A2669" s="1" t="s">
        <v>151</v>
      </c>
      <c r="B2669" t="s">
        <v>9</v>
      </c>
      <c r="C2669" t="s">
        <v>10</v>
      </c>
      <c r="D2669" t="s">
        <v>11</v>
      </c>
      <c r="E2669" t="s">
        <v>23</v>
      </c>
      <c r="F2669">
        <v>65.239999999999995</v>
      </c>
      <c r="G2669">
        <v>3</v>
      </c>
      <c r="H2669" t="s">
        <v>17</v>
      </c>
      <c r="I2669" s="21">
        <v>7.6</v>
      </c>
      <c r="J2669">
        <f t="shared" si="82"/>
        <v>195.71999999999997</v>
      </c>
      <c r="K2669">
        <f t="shared" si="83"/>
        <v>9.7859999999999996</v>
      </c>
      <c r="L2669" t="str" cm="1">
        <f t="array" ref="L2669">_xlfn.IFS(I2669&gt;=9,"Good",I2669&gt;=6,"Average",I2669&lt;6,"Poor")</f>
        <v>Average</v>
      </c>
    </row>
    <row r="2670" spans="1:12" x14ac:dyDescent="0.25">
      <c r="A2670" s="1" t="s">
        <v>151</v>
      </c>
      <c r="B2670" t="s">
        <v>9</v>
      </c>
      <c r="C2670" t="s">
        <v>15</v>
      </c>
      <c r="D2670" t="s">
        <v>22</v>
      </c>
      <c r="E2670" t="s">
        <v>16</v>
      </c>
      <c r="F2670">
        <v>86.1</v>
      </c>
      <c r="G2670">
        <v>2</v>
      </c>
      <c r="H2670" t="s">
        <v>17</v>
      </c>
      <c r="I2670" s="21">
        <v>7.6</v>
      </c>
      <c r="J2670">
        <f t="shared" si="82"/>
        <v>172.2</v>
      </c>
      <c r="K2670">
        <f t="shared" si="83"/>
        <v>8.61</v>
      </c>
      <c r="L2670" t="str" cm="1">
        <f t="array" ref="L2670">_xlfn.IFS(I2670&gt;=9,"Good",I2670&gt;=6,"Average",I2670&lt;6,"Poor")</f>
        <v>Average</v>
      </c>
    </row>
    <row r="2671" spans="1:12" x14ac:dyDescent="0.25">
      <c r="A2671" s="1" t="s">
        <v>151</v>
      </c>
      <c r="B2671" t="s">
        <v>19</v>
      </c>
      <c r="C2671" t="s">
        <v>15</v>
      </c>
      <c r="D2671" t="s">
        <v>22</v>
      </c>
      <c r="E2671" t="s">
        <v>12</v>
      </c>
      <c r="F2671">
        <v>7.93</v>
      </c>
      <c r="G2671">
        <v>4</v>
      </c>
      <c r="H2671" t="s">
        <v>13</v>
      </c>
      <c r="I2671" s="21">
        <v>8.4</v>
      </c>
      <c r="J2671">
        <f t="shared" si="82"/>
        <v>31.72</v>
      </c>
      <c r="K2671">
        <f t="shared" si="83"/>
        <v>1.5860000000000001</v>
      </c>
      <c r="L2671" t="str" cm="1">
        <f t="array" ref="L2671">_xlfn.IFS(I2671&gt;=9,"Good",I2671&gt;=6,"Average",I2671&lt;6,"Poor")</f>
        <v>Average</v>
      </c>
    </row>
    <row r="2672" spans="1:12" x14ac:dyDescent="0.25">
      <c r="A2672" s="1" t="s">
        <v>151</v>
      </c>
      <c r="B2672" t="s">
        <v>9</v>
      </c>
      <c r="C2672" t="s">
        <v>10</v>
      </c>
      <c r="D2672" t="s">
        <v>11</v>
      </c>
      <c r="E2672" t="s">
        <v>24</v>
      </c>
      <c r="F2672">
        <v>23.8</v>
      </c>
      <c r="G2672">
        <v>1</v>
      </c>
      <c r="H2672" t="s">
        <v>13</v>
      </c>
      <c r="I2672" s="21">
        <v>5.9</v>
      </c>
      <c r="J2672">
        <f t="shared" si="82"/>
        <v>23.8</v>
      </c>
      <c r="K2672">
        <f t="shared" si="83"/>
        <v>1.1900000000000002</v>
      </c>
      <c r="L2672" t="str" cm="1">
        <f t="array" ref="L2672">_xlfn.IFS(I2672&gt;=9,"Good",I2672&gt;=6,"Average",I2672&lt;6,"Poor")</f>
        <v>Poor</v>
      </c>
    </row>
    <row r="2673" spans="1:12" x14ac:dyDescent="0.25">
      <c r="A2673" s="1" t="s">
        <v>151</v>
      </c>
      <c r="B2673" t="s">
        <v>19</v>
      </c>
      <c r="C2673" t="s">
        <v>15</v>
      </c>
      <c r="D2673" t="s">
        <v>11</v>
      </c>
      <c r="E2673" t="s">
        <v>23</v>
      </c>
      <c r="F2673">
        <v>62.07</v>
      </c>
      <c r="G2673">
        <v>4</v>
      </c>
      <c r="H2673" t="s">
        <v>20</v>
      </c>
      <c r="I2673" s="21">
        <v>8.3000000000000007</v>
      </c>
      <c r="J2673">
        <f t="shared" si="82"/>
        <v>248.28</v>
      </c>
      <c r="K2673">
        <f t="shared" si="83"/>
        <v>12.414000000000001</v>
      </c>
      <c r="L2673" t="str" cm="1">
        <f t="array" ref="L2673">_xlfn.IFS(I2673&gt;=9,"Good",I2673&gt;=6,"Average",I2673&lt;6,"Poor")</f>
        <v>Average</v>
      </c>
    </row>
    <row r="2674" spans="1:12" x14ac:dyDescent="0.25">
      <c r="A2674" s="1" t="s">
        <v>151</v>
      </c>
      <c r="B2674" t="s">
        <v>19</v>
      </c>
      <c r="C2674" t="s">
        <v>15</v>
      </c>
      <c r="D2674" t="s">
        <v>22</v>
      </c>
      <c r="E2674" t="s">
        <v>12</v>
      </c>
      <c r="F2674">
        <v>7.06</v>
      </c>
      <c r="G2674">
        <v>1</v>
      </c>
      <c r="H2674" t="s">
        <v>20</v>
      </c>
      <c r="I2674" s="21">
        <v>7.3</v>
      </c>
      <c r="J2674">
        <f t="shared" si="82"/>
        <v>7.06</v>
      </c>
      <c r="K2674">
        <f t="shared" si="83"/>
        <v>0.35299999999999998</v>
      </c>
      <c r="L2674" t="str" cm="1">
        <f t="array" ref="L2674">_xlfn.IFS(I2674&gt;=9,"Good",I2674&gt;=6,"Average",I2674&lt;6,"Poor")</f>
        <v>Average</v>
      </c>
    </row>
    <row r="2675" spans="1:12" x14ac:dyDescent="0.25">
      <c r="A2675" s="1" t="s">
        <v>152</v>
      </c>
      <c r="B2675" t="s">
        <v>9</v>
      </c>
      <c r="C2675" t="s">
        <v>15</v>
      </c>
      <c r="D2675" t="s">
        <v>22</v>
      </c>
      <c r="E2675" t="s">
        <v>24</v>
      </c>
      <c r="F2675">
        <v>20.02</v>
      </c>
      <c r="G2675">
        <v>1</v>
      </c>
      <c r="H2675" t="s">
        <v>17</v>
      </c>
      <c r="I2675" s="21">
        <v>7.2</v>
      </c>
      <c r="J2675">
        <f t="shared" si="82"/>
        <v>20.02</v>
      </c>
      <c r="K2675">
        <f t="shared" si="83"/>
        <v>1.0010000000000001</v>
      </c>
      <c r="L2675" t="str" cm="1">
        <f t="array" ref="L2675">_xlfn.IFS(I2675&gt;=9,"Good",I2675&gt;=6,"Average",I2675&lt;6,"Poor")</f>
        <v>Average</v>
      </c>
    </row>
    <row r="2676" spans="1:12" x14ac:dyDescent="0.25">
      <c r="A2676" s="1" t="s">
        <v>152</v>
      </c>
      <c r="B2676" t="s">
        <v>9</v>
      </c>
      <c r="C2676" t="s">
        <v>15</v>
      </c>
      <c r="D2676" t="s">
        <v>22</v>
      </c>
      <c r="E2676" t="s">
        <v>21</v>
      </c>
      <c r="F2676">
        <v>19.43</v>
      </c>
      <c r="G2676">
        <v>1</v>
      </c>
      <c r="H2676" t="s">
        <v>17</v>
      </c>
      <c r="I2676" s="21">
        <v>8.8000000000000007</v>
      </c>
      <c r="J2676">
        <f t="shared" si="82"/>
        <v>19.43</v>
      </c>
      <c r="K2676">
        <f t="shared" si="83"/>
        <v>0.97150000000000003</v>
      </c>
      <c r="L2676" t="str" cm="1">
        <f t="array" ref="L2676">_xlfn.IFS(I2676&gt;=9,"Good",I2676&gt;=6,"Average",I2676&lt;6,"Poor")</f>
        <v>Average</v>
      </c>
    </row>
    <row r="2677" spans="1:12" x14ac:dyDescent="0.25">
      <c r="A2677" s="1" t="s">
        <v>152</v>
      </c>
      <c r="B2677" t="s">
        <v>19</v>
      </c>
      <c r="C2677" t="s">
        <v>15</v>
      </c>
      <c r="D2677" t="s">
        <v>22</v>
      </c>
      <c r="E2677" t="s">
        <v>12</v>
      </c>
      <c r="F2677">
        <v>7.45</v>
      </c>
      <c r="G2677">
        <v>3</v>
      </c>
      <c r="H2677" t="s">
        <v>17</v>
      </c>
      <c r="I2677" s="21">
        <v>5.8</v>
      </c>
      <c r="J2677">
        <f t="shared" si="82"/>
        <v>22.35</v>
      </c>
      <c r="K2677">
        <f t="shared" si="83"/>
        <v>1.1175000000000002</v>
      </c>
      <c r="L2677" t="str" cm="1">
        <f t="array" ref="L2677">_xlfn.IFS(I2677&gt;=9,"Good",I2677&gt;=6,"Average",I2677&lt;6,"Poor")</f>
        <v>Poor</v>
      </c>
    </row>
    <row r="2678" spans="1:12" x14ac:dyDescent="0.25">
      <c r="A2678" s="1" t="s">
        <v>152</v>
      </c>
      <c r="B2678" t="s">
        <v>19</v>
      </c>
      <c r="C2678" t="s">
        <v>10</v>
      </c>
      <c r="D2678" t="s">
        <v>11</v>
      </c>
      <c r="E2678" t="s">
        <v>24</v>
      </c>
      <c r="F2678">
        <v>32.25</v>
      </c>
      <c r="G2678">
        <v>4</v>
      </c>
      <c r="H2678" t="s">
        <v>20</v>
      </c>
      <c r="I2678" s="21">
        <v>5.9</v>
      </c>
      <c r="J2678">
        <f t="shared" si="82"/>
        <v>129</v>
      </c>
      <c r="K2678">
        <f t="shared" si="83"/>
        <v>6.45</v>
      </c>
      <c r="L2678" t="str" cm="1">
        <f t="array" ref="L2678">_xlfn.IFS(I2678&gt;=9,"Good",I2678&gt;=6,"Average",I2678&lt;6,"Poor")</f>
        <v>Poor</v>
      </c>
    </row>
    <row r="2679" spans="1:12" x14ac:dyDescent="0.25">
      <c r="A2679" s="1" t="s">
        <v>152</v>
      </c>
      <c r="B2679" t="s">
        <v>9</v>
      </c>
      <c r="C2679" t="s">
        <v>15</v>
      </c>
      <c r="D2679" t="s">
        <v>22</v>
      </c>
      <c r="E2679" t="s">
        <v>12</v>
      </c>
      <c r="F2679">
        <v>5.35</v>
      </c>
      <c r="G2679">
        <v>3</v>
      </c>
      <c r="H2679" t="s">
        <v>13</v>
      </c>
      <c r="I2679" s="21">
        <v>7.6</v>
      </c>
      <c r="J2679">
        <f t="shared" si="82"/>
        <v>16.049999999999997</v>
      </c>
      <c r="K2679">
        <f t="shared" si="83"/>
        <v>0.80249999999999988</v>
      </c>
      <c r="L2679" t="str" cm="1">
        <f t="array" ref="L2679">_xlfn.IFS(I2679&gt;=9,"Good",I2679&gt;=6,"Average",I2679&lt;6,"Poor")</f>
        <v>Average</v>
      </c>
    </row>
    <row r="2680" spans="1:12" x14ac:dyDescent="0.25">
      <c r="A2680" s="1" t="s">
        <v>152</v>
      </c>
      <c r="B2680" t="s">
        <v>14</v>
      </c>
      <c r="C2680" t="s">
        <v>15</v>
      </c>
      <c r="D2680" t="s">
        <v>11</v>
      </c>
      <c r="E2680" t="s">
        <v>24</v>
      </c>
      <c r="F2680">
        <v>27.8</v>
      </c>
      <c r="G2680">
        <v>1</v>
      </c>
      <c r="H2680" t="s">
        <v>13</v>
      </c>
      <c r="I2680" s="21">
        <v>5.4</v>
      </c>
      <c r="J2680">
        <f t="shared" si="82"/>
        <v>27.8</v>
      </c>
      <c r="K2680">
        <f t="shared" si="83"/>
        <v>1.3900000000000001</v>
      </c>
      <c r="L2680" t="str" cm="1">
        <f t="array" ref="L2680">_xlfn.IFS(I2680&gt;=9,"Good",I2680&gt;=6,"Average",I2680&lt;6,"Poor")</f>
        <v>Poor</v>
      </c>
    </row>
    <row r="2681" spans="1:12" x14ac:dyDescent="0.25">
      <c r="A2681" s="1" t="s">
        <v>152</v>
      </c>
      <c r="B2681" t="s">
        <v>19</v>
      </c>
      <c r="C2681" t="s">
        <v>15</v>
      </c>
      <c r="D2681" t="s">
        <v>22</v>
      </c>
      <c r="E2681" t="s">
        <v>12</v>
      </c>
      <c r="F2681">
        <v>7.93</v>
      </c>
      <c r="G2681">
        <v>4</v>
      </c>
      <c r="H2681" t="s">
        <v>17</v>
      </c>
      <c r="I2681" s="21">
        <v>6.5</v>
      </c>
      <c r="J2681">
        <f t="shared" si="82"/>
        <v>31.72</v>
      </c>
      <c r="K2681">
        <f t="shared" si="83"/>
        <v>1.5860000000000001</v>
      </c>
      <c r="L2681" t="str" cm="1">
        <f t="array" ref="L2681">_xlfn.IFS(I2681&gt;=9,"Good",I2681&gt;=6,"Average",I2681&lt;6,"Poor")</f>
        <v>Average</v>
      </c>
    </row>
    <row r="2682" spans="1:12" x14ac:dyDescent="0.25">
      <c r="A2682" s="1" t="s">
        <v>152</v>
      </c>
      <c r="B2682" t="s">
        <v>19</v>
      </c>
      <c r="C2682" t="s">
        <v>15</v>
      </c>
      <c r="D2682" t="s">
        <v>11</v>
      </c>
      <c r="E2682" t="s">
        <v>12</v>
      </c>
      <c r="F2682">
        <v>6.09</v>
      </c>
      <c r="G2682">
        <v>2</v>
      </c>
      <c r="H2682" t="s">
        <v>17</v>
      </c>
      <c r="I2682" s="21">
        <v>7.4</v>
      </c>
      <c r="J2682">
        <f t="shared" si="82"/>
        <v>12.18</v>
      </c>
      <c r="K2682">
        <f t="shared" si="83"/>
        <v>0.60899999999999999</v>
      </c>
      <c r="L2682" t="str" cm="1">
        <f t="array" ref="L2682">_xlfn.IFS(I2682&gt;=9,"Good",I2682&gt;=6,"Average",I2682&lt;6,"Poor")</f>
        <v>Average</v>
      </c>
    </row>
    <row r="2683" spans="1:12" x14ac:dyDescent="0.25">
      <c r="A2683" s="1" t="s">
        <v>152</v>
      </c>
      <c r="B2683" t="s">
        <v>9</v>
      </c>
      <c r="C2683" t="s">
        <v>15</v>
      </c>
      <c r="D2683" t="s">
        <v>22</v>
      </c>
      <c r="E2683" t="s">
        <v>12</v>
      </c>
      <c r="F2683">
        <v>3.93</v>
      </c>
      <c r="G2683">
        <v>3</v>
      </c>
      <c r="H2683" t="s">
        <v>13</v>
      </c>
      <c r="I2683" s="21">
        <v>7.6</v>
      </c>
      <c r="J2683">
        <f t="shared" si="82"/>
        <v>11.790000000000001</v>
      </c>
      <c r="K2683">
        <f t="shared" si="83"/>
        <v>0.58950000000000002</v>
      </c>
      <c r="L2683" t="str" cm="1">
        <f t="array" ref="L2683">_xlfn.IFS(I2683&gt;=9,"Good",I2683&gt;=6,"Average",I2683&lt;6,"Poor")</f>
        <v>Average</v>
      </c>
    </row>
    <row r="2684" spans="1:12" x14ac:dyDescent="0.25">
      <c r="A2684" s="1" t="s">
        <v>152</v>
      </c>
      <c r="B2684" t="s">
        <v>9</v>
      </c>
      <c r="C2684" t="s">
        <v>15</v>
      </c>
      <c r="D2684" t="s">
        <v>11</v>
      </c>
      <c r="E2684" t="s">
        <v>24</v>
      </c>
      <c r="F2684">
        <v>34.729999999999997</v>
      </c>
      <c r="G2684">
        <v>4</v>
      </c>
      <c r="H2684" t="s">
        <v>17</v>
      </c>
      <c r="I2684" s="21">
        <v>7.4</v>
      </c>
      <c r="J2684">
        <f t="shared" si="82"/>
        <v>138.91999999999999</v>
      </c>
      <c r="K2684">
        <f t="shared" si="83"/>
        <v>6.9459999999999997</v>
      </c>
      <c r="L2684" t="str" cm="1">
        <f t="array" ref="L2684">_xlfn.IFS(I2684&gt;=9,"Good",I2684&gt;=6,"Average",I2684&lt;6,"Poor")</f>
        <v>Average</v>
      </c>
    </row>
    <row r="2685" spans="1:12" x14ac:dyDescent="0.25">
      <c r="A2685" s="1" t="s">
        <v>152</v>
      </c>
      <c r="B2685" t="s">
        <v>9</v>
      </c>
      <c r="C2685" t="s">
        <v>15</v>
      </c>
      <c r="D2685" t="s">
        <v>22</v>
      </c>
      <c r="E2685" t="s">
        <v>23</v>
      </c>
      <c r="F2685">
        <v>67.69</v>
      </c>
      <c r="G2685">
        <v>5</v>
      </c>
      <c r="H2685" t="s">
        <v>20</v>
      </c>
      <c r="I2685" s="21">
        <v>6.4</v>
      </c>
      <c r="J2685">
        <f t="shared" si="82"/>
        <v>338.45</v>
      </c>
      <c r="K2685">
        <f t="shared" si="83"/>
        <v>16.922499999999999</v>
      </c>
      <c r="L2685" t="str" cm="1">
        <f t="array" ref="L2685">_xlfn.IFS(I2685&gt;=9,"Good",I2685&gt;=6,"Average",I2685&lt;6,"Poor")</f>
        <v>Average</v>
      </c>
    </row>
    <row r="2686" spans="1:12" x14ac:dyDescent="0.25">
      <c r="A2686" s="1" t="s">
        <v>152</v>
      </c>
      <c r="B2686" t="s">
        <v>19</v>
      </c>
      <c r="C2686" t="s">
        <v>15</v>
      </c>
      <c r="D2686" t="s">
        <v>11</v>
      </c>
      <c r="E2686" t="s">
        <v>12</v>
      </c>
      <c r="F2686">
        <v>3.25</v>
      </c>
      <c r="G2686">
        <v>4</v>
      </c>
      <c r="H2686" t="s">
        <v>20</v>
      </c>
      <c r="I2686" s="21">
        <v>7</v>
      </c>
      <c r="J2686">
        <f t="shared" si="82"/>
        <v>13</v>
      </c>
      <c r="K2686">
        <f t="shared" si="83"/>
        <v>0.65</v>
      </c>
      <c r="L2686" t="str" cm="1">
        <f t="array" ref="L2686">_xlfn.IFS(I2686&gt;=9,"Good",I2686&gt;=6,"Average",I2686&lt;6,"Poor")</f>
        <v>Average</v>
      </c>
    </row>
    <row r="2687" spans="1:12" x14ac:dyDescent="0.25">
      <c r="A2687" s="1" t="s">
        <v>152</v>
      </c>
      <c r="B2687" t="s">
        <v>9</v>
      </c>
      <c r="C2687" t="s">
        <v>15</v>
      </c>
      <c r="D2687" t="s">
        <v>11</v>
      </c>
      <c r="E2687" t="s">
        <v>12</v>
      </c>
      <c r="F2687">
        <v>3.88</v>
      </c>
      <c r="G2687">
        <v>1</v>
      </c>
      <c r="H2687" t="s">
        <v>20</v>
      </c>
      <c r="I2687" s="21">
        <v>7.8</v>
      </c>
      <c r="J2687">
        <f t="shared" si="82"/>
        <v>3.88</v>
      </c>
      <c r="K2687">
        <f t="shared" si="83"/>
        <v>0.19400000000000001</v>
      </c>
      <c r="L2687" t="str" cm="1">
        <f t="array" ref="L2687">_xlfn.IFS(I2687&gt;=9,"Good",I2687&gt;=6,"Average",I2687&lt;6,"Poor")</f>
        <v>Average</v>
      </c>
    </row>
    <row r="2688" spans="1:12" x14ac:dyDescent="0.25">
      <c r="A2688" s="1" t="s">
        <v>152</v>
      </c>
      <c r="B2688" t="s">
        <v>19</v>
      </c>
      <c r="C2688" t="s">
        <v>15</v>
      </c>
      <c r="D2688" t="s">
        <v>11</v>
      </c>
      <c r="E2688" t="s">
        <v>12</v>
      </c>
      <c r="F2688">
        <v>2.97</v>
      </c>
      <c r="G2688">
        <v>4</v>
      </c>
      <c r="H2688" t="s">
        <v>20</v>
      </c>
      <c r="I2688" s="21">
        <v>7.5</v>
      </c>
      <c r="J2688">
        <f t="shared" si="82"/>
        <v>11.88</v>
      </c>
      <c r="K2688">
        <f t="shared" si="83"/>
        <v>0.59400000000000008</v>
      </c>
      <c r="L2688" t="str" cm="1">
        <f t="array" ref="L2688">_xlfn.IFS(I2688&gt;=9,"Good",I2688&gt;=6,"Average",I2688&lt;6,"Poor")</f>
        <v>Average</v>
      </c>
    </row>
    <row r="2689" spans="1:12" x14ac:dyDescent="0.25">
      <c r="A2689" s="1" t="s">
        <v>152</v>
      </c>
      <c r="B2689" t="s">
        <v>9</v>
      </c>
      <c r="C2689" t="s">
        <v>15</v>
      </c>
      <c r="D2689" t="s">
        <v>11</v>
      </c>
      <c r="E2689" t="s">
        <v>23</v>
      </c>
      <c r="F2689">
        <v>69.239999999999995</v>
      </c>
      <c r="G2689">
        <v>2</v>
      </c>
      <c r="H2689" t="s">
        <v>20</v>
      </c>
      <c r="I2689" s="21">
        <v>7.7</v>
      </c>
      <c r="J2689">
        <f t="shared" si="82"/>
        <v>138.47999999999999</v>
      </c>
      <c r="K2689">
        <f t="shared" si="83"/>
        <v>6.9239999999999995</v>
      </c>
      <c r="L2689" t="str" cm="1">
        <f t="array" ref="L2689">_xlfn.IFS(I2689&gt;=9,"Good",I2689&gt;=6,"Average",I2689&lt;6,"Poor")</f>
        <v>Average</v>
      </c>
    </row>
    <row r="2690" spans="1:12" x14ac:dyDescent="0.25">
      <c r="A2690" s="1">
        <v>45299</v>
      </c>
      <c r="B2690" t="s">
        <v>9</v>
      </c>
      <c r="C2690" t="s">
        <v>15</v>
      </c>
      <c r="D2690" t="s">
        <v>11</v>
      </c>
      <c r="E2690" t="s">
        <v>12</v>
      </c>
      <c r="F2690">
        <v>3.96</v>
      </c>
      <c r="G2690">
        <v>2</v>
      </c>
      <c r="H2690" t="s">
        <v>20</v>
      </c>
      <c r="I2690" s="21">
        <v>7.9</v>
      </c>
      <c r="J2690">
        <f t="shared" si="82"/>
        <v>7.92</v>
      </c>
      <c r="K2690">
        <f t="shared" si="83"/>
        <v>0.39600000000000002</v>
      </c>
      <c r="L2690" t="str" cm="1">
        <f t="array" ref="L2690">_xlfn.IFS(I2690&gt;=9,"Good",I2690&gt;=6,"Average",I2690&lt;6,"Poor")</f>
        <v>Average</v>
      </c>
    </row>
    <row r="2691" spans="1:12" x14ac:dyDescent="0.25">
      <c r="A2691" s="1">
        <v>45299</v>
      </c>
      <c r="B2691" t="s">
        <v>14</v>
      </c>
      <c r="C2691" t="s">
        <v>10</v>
      </c>
      <c r="D2691" t="s">
        <v>22</v>
      </c>
      <c r="E2691" t="s">
        <v>24</v>
      </c>
      <c r="F2691">
        <v>32.14</v>
      </c>
      <c r="G2691">
        <v>1</v>
      </c>
      <c r="H2691" t="s">
        <v>17</v>
      </c>
      <c r="I2691" s="21">
        <v>7.1</v>
      </c>
      <c r="J2691">
        <f t="shared" ref="J2691:J2754" si="84">F2691*G2691</f>
        <v>32.14</v>
      </c>
      <c r="K2691">
        <f t="shared" ref="K2691:K2754" si="85">J2691*5%</f>
        <v>1.6070000000000002</v>
      </c>
      <c r="L2691" t="str" cm="1">
        <f t="array" ref="L2691">_xlfn.IFS(I2691&gt;=9,"Good",I2691&gt;=6,"Average",I2691&lt;6,"Poor")</f>
        <v>Average</v>
      </c>
    </row>
    <row r="2692" spans="1:12" x14ac:dyDescent="0.25">
      <c r="A2692" s="1">
        <v>45299</v>
      </c>
      <c r="B2692" t="s">
        <v>9</v>
      </c>
      <c r="C2692" t="s">
        <v>15</v>
      </c>
      <c r="D2692" t="s">
        <v>22</v>
      </c>
      <c r="E2692" t="s">
        <v>21</v>
      </c>
      <c r="F2692">
        <v>12.4</v>
      </c>
      <c r="G2692">
        <v>1</v>
      </c>
      <c r="H2692" t="s">
        <v>20</v>
      </c>
      <c r="I2692" s="21">
        <v>6.8</v>
      </c>
      <c r="J2692">
        <f t="shared" si="84"/>
        <v>12.4</v>
      </c>
      <c r="K2692">
        <f t="shared" si="85"/>
        <v>0.62000000000000011</v>
      </c>
      <c r="L2692" t="str" cm="1">
        <f t="array" ref="L2692">_xlfn.IFS(I2692&gt;=9,"Good",I2692&gt;=6,"Average",I2692&lt;6,"Poor")</f>
        <v>Average</v>
      </c>
    </row>
    <row r="2693" spans="1:12" x14ac:dyDescent="0.25">
      <c r="A2693" s="1">
        <v>45299</v>
      </c>
      <c r="B2693" t="s">
        <v>14</v>
      </c>
      <c r="C2693" t="s">
        <v>15</v>
      </c>
      <c r="D2693" t="s">
        <v>11</v>
      </c>
      <c r="E2693" t="s">
        <v>23</v>
      </c>
      <c r="F2693">
        <v>63.54</v>
      </c>
      <c r="G2693">
        <v>4</v>
      </c>
      <c r="H2693" t="s">
        <v>17</v>
      </c>
      <c r="I2693" s="21">
        <v>7.1</v>
      </c>
      <c r="J2693">
        <f t="shared" si="84"/>
        <v>254.16</v>
      </c>
      <c r="K2693">
        <f t="shared" si="85"/>
        <v>12.708</v>
      </c>
      <c r="L2693" t="str" cm="1">
        <f t="array" ref="L2693">_xlfn.IFS(I2693&gt;=9,"Good",I2693&gt;=6,"Average",I2693&lt;6,"Poor")</f>
        <v>Average</v>
      </c>
    </row>
    <row r="2694" spans="1:12" x14ac:dyDescent="0.25">
      <c r="A2694" s="1">
        <v>45299</v>
      </c>
      <c r="B2694" t="s">
        <v>9</v>
      </c>
      <c r="C2694" t="s">
        <v>15</v>
      </c>
      <c r="D2694" t="s">
        <v>22</v>
      </c>
      <c r="E2694" t="s">
        <v>12</v>
      </c>
      <c r="F2694">
        <v>3.36</v>
      </c>
      <c r="G2694">
        <v>3</v>
      </c>
      <c r="H2694" t="s">
        <v>17</v>
      </c>
      <c r="I2694" s="21">
        <v>6.1</v>
      </c>
      <c r="J2694">
        <f t="shared" si="84"/>
        <v>10.08</v>
      </c>
      <c r="K2694">
        <f t="shared" si="85"/>
        <v>0.504</v>
      </c>
      <c r="L2694" t="str" cm="1">
        <f t="array" ref="L2694">_xlfn.IFS(I2694&gt;=9,"Good",I2694&gt;=6,"Average",I2694&lt;6,"Poor")</f>
        <v>Average</v>
      </c>
    </row>
    <row r="2695" spans="1:12" x14ac:dyDescent="0.25">
      <c r="A2695" s="1">
        <v>45299</v>
      </c>
      <c r="B2695" t="s">
        <v>9</v>
      </c>
      <c r="C2695" t="s">
        <v>10</v>
      </c>
      <c r="D2695" t="s">
        <v>22</v>
      </c>
      <c r="E2695" t="s">
        <v>16</v>
      </c>
      <c r="F2695">
        <v>85.1</v>
      </c>
      <c r="G2695">
        <v>1</v>
      </c>
      <c r="H2695" t="s">
        <v>20</v>
      </c>
      <c r="I2695" s="21">
        <v>8.8000000000000007</v>
      </c>
      <c r="J2695">
        <f t="shared" si="84"/>
        <v>85.1</v>
      </c>
      <c r="K2695">
        <f t="shared" si="85"/>
        <v>4.2549999999999999</v>
      </c>
      <c r="L2695" t="str" cm="1">
        <f t="array" ref="L2695">_xlfn.IFS(I2695&gt;=9,"Good",I2695&gt;=6,"Average",I2695&lt;6,"Poor")</f>
        <v>Average</v>
      </c>
    </row>
    <row r="2696" spans="1:12" x14ac:dyDescent="0.25">
      <c r="A2696" s="1">
        <v>45299</v>
      </c>
      <c r="B2696" t="s">
        <v>9</v>
      </c>
      <c r="C2696" t="s">
        <v>10</v>
      </c>
      <c r="D2696" t="s">
        <v>11</v>
      </c>
      <c r="E2696" t="s">
        <v>12</v>
      </c>
      <c r="F2696">
        <v>6.68</v>
      </c>
      <c r="G2696">
        <v>2</v>
      </c>
      <c r="H2696" t="s">
        <v>13</v>
      </c>
      <c r="I2696" s="21">
        <v>8.6</v>
      </c>
      <c r="J2696">
        <f t="shared" si="84"/>
        <v>13.36</v>
      </c>
      <c r="K2696">
        <f t="shared" si="85"/>
        <v>0.66800000000000004</v>
      </c>
      <c r="L2696" t="str" cm="1">
        <f t="array" ref="L2696">_xlfn.IFS(I2696&gt;=9,"Good",I2696&gt;=6,"Average",I2696&lt;6,"Poor")</f>
        <v>Average</v>
      </c>
    </row>
    <row r="2697" spans="1:12" x14ac:dyDescent="0.25">
      <c r="A2697" s="1">
        <v>45299</v>
      </c>
      <c r="B2697" t="s">
        <v>9</v>
      </c>
      <c r="C2697" t="s">
        <v>15</v>
      </c>
      <c r="D2697" t="s">
        <v>11</v>
      </c>
      <c r="E2697" t="s">
        <v>12</v>
      </c>
      <c r="F2697">
        <v>6.36</v>
      </c>
      <c r="G2697">
        <v>3</v>
      </c>
      <c r="H2697" t="s">
        <v>20</v>
      </c>
      <c r="I2697" s="21">
        <v>7.3</v>
      </c>
      <c r="J2697">
        <f t="shared" si="84"/>
        <v>19.080000000000002</v>
      </c>
      <c r="K2697">
        <f t="shared" si="85"/>
        <v>0.95400000000000018</v>
      </c>
      <c r="L2697" t="str" cm="1">
        <f t="array" ref="L2697">_xlfn.IFS(I2697&gt;=9,"Good",I2697&gt;=6,"Average",I2697&lt;6,"Poor")</f>
        <v>Average</v>
      </c>
    </row>
    <row r="2698" spans="1:12" x14ac:dyDescent="0.25">
      <c r="A2698" s="1">
        <v>45299</v>
      </c>
      <c r="B2698" t="s">
        <v>19</v>
      </c>
      <c r="C2698" t="s">
        <v>15</v>
      </c>
      <c r="D2698" t="s">
        <v>22</v>
      </c>
      <c r="E2698" t="s">
        <v>12</v>
      </c>
      <c r="F2698">
        <v>7.8</v>
      </c>
      <c r="G2698">
        <v>2</v>
      </c>
      <c r="H2698" t="s">
        <v>20</v>
      </c>
      <c r="I2698" s="21">
        <v>8.9</v>
      </c>
      <c r="J2698">
        <f t="shared" si="84"/>
        <v>15.6</v>
      </c>
      <c r="K2698">
        <f t="shared" si="85"/>
        <v>0.78</v>
      </c>
      <c r="L2698" t="str" cm="1">
        <f t="array" ref="L2698">_xlfn.IFS(I2698&gt;=9,"Good",I2698&gt;=6,"Average",I2698&lt;6,"Poor")</f>
        <v>Average</v>
      </c>
    </row>
    <row r="2699" spans="1:12" x14ac:dyDescent="0.25">
      <c r="A2699" s="1">
        <v>45299</v>
      </c>
      <c r="B2699" t="s">
        <v>9</v>
      </c>
      <c r="C2699" t="s">
        <v>15</v>
      </c>
      <c r="D2699" t="s">
        <v>22</v>
      </c>
      <c r="E2699" t="s">
        <v>12</v>
      </c>
      <c r="F2699">
        <v>6.02</v>
      </c>
      <c r="G2699">
        <v>2</v>
      </c>
      <c r="H2699" t="s">
        <v>13</v>
      </c>
      <c r="I2699" s="21">
        <v>8.4</v>
      </c>
      <c r="J2699">
        <f t="shared" si="84"/>
        <v>12.04</v>
      </c>
      <c r="K2699">
        <f t="shared" si="85"/>
        <v>0.60199999999999998</v>
      </c>
      <c r="L2699" t="str" cm="1">
        <f t="array" ref="L2699">_xlfn.IFS(I2699&gt;=9,"Good",I2699&gt;=6,"Average",I2699&lt;6,"Poor")</f>
        <v>Average</v>
      </c>
    </row>
    <row r="2700" spans="1:12" x14ac:dyDescent="0.25">
      <c r="A2700" s="1">
        <v>45299</v>
      </c>
      <c r="B2700" t="s">
        <v>19</v>
      </c>
      <c r="C2700" t="s">
        <v>15</v>
      </c>
      <c r="D2700" t="s">
        <v>11</v>
      </c>
      <c r="E2700" t="s">
        <v>21</v>
      </c>
      <c r="F2700">
        <v>14.14</v>
      </c>
      <c r="G2700">
        <v>2</v>
      </c>
      <c r="H2700" t="s">
        <v>20</v>
      </c>
      <c r="I2700" s="21">
        <v>5.4</v>
      </c>
      <c r="J2700">
        <f t="shared" si="84"/>
        <v>28.28</v>
      </c>
      <c r="K2700">
        <f t="shared" si="85"/>
        <v>1.4140000000000001</v>
      </c>
      <c r="L2700" t="str" cm="1">
        <f t="array" ref="L2700">_xlfn.IFS(I2700&gt;=9,"Good",I2700&gt;=6,"Average",I2700&lt;6,"Poor")</f>
        <v>Poor</v>
      </c>
    </row>
    <row r="2701" spans="1:12" x14ac:dyDescent="0.25">
      <c r="A2701" s="1">
        <v>45299</v>
      </c>
      <c r="B2701" t="s">
        <v>9</v>
      </c>
      <c r="C2701" t="s">
        <v>15</v>
      </c>
      <c r="D2701" t="s">
        <v>11</v>
      </c>
      <c r="E2701" t="s">
        <v>21</v>
      </c>
      <c r="F2701">
        <v>19.420000000000002</v>
      </c>
      <c r="G2701">
        <v>3</v>
      </c>
      <c r="H2701" t="s">
        <v>17</v>
      </c>
      <c r="I2701" s="21">
        <v>5.2</v>
      </c>
      <c r="J2701">
        <f t="shared" si="84"/>
        <v>58.260000000000005</v>
      </c>
      <c r="K2701">
        <f t="shared" si="85"/>
        <v>2.9130000000000003</v>
      </c>
      <c r="L2701" t="str" cm="1">
        <f t="array" ref="L2701">_xlfn.IFS(I2701&gt;=9,"Good",I2701&gt;=6,"Average",I2701&lt;6,"Poor")</f>
        <v>Poor</v>
      </c>
    </row>
    <row r="2702" spans="1:12" x14ac:dyDescent="0.25">
      <c r="A2702" s="1">
        <v>45299</v>
      </c>
      <c r="B2702" t="s">
        <v>14</v>
      </c>
      <c r="C2702" t="s">
        <v>15</v>
      </c>
      <c r="D2702" t="s">
        <v>11</v>
      </c>
      <c r="E2702" t="s">
        <v>12</v>
      </c>
      <c r="F2702">
        <v>6.74</v>
      </c>
      <c r="G2702">
        <v>2</v>
      </c>
      <c r="H2702" t="s">
        <v>20</v>
      </c>
      <c r="I2702" s="21">
        <v>6.4</v>
      </c>
      <c r="J2702">
        <f t="shared" si="84"/>
        <v>13.48</v>
      </c>
      <c r="K2702">
        <f t="shared" si="85"/>
        <v>0.67400000000000004</v>
      </c>
      <c r="L2702" t="str" cm="1">
        <f t="array" ref="L2702">_xlfn.IFS(I2702&gt;=9,"Good",I2702&gt;=6,"Average",I2702&lt;6,"Poor")</f>
        <v>Average</v>
      </c>
    </row>
    <row r="2703" spans="1:12" x14ac:dyDescent="0.25">
      <c r="A2703" s="1">
        <v>45299</v>
      </c>
      <c r="B2703" t="s">
        <v>19</v>
      </c>
      <c r="C2703" t="s">
        <v>15</v>
      </c>
      <c r="D2703" t="s">
        <v>11</v>
      </c>
      <c r="E2703" t="s">
        <v>24</v>
      </c>
      <c r="F2703">
        <v>32.94</v>
      </c>
      <c r="G2703">
        <v>3</v>
      </c>
      <c r="H2703" t="s">
        <v>20</v>
      </c>
      <c r="I2703" s="21">
        <v>7.3</v>
      </c>
      <c r="J2703">
        <f t="shared" si="84"/>
        <v>98.82</v>
      </c>
      <c r="K2703">
        <f t="shared" si="85"/>
        <v>4.9409999999999998</v>
      </c>
      <c r="L2703" t="str" cm="1">
        <f t="array" ref="L2703">_xlfn.IFS(I2703&gt;=9,"Good",I2703&gt;=6,"Average",I2703&lt;6,"Poor")</f>
        <v>Average</v>
      </c>
    </row>
    <row r="2704" spans="1:12" x14ac:dyDescent="0.25">
      <c r="A2704" s="1">
        <v>45299</v>
      </c>
      <c r="B2704" t="s">
        <v>19</v>
      </c>
      <c r="C2704" t="s">
        <v>15</v>
      </c>
      <c r="D2704" t="s">
        <v>22</v>
      </c>
      <c r="E2704" t="s">
        <v>12</v>
      </c>
      <c r="F2704">
        <v>2.75</v>
      </c>
      <c r="G2704">
        <v>6</v>
      </c>
      <c r="H2704" t="s">
        <v>13</v>
      </c>
      <c r="I2704" s="21">
        <v>7.2</v>
      </c>
      <c r="J2704">
        <f t="shared" si="84"/>
        <v>16.5</v>
      </c>
      <c r="K2704">
        <f t="shared" si="85"/>
        <v>0.82500000000000007</v>
      </c>
      <c r="L2704" t="str" cm="1">
        <f t="array" ref="L2704">_xlfn.IFS(I2704&gt;=9,"Good",I2704&gt;=6,"Average",I2704&lt;6,"Poor")</f>
        <v>Average</v>
      </c>
    </row>
    <row r="2705" spans="1:12" x14ac:dyDescent="0.25">
      <c r="A2705" s="1">
        <v>45299</v>
      </c>
      <c r="B2705" t="s">
        <v>19</v>
      </c>
      <c r="C2705" t="s">
        <v>15</v>
      </c>
      <c r="D2705" t="s">
        <v>11</v>
      </c>
      <c r="E2705" t="s">
        <v>23</v>
      </c>
      <c r="F2705">
        <v>51.31</v>
      </c>
      <c r="G2705">
        <v>1</v>
      </c>
      <c r="H2705" t="s">
        <v>17</v>
      </c>
      <c r="I2705" s="21">
        <v>6</v>
      </c>
      <c r="J2705">
        <f t="shared" si="84"/>
        <v>51.31</v>
      </c>
      <c r="K2705">
        <f t="shared" si="85"/>
        <v>2.5655000000000001</v>
      </c>
      <c r="L2705" t="str" cm="1">
        <f t="array" ref="L2705">_xlfn.IFS(I2705&gt;=9,"Good",I2705&gt;=6,"Average",I2705&lt;6,"Poor")</f>
        <v>Average</v>
      </c>
    </row>
    <row r="2706" spans="1:12" x14ac:dyDescent="0.25">
      <c r="A2706" s="1">
        <v>45330</v>
      </c>
      <c r="B2706" t="s">
        <v>14</v>
      </c>
      <c r="C2706" t="s">
        <v>15</v>
      </c>
      <c r="D2706" t="s">
        <v>22</v>
      </c>
      <c r="E2706" t="s">
        <v>12</v>
      </c>
      <c r="F2706">
        <v>4.88</v>
      </c>
      <c r="G2706">
        <v>3</v>
      </c>
      <c r="H2706" t="s">
        <v>20</v>
      </c>
      <c r="I2706" s="21">
        <v>7.9</v>
      </c>
      <c r="J2706">
        <f t="shared" si="84"/>
        <v>14.64</v>
      </c>
      <c r="K2706">
        <f t="shared" si="85"/>
        <v>0.7320000000000001</v>
      </c>
      <c r="L2706" t="str" cm="1">
        <f t="array" ref="L2706">_xlfn.IFS(I2706&gt;=9,"Good",I2706&gt;=6,"Average",I2706&lt;6,"Poor")</f>
        <v>Average</v>
      </c>
    </row>
    <row r="2707" spans="1:12" x14ac:dyDescent="0.25">
      <c r="A2707" s="1">
        <v>45330</v>
      </c>
      <c r="B2707" t="s">
        <v>14</v>
      </c>
      <c r="C2707" t="s">
        <v>10</v>
      </c>
      <c r="D2707" t="s">
        <v>22</v>
      </c>
      <c r="E2707" t="s">
        <v>24</v>
      </c>
      <c r="F2707">
        <v>26.23</v>
      </c>
      <c r="G2707">
        <v>3</v>
      </c>
      <c r="H2707" t="s">
        <v>17</v>
      </c>
      <c r="I2707" s="21">
        <v>8.9</v>
      </c>
      <c r="J2707">
        <f t="shared" si="84"/>
        <v>78.69</v>
      </c>
      <c r="K2707">
        <f t="shared" si="85"/>
        <v>3.9344999999999999</v>
      </c>
      <c r="L2707" t="str" cm="1">
        <f t="array" ref="L2707">_xlfn.IFS(I2707&gt;=9,"Good",I2707&gt;=6,"Average",I2707&lt;6,"Poor")</f>
        <v>Average</v>
      </c>
    </row>
    <row r="2708" spans="1:12" x14ac:dyDescent="0.25">
      <c r="A2708" s="1">
        <v>45330</v>
      </c>
      <c r="B2708" t="s">
        <v>14</v>
      </c>
      <c r="C2708" t="s">
        <v>15</v>
      </c>
      <c r="D2708" t="s">
        <v>22</v>
      </c>
      <c r="E2708" t="s">
        <v>18</v>
      </c>
      <c r="F2708">
        <v>71.67</v>
      </c>
      <c r="G2708">
        <v>1</v>
      </c>
      <c r="H2708" t="s">
        <v>17</v>
      </c>
      <c r="I2708" s="21">
        <v>7.5</v>
      </c>
      <c r="J2708">
        <f t="shared" si="84"/>
        <v>71.67</v>
      </c>
      <c r="K2708">
        <f t="shared" si="85"/>
        <v>3.5835000000000004</v>
      </c>
      <c r="L2708" t="str" cm="1">
        <f t="array" ref="L2708">_xlfn.IFS(I2708&gt;=9,"Good",I2708&gt;=6,"Average",I2708&lt;6,"Poor")</f>
        <v>Average</v>
      </c>
    </row>
    <row r="2709" spans="1:12" x14ac:dyDescent="0.25">
      <c r="A2709" s="1">
        <v>45330</v>
      </c>
      <c r="B2709" t="s">
        <v>14</v>
      </c>
      <c r="C2709" t="s">
        <v>15</v>
      </c>
      <c r="D2709" t="s">
        <v>11</v>
      </c>
      <c r="E2709" t="s">
        <v>23</v>
      </c>
      <c r="F2709">
        <v>56.04</v>
      </c>
      <c r="G2709">
        <v>4</v>
      </c>
      <c r="H2709" t="s">
        <v>17</v>
      </c>
      <c r="I2709" s="21">
        <v>7.8</v>
      </c>
      <c r="J2709">
        <f t="shared" si="84"/>
        <v>224.16</v>
      </c>
      <c r="K2709">
        <f t="shared" si="85"/>
        <v>11.208</v>
      </c>
      <c r="L2709" t="str" cm="1">
        <f t="array" ref="L2709">_xlfn.IFS(I2709&gt;=9,"Good",I2709&gt;=6,"Average",I2709&lt;6,"Poor")</f>
        <v>Average</v>
      </c>
    </row>
    <row r="2710" spans="1:12" x14ac:dyDescent="0.25">
      <c r="A2710" s="1">
        <v>45330</v>
      </c>
      <c r="B2710" t="s">
        <v>19</v>
      </c>
      <c r="C2710" t="s">
        <v>15</v>
      </c>
      <c r="D2710" t="s">
        <v>11</v>
      </c>
      <c r="E2710" t="s">
        <v>12</v>
      </c>
      <c r="F2710">
        <v>4.29</v>
      </c>
      <c r="G2710">
        <v>4</v>
      </c>
      <c r="H2710" t="s">
        <v>20</v>
      </c>
      <c r="I2710" s="21">
        <v>6.5</v>
      </c>
      <c r="J2710">
        <f t="shared" si="84"/>
        <v>17.16</v>
      </c>
      <c r="K2710">
        <f t="shared" si="85"/>
        <v>0.8580000000000001</v>
      </c>
      <c r="L2710" t="str" cm="1">
        <f t="array" ref="L2710">_xlfn.IFS(I2710&gt;=9,"Good",I2710&gt;=6,"Average",I2710&lt;6,"Poor")</f>
        <v>Average</v>
      </c>
    </row>
    <row r="2711" spans="1:12" x14ac:dyDescent="0.25">
      <c r="A2711" s="1">
        <v>45330</v>
      </c>
      <c r="B2711" t="s">
        <v>9</v>
      </c>
      <c r="C2711" t="s">
        <v>15</v>
      </c>
      <c r="D2711" t="s">
        <v>22</v>
      </c>
      <c r="E2711" t="s">
        <v>12</v>
      </c>
      <c r="F2711">
        <v>6</v>
      </c>
      <c r="G2711">
        <v>3</v>
      </c>
      <c r="H2711" t="s">
        <v>17</v>
      </c>
      <c r="I2711" s="21">
        <v>7.6</v>
      </c>
      <c r="J2711">
        <f t="shared" si="84"/>
        <v>18</v>
      </c>
      <c r="K2711">
        <f t="shared" si="85"/>
        <v>0.9</v>
      </c>
      <c r="L2711" t="str" cm="1">
        <f t="array" ref="L2711">_xlfn.IFS(I2711&gt;=9,"Good",I2711&gt;=6,"Average",I2711&lt;6,"Poor")</f>
        <v>Average</v>
      </c>
    </row>
    <row r="2712" spans="1:12" x14ac:dyDescent="0.25">
      <c r="A2712" s="1">
        <v>45330</v>
      </c>
      <c r="B2712" t="s">
        <v>19</v>
      </c>
      <c r="C2712" t="s">
        <v>15</v>
      </c>
      <c r="D2712" t="s">
        <v>22</v>
      </c>
      <c r="E2712" t="s">
        <v>23</v>
      </c>
      <c r="F2712">
        <v>61.04</v>
      </c>
      <c r="G2712">
        <v>5</v>
      </c>
      <c r="H2712" t="s">
        <v>13</v>
      </c>
      <c r="I2712" s="21">
        <v>7.1</v>
      </c>
      <c r="J2712">
        <f t="shared" si="84"/>
        <v>305.2</v>
      </c>
      <c r="K2712">
        <f t="shared" si="85"/>
        <v>15.26</v>
      </c>
      <c r="L2712" t="str" cm="1">
        <f t="array" ref="L2712">_xlfn.IFS(I2712&gt;=9,"Good",I2712&gt;=6,"Average",I2712&lt;6,"Poor")</f>
        <v>Average</v>
      </c>
    </row>
    <row r="2713" spans="1:12" x14ac:dyDescent="0.25">
      <c r="A2713" s="1">
        <v>45330</v>
      </c>
      <c r="B2713" t="s">
        <v>19</v>
      </c>
      <c r="C2713" t="s">
        <v>15</v>
      </c>
      <c r="D2713" t="s">
        <v>11</v>
      </c>
      <c r="E2713" t="s">
        <v>12</v>
      </c>
      <c r="F2713">
        <v>3.46</v>
      </c>
      <c r="G2713">
        <v>3</v>
      </c>
      <c r="H2713" t="s">
        <v>13</v>
      </c>
      <c r="I2713" s="21">
        <v>6</v>
      </c>
      <c r="J2713">
        <f t="shared" si="84"/>
        <v>10.379999999999999</v>
      </c>
      <c r="K2713">
        <f t="shared" si="85"/>
        <v>0.51900000000000002</v>
      </c>
      <c r="L2713" t="str" cm="1">
        <f t="array" ref="L2713">_xlfn.IFS(I2713&gt;=9,"Good",I2713&gt;=6,"Average",I2713&lt;6,"Poor")</f>
        <v>Average</v>
      </c>
    </row>
    <row r="2714" spans="1:12" x14ac:dyDescent="0.25">
      <c r="A2714" s="1">
        <v>45330</v>
      </c>
      <c r="B2714" t="s">
        <v>19</v>
      </c>
      <c r="C2714" t="s">
        <v>10</v>
      </c>
      <c r="D2714" t="s">
        <v>11</v>
      </c>
      <c r="E2714" t="s">
        <v>16</v>
      </c>
      <c r="F2714">
        <v>96.28</v>
      </c>
      <c r="G2714">
        <v>2</v>
      </c>
      <c r="H2714" t="s">
        <v>20</v>
      </c>
      <c r="I2714" s="21">
        <v>8.4</v>
      </c>
      <c r="J2714">
        <f t="shared" si="84"/>
        <v>192.56</v>
      </c>
      <c r="K2714">
        <f t="shared" si="85"/>
        <v>9.6280000000000001</v>
      </c>
      <c r="L2714" t="str" cm="1">
        <f t="array" ref="L2714">_xlfn.IFS(I2714&gt;=9,"Good",I2714&gt;=6,"Average",I2714&lt;6,"Poor")</f>
        <v>Average</v>
      </c>
    </row>
    <row r="2715" spans="1:12" x14ac:dyDescent="0.25">
      <c r="A2715" s="1">
        <v>45359</v>
      </c>
      <c r="B2715" t="s">
        <v>19</v>
      </c>
      <c r="C2715" t="s">
        <v>10</v>
      </c>
      <c r="D2715" t="s">
        <v>22</v>
      </c>
      <c r="E2715" t="s">
        <v>12</v>
      </c>
      <c r="F2715">
        <v>4.1399999999999997</v>
      </c>
      <c r="G2715">
        <v>4</v>
      </c>
      <c r="H2715" t="s">
        <v>20</v>
      </c>
      <c r="I2715" s="21">
        <v>7.2</v>
      </c>
      <c r="J2715">
        <f t="shared" si="84"/>
        <v>16.559999999999999</v>
      </c>
      <c r="K2715">
        <f t="shared" si="85"/>
        <v>0.82799999999999996</v>
      </c>
      <c r="L2715" t="str" cm="1">
        <f t="array" ref="L2715">_xlfn.IFS(I2715&gt;=9,"Good",I2715&gt;=6,"Average",I2715&lt;6,"Poor")</f>
        <v>Average</v>
      </c>
    </row>
    <row r="2716" spans="1:12" x14ac:dyDescent="0.25">
      <c r="A2716" s="1">
        <v>45359</v>
      </c>
      <c r="B2716" t="s">
        <v>9</v>
      </c>
      <c r="C2716" t="s">
        <v>15</v>
      </c>
      <c r="D2716" t="s">
        <v>22</v>
      </c>
      <c r="E2716" t="s">
        <v>12</v>
      </c>
      <c r="F2716">
        <v>4.55</v>
      </c>
      <c r="G2716">
        <v>2</v>
      </c>
      <c r="H2716" t="s">
        <v>20</v>
      </c>
      <c r="I2716" s="21">
        <v>7.6</v>
      </c>
      <c r="J2716">
        <f t="shared" si="84"/>
        <v>9.1</v>
      </c>
      <c r="K2716">
        <f t="shared" si="85"/>
        <v>0.45500000000000002</v>
      </c>
      <c r="L2716" t="str" cm="1">
        <f t="array" ref="L2716">_xlfn.IFS(I2716&gt;=9,"Good",I2716&gt;=6,"Average",I2716&lt;6,"Poor")</f>
        <v>Average</v>
      </c>
    </row>
    <row r="2717" spans="1:12" x14ac:dyDescent="0.25">
      <c r="A2717" s="1">
        <v>45359</v>
      </c>
      <c r="B2717" t="s">
        <v>9</v>
      </c>
      <c r="C2717" t="s">
        <v>10</v>
      </c>
      <c r="D2717" t="s">
        <v>11</v>
      </c>
      <c r="E2717" t="s">
        <v>12</v>
      </c>
      <c r="F2717">
        <v>6.32</v>
      </c>
      <c r="G2717">
        <v>5</v>
      </c>
      <c r="H2717" t="s">
        <v>17</v>
      </c>
      <c r="I2717" s="21">
        <v>7.2</v>
      </c>
      <c r="J2717">
        <f t="shared" si="84"/>
        <v>31.6</v>
      </c>
      <c r="K2717">
        <f t="shared" si="85"/>
        <v>1.58</v>
      </c>
      <c r="L2717" t="str" cm="1">
        <f t="array" ref="L2717">_xlfn.IFS(I2717&gt;=9,"Good",I2717&gt;=6,"Average",I2717&lt;6,"Poor")</f>
        <v>Average</v>
      </c>
    </row>
    <row r="2718" spans="1:12" x14ac:dyDescent="0.25">
      <c r="A2718" s="1">
        <v>45359</v>
      </c>
      <c r="B2718" t="s">
        <v>14</v>
      </c>
      <c r="C2718" t="s">
        <v>15</v>
      </c>
      <c r="D2718" t="s">
        <v>11</v>
      </c>
      <c r="E2718" t="s">
        <v>12</v>
      </c>
      <c r="F2718">
        <v>7.28</v>
      </c>
      <c r="G2718">
        <v>4</v>
      </c>
      <c r="H2718" t="s">
        <v>17</v>
      </c>
      <c r="I2718" s="21">
        <v>7.6</v>
      </c>
      <c r="J2718">
        <f t="shared" si="84"/>
        <v>29.12</v>
      </c>
      <c r="K2718">
        <f t="shared" si="85"/>
        <v>1.4560000000000002</v>
      </c>
      <c r="L2718" t="str" cm="1">
        <f t="array" ref="L2718">_xlfn.IFS(I2718&gt;=9,"Good",I2718&gt;=6,"Average",I2718&lt;6,"Poor")</f>
        <v>Average</v>
      </c>
    </row>
    <row r="2719" spans="1:12" x14ac:dyDescent="0.25">
      <c r="A2719" s="1">
        <v>45359</v>
      </c>
      <c r="B2719" t="s">
        <v>14</v>
      </c>
      <c r="C2719" t="s">
        <v>15</v>
      </c>
      <c r="D2719" t="s">
        <v>22</v>
      </c>
      <c r="E2719" t="s">
        <v>24</v>
      </c>
      <c r="F2719">
        <v>33.32</v>
      </c>
      <c r="G2719">
        <v>4</v>
      </c>
      <c r="H2719" t="s">
        <v>20</v>
      </c>
      <c r="I2719" s="21">
        <v>6.8</v>
      </c>
      <c r="J2719">
        <f t="shared" si="84"/>
        <v>133.28</v>
      </c>
      <c r="K2719">
        <f t="shared" si="85"/>
        <v>6.6640000000000006</v>
      </c>
      <c r="L2719" t="str" cm="1">
        <f t="array" ref="L2719">_xlfn.IFS(I2719&gt;=9,"Good",I2719&gt;=6,"Average",I2719&lt;6,"Poor")</f>
        <v>Average</v>
      </c>
    </row>
    <row r="2720" spans="1:12" x14ac:dyDescent="0.25">
      <c r="A2720" s="1">
        <v>45359</v>
      </c>
      <c r="B2720" t="s">
        <v>9</v>
      </c>
      <c r="C2720" t="s">
        <v>15</v>
      </c>
      <c r="D2720" t="s">
        <v>11</v>
      </c>
      <c r="E2720" t="s">
        <v>12</v>
      </c>
      <c r="F2720">
        <v>4.3499999999999996</v>
      </c>
      <c r="G2720">
        <v>1</v>
      </c>
      <c r="H2720" t="s">
        <v>17</v>
      </c>
      <c r="I2720" s="21">
        <v>6.3</v>
      </c>
      <c r="J2720">
        <f t="shared" si="84"/>
        <v>4.3499999999999996</v>
      </c>
      <c r="K2720">
        <f t="shared" si="85"/>
        <v>0.2175</v>
      </c>
      <c r="L2720" t="str" cm="1">
        <f t="array" ref="L2720">_xlfn.IFS(I2720&gt;=9,"Good",I2720&gt;=6,"Average",I2720&lt;6,"Poor")</f>
        <v>Average</v>
      </c>
    </row>
    <row r="2721" spans="1:12" x14ac:dyDescent="0.25">
      <c r="A2721" s="1">
        <v>45359</v>
      </c>
      <c r="B2721" t="s">
        <v>14</v>
      </c>
      <c r="C2721" t="s">
        <v>10</v>
      </c>
      <c r="D2721" t="s">
        <v>11</v>
      </c>
      <c r="E2721" t="s">
        <v>12</v>
      </c>
      <c r="F2721">
        <v>3.59</v>
      </c>
      <c r="G2721">
        <v>2</v>
      </c>
      <c r="H2721" t="s">
        <v>17</v>
      </c>
      <c r="I2721" s="21">
        <v>7.4</v>
      </c>
      <c r="J2721">
        <f t="shared" si="84"/>
        <v>7.18</v>
      </c>
      <c r="K2721">
        <f t="shared" si="85"/>
        <v>0.35899999999999999</v>
      </c>
      <c r="L2721" t="str" cm="1">
        <f t="array" ref="L2721">_xlfn.IFS(I2721&gt;=9,"Good",I2721&gt;=6,"Average",I2721&lt;6,"Poor")</f>
        <v>Average</v>
      </c>
    </row>
    <row r="2722" spans="1:12" x14ac:dyDescent="0.25">
      <c r="A2722" s="1">
        <v>45359</v>
      </c>
      <c r="B2722" t="s">
        <v>9</v>
      </c>
      <c r="C2722" t="s">
        <v>15</v>
      </c>
      <c r="D2722" t="s">
        <v>11</v>
      </c>
      <c r="E2722" t="s">
        <v>24</v>
      </c>
      <c r="F2722">
        <v>29.56</v>
      </c>
      <c r="G2722">
        <v>2</v>
      </c>
      <c r="H2722" t="s">
        <v>13</v>
      </c>
      <c r="I2722" s="21">
        <v>7.8</v>
      </c>
      <c r="J2722">
        <f t="shared" si="84"/>
        <v>59.12</v>
      </c>
      <c r="K2722">
        <f t="shared" si="85"/>
        <v>2.956</v>
      </c>
      <c r="L2722" t="str" cm="1">
        <f t="array" ref="L2722">_xlfn.IFS(I2722&gt;=9,"Good",I2722&gt;=6,"Average",I2722&lt;6,"Poor")</f>
        <v>Average</v>
      </c>
    </row>
    <row r="2723" spans="1:12" x14ac:dyDescent="0.25">
      <c r="A2723" s="1">
        <v>45359</v>
      </c>
      <c r="B2723" t="s">
        <v>9</v>
      </c>
      <c r="C2723" t="s">
        <v>15</v>
      </c>
      <c r="D2723" t="s">
        <v>11</v>
      </c>
      <c r="E2723" t="s">
        <v>12</v>
      </c>
      <c r="F2723">
        <v>6.55</v>
      </c>
      <c r="G2723">
        <v>3</v>
      </c>
      <c r="H2723" t="s">
        <v>17</v>
      </c>
      <c r="I2723" s="21">
        <v>7.4</v>
      </c>
      <c r="J2723">
        <f t="shared" si="84"/>
        <v>19.649999999999999</v>
      </c>
      <c r="K2723">
        <f t="shared" si="85"/>
        <v>0.98249999999999993</v>
      </c>
      <c r="L2723" t="str" cm="1">
        <f t="array" ref="L2723">_xlfn.IFS(I2723&gt;=9,"Good",I2723&gt;=6,"Average",I2723&lt;6,"Poor")</f>
        <v>Average</v>
      </c>
    </row>
    <row r="2724" spans="1:12" x14ac:dyDescent="0.25">
      <c r="A2724" s="1">
        <v>45359</v>
      </c>
      <c r="B2724" t="s">
        <v>9</v>
      </c>
      <c r="C2724" t="s">
        <v>15</v>
      </c>
      <c r="D2724" t="s">
        <v>22</v>
      </c>
      <c r="E2724" t="s">
        <v>12</v>
      </c>
      <c r="F2724">
        <v>4.28</v>
      </c>
      <c r="G2724">
        <v>2</v>
      </c>
      <c r="H2724" t="s">
        <v>13</v>
      </c>
      <c r="I2724" s="21">
        <v>6.3</v>
      </c>
      <c r="J2724">
        <f t="shared" si="84"/>
        <v>8.56</v>
      </c>
      <c r="K2724">
        <f t="shared" si="85"/>
        <v>0.42800000000000005</v>
      </c>
      <c r="L2724" t="str" cm="1">
        <f t="array" ref="L2724">_xlfn.IFS(I2724&gt;=9,"Good",I2724&gt;=6,"Average",I2724&lt;6,"Poor")</f>
        <v>Average</v>
      </c>
    </row>
    <row r="2725" spans="1:12" x14ac:dyDescent="0.25">
      <c r="A2725" s="1">
        <v>45359</v>
      </c>
      <c r="B2725" t="s">
        <v>19</v>
      </c>
      <c r="C2725" t="s">
        <v>15</v>
      </c>
      <c r="D2725" t="s">
        <v>22</v>
      </c>
      <c r="E2725" t="s">
        <v>23</v>
      </c>
      <c r="F2725">
        <v>70.27</v>
      </c>
      <c r="G2725">
        <v>4</v>
      </c>
      <c r="H2725" t="s">
        <v>13</v>
      </c>
      <c r="I2725" s="21">
        <v>8.6</v>
      </c>
      <c r="J2725">
        <f t="shared" si="84"/>
        <v>281.08</v>
      </c>
      <c r="K2725">
        <f t="shared" si="85"/>
        <v>14.054</v>
      </c>
      <c r="L2725" t="str" cm="1">
        <f t="array" ref="L2725">_xlfn.IFS(I2725&gt;=9,"Good",I2725&gt;=6,"Average",I2725&lt;6,"Poor")</f>
        <v>Average</v>
      </c>
    </row>
    <row r="2726" spans="1:12" x14ac:dyDescent="0.25">
      <c r="A2726" s="1">
        <v>45359</v>
      </c>
      <c r="B2726" t="s">
        <v>19</v>
      </c>
      <c r="C2726" t="s">
        <v>15</v>
      </c>
      <c r="D2726" t="s">
        <v>22</v>
      </c>
      <c r="E2726" t="s">
        <v>12</v>
      </c>
      <c r="F2726">
        <v>6.09</v>
      </c>
      <c r="G2726">
        <v>2</v>
      </c>
      <c r="H2726" t="s">
        <v>17</v>
      </c>
      <c r="I2726" s="21">
        <v>7.4</v>
      </c>
      <c r="J2726">
        <f t="shared" si="84"/>
        <v>12.18</v>
      </c>
      <c r="K2726">
        <f t="shared" si="85"/>
        <v>0.60899999999999999</v>
      </c>
      <c r="L2726" t="str" cm="1">
        <f t="array" ref="L2726">_xlfn.IFS(I2726&gt;=9,"Good",I2726&gt;=6,"Average",I2726&lt;6,"Poor")</f>
        <v>Average</v>
      </c>
    </row>
    <row r="2727" spans="1:12" x14ac:dyDescent="0.25">
      <c r="A2727" s="1">
        <v>45359</v>
      </c>
      <c r="B2727" t="s">
        <v>19</v>
      </c>
      <c r="C2727" t="s">
        <v>10</v>
      </c>
      <c r="D2727" t="s">
        <v>11</v>
      </c>
      <c r="E2727" t="s">
        <v>21</v>
      </c>
      <c r="F2727">
        <v>13.06</v>
      </c>
      <c r="G2727">
        <v>1</v>
      </c>
      <c r="H2727" t="s">
        <v>13</v>
      </c>
      <c r="I2727" s="21">
        <v>8.1</v>
      </c>
      <c r="J2727">
        <f t="shared" si="84"/>
        <v>13.06</v>
      </c>
      <c r="K2727">
        <f t="shared" si="85"/>
        <v>0.65300000000000002</v>
      </c>
      <c r="L2727" t="str" cm="1">
        <f t="array" ref="L2727">_xlfn.IFS(I2727&gt;=9,"Good",I2727&gt;=6,"Average",I2727&lt;6,"Poor")</f>
        <v>Average</v>
      </c>
    </row>
    <row r="2728" spans="1:12" x14ac:dyDescent="0.25">
      <c r="A2728" s="1">
        <v>45359</v>
      </c>
      <c r="B2728" t="s">
        <v>9</v>
      </c>
      <c r="C2728" t="s">
        <v>15</v>
      </c>
      <c r="D2728" t="s">
        <v>11</v>
      </c>
      <c r="E2728" t="s">
        <v>24</v>
      </c>
      <c r="F2728">
        <v>34.74</v>
      </c>
      <c r="G2728">
        <v>3</v>
      </c>
      <c r="H2728" t="s">
        <v>20</v>
      </c>
      <c r="I2728" s="21">
        <v>8.1</v>
      </c>
      <c r="J2728">
        <f t="shared" si="84"/>
        <v>104.22</v>
      </c>
      <c r="K2728">
        <f t="shared" si="85"/>
        <v>5.2110000000000003</v>
      </c>
      <c r="L2728" t="str" cm="1">
        <f t="array" ref="L2728">_xlfn.IFS(I2728&gt;=9,"Good",I2728&gt;=6,"Average",I2728&lt;6,"Poor")</f>
        <v>Average</v>
      </c>
    </row>
    <row r="2729" spans="1:12" x14ac:dyDescent="0.25">
      <c r="A2729" s="1">
        <v>45359</v>
      </c>
      <c r="B2729" t="s">
        <v>19</v>
      </c>
      <c r="C2729" t="s">
        <v>10</v>
      </c>
      <c r="D2729" t="s">
        <v>22</v>
      </c>
      <c r="E2729" t="s">
        <v>24</v>
      </c>
      <c r="F2729">
        <v>33.43</v>
      </c>
      <c r="G2729">
        <v>3</v>
      </c>
      <c r="H2729" t="s">
        <v>13</v>
      </c>
      <c r="I2729" s="21">
        <v>7</v>
      </c>
      <c r="J2729">
        <f t="shared" si="84"/>
        <v>100.28999999999999</v>
      </c>
      <c r="K2729">
        <f t="shared" si="85"/>
        <v>5.0145</v>
      </c>
      <c r="L2729" t="str" cm="1">
        <f t="array" ref="L2729">_xlfn.IFS(I2729&gt;=9,"Good",I2729&gt;=6,"Average",I2729&lt;6,"Poor")</f>
        <v>Average</v>
      </c>
    </row>
    <row r="2730" spans="1:12" x14ac:dyDescent="0.25">
      <c r="A2730" s="1">
        <v>45359</v>
      </c>
      <c r="B2730" t="s">
        <v>9</v>
      </c>
      <c r="C2730" t="s">
        <v>15</v>
      </c>
      <c r="D2730" t="s">
        <v>22</v>
      </c>
      <c r="E2730" t="s">
        <v>24</v>
      </c>
      <c r="F2730">
        <v>26.12</v>
      </c>
      <c r="G2730">
        <v>3</v>
      </c>
      <c r="H2730" t="s">
        <v>13</v>
      </c>
      <c r="I2730" s="21">
        <v>8.4</v>
      </c>
      <c r="J2730">
        <f t="shared" si="84"/>
        <v>78.36</v>
      </c>
      <c r="K2730">
        <f t="shared" si="85"/>
        <v>3.9180000000000001</v>
      </c>
      <c r="L2730" t="str" cm="1">
        <f t="array" ref="L2730">_xlfn.IFS(I2730&gt;=9,"Good",I2730&gt;=6,"Average",I2730&lt;6,"Poor")</f>
        <v>Average</v>
      </c>
    </row>
    <row r="2731" spans="1:12" x14ac:dyDescent="0.25">
      <c r="A2731" s="1">
        <v>45359</v>
      </c>
      <c r="B2731" t="s">
        <v>14</v>
      </c>
      <c r="C2731" t="s">
        <v>15</v>
      </c>
      <c r="D2731" t="s">
        <v>11</v>
      </c>
      <c r="E2731" t="s">
        <v>12</v>
      </c>
      <c r="F2731">
        <v>7.73</v>
      </c>
      <c r="G2731">
        <v>8</v>
      </c>
      <c r="H2731" t="s">
        <v>20</v>
      </c>
      <c r="I2731" s="21">
        <v>9.8000000000000007</v>
      </c>
      <c r="J2731">
        <f t="shared" si="84"/>
        <v>61.84</v>
      </c>
      <c r="K2731">
        <f t="shared" si="85"/>
        <v>3.0920000000000005</v>
      </c>
      <c r="L2731" t="str" cm="1">
        <f t="array" ref="L2731">_xlfn.IFS(I2731&gt;=9,"Good",I2731&gt;=6,"Average",I2731&lt;6,"Poor")</f>
        <v>Good</v>
      </c>
    </row>
    <row r="2732" spans="1:12" x14ac:dyDescent="0.25">
      <c r="A2732" s="1">
        <v>45359</v>
      </c>
      <c r="B2732" t="s">
        <v>19</v>
      </c>
      <c r="C2732" t="s">
        <v>15</v>
      </c>
      <c r="D2732" t="s">
        <v>22</v>
      </c>
      <c r="E2732" t="s">
        <v>12</v>
      </c>
      <c r="F2732">
        <v>5.8</v>
      </c>
      <c r="G2732">
        <v>3</v>
      </c>
      <c r="H2732" t="s">
        <v>20</v>
      </c>
      <c r="I2732" s="21">
        <v>7.3</v>
      </c>
      <c r="J2732">
        <f t="shared" si="84"/>
        <v>17.399999999999999</v>
      </c>
      <c r="K2732">
        <f t="shared" si="85"/>
        <v>0.87</v>
      </c>
      <c r="L2732" t="str" cm="1">
        <f t="array" ref="L2732">_xlfn.IFS(I2732&gt;=9,"Good",I2732&gt;=6,"Average",I2732&lt;6,"Poor")</f>
        <v>Average</v>
      </c>
    </row>
    <row r="2733" spans="1:12" x14ac:dyDescent="0.25">
      <c r="A2733" s="1">
        <v>45390</v>
      </c>
      <c r="B2733" t="s">
        <v>9</v>
      </c>
      <c r="C2733" t="s">
        <v>15</v>
      </c>
      <c r="D2733" t="s">
        <v>22</v>
      </c>
      <c r="E2733" t="s">
        <v>24</v>
      </c>
      <c r="F2733">
        <v>38.86</v>
      </c>
      <c r="G2733">
        <v>2</v>
      </c>
      <c r="H2733" t="s">
        <v>17</v>
      </c>
      <c r="I2733" s="21">
        <v>7.7</v>
      </c>
      <c r="J2733">
        <f t="shared" si="84"/>
        <v>77.72</v>
      </c>
      <c r="K2733">
        <f t="shared" si="85"/>
        <v>3.8860000000000001</v>
      </c>
      <c r="L2733" t="str" cm="1">
        <f t="array" ref="L2733">_xlfn.IFS(I2733&gt;=9,"Good",I2733&gt;=6,"Average",I2733&lt;6,"Poor")</f>
        <v>Average</v>
      </c>
    </row>
    <row r="2734" spans="1:12" x14ac:dyDescent="0.25">
      <c r="A2734" s="1">
        <v>45390</v>
      </c>
      <c r="B2734" t="s">
        <v>9</v>
      </c>
      <c r="C2734" t="s">
        <v>15</v>
      </c>
      <c r="D2734" t="s">
        <v>22</v>
      </c>
      <c r="E2734" t="s">
        <v>23</v>
      </c>
      <c r="F2734">
        <v>63.94</v>
      </c>
      <c r="G2734">
        <v>4</v>
      </c>
      <c r="H2734" t="s">
        <v>17</v>
      </c>
      <c r="I2734" s="21">
        <v>6.3</v>
      </c>
      <c r="J2734">
        <f t="shared" si="84"/>
        <v>255.76</v>
      </c>
      <c r="K2734">
        <f t="shared" si="85"/>
        <v>12.788</v>
      </c>
      <c r="L2734" t="str" cm="1">
        <f t="array" ref="L2734">_xlfn.IFS(I2734&gt;=9,"Good",I2734&gt;=6,"Average",I2734&lt;6,"Poor")</f>
        <v>Average</v>
      </c>
    </row>
    <row r="2735" spans="1:12" x14ac:dyDescent="0.25">
      <c r="A2735" s="1">
        <v>45390</v>
      </c>
      <c r="B2735" t="s">
        <v>14</v>
      </c>
      <c r="C2735" t="s">
        <v>15</v>
      </c>
      <c r="D2735" t="s">
        <v>11</v>
      </c>
      <c r="E2735" t="s">
        <v>18</v>
      </c>
      <c r="F2735">
        <v>69.12</v>
      </c>
      <c r="G2735">
        <v>1</v>
      </c>
      <c r="H2735" t="s">
        <v>13</v>
      </c>
      <c r="I2735" s="21">
        <v>8.4</v>
      </c>
      <c r="J2735">
        <f t="shared" si="84"/>
        <v>69.12</v>
      </c>
      <c r="K2735">
        <f t="shared" si="85"/>
        <v>3.4560000000000004</v>
      </c>
      <c r="L2735" t="str" cm="1">
        <f t="array" ref="L2735">_xlfn.IFS(I2735&gt;=9,"Good",I2735&gt;=6,"Average",I2735&lt;6,"Poor")</f>
        <v>Average</v>
      </c>
    </row>
    <row r="2736" spans="1:12" x14ac:dyDescent="0.25">
      <c r="A2736" s="1">
        <v>45390</v>
      </c>
      <c r="B2736" t="s">
        <v>19</v>
      </c>
      <c r="C2736" t="s">
        <v>15</v>
      </c>
      <c r="D2736" t="s">
        <v>11</v>
      </c>
      <c r="E2736" t="s">
        <v>21</v>
      </c>
      <c r="F2736">
        <v>12.47</v>
      </c>
      <c r="G2736">
        <v>3</v>
      </c>
      <c r="H2736" t="s">
        <v>17</v>
      </c>
      <c r="I2736" s="21">
        <v>6.8</v>
      </c>
      <c r="J2736">
        <f t="shared" si="84"/>
        <v>37.410000000000004</v>
      </c>
      <c r="K2736">
        <f t="shared" si="85"/>
        <v>1.8705000000000003</v>
      </c>
      <c r="L2736" t="str" cm="1">
        <f t="array" ref="L2736">_xlfn.IFS(I2736&gt;=9,"Good",I2736&gt;=6,"Average",I2736&lt;6,"Poor")</f>
        <v>Average</v>
      </c>
    </row>
    <row r="2737" spans="1:12" x14ac:dyDescent="0.25">
      <c r="A2737" s="1">
        <v>45390</v>
      </c>
      <c r="B2737" t="s">
        <v>9</v>
      </c>
      <c r="C2737" t="s">
        <v>15</v>
      </c>
      <c r="D2737" t="s">
        <v>11</v>
      </c>
      <c r="E2737" t="s">
        <v>12</v>
      </c>
      <c r="F2737">
        <v>4.84</v>
      </c>
      <c r="G2737">
        <v>1</v>
      </c>
      <c r="H2737" t="s">
        <v>13</v>
      </c>
      <c r="I2737" s="21">
        <v>6.7</v>
      </c>
      <c r="J2737">
        <f t="shared" si="84"/>
        <v>4.84</v>
      </c>
      <c r="K2737">
        <f t="shared" si="85"/>
        <v>0.24199999999999999</v>
      </c>
      <c r="L2737" t="str" cm="1">
        <f t="array" ref="L2737">_xlfn.IFS(I2737&gt;=9,"Good",I2737&gt;=6,"Average",I2737&lt;6,"Poor")</f>
        <v>Average</v>
      </c>
    </row>
    <row r="2738" spans="1:12" x14ac:dyDescent="0.25">
      <c r="A2738" s="1">
        <v>45390</v>
      </c>
      <c r="B2738" t="s">
        <v>19</v>
      </c>
      <c r="C2738" t="s">
        <v>15</v>
      </c>
      <c r="D2738" t="s">
        <v>22</v>
      </c>
      <c r="E2738" t="s">
        <v>12</v>
      </c>
      <c r="F2738">
        <v>2.57</v>
      </c>
      <c r="G2738">
        <v>2</v>
      </c>
      <c r="H2738" t="s">
        <v>17</v>
      </c>
      <c r="I2738" s="21">
        <v>8.8000000000000007</v>
      </c>
      <c r="J2738">
        <f t="shared" si="84"/>
        <v>5.14</v>
      </c>
      <c r="K2738">
        <f t="shared" si="85"/>
        <v>0.25700000000000001</v>
      </c>
      <c r="L2738" t="str" cm="1">
        <f t="array" ref="L2738">_xlfn.IFS(I2738&gt;=9,"Good",I2738&gt;=6,"Average",I2738&lt;6,"Poor")</f>
        <v>Average</v>
      </c>
    </row>
    <row r="2739" spans="1:12" x14ac:dyDescent="0.25">
      <c r="A2739" s="1">
        <v>45390</v>
      </c>
      <c r="B2739" t="s">
        <v>19</v>
      </c>
      <c r="C2739" t="s">
        <v>15</v>
      </c>
      <c r="D2739" t="s">
        <v>22</v>
      </c>
      <c r="E2739" t="s">
        <v>12</v>
      </c>
      <c r="F2739">
        <v>7.81</v>
      </c>
      <c r="G2739">
        <v>3</v>
      </c>
      <c r="H2739" t="s">
        <v>17</v>
      </c>
      <c r="I2739" s="21">
        <v>6.8</v>
      </c>
      <c r="J2739">
        <f t="shared" si="84"/>
        <v>23.43</v>
      </c>
      <c r="K2739">
        <f t="shared" si="85"/>
        <v>1.1715</v>
      </c>
      <c r="L2739" t="str" cm="1">
        <f t="array" ref="L2739">_xlfn.IFS(I2739&gt;=9,"Good",I2739&gt;=6,"Average",I2739&lt;6,"Poor")</f>
        <v>Average</v>
      </c>
    </row>
    <row r="2740" spans="1:12" x14ac:dyDescent="0.25">
      <c r="A2740" s="1">
        <v>45390</v>
      </c>
      <c r="B2740" t="s">
        <v>9</v>
      </c>
      <c r="C2740" t="s">
        <v>15</v>
      </c>
      <c r="D2740" t="s">
        <v>22</v>
      </c>
      <c r="E2740" t="s">
        <v>12</v>
      </c>
      <c r="F2740">
        <v>7.05</v>
      </c>
      <c r="G2740">
        <v>4</v>
      </c>
      <c r="H2740" t="s">
        <v>13</v>
      </c>
      <c r="I2740" s="21">
        <v>7.9</v>
      </c>
      <c r="J2740">
        <f t="shared" si="84"/>
        <v>28.2</v>
      </c>
      <c r="K2740">
        <f t="shared" si="85"/>
        <v>1.4100000000000001</v>
      </c>
      <c r="L2740" t="str" cm="1">
        <f t="array" ref="L2740">_xlfn.IFS(I2740&gt;=9,"Good",I2740&gt;=6,"Average",I2740&lt;6,"Poor")</f>
        <v>Average</v>
      </c>
    </row>
    <row r="2741" spans="1:12" x14ac:dyDescent="0.25">
      <c r="A2741" s="1">
        <v>45390</v>
      </c>
      <c r="B2741" t="s">
        <v>14</v>
      </c>
      <c r="C2741" t="s">
        <v>15</v>
      </c>
      <c r="D2741" t="s">
        <v>11</v>
      </c>
      <c r="E2741" t="s">
        <v>12</v>
      </c>
      <c r="F2741">
        <v>4.33</v>
      </c>
      <c r="G2741">
        <v>2</v>
      </c>
      <c r="H2741" t="s">
        <v>13</v>
      </c>
      <c r="I2741" s="21">
        <v>7.2</v>
      </c>
      <c r="J2741">
        <f t="shared" si="84"/>
        <v>8.66</v>
      </c>
      <c r="K2741">
        <f t="shared" si="85"/>
        <v>0.43300000000000005</v>
      </c>
      <c r="L2741" t="str" cm="1">
        <f t="array" ref="L2741">_xlfn.IFS(I2741&gt;=9,"Good",I2741&gt;=6,"Average",I2741&lt;6,"Poor")</f>
        <v>Average</v>
      </c>
    </row>
    <row r="2742" spans="1:12" x14ac:dyDescent="0.25">
      <c r="A2742" s="1">
        <v>45390</v>
      </c>
      <c r="B2742" t="s">
        <v>19</v>
      </c>
      <c r="C2742" t="s">
        <v>15</v>
      </c>
      <c r="D2742" t="s">
        <v>11</v>
      </c>
      <c r="E2742" t="s">
        <v>18</v>
      </c>
      <c r="F2742">
        <v>62.05</v>
      </c>
      <c r="G2742">
        <v>1</v>
      </c>
      <c r="H2742" t="s">
        <v>17</v>
      </c>
      <c r="I2742" s="21">
        <v>7.7</v>
      </c>
      <c r="J2742">
        <f t="shared" si="84"/>
        <v>62.05</v>
      </c>
      <c r="K2742">
        <f t="shared" si="85"/>
        <v>3.1025</v>
      </c>
      <c r="L2742" t="str" cm="1">
        <f t="array" ref="L2742">_xlfn.IFS(I2742&gt;=9,"Good",I2742&gt;=6,"Average",I2742&lt;6,"Poor")</f>
        <v>Average</v>
      </c>
    </row>
    <row r="2743" spans="1:12" x14ac:dyDescent="0.25">
      <c r="A2743" s="1">
        <v>45390</v>
      </c>
      <c r="B2743" t="s">
        <v>19</v>
      </c>
      <c r="C2743" t="s">
        <v>10</v>
      </c>
      <c r="D2743" t="s">
        <v>11</v>
      </c>
      <c r="E2743" t="s">
        <v>23</v>
      </c>
      <c r="F2743">
        <v>73.540000000000006</v>
      </c>
      <c r="G2743">
        <v>3</v>
      </c>
      <c r="H2743" t="s">
        <v>20</v>
      </c>
      <c r="I2743" s="21">
        <v>7.8</v>
      </c>
      <c r="J2743">
        <f t="shared" si="84"/>
        <v>220.62</v>
      </c>
      <c r="K2743">
        <f t="shared" si="85"/>
        <v>11.031000000000001</v>
      </c>
      <c r="L2743" t="str" cm="1">
        <f t="array" ref="L2743">_xlfn.IFS(I2743&gt;=9,"Good",I2743&gt;=6,"Average",I2743&lt;6,"Poor")</f>
        <v>Average</v>
      </c>
    </row>
    <row r="2744" spans="1:12" x14ac:dyDescent="0.25">
      <c r="A2744" s="1">
        <v>45390</v>
      </c>
      <c r="B2744" t="s">
        <v>9</v>
      </c>
      <c r="C2744" t="s">
        <v>15</v>
      </c>
      <c r="D2744" t="s">
        <v>22</v>
      </c>
      <c r="E2744" t="s">
        <v>12</v>
      </c>
      <c r="F2744">
        <v>7.25</v>
      </c>
      <c r="G2744">
        <v>2</v>
      </c>
      <c r="H2744" t="s">
        <v>20</v>
      </c>
      <c r="I2744" s="21">
        <v>7.5</v>
      </c>
      <c r="J2744">
        <f t="shared" si="84"/>
        <v>14.5</v>
      </c>
      <c r="K2744">
        <f t="shared" si="85"/>
        <v>0.72500000000000009</v>
      </c>
      <c r="L2744" t="str" cm="1">
        <f t="array" ref="L2744">_xlfn.IFS(I2744&gt;=9,"Good",I2744&gt;=6,"Average",I2744&lt;6,"Poor")</f>
        <v>Average</v>
      </c>
    </row>
    <row r="2745" spans="1:12" x14ac:dyDescent="0.25">
      <c r="A2745" s="1">
        <v>45390</v>
      </c>
      <c r="B2745" t="s">
        <v>19</v>
      </c>
      <c r="C2745" t="s">
        <v>15</v>
      </c>
      <c r="D2745" t="s">
        <v>22</v>
      </c>
      <c r="E2745" t="s">
        <v>24</v>
      </c>
      <c r="F2745">
        <v>22.46</v>
      </c>
      <c r="G2745">
        <v>4</v>
      </c>
      <c r="H2745" t="s">
        <v>20</v>
      </c>
      <c r="I2745" s="21">
        <v>5.7</v>
      </c>
      <c r="J2745">
        <f t="shared" si="84"/>
        <v>89.84</v>
      </c>
      <c r="K2745">
        <f t="shared" si="85"/>
        <v>4.492</v>
      </c>
      <c r="L2745" t="str" cm="1">
        <f t="array" ref="L2745">_xlfn.IFS(I2745&gt;=9,"Good",I2745&gt;=6,"Average",I2745&lt;6,"Poor")</f>
        <v>Poor</v>
      </c>
    </row>
    <row r="2746" spans="1:12" x14ac:dyDescent="0.25">
      <c r="A2746" s="1">
        <v>45390</v>
      </c>
      <c r="B2746" t="s">
        <v>14</v>
      </c>
      <c r="C2746" t="s">
        <v>15</v>
      </c>
      <c r="D2746" t="s">
        <v>22</v>
      </c>
      <c r="E2746" t="s">
        <v>12</v>
      </c>
      <c r="F2746">
        <v>7.5</v>
      </c>
      <c r="G2746">
        <v>2</v>
      </c>
      <c r="H2746" t="s">
        <v>20</v>
      </c>
      <c r="I2746" s="21">
        <v>8.1999999999999993</v>
      </c>
      <c r="J2746">
        <f t="shared" si="84"/>
        <v>15</v>
      </c>
      <c r="K2746">
        <f t="shared" si="85"/>
        <v>0.75</v>
      </c>
      <c r="L2746" t="str" cm="1">
        <f t="array" ref="L2746">_xlfn.IFS(I2746&gt;=9,"Good",I2746&gt;=6,"Average",I2746&lt;6,"Poor")</f>
        <v>Average</v>
      </c>
    </row>
    <row r="2747" spans="1:12" x14ac:dyDescent="0.25">
      <c r="A2747" s="1">
        <v>45390</v>
      </c>
      <c r="B2747" t="s">
        <v>19</v>
      </c>
      <c r="C2747" t="s">
        <v>15</v>
      </c>
      <c r="D2747" t="s">
        <v>11</v>
      </c>
      <c r="E2747" t="s">
        <v>12</v>
      </c>
      <c r="F2747">
        <v>7.53</v>
      </c>
      <c r="G2747">
        <v>2</v>
      </c>
      <c r="H2747" t="s">
        <v>20</v>
      </c>
      <c r="I2747" s="21">
        <v>6.5</v>
      </c>
      <c r="J2747">
        <f t="shared" si="84"/>
        <v>15.06</v>
      </c>
      <c r="K2747">
        <f t="shared" si="85"/>
        <v>0.75300000000000011</v>
      </c>
      <c r="L2747" t="str" cm="1">
        <f t="array" ref="L2747">_xlfn.IFS(I2747&gt;=9,"Good",I2747&gt;=6,"Average",I2747&lt;6,"Poor")</f>
        <v>Average</v>
      </c>
    </row>
    <row r="2748" spans="1:12" x14ac:dyDescent="0.25">
      <c r="A2748" s="1">
        <v>45420</v>
      </c>
      <c r="B2748" t="s">
        <v>9</v>
      </c>
      <c r="C2748" t="s">
        <v>10</v>
      </c>
      <c r="D2748" t="s">
        <v>11</v>
      </c>
      <c r="E2748" t="s">
        <v>12</v>
      </c>
      <c r="F2748">
        <v>5.25</v>
      </c>
      <c r="G2748">
        <v>1</v>
      </c>
      <c r="H2748" t="s">
        <v>20</v>
      </c>
      <c r="I2748" s="21">
        <v>6.8</v>
      </c>
      <c r="J2748">
        <f t="shared" si="84"/>
        <v>5.25</v>
      </c>
      <c r="K2748">
        <f t="shared" si="85"/>
        <v>0.26250000000000001</v>
      </c>
      <c r="L2748" t="str" cm="1">
        <f t="array" ref="L2748">_xlfn.IFS(I2748&gt;=9,"Good",I2748&gt;=6,"Average",I2748&lt;6,"Poor")</f>
        <v>Average</v>
      </c>
    </row>
    <row r="2749" spans="1:12" x14ac:dyDescent="0.25">
      <c r="A2749" s="1">
        <v>45420</v>
      </c>
      <c r="B2749" t="s">
        <v>14</v>
      </c>
      <c r="C2749" t="s">
        <v>15</v>
      </c>
      <c r="D2749" t="s">
        <v>11</v>
      </c>
      <c r="E2749" t="s">
        <v>24</v>
      </c>
      <c r="F2749">
        <v>29.87</v>
      </c>
      <c r="G2749">
        <v>2</v>
      </c>
      <c r="H2749" t="s">
        <v>17</v>
      </c>
      <c r="I2749" s="21">
        <v>8.1</v>
      </c>
      <c r="J2749">
        <f t="shared" si="84"/>
        <v>59.74</v>
      </c>
      <c r="K2749">
        <f t="shared" si="85"/>
        <v>2.9870000000000001</v>
      </c>
      <c r="L2749" t="str" cm="1">
        <f t="array" ref="L2749">_xlfn.IFS(I2749&gt;=9,"Good",I2749&gt;=6,"Average",I2749&lt;6,"Poor")</f>
        <v>Average</v>
      </c>
    </row>
    <row r="2750" spans="1:12" x14ac:dyDescent="0.25">
      <c r="A2750" s="1">
        <v>45420</v>
      </c>
      <c r="B2750" t="s">
        <v>19</v>
      </c>
      <c r="C2750" t="s">
        <v>15</v>
      </c>
      <c r="D2750" t="s">
        <v>22</v>
      </c>
      <c r="E2750" t="s">
        <v>23</v>
      </c>
      <c r="F2750">
        <v>72.72</v>
      </c>
      <c r="G2750">
        <v>1</v>
      </c>
      <c r="H2750" t="s">
        <v>17</v>
      </c>
      <c r="I2750" s="21">
        <v>7.1</v>
      </c>
      <c r="J2750">
        <f t="shared" si="84"/>
        <v>72.72</v>
      </c>
      <c r="K2750">
        <f t="shared" si="85"/>
        <v>3.6360000000000001</v>
      </c>
      <c r="L2750" t="str" cm="1">
        <f t="array" ref="L2750">_xlfn.IFS(I2750&gt;=9,"Good",I2750&gt;=6,"Average",I2750&lt;6,"Poor")</f>
        <v>Average</v>
      </c>
    </row>
    <row r="2751" spans="1:12" x14ac:dyDescent="0.25">
      <c r="A2751" s="1">
        <v>45420</v>
      </c>
      <c r="B2751" t="s">
        <v>9</v>
      </c>
      <c r="C2751" t="s">
        <v>15</v>
      </c>
      <c r="D2751" t="s">
        <v>22</v>
      </c>
      <c r="E2751" t="s">
        <v>24</v>
      </c>
      <c r="F2751">
        <v>28.9</v>
      </c>
      <c r="G2751">
        <v>3</v>
      </c>
      <c r="H2751" t="s">
        <v>13</v>
      </c>
      <c r="I2751" s="21">
        <v>8.8000000000000007</v>
      </c>
      <c r="J2751">
        <f t="shared" si="84"/>
        <v>86.699999999999989</v>
      </c>
      <c r="K2751">
        <f t="shared" si="85"/>
        <v>4.335</v>
      </c>
      <c r="L2751" t="str" cm="1">
        <f t="array" ref="L2751">_xlfn.IFS(I2751&gt;=9,"Good",I2751&gt;=6,"Average",I2751&lt;6,"Poor")</f>
        <v>Average</v>
      </c>
    </row>
    <row r="2752" spans="1:12" x14ac:dyDescent="0.25">
      <c r="A2752" s="1">
        <v>45420</v>
      </c>
      <c r="B2752" t="s">
        <v>19</v>
      </c>
      <c r="C2752" t="s">
        <v>15</v>
      </c>
      <c r="D2752" t="s">
        <v>11</v>
      </c>
      <c r="E2752" t="s">
        <v>24</v>
      </c>
      <c r="F2752">
        <v>30.95</v>
      </c>
      <c r="G2752">
        <v>3</v>
      </c>
      <c r="H2752" t="s">
        <v>20</v>
      </c>
      <c r="I2752" s="21">
        <v>8.1999999999999993</v>
      </c>
      <c r="J2752">
        <f t="shared" si="84"/>
        <v>92.85</v>
      </c>
      <c r="K2752">
        <f t="shared" si="85"/>
        <v>4.6425000000000001</v>
      </c>
      <c r="L2752" t="str" cm="1">
        <f t="array" ref="L2752">_xlfn.IFS(I2752&gt;=9,"Good",I2752&gt;=6,"Average",I2752&lt;6,"Poor")</f>
        <v>Average</v>
      </c>
    </row>
    <row r="2753" spans="1:12" x14ac:dyDescent="0.25">
      <c r="A2753" s="1">
        <v>45420</v>
      </c>
      <c r="B2753" t="s">
        <v>9</v>
      </c>
      <c r="C2753" t="s">
        <v>15</v>
      </c>
      <c r="D2753" t="s">
        <v>11</v>
      </c>
      <c r="E2753" t="s">
        <v>23</v>
      </c>
      <c r="F2753">
        <v>65.27</v>
      </c>
      <c r="G2753">
        <v>4</v>
      </c>
      <c r="H2753" t="s">
        <v>17</v>
      </c>
      <c r="I2753" s="21">
        <v>6.2</v>
      </c>
      <c r="J2753">
        <f t="shared" si="84"/>
        <v>261.08</v>
      </c>
      <c r="K2753">
        <f t="shared" si="85"/>
        <v>13.054</v>
      </c>
      <c r="L2753" t="str" cm="1">
        <f t="array" ref="L2753">_xlfn.IFS(I2753&gt;=9,"Good",I2753&gt;=6,"Average",I2753&lt;6,"Poor")</f>
        <v>Average</v>
      </c>
    </row>
    <row r="2754" spans="1:12" x14ac:dyDescent="0.25">
      <c r="A2754" s="1">
        <v>45420</v>
      </c>
      <c r="B2754" t="s">
        <v>14</v>
      </c>
      <c r="C2754" t="s">
        <v>15</v>
      </c>
      <c r="D2754" t="s">
        <v>11</v>
      </c>
      <c r="E2754" t="s">
        <v>24</v>
      </c>
      <c r="F2754">
        <v>16.649999999999999</v>
      </c>
      <c r="G2754">
        <v>2</v>
      </c>
      <c r="H2754" t="s">
        <v>20</v>
      </c>
      <c r="I2754" s="21">
        <v>6</v>
      </c>
      <c r="J2754">
        <f t="shared" si="84"/>
        <v>33.299999999999997</v>
      </c>
      <c r="K2754">
        <f t="shared" si="85"/>
        <v>1.665</v>
      </c>
      <c r="L2754" t="str" cm="1">
        <f t="array" ref="L2754">_xlfn.IFS(I2754&gt;=9,"Good",I2754&gt;=6,"Average",I2754&lt;6,"Poor")</f>
        <v>Average</v>
      </c>
    </row>
    <row r="2755" spans="1:12" x14ac:dyDescent="0.25">
      <c r="A2755" s="1">
        <v>45420</v>
      </c>
      <c r="B2755" t="s">
        <v>19</v>
      </c>
      <c r="C2755" t="s">
        <v>10</v>
      </c>
      <c r="D2755" t="s">
        <v>11</v>
      </c>
      <c r="E2755" t="s">
        <v>12</v>
      </c>
      <c r="F2755">
        <v>7.22</v>
      </c>
      <c r="G2755">
        <v>6</v>
      </c>
      <c r="H2755" t="s">
        <v>13</v>
      </c>
      <c r="I2755" s="21">
        <v>6.9</v>
      </c>
      <c r="J2755">
        <f t="shared" ref="J2755:J2818" si="86">F2755*G2755</f>
        <v>43.32</v>
      </c>
      <c r="K2755">
        <f t="shared" ref="K2755:K2818" si="87">J2755*5%</f>
        <v>2.1659999999999999</v>
      </c>
      <c r="L2755" t="str" cm="1">
        <f t="array" ref="L2755">_xlfn.IFS(I2755&gt;=9,"Good",I2755&gt;=6,"Average",I2755&lt;6,"Poor")</f>
        <v>Average</v>
      </c>
    </row>
    <row r="2756" spans="1:12" x14ac:dyDescent="0.25">
      <c r="A2756" s="1">
        <v>45420</v>
      </c>
      <c r="B2756" t="s">
        <v>9</v>
      </c>
      <c r="C2756" t="s">
        <v>15</v>
      </c>
      <c r="D2756" t="s">
        <v>22</v>
      </c>
      <c r="E2756" t="s">
        <v>24</v>
      </c>
      <c r="F2756">
        <v>27.8</v>
      </c>
      <c r="G2756">
        <v>3</v>
      </c>
      <c r="H2756" t="s">
        <v>17</v>
      </c>
      <c r="I2756" s="21">
        <v>6.3</v>
      </c>
      <c r="J2756">
        <f t="shared" si="86"/>
        <v>83.4</v>
      </c>
      <c r="K2756">
        <f t="shared" si="87"/>
        <v>4.1700000000000008</v>
      </c>
      <c r="L2756" t="str" cm="1">
        <f t="array" ref="L2756">_xlfn.IFS(I2756&gt;=9,"Good",I2756&gt;=6,"Average",I2756&lt;6,"Poor")</f>
        <v>Average</v>
      </c>
    </row>
    <row r="2757" spans="1:12" x14ac:dyDescent="0.25">
      <c r="A2757" s="1">
        <v>45420</v>
      </c>
      <c r="B2757" t="s">
        <v>14</v>
      </c>
      <c r="C2757" t="s">
        <v>15</v>
      </c>
      <c r="D2757" t="s">
        <v>22</v>
      </c>
      <c r="E2757" t="s">
        <v>24</v>
      </c>
      <c r="F2757">
        <v>32.99</v>
      </c>
      <c r="G2757">
        <v>3</v>
      </c>
      <c r="H2757" t="s">
        <v>17</v>
      </c>
      <c r="I2757" s="21">
        <v>6</v>
      </c>
      <c r="J2757">
        <f t="shared" si="86"/>
        <v>98.97</v>
      </c>
      <c r="K2757">
        <f t="shared" si="87"/>
        <v>4.9485000000000001</v>
      </c>
      <c r="L2757" t="str" cm="1">
        <f t="array" ref="L2757">_xlfn.IFS(I2757&gt;=9,"Good",I2757&gt;=6,"Average",I2757&lt;6,"Poor")</f>
        <v>Average</v>
      </c>
    </row>
    <row r="2758" spans="1:12" x14ac:dyDescent="0.25">
      <c r="A2758" s="1">
        <v>45451</v>
      </c>
      <c r="B2758" t="s">
        <v>9</v>
      </c>
      <c r="C2758" t="s">
        <v>15</v>
      </c>
      <c r="D2758" t="s">
        <v>22</v>
      </c>
      <c r="E2758" t="s">
        <v>12</v>
      </c>
      <c r="F2758">
        <v>6.22</v>
      </c>
      <c r="G2758">
        <v>5</v>
      </c>
      <c r="H2758" t="s">
        <v>20</v>
      </c>
      <c r="I2758" s="21">
        <v>8.1999999999999993</v>
      </c>
      <c r="J2758">
        <f t="shared" si="86"/>
        <v>31.099999999999998</v>
      </c>
      <c r="K2758">
        <f t="shared" si="87"/>
        <v>1.5549999999999999</v>
      </c>
      <c r="L2758" t="str" cm="1">
        <f t="array" ref="L2758">_xlfn.IFS(I2758&gt;=9,"Good",I2758&gt;=6,"Average",I2758&lt;6,"Poor")</f>
        <v>Average</v>
      </c>
    </row>
    <row r="2759" spans="1:12" x14ac:dyDescent="0.25">
      <c r="A2759" s="1">
        <v>45451</v>
      </c>
      <c r="B2759" t="s">
        <v>19</v>
      </c>
      <c r="C2759" t="s">
        <v>15</v>
      </c>
      <c r="D2759" t="s">
        <v>11</v>
      </c>
      <c r="E2759" t="s">
        <v>18</v>
      </c>
      <c r="F2759">
        <v>74.489999999999995</v>
      </c>
      <c r="G2759">
        <v>1</v>
      </c>
      <c r="H2759" t="s">
        <v>17</v>
      </c>
      <c r="I2759" s="21">
        <v>7.7</v>
      </c>
      <c r="J2759">
        <f t="shared" si="86"/>
        <v>74.489999999999995</v>
      </c>
      <c r="K2759">
        <f t="shared" si="87"/>
        <v>3.7244999999999999</v>
      </c>
      <c r="L2759" t="str" cm="1">
        <f t="array" ref="L2759">_xlfn.IFS(I2759&gt;=9,"Good",I2759&gt;=6,"Average",I2759&lt;6,"Poor")</f>
        <v>Average</v>
      </c>
    </row>
    <row r="2760" spans="1:12" x14ac:dyDescent="0.25">
      <c r="A2760" s="1">
        <v>45451</v>
      </c>
      <c r="B2760" t="s">
        <v>19</v>
      </c>
      <c r="C2760" t="s">
        <v>15</v>
      </c>
      <c r="D2760" t="s">
        <v>22</v>
      </c>
      <c r="E2760" t="s">
        <v>18</v>
      </c>
      <c r="F2760">
        <v>58.27</v>
      </c>
      <c r="G2760">
        <v>2</v>
      </c>
      <c r="H2760" t="s">
        <v>17</v>
      </c>
      <c r="I2760" s="21">
        <v>6</v>
      </c>
      <c r="J2760">
        <f t="shared" si="86"/>
        <v>116.54</v>
      </c>
      <c r="K2760">
        <f t="shared" si="87"/>
        <v>5.8270000000000008</v>
      </c>
      <c r="L2760" t="str" cm="1">
        <f t="array" ref="L2760">_xlfn.IFS(I2760&gt;=9,"Good",I2760&gt;=6,"Average",I2760&lt;6,"Poor")</f>
        <v>Average</v>
      </c>
    </row>
    <row r="2761" spans="1:12" x14ac:dyDescent="0.25">
      <c r="A2761" s="1">
        <v>45451</v>
      </c>
      <c r="B2761" t="s">
        <v>14</v>
      </c>
      <c r="C2761" t="s">
        <v>15</v>
      </c>
      <c r="D2761" t="s">
        <v>11</v>
      </c>
      <c r="E2761" t="s">
        <v>12</v>
      </c>
      <c r="F2761">
        <v>3.15</v>
      </c>
      <c r="G2761">
        <v>3</v>
      </c>
      <c r="H2761" t="s">
        <v>20</v>
      </c>
      <c r="I2761" s="21">
        <v>6</v>
      </c>
      <c r="J2761">
        <f t="shared" si="86"/>
        <v>9.4499999999999993</v>
      </c>
      <c r="K2761">
        <f t="shared" si="87"/>
        <v>0.47249999999999998</v>
      </c>
      <c r="L2761" t="str" cm="1">
        <f t="array" ref="L2761">_xlfn.IFS(I2761&gt;=9,"Good",I2761&gt;=6,"Average",I2761&lt;6,"Poor")</f>
        <v>Average</v>
      </c>
    </row>
    <row r="2762" spans="1:12" x14ac:dyDescent="0.25">
      <c r="A2762" s="1">
        <v>45451</v>
      </c>
      <c r="B2762" t="s">
        <v>9</v>
      </c>
      <c r="C2762" t="s">
        <v>15</v>
      </c>
      <c r="D2762" t="s">
        <v>22</v>
      </c>
      <c r="E2762" t="s">
        <v>18</v>
      </c>
      <c r="F2762">
        <v>70.900000000000006</v>
      </c>
      <c r="G2762">
        <v>1</v>
      </c>
      <c r="H2762" t="s">
        <v>13</v>
      </c>
      <c r="I2762" s="21">
        <v>8</v>
      </c>
      <c r="J2762">
        <f t="shared" si="86"/>
        <v>70.900000000000006</v>
      </c>
      <c r="K2762">
        <f t="shared" si="87"/>
        <v>3.5450000000000004</v>
      </c>
      <c r="L2762" t="str" cm="1">
        <f t="array" ref="L2762">_xlfn.IFS(I2762&gt;=9,"Good",I2762&gt;=6,"Average",I2762&lt;6,"Poor")</f>
        <v>Average</v>
      </c>
    </row>
    <row r="2763" spans="1:12" x14ac:dyDescent="0.25">
      <c r="A2763" s="1">
        <v>45451</v>
      </c>
      <c r="B2763" t="s">
        <v>9</v>
      </c>
      <c r="C2763" t="s">
        <v>15</v>
      </c>
      <c r="D2763" t="s">
        <v>22</v>
      </c>
      <c r="E2763" t="s">
        <v>12</v>
      </c>
      <c r="F2763">
        <v>4.09</v>
      </c>
      <c r="G2763">
        <v>2</v>
      </c>
      <c r="H2763" t="s">
        <v>17</v>
      </c>
      <c r="I2763" s="21">
        <v>7.5</v>
      </c>
      <c r="J2763">
        <f t="shared" si="86"/>
        <v>8.18</v>
      </c>
      <c r="K2763">
        <f t="shared" si="87"/>
        <v>0.40900000000000003</v>
      </c>
      <c r="L2763" t="str" cm="1">
        <f t="array" ref="L2763">_xlfn.IFS(I2763&gt;=9,"Good",I2763&gt;=6,"Average",I2763&lt;6,"Poor")</f>
        <v>Average</v>
      </c>
    </row>
    <row r="2764" spans="1:12" x14ac:dyDescent="0.25">
      <c r="A2764" s="1">
        <v>45451</v>
      </c>
      <c r="B2764" t="s">
        <v>9</v>
      </c>
      <c r="C2764" t="s">
        <v>10</v>
      </c>
      <c r="D2764" t="s">
        <v>22</v>
      </c>
      <c r="E2764" t="s">
        <v>23</v>
      </c>
      <c r="F2764">
        <v>70.739999999999995</v>
      </c>
      <c r="G2764">
        <v>3</v>
      </c>
      <c r="H2764" t="s">
        <v>13</v>
      </c>
      <c r="I2764" s="21">
        <v>8.5</v>
      </c>
      <c r="J2764">
        <f t="shared" si="86"/>
        <v>212.21999999999997</v>
      </c>
      <c r="K2764">
        <f t="shared" si="87"/>
        <v>10.610999999999999</v>
      </c>
      <c r="L2764" t="str" cm="1">
        <f t="array" ref="L2764">_xlfn.IFS(I2764&gt;=9,"Good",I2764&gt;=6,"Average",I2764&lt;6,"Poor")</f>
        <v>Average</v>
      </c>
    </row>
    <row r="2765" spans="1:12" x14ac:dyDescent="0.25">
      <c r="A2765" s="1">
        <v>45451</v>
      </c>
      <c r="B2765" t="s">
        <v>19</v>
      </c>
      <c r="C2765" t="s">
        <v>10</v>
      </c>
      <c r="D2765" t="s">
        <v>22</v>
      </c>
      <c r="E2765" t="s">
        <v>24</v>
      </c>
      <c r="F2765">
        <v>34.909999999999997</v>
      </c>
      <c r="G2765">
        <v>2</v>
      </c>
      <c r="H2765" t="s">
        <v>17</v>
      </c>
      <c r="I2765" s="21">
        <v>6.1</v>
      </c>
      <c r="J2765">
        <f t="shared" si="86"/>
        <v>69.819999999999993</v>
      </c>
      <c r="K2765">
        <f t="shared" si="87"/>
        <v>3.4909999999999997</v>
      </c>
      <c r="L2765" t="str" cm="1">
        <f t="array" ref="L2765">_xlfn.IFS(I2765&gt;=9,"Good",I2765&gt;=6,"Average",I2765&lt;6,"Poor")</f>
        <v>Average</v>
      </c>
    </row>
    <row r="2766" spans="1:12" x14ac:dyDescent="0.25">
      <c r="A2766" s="1">
        <v>45451</v>
      </c>
      <c r="B2766" t="s">
        <v>9</v>
      </c>
      <c r="C2766" t="s">
        <v>10</v>
      </c>
      <c r="D2766" t="s">
        <v>11</v>
      </c>
      <c r="E2766" t="s">
        <v>21</v>
      </c>
      <c r="F2766">
        <v>18.34</v>
      </c>
      <c r="G2766">
        <v>3</v>
      </c>
      <c r="H2766" t="s">
        <v>20</v>
      </c>
      <c r="I2766" s="21">
        <v>7.6</v>
      </c>
      <c r="J2766">
        <f t="shared" si="86"/>
        <v>55.019999999999996</v>
      </c>
      <c r="K2766">
        <f t="shared" si="87"/>
        <v>2.7509999999999999</v>
      </c>
      <c r="L2766" t="str" cm="1">
        <f t="array" ref="L2766">_xlfn.IFS(I2766&gt;=9,"Good",I2766&gt;=6,"Average",I2766&lt;6,"Poor")</f>
        <v>Average</v>
      </c>
    </row>
    <row r="2767" spans="1:12" x14ac:dyDescent="0.25">
      <c r="A2767" s="1">
        <v>45451</v>
      </c>
      <c r="B2767" t="s">
        <v>9</v>
      </c>
      <c r="C2767" t="s">
        <v>15</v>
      </c>
      <c r="D2767" t="s">
        <v>22</v>
      </c>
      <c r="E2767" t="s">
        <v>12</v>
      </c>
      <c r="F2767">
        <v>3.52</v>
      </c>
      <c r="G2767">
        <v>2</v>
      </c>
      <c r="H2767" t="s">
        <v>20</v>
      </c>
      <c r="I2767" s="21">
        <v>6.5</v>
      </c>
      <c r="J2767">
        <f t="shared" si="86"/>
        <v>7.04</v>
      </c>
      <c r="K2767">
        <f t="shared" si="87"/>
        <v>0.35200000000000004</v>
      </c>
      <c r="L2767" t="str" cm="1">
        <f t="array" ref="L2767">_xlfn.IFS(I2767&gt;=9,"Good",I2767&gt;=6,"Average",I2767&lt;6,"Poor")</f>
        <v>Average</v>
      </c>
    </row>
    <row r="2768" spans="1:12" x14ac:dyDescent="0.25">
      <c r="A2768" s="1">
        <v>45451</v>
      </c>
      <c r="B2768" t="s">
        <v>19</v>
      </c>
      <c r="C2768" t="s">
        <v>10</v>
      </c>
      <c r="D2768" t="s">
        <v>11</v>
      </c>
      <c r="E2768" t="s">
        <v>12</v>
      </c>
      <c r="F2768">
        <v>5.38</v>
      </c>
      <c r="G2768">
        <v>3</v>
      </c>
      <c r="H2768" t="s">
        <v>17</v>
      </c>
      <c r="I2768" s="21">
        <v>5.7</v>
      </c>
      <c r="J2768">
        <f t="shared" si="86"/>
        <v>16.14</v>
      </c>
      <c r="K2768">
        <f t="shared" si="87"/>
        <v>0.80700000000000005</v>
      </c>
      <c r="L2768" t="str" cm="1">
        <f t="array" ref="L2768">_xlfn.IFS(I2768&gt;=9,"Good",I2768&gt;=6,"Average",I2768&lt;6,"Poor")</f>
        <v>Poor</v>
      </c>
    </row>
    <row r="2769" spans="1:12" x14ac:dyDescent="0.25">
      <c r="A2769" s="1">
        <v>45451</v>
      </c>
      <c r="B2769" t="s">
        <v>19</v>
      </c>
      <c r="C2769" t="s">
        <v>15</v>
      </c>
      <c r="D2769" t="s">
        <v>22</v>
      </c>
      <c r="E2769" t="s">
        <v>12</v>
      </c>
      <c r="F2769">
        <v>2.52</v>
      </c>
      <c r="G2769">
        <v>2</v>
      </c>
      <c r="H2769" t="s">
        <v>20</v>
      </c>
      <c r="I2769" s="21">
        <v>8.5</v>
      </c>
      <c r="J2769">
        <f t="shared" si="86"/>
        <v>5.04</v>
      </c>
      <c r="K2769">
        <f t="shared" si="87"/>
        <v>0.252</v>
      </c>
      <c r="L2769" t="str" cm="1">
        <f t="array" ref="L2769">_xlfn.IFS(I2769&gt;=9,"Good",I2769&gt;=6,"Average",I2769&lt;6,"Poor")</f>
        <v>Average</v>
      </c>
    </row>
    <row r="2770" spans="1:12" x14ac:dyDescent="0.25">
      <c r="A2770" s="1">
        <v>45451</v>
      </c>
      <c r="B2770" t="s">
        <v>14</v>
      </c>
      <c r="C2770" t="s">
        <v>15</v>
      </c>
      <c r="D2770" t="s">
        <v>22</v>
      </c>
      <c r="E2770" t="s">
        <v>12</v>
      </c>
      <c r="F2770">
        <v>6.29</v>
      </c>
      <c r="G2770">
        <v>3</v>
      </c>
      <c r="H2770" t="s">
        <v>20</v>
      </c>
      <c r="I2770" s="21">
        <v>6</v>
      </c>
      <c r="J2770">
        <f t="shared" si="86"/>
        <v>18.87</v>
      </c>
      <c r="K2770">
        <f t="shared" si="87"/>
        <v>0.94350000000000012</v>
      </c>
      <c r="L2770" t="str" cm="1">
        <f t="array" ref="L2770">_xlfn.IFS(I2770&gt;=9,"Good",I2770&gt;=6,"Average",I2770&lt;6,"Poor")</f>
        <v>Average</v>
      </c>
    </row>
    <row r="2771" spans="1:12" x14ac:dyDescent="0.25">
      <c r="A2771" s="1">
        <v>45451</v>
      </c>
      <c r="B2771" t="s">
        <v>9</v>
      </c>
      <c r="C2771" t="s">
        <v>15</v>
      </c>
      <c r="D2771" t="s">
        <v>22</v>
      </c>
      <c r="E2771" t="s">
        <v>24</v>
      </c>
      <c r="F2771">
        <v>22.56</v>
      </c>
      <c r="G2771">
        <v>1</v>
      </c>
      <c r="H2771" t="s">
        <v>20</v>
      </c>
      <c r="I2771" s="21">
        <v>6.8</v>
      </c>
      <c r="J2771">
        <f t="shared" si="86"/>
        <v>22.56</v>
      </c>
      <c r="K2771">
        <f t="shared" si="87"/>
        <v>1.1279999999999999</v>
      </c>
      <c r="L2771" t="str" cm="1">
        <f t="array" ref="L2771">_xlfn.IFS(I2771&gt;=9,"Good",I2771&gt;=6,"Average",I2771&lt;6,"Poor")</f>
        <v>Average</v>
      </c>
    </row>
    <row r="2772" spans="1:12" x14ac:dyDescent="0.25">
      <c r="A2772" s="1">
        <v>45451</v>
      </c>
      <c r="B2772" t="s">
        <v>19</v>
      </c>
      <c r="C2772" t="s">
        <v>10</v>
      </c>
      <c r="D2772" t="s">
        <v>11</v>
      </c>
      <c r="E2772" t="s">
        <v>24</v>
      </c>
      <c r="F2772">
        <v>29.69</v>
      </c>
      <c r="G2772">
        <v>2</v>
      </c>
      <c r="H2772" t="s">
        <v>17</v>
      </c>
      <c r="I2772" s="21">
        <v>6.2</v>
      </c>
      <c r="J2772">
        <f t="shared" si="86"/>
        <v>59.38</v>
      </c>
      <c r="K2772">
        <f t="shared" si="87"/>
        <v>2.9690000000000003</v>
      </c>
      <c r="L2772" t="str" cm="1">
        <f t="array" ref="L2772">_xlfn.IFS(I2772&gt;=9,"Good",I2772&gt;=6,"Average",I2772&lt;6,"Poor")</f>
        <v>Average</v>
      </c>
    </row>
    <row r="2773" spans="1:12" x14ac:dyDescent="0.25">
      <c r="A2773" s="1">
        <v>45451</v>
      </c>
      <c r="B2773" t="s">
        <v>9</v>
      </c>
      <c r="C2773" t="s">
        <v>15</v>
      </c>
      <c r="D2773" t="s">
        <v>22</v>
      </c>
      <c r="E2773" t="s">
        <v>21</v>
      </c>
      <c r="F2773">
        <v>11.74</v>
      </c>
      <c r="G2773">
        <v>2</v>
      </c>
      <c r="H2773" t="s">
        <v>17</v>
      </c>
      <c r="I2773" s="21">
        <v>6.8</v>
      </c>
      <c r="J2773">
        <f t="shared" si="86"/>
        <v>23.48</v>
      </c>
      <c r="K2773">
        <f t="shared" si="87"/>
        <v>1.1740000000000002</v>
      </c>
      <c r="L2773" t="str" cm="1">
        <f t="array" ref="L2773">_xlfn.IFS(I2773&gt;=9,"Good",I2773&gt;=6,"Average",I2773&lt;6,"Poor")</f>
        <v>Average</v>
      </c>
    </row>
    <row r="2774" spans="1:12" x14ac:dyDescent="0.25">
      <c r="A2774" s="1">
        <v>45481</v>
      </c>
      <c r="B2774" t="s">
        <v>19</v>
      </c>
      <c r="C2774" t="s">
        <v>10</v>
      </c>
      <c r="D2774" t="s">
        <v>22</v>
      </c>
      <c r="E2774" t="s">
        <v>23</v>
      </c>
      <c r="F2774">
        <v>55.23</v>
      </c>
      <c r="G2774">
        <v>5</v>
      </c>
      <c r="H2774" t="s">
        <v>17</v>
      </c>
      <c r="I2774" s="21">
        <v>8.1</v>
      </c>
      <c r="J2774">
        <f t="shared" si="86"/>
        <v>276.14999999999998</v>
      </c>
      <c r="K2774">
        <f t="shared" si="87"/>
        <v>13.807499999999999</v>
      </c>
      <c r="L2774" t="str" cm="1">
        <f t="array" ref="L2774">_xlfn.IFS(I2774&gt;=9,"Good",I2774&gt;=6,"Average",I2774&lt;6,"Poor")</f>
        <v>Average</v>
      </c>
    </row>
    <row r="2775" spans="1:12" x14ac:dyDescent="0.25">
      <c r="A2775" s="1">
        <v>45481</v>
      </c>
      <c r="B2775" t="s">
        <v>14</v>
      </c>
      <c r="C2775" t="s">
        <v>15</v>
      </c>
      <c r="D2775" t="s">
        <v>11</v>
      </c>
      <c r="E2775" t="s">
        <v>12</v>
      </c>
      <c r="F2775">
        <v>6.89</v>
      </c>
      <c r="G2775">
        <v>2</v>
      </c>
      <c r="H2775" t="s">
        <v>17</v>
      </c>
      <c r="I2775" s="21">
        <v>8.6</v>
      </c>
      <c r="J2775">
        <f t="shared" si="86"/>
        <v>13.78</v>
      </c>
      <c r="K2775">
        <f t="shared" si="87"/>
        <v>0.68900000000000006</v>
      </c>
      <c r="L2775" t="str" cm="1">
        <f t="array" ref="L2775">_xlfn.IFS(I2775&gt;=9,"Good",I2775&gt;=6,"Average",I2775&lt;6,"Poor")</f>
        <v>Average</v>
      </c>
    </row>
    <row r="2776" spans="1:12" x14ac:dyDescent="0.25">
      <c r="A2776" s="1">
        <v>45481</v>
      </c>
      <c r="B2776" t="s">
        <v>19</v>
      </c>
      <c r="C2776" t="s">
        <v>15</v>
      </c>
      <c r="D2776" t="s">
        <v>11</v>
      </c>
      <c r="E2776" t="s">
        <v>12</v>
      </c>
      <c r="F2776">
        <v>3.37</v>
      </c>
      <c r="G2776">
        <v>5</v>
      </c>
      <c r="H2776" t="s">
        <v>13</v>
      </c>
      <c r="I2776" s="21">
        <v>5.8</v>
      </c>
      <c r="J2776">
        <f t="shared" si="86"/>
        <v>16.850000000000001</v>
      </c>
      <c r="K2776">
        <f t="shared" si="87"/>
        <v>0.84250000000000014</v>
      </c>
      <c r="L2776" t="str" cm="1">
        <f t="array" ref="L2776">_xlfn.IFS(I2776&gt;=9,"Good",I2776&gt;=6,"Average",I2776&lt;6,"Poor")</f>
        <v>Poor</v>
      </c>
    </row>
    <row r="2777" spans="1:12" x14ac:dyDescent="0.25">
      <c r="A2777" s="1">
        <v>45481</v>
      </c>
      <c r="B2777" t="s">
        <v>19</v>
      </c>
      <c r="C2777" t="s">
        <v>15</v>
      </c>
      <c r="D2777" t="s">
        <v>22</v>
      </c>
      <c r="E2777" t="s">
        <v>12</v>
      </c>
      <c r="F2777">
        <v>5.05</v>
      </c>
      <c r="G2777">
        <v>2</v>
      </c>
      <c r="H2777" t="s">
        <v>17</v>
      </c>
      <c r="I2777" s="21">
        <v>7.6</v>
      </c>
      <c r="J2777">
        <f t="shared" si="86"/>
        <v>10.1</v>
      </c>
      <c r="K2777">
        <f t="shared" si="87"/>
        <v>0.505</v>
      </c>
      <c r="L2777" t="str" cm="1">
        <f t="array" ref="L2777">_xlfn.IFS(I2777&gt;=9,"Good",I2777&gt;=6,"Average",I2777&lt;6,"Poor")</f>
        <v>Average</v>
      </c>
    </row>
    <row r="2778" spans="1:12" x14ac:dyDescent="0.25">
      <c r="A2778" s="1">
        <v>45481</v>
      </c>
      <c r="B2778" t="s">
        <v>14</v>
      </c>
      <c r="C2778" t="s">
        <v>15</v>
      </c>
      <c r="D2778" t="s">
        <v>11</v>
      </c>
      <c r="E2778" t="s">
        <v>12</v>
      </c>
      <c r="F2778">
        <v>4.17</v>
      </c>
      <c r="G2778">
        <v>2</v>
      </c>
      <c r="H2778" t="s">
        <v>13</v>
      </c>
      <c r="I2778" s="21">
        <v>6.7</v>
      </c>
      <c r="J2778">
        <f t="shared" si="86"/>
        <v>8.34</v>
      </c>
      <c r="K2778">
        <f t="shared" si="87"/>
        <v>0.41700000000000004</v>
      </c>
      <c r="L2778" t="str" cm="1">
        <f t="array" ref="L2778">_xlfn.IFS(I2778&gt;=9,"Good",I2778&gt;=6,"Average",I2778&lt;6,"Poor")</f>
        <v>Average</v>
      </c>
    </row>
    <row r="2779" spans="1:12" x14ac:dyDescent="0.25">
      <c r="A2779" s="1">
        <v>45481</v>
      </c>
      <c r="B2779" t="s">
        <v>19</v>
      </c>
      <c r="C2779" t="s">
        <v>15</v>
      </c>
      <c r="D2779" t="s">
        <v>22</v>
      </c>
      <c r="E2779" t="s">
        <v>24</v>
      </c>
      <c r="F2779">
        <v>32.61</v>
      </c>
      <c r="G2779">
        <v>3</v>
      </c>
      <c r="H2779" t="s">
        <v>17</v>
      </c>
      <c r="I2779" s="21">
        <v>5.4</v>
      </c>
      <c r="J2779">
        <f t="shared" si="86"/>
        <v>97.83</v>
      </c>
      <c r="K2779">
        <f t="shared" si="87"/>
        <v>4.8915000000000006</v>
      </c>
      <c r="L2779" t="str" cm="1">
        <f t="array" ref="L2779">_xlfn.IFS(I2779&gt;=9,"Good",I2779&gt;=6,"Average",I2779&lt;6,"Poor")</f>
        <v>Poor</v>
      </c>
    </row>
    <row r="2780" spans="1:12" x14ac:dyDescent="0.25">
      <c r="A2780" s="1">
        <v>45481</v>
      </c>
      <c r="B2780" t="s">
        <v>9</v>
      </c>
      <c r="C2780" t="s">
        <v>15</v>
      </c>
      <c r="D2780" t="s">
        <v>22</v>
      </c>
      <c r="E2780" t="s">
        <v>12</v>
      </c>
      <c r="F2780">
        <v>3.44</v>
      </c>
      <c r="G2780">
        <v>2</v>
      </c>
      <c r="H2780" t="s">
        <v>20</v>
      </c>
      <c r="I2780" s="21">
        <v>6.8</v>
      </c>
      <c r="J2780">
        <f t="shared" si="86"/>
        <v>6.88</v>
      </c>
      <c r="K2780">
        <f t="shared" si="87"/>
        <v>0.34400000000000003</v>
      </c>
      <c r="L2780" t="str" cm="1">
        <f t="array" ref="L2780">_xlfn.IFS(I2780&gt;=9,"Good",I2780&gt;=6,"Average",I2780&lt;6,"Poor")</f>
        <v>Average</v>
      </c>
    </row>
    <row r="2781" spans="1:12" x14ac:dyDescent="0.25">
      <c r="A2781" s="1">
        <v>45481</v>
      </c>
      <c r="B2781" t="s">
        <v>14</v>
      </c>
      <c r="C2781" t="s">
        <v>15</v>
      </c>
      <c r="D2781" t="s">
        <v>11</v>
      </c>
      <c r="E2781" t="s">
        <v>12</v>
      </c>
      <c r="F2781">
        <v>4.01</v>
      </c>
      <c r="G2781">
        <v>4</v>
      </c>
      <c r="H2781" t="s">
        <v>20</v>
      </c>
      <c r="I2781" s="21">
        <v>8.1</v>
      </c>
      <c r="J2781">
        <f t="shared" si="86"/>
        <v>16.04</v>
      </c>
      <c r="K2781">
        <f t="shared" si="87"/>
        <v>0.80200000000000005</v>
      </c>
      <c r="L2781" t="str" cm="1">
        <f t="array" ref="L2781">_xlfn.IFS(I2781&gt;=9,"Good",I2781&gt;=6,"Average",I2781&lt;6,"Poor")</f>
        <v>Average</v>
      </c>
    </row>
    <row r="2782" spans="1:12" x14ac:dyDescent="0.25">
      <c r="A2782" s="1">
        <v>45512</v>
      </c>
      <c r="B2782" t="s">
        <v>19</v>
      </c>
      <c r="C2782" t="s">
        <v>15</v>
      </c>
      <c r="D2782" t="s">
        <v>11</v>
      </c>
      <c r="E2782" t="s">
        <v>23</v>
      </c>
      <c r="F2782">
        <v>65.05</v>
      </c>
      <c r="G2782">
        <v>5</v>
      </c>
      <c r="H2782" t="s">
        <v>20</v>
      </c>
      <c r="I2782" s="21">
        <v>6.6</v>
      </c>
      <c r="J2782">
        <f t="shared" si="86"/>
        <v>325.25</v>
      </c>
      <c r="K2782">
        <f t="shared" si="87"/>
        <v>16.262499999999999</v>
      </c>
      <c r="L2782" t="str" cm="1">
        <f t="array" ref="L2782">_xlfn.IFS(I2782&gt;=9,"Good",I2782&gt;=6,"Average",I2782&lt;6,"Poor")</f>
        <v>Average</v>
      </c>
    </row>
    <row r="2783" spans="1:12" x14ac:dyDescent="0.25">
      <c r="A2783" s="1">
        <v>45512</v>
      </c>
      <c r="B2783" t="s">
        <v>9</v>
      </c>
      <c r="C2783" t="s">
        <v>10</v>
      </c>
      <c r="D2783" t="s">
        <v>11</v>
      </c>
      <c r="E2783" t="s">
        <v>12</v>
      </c>
      <c r="F2783">
        <v>6.83</v>
      </c>
      <c r="G2783">
        <v>4</v>
      </c>
      <c r="H2783" t="s">
        <v>17</v>
      </c>
      <c r="I2783" s="21">
        <v>7.9</v>
      </c>
      <c r="J2783">
        <f t="shared" si="86"/>
        <v>27.32</v>
      </c>
      <c r="K2783">
        <f t="shared" si="87"/>
        <v>1.3660000000000001</v>
      </c>
      <c r="L2783" t="str" cm="1">
        <f t="array" ref="L2783">_xlfn.IFS(I2783&gt;=9,"Good",I2783&gt;=6,"Average",I2783&lt;6,"Poor")</f>
        <v>Average</v>
      </c>
    </row>
    <row r="2784" spans="1:12" x14ac:dyDescent="0.25">
      <c r="A2784" s="1">
        <v>45512</v>
      </c>
      <c r="B2784" t="s">
        <v>19</v>
      </c>
      <c r="C2784" t="s">
        <v>10</v>
      </c>
      <c r="D2784" t="s">
        <v>11</v>
      </c>
      <c r="E2784" t="s">
        <v>18</v>
      </c>
      <c r="F2784">
        <v>59.69</v>
      </c>
      <c r="G2784">
        <v>1</v>
      </c>
      <c r="H2784" t="s">
        <v>17</v>
      </c>
      <c r="I2784" s="21">
        <v>5.6</v>
      </c>
      <c r="J2784">
        <f t="shared" si="86"/>
        <v>59.69</v>
      </c>
      <c r="K2784">
        <f t="shared" si="87"/>
        <v>2.9845000000000002</v>
      </c>
      <c r="L2784" t="str" cm="1">
        <f t="array" ref="L2784">_xlfn.IFS(I2784&gt;=9,"Good",I2784&gt;=6,"Average",I2784&lt;6,"Poor")</f>
        <v>Poor</v>
      </c>
    </row>
    <row r="2785" spans="1:12" x14ac:dyDescent="0.25">
      <c r="A2785" s="1">
        <v>45512</v>
      </c>
      <c r="B2785" t="s">
        <v>19</v>
      </c>
      <c r="C2785" t="s">
        <v>15</v>
      </c>
      <c r="D2785" t="s">
        <v>22</v>
      </c>
      <c r="E2785" t="s">
        <v>24</v>
      </c>
      <c r="F2785">
        <v>32.43</v>
      </c>
      <c r="G2785">
        <v>1</v>
      </c>
      <c r="H2785" t="s">
        <v>20</v>
      </c>
      <c r="I2785" s="21">
        <v>9</v>
      </c>
      <c r="J2785">
        <f t="shared" si="86"/>
        <v>32.43</v>
      </c>
      <c r="K2785">
        <f t="shared" si="87"/>
        <v>1.6215000000000002</v>
      </c>
      <c r="L2785" t="str" cm="1">
        <f t="array" ref="L2785">_xlfn.IFS(I2785&gt;=9,"Good",I2785&gt;=6,"Average",I2785&lt;6,"Poor")</f>
        <v>Good</v>
      </c>
    </row>
    <row r="2786" spans="1:12" x14ac:dyDescent="0.25">
      <c r="A2786" s="1">
        <v>45512</v>
      </c>
      <c r="B2786" t="s">
        <v>14</v>
      </c>
      <c r="C2786" t="s">
        <v>15</v>
      </c>
      <c r="D2786" t="s">
        <v>11</v>
      </c>
      <c r="E2786" t="s">
        <v>12</v>
      </c>
      <c r="F2786">
        <v>5.49</v>
      </c>
      <c r="G2786">
        <v>1</v>
      </c>
      <c r="H2786" t="s">
        <v>13</v>
      </c>
      <c r="I2786" s="21">
        <v>7.3</v>
      </c>
      <c r="J2786">
        <f t="shared" si="86"/>
        <v>5.49</v>
      </c>
      <c r="K2786">
        <f t="shared" si="87"/>
        <v>0.27450000000000002</v>
      </c>
      <c r="L2786" t="str" cm="1">
        <f t="array" ref="L2786">_xlfn.IFS(I2786&gt;=9,"Good",I2786&gt;=6,"Average",I2786&lt;6,"Poor")</f>
        <v>Average</v>
      </c>
    </row>
    <row r="2787" spans="1:12" x14ac:dyDescent="0.25">
      <c r="A2787" s="1">
        <v>45512</v>
      </c>
      <c r="B2787" t="s">
        <v>14</v>
      </c>
      <c r="C2787" t="s">
        <v>15</v>
      </c>
      <c r="D2787" t="s">
        <v>11</v>
      </c>
      <c r="E2787" t="s">
        <v>12</v>
      </c>
      <c r="F2787">
        <v>4.84</v>
      </c>
      <c r="G2787">
        <v>4</v>
      </c>
      <c r="H2787" t="s">
        <v>13</v>
      </c>
      <c r="I2787" s="21">
        <v>6.6</v>
      </c>
      <c r="J2787">
        <f t="shared" si="86"/>
        <v>19.36</v>
      </c>
      <c r="K2787">
        <f t="shared" si="87"/>
        <v>0.96799999999999997</v>
      </c>
      <c r="L2787" t="str" cm="1">
        <f t="array" ref="L2787">_xlfn.IFS(I2787&gt;=9,"Good",I2787&gt;=6,"Average",I2787&lt;6,"Poor")</f>
        <v>Average</v>
      </c>
    </row>
    <row r="2788" spans="1:12" x14ac:dyDescent="0.25">
      <c r="A2788" s="1">
        <v>45512</v>
      </c>
      <c r="B2788" t="s">
        <v>9</v>
      </c>
      <c r="C2788" t="s">
        <v>10</v>
      </c>
      <c r="D2788" t="s">
        <v>22</v>
      </c>
      <c r="E2788" t="s">
        <v>21</v>
      </c>
      <c r="F2788">
        <v>9.08</v>
      </c>
      <c r="G2788">
        <v>1</v>
      </c>
      <c r="H2788" t="s">
        <v>17</v>
      </c>
      <c r="I2788" s="21">
        <v>6</v>
      </c>
      <c r="J2788">
        <f t="shared" si="86"/>
        <v>9.08</v>
      </c>
      <c r="K2788">
        <f t="shared" si="87"/>
        <v>0.45400000000000001</v>
      </c>
      <c r="L2788" t="str" cm="1">
        <f t="array" ref="L2788">_xlfn.IFS(I2788&gt;=9,"Good",I2788&gt;=6,"Average",I2788&lt;6,"Poor")</f>
        <v>Average</v>
      </c>
    </row>
    <row r="2789" spans="1:12" x14ac:dyDescent="0.25">
      <c r="A2789" s="1">
        <v>45512</v>
      </c>
      <c r="B2789" t="s">
        <v>19</v>
      </c>
      <c r="C2789" t="s">
        <v>15</v>
      </c>
      <c r="D2789" t="s">
        <v>11</v>
      </c>
      <c r="E2789" t="s">
        <v>24</v>
      </c>
      <c r="F2789">
        <v>28.72</v>
      </c>
      <c r="G2789">
        <v>2</v>
      </c>
      <c r="H2789" t="s">
        <v>17</v>
      </c>
      <c r="I2789" s="21">
        <v>7.4</v>
      </c>
      <c r="J2789">
        <f t="shared" si="86"/>
        <v>57.44</v>
      </c>
      <c r="K2789">
        <f t="shared" si="87"/>
        <v>2.8719999999999999</v>
      </c>
      <c r="L2789" t="str" cm="1">
        <f t="array" ref="L2789">_xlfn.IFS(I2789&gt;=9,"Good",I2789&gt;=6,"Average",I2789&lt;6,"Poor")</f>
        <v>Average</v>
      </c>
    </row>
    <row r="2790" spans="1:12" x14ac:dyDescent="0.25">
      <c r="A2790" s="1">
        <v>45512</v>
      </c>
      <c r="B2790" t="s">
        <v>9</v>
      </c>
      <c r="C2790" t="s">
        <v>15</v>
      </c>
      <c r="D2790" t="s">
        <v>22</v>
      </c>
      <c r="E2790" t="s">
        <v>12</v>
      </c>
      <c r="F2790">
        <v>3.78</v>
      </c>
      <c r="G2790">
        <v>2</v>
      </c>
      <c r="H2790" t="s">
        <v>20</v>
      </c>
      <c r="I2790" s="21">
        <v>9.8000000000000007</v>
      </c>
      <c r="J2790">
        <f t="shared" si="86"/>
        <v>7.56</v>
      </c>
      <c r="K2790">
        <f t="shared" si="87"/>
        <v>0.378</v>
      </c>
      <c r="L2790" t="str" cm="1">
        <f t="array" ref="L2790">_xlfn.IFS(I2790&gt;=9,"Good",I2790&gt;=6,"Average",I2790&lt;6,"Poor")</f>
        <v>Good</v>
      </c>
    </row>
    <row r="2791" spans="1:12" x14ac:dyDescent="0.25">
      <c r="A2791" s="1">
        <v>45512</v>
      </c>
      <c r="B2791" t="s">
        <v>9</v>
      </c>
      <c r="C2791" t="s">
        <v>15</v>
      </c>
      <c r="D2791" t="s">
        <v>22</v>
      </c>
      <c r="E2791" t="s">
        <v>23</v>
      </c>
      <c r="F2791">
        <v>54.4</v>
      </c>
      <c r="G2791">
        <v>2</v>
      </c>
      <c r="H2791" t="s">
        <v>13</v>
      </c>
      <c r="I2791" s="21">
        <v>7.1</v>
      </c>
      <c r="J2791">
        <f t="shared" si="86"/>
        <v>108.8</v>
      </c>
      <c r="K2791">
        <f t="shared" si="87"/>
        <v>5.44</v>
      </c>
      <c r="L2791" t="str" cm="1">
        <f t="array" ref="L2791">_xlfn.IFS(I2791&gt;=9,"Good",I2791&gt;=6,"Average",I2791&lt;6,"Poor")</f>
        <v>Average</v>
      </c>
    </row>
    <row r="2792" spans="1:12" x14ac:dyDescent="0.25">
      <c r="A2792" s="1">
        <v>45512</v>
      </c>
      <c r="B2792" t="s">
        <v>9</v>
      </c>
      <c r="C2792" t="s">
        <v>15</v>
      </c>
      <c r="D2792" t="s">
        <v>11</v>
      </c>
      <c r="E2792" t="s">
        <v>12</v>
      </c>
      <c r="F2792">
        <v>7.5</v>
      </c>
      <c r="G2792">
        <v>5</v>
      </c>
      <c r="H2792" t="s">
        <v>13</v>
      </c>
      <c r="I2792" s="21">
        <v>7.9</v>
      </c>
      <c r="J2792">
        <f t="shared" si="86"/>
        <v>37.5</v>
      </c>
      <c r="K2792">
        <f t="shared" si="87"/>
        <v>1.875</v>
      </c>
      <c r="L2792" t="str" cm="1">
        <f t="array" ref="L2792">_xlfn.IFS(I2792&gt;=9,"Good",I2792&gt;=6,"Average",I2792&lt;6,"Poor")</f>
        <v>Average</v>
      </c>
    </row>
    <row r="2793" spans="1:12" x14ac:dyDescent="0.25">
      <c r="A2793" s="1">
        <v>45512</v>
      </c>
      <c r="B2793" t="s">
        <v>9</v>
      </c>
      <c r="C2793" t="s">
        <v>15</v>
      </c>
      <c r="D2793" t="s">
        <v>22</v>
      </c>
      <c r="E2793" t="s">
        <v>16</v>
      </c>
      <c r="F2793">
        <v>95</v>
      </c>
      <c r="G2793">
        <v>1</v>
      </c>
      <c r="H2793" t="s">
        <v>13</v>
      </c>
      <c r="I2793" s="21">
        <v>6.8</v>
      </c>
      <c r="J2793">
        <f t="shared" si="86"/>
        <v>95</v>
      </c>
      <c r="K2793">
        <f t="shared" si="87"/>
        <v>4.75</v>
      </c>
      <c r="L2793" t="str" cm="1">
        <f t="array" ref="L2793">_xlfn.IFS(I2793&gt;=9,"Good",I2793&gt;=6,"Average",I2793&lt;6,"Poor")</f>
        <v>Average</v>
      </c>
    </row>
    <row r="2794" spans="1:12" x14ac:dyDescent="0.25">
      <c r="A2794" s="1">
        <v>45512</v>
      </c>
      <c r="B2794" t="s">
        <v>9</v>
      </c>
      <c r="C2794" t="s">
        <v>10</v>
      </c>
      <c r="D2794" t="s">
        <v>11</v>
      </c>
      <c r="E2794" t="s">
        <v>23</v>
      </c>
      <c r="F2794">
        <v>61.86</v>
      </c>
      <c r="G2794">
        <v>4</v>
      </c>
      <c r="H2794" t="s">
        <v>13</v>
      </c>
      <c r="I2794" s="21">
        <v>7</v>
      </c>
      <c r="J2794">
        <f t="shared" si="86"/>
        <v>247.44</v>
      </c>
      <c r="K2794">
        <f t="shared" si="87"/>
        <v>12.372</v>
      </c>
      <c r="L2794" t="str" cm="1">
        <f t="array" ref="L2794">_xlfn.IFS(I2794&gt;=9,"Good",I2794&gt;=6,"Average",I2794&lt;6,"Poor")</f>
        <v>Average</v>
      </c>
    </row>
    <row r="2795" spans="1:12" x14ac:dyDescent="0.25">
      <c r="A2795" s="1">
        <v>45543</v>
      </c>
      <c r="B2795" t="s">
        <v>9</v>
      </c>
      <c r="C2795" t="s">
        <v>15</v>
      </c>
      <c r="D2795" t="s">
        <v>11</v>
      </c>
      <c r="E2795" t="s">
        <v>12</v>
      </c>
      <c r="F2795">
        <v>3.17</v>
      </c>
      <c r="G2795">
        <v>4</v>
      </c>
      <c r="H2795" t="s">
        <v>17</v>
      </c>
      <c r="I2795" s="21">
        <v>7.4</v>
      </c>
      <c r="J2795">
        <f t="shared" si="86"/>
        <v>12.68</v>
      </c>
      <c r="K2795">
        <f t="shared" si="87"/>
        <v>0.63400000000000001</v>
      </c>
      <c r="L2795" t="str" cm="1">
        <f t="array" ref="L2795">_xlfn.IFS(I2795&gt;=9,"Good",I2795&gt;=6,"Average",I2795&lt;6,"Poor")</f>
        <v>Average</v>
      </c>
    </row>
    <row r="2796" spans="1:12" x14ac:dyDescent="0.25">
      <c r="A2796" s="1">
        <v>45543</v>
      </c>
      <c r="B2796" t="s">
        <v>14</v>
      </c>
      <c r="C2796" t="s">
        <v>15</v>
      </c>
      <c r="D2796" t="s">
        <v>11</v>
      </c>
      <c r="E2796" t="s">
        <v>24</v>
      </c>
      <c r="F2796">
        <v>35.35</v>
      </c>
      <c r="G2796">
        <v>1</v>
      </c>
      <c r="H2796" t="s">
        <v>17</v>
      </c>
      <c r="I2796" s="21">
        <v>7.5</v>
      </c>
      <c r="J2796">
        <f t="shared" si="86"/>
        <v>35.35</v>
      </c>
      <c r="K2796">
        <f t="shared" si="87"/>
        <v>1.7675000000000001</v>
      </c>
      <c r="L2796" t="str" cm="1">
        <f t="array" ref="L2796">_xlfn.IFS(I2796&gt;=9,"Good",I2796&gt;=6,"Average",I2796&lt;6,"Poor")</f>
        <v>Average</v>
      </c>
    </row>
    <row r="2797" spans="1:12" x14ac:dyDescent="0.25">
      <c r="A2797" s="1">
        <v>45543</v>
      </c>
      <c r="B2797" t="s">
        <v>19</v>
      </c>
      <c r="C2797" t="s">
        <v>10</v>
      </c>
      <c r="D2797" t="s">
        <v>11</v>
      </c>
      <c r="E2797" t="s">
        <v>21</v>
      </c>
      <c r="F2797">
        <v>16.059999999999999</v>
      </c>
      <c r="G2797">
        <v>3</v>
      </c>
      <c r="H2797" t="s">
        <v>17</v>
      </c>
      <c r="I2797" s="21">
        <v>6.9</v>
      </c>
      <c r="J2797">
        <f t="shared" si="86"/>
        <v>48.179999999999993</v>
      </c>
      <c r="K2797">
        <f t="shared" si="87"/>
        <v>2.4089999999999998</v>
      </c>
      <c r="L2797" t="str" cm="1">
        <f t="array" ref="L2797">_xlfn.IFS(I2797&gt;=9,"Good",I2797&gt;=6,"Average",I2797&lt;6,"Poor")</f>
        <v>Average</v>
      </c>
    </row>
    <row r="2798" spans="1:12" x14ac:dyDescent="0.25">
      <c r="A2798" s="1">
        <v>45543</v>
      </c>
      <c r="B2798" t="s">
        <v>19</v>
      </c>
      <c r="C2798" t="s">
        <v>15</v>
      </c>
      <c r="D2798" t="s">
        <v>22</v>
      </c>
      <c r="E2798" t="s">
        <v>21</v>
      </c>
      <c r="F2798">
        <v>14.21</v>
      </c>
      <c r="G2798">
        <v>3</v>
      </c>
      <c r="H2798" t="s">
        <v>20</v>
      </c>
      <c r="I2798" s="21">
        <v>6.1</v>
      </c>
      <c r="J2798">
        <f t="shared" si="86"/>
        <v>42.63</v>
      </c>
      <c r="K2798">
        <f t="shared" si="87"/>
        <v>2.1315000000000004</v>
      </c>
      <c r="L2798" t="str" cm="1">
        <f t="array" ref="L2798">_xlfn.IFS(I2798&gt;=9,"Good",I2798&gt;=6,"Average",I2798&lt;6,"Poor")</f>
        <v>Average</v>
      </c>
    </row>
    <row r="2799" spans="1:12" x14ac:dyDescent="0.25">
      <c r="A2799" s="1">
        <v>45543</v>
      </c>
      <c r="B2799" t="s">
        <v>14</v>
      </c>
      <c r="C2799" t="s">
        <v>10</v>
      </c>
      <c r="D2799" t="s">
        <v>11</v>
      </c>
      <c r="E2799" t="s">
        <v>24</v>
      </c>
      <c r="F2799">
        <v>28.49</v>
      </c>
      <c r="G2799">
        <v>4</v>
      </c>
      <c r="H2799" t="s">
        <v>20</v>
      </c>
      <c r="I2799" s="21">
        <v>7</v>
      </c>
      <c r="J2799">
        <f t="shared" si="86"/>
        <v>113.96</v>
      </c>
      <c r="K2799">
        <f t="shared" si="87"/>
        <v>5.6980000000000004</v>
      </c>
      <c r="L2799" t="str" cm="1">
        <f t="array" ref="L2799">_xlfn.IFS(I2799&gt;=9,"Good",I2799&gt;=6,"Average",I2799&lt;6,"Poor")</f>
        <v>Average</v>
      </c>
    </row>
    <row r="2800" spans="1:12" x14ac:dyDescent="0.25">
      <c r="A2800" s="1">
        <v>45543</v>
      </c>
      <c r="B2800" t="s">
        <v>14</v>
      </c>
      <c r="C2800" t="s">
        <v>15</v>
      </c>
      <c r="D2800" t="s">
        <v>22</v>
      </c>
      <c r="E2800" t="s">
        <v>12</v>
      </c>
      <c r="F2800">
        <v>5.43</v>
      </c>
      <c r="G2800">
        <v>3</v>
      </c>
      <c r="H2800" t="s">
        <v>17</v>
      </c>
      <c r="I2800" s="21">
        <v>6.5</v>
      </c>
      <c r="J2800">
        <f t="shared" si="86"/>
        <v>16.29</v>
      </c>
      <c r="K2800">
        <f t="shared" si="87"/>
        <v>0.8145</v>
      </c>
      <c r="L2800" t="str" cm="1">
        <f t="array" ref="L2800">_xlfn.IFS(I2800&gt;=9,"Good",I2800&gt;=6,"Average",I2800&lt;6,"Poor")</f>
        <v>Average</v>
      </c>
    </row>
    <row r="2801" spans="1:12" x14ac:dyDescent="0.25">
      <c r="A2801" s="1">
        <v>45543</v>
      </c>
      <c r="B2801" t="s">
        <v>19</v>
      </c>
      <c r="C2801" t="s">
        <v>15</v>
      </c>
      <c r="D2801" t="s">
        <v>22</v>
      </c>
      <c r="E2801" t="s">
        <v>12</v>
      </c>
      <c r="F2801">
        <v>2.88</v>
      </c>
      <c r="G2801">
        <v>1</v>
      </c>
      <c r="H2801" t="s">
        <v>20</v>
      </c>
      <c r="I2801" s="21">
        <v>9.1</v>
      </c>
      <c r="J2801">
        <f t="shared" si="86"/>
        <v>2.88</v>
      </c>
      <c r="K2801">
        <f t="shared" si="87"/>
        <v>0.14399999999999999</v>
      </c>
      <c r="L2801" t="str" cm="1">
        <f t="array" ref="L2801">_xlfn.IFS(I2801&gt;=9,"Good",I2801&gt;=6,"Average",I2801&lt;6,"Poor")</f>
        <v>Good</v>
      </c>
    </row>
    <row r="2802" spans="1:12" x14ac:dyDescent="0.25">
      <c r="A2802" s="1">
        <v>45543</v>
      </c>
      <c r="B2802" t="s">
        <v>19</v>
      </c>
      <c r="C2802" t="s">
        <v>10</v>
      </c>
      <c r="D2802" t="s">
        <v>11</v>
      </c>
      <c r="E2802" t="s">
        <v>12</v>
      </c>
      <c r="F2802">
        <v>7.61</v>
      </c>
      <c r="G2802">
        <v>4</v>
      </c>
      <c r="H2802" t="s">
        <v>17</v>
      </c>
      <c r="I2802" s="21">
        <v>7.3</v>
      </c>
      <c r="J2802">
        <f t="shared" si="86"/>
        <v>30.44</v>
      </c>
      <c r="K2802">
        <f t="shared" si="87"/>
        <v>1.5220000000000002</v>
      </c>
      <c r="L2802" t="str" cm="1">
        <f t="array" ref="L2802">_xlfn.IFS(I2802&gt;=9,"Good",I2802&gt;=6,"Average",I2802&lt;6,"Poor")</f>
        <v>Average</v>
      </c>
    </row>
    <row r="2803" spans="1:12" x14ac:dyDescent="0.25">
      <c r="A2803" s="1">
        <v>45543</v>
      </c>
      <c r="B2803" t="s">
        <v>19</v>
      </c>
      <c r="C2803" t="s">
        <v>15</v>
      </c>
      <c r="D2803" t="s">
        <v>11</v>
      </c>
      <c r="E2803" t="s">
        <v>12</v>
      </c>
      <c r="F2803">
        <v>7.17</v>
      </c>
      <c r="G2803">
        <v>3</v>
      </c>
      <c r="H2803" t="s">
        <v>17</v>
      </c>
      <c r="I2803" s="21">
        <v>7.3</v>
      </c>
      <c r="J2803">
        <f t="shared" si="86"/>
        <v>21.509999999999998</v>
      </c>
      <c r="K2803">
        <f t="shared" si="87"/>
        <v>1.0754999999999999</v>
      </c>
      <c r="L2803" t="str" cm="1">
        <f t="array" ref="L2803">_xlfn.IFS(I2803&gt;=9,"Good",I2803&gt;=6,"Average",I2803&lt;6,"Poor")</f>
        <v>Average</v>
      </c>
    </row>
    <row r="2804" spans="1:12" x14ac:dyDescent="0.25">
      <c r="A2804" s="1">
        <v>45543</v>
      </c>
      <c r="B2804" t="s">
        <v>9</v>
      </c>
      <c r="C2804" t="s">
        <v>10</v>
      </c>
      <c r="D2804" t="s">
        <v>11</v>
      </c>
      <c r="E2804" t="s">
        <v>23</v>
      </c>
      <c r="F2804">
        <v>53.9</v>
      </c>
      <c r="G2804">
        <v>5</v>
      </c>
      <c r="H2804" t="s">
        <v>17</v>
      </c>
      <c r="I2804" s="21">
        <v>5.9</v>
      </c>
      <c r="J2804">
        <f t="shared" si="86"/>
        <v>269.5</v>
      </c>
      <c r="K2804">
        <f t="shared" si="87"/>
        <v>13.475000000000001</v>
      </c>
      <c r="L2804" t="str" cm="1">
        <f t="array" ref="L2804">_xlfn.IFS(I2804&gt;=9,"Good",I2804&gt;=6,"Average",I2804&lt;6,"Poor")</f>
        <v>Poor</v>
      </c>
    </row>
    <row r="2805" spans="1:12" x14ac:dyDescent="0.25">
      <c r="A2805" s="1">
        <v>45543</v>
      </c>
      <c r="B2805" t="s">
        <v>9</v>
      </c>
      <c r="C2805" t="s">
        <v>15</v>
      </c>
      <c r="D2805" t="s">
        <v>22</v>
      </c>
      <c r="E2805" t="s">
        <v>12</v>
      </c>
      <c r="F2805">
        <v>6.43</v>
      </c>
      <c r="G2805">
        <v>1</v>
      </c>
      <c r="H2805" t="s">
        <v>17</v>
      </c>
      <c r="I2805" s="21">
        <v>7.1</v>
      </c>
      <c r="J2805">
        <f t="shared" si="86"/>
        <v>6.43</v>
      </c>
      <c r="K2805">
        <f t="shared" si="87"/>
        <v>0.32150000000000001</v>
      </c>
      <c r="L2805" t="str" cm="1">
        <f t="array" ref="L2805">_xlfn.IFS(I2805&gt;=9,"Good",I2805&gt;=6,"Average",I2805&lt;6,"Poor")</f>
        <v>Average</v>
      </c>
    </row>
    <row r="2806" spans="1:12" x14ac:dyDescent="0.25">
      <c r="A2806" s="1">
        <v>45543</v>
      </c>
      <c r="B2806" t="s">
        <v>9</v>
      </c>
      <c r="C2806" t="s">
        <v>15</v>
      </c>
      <c r="D2806" t="s">
        <v>22</v>
      </c>
      <c r="E2806" t="s">
        <v>12</v>
      </c>
      <c r="F2806">
        <v>7.14</v>
      </c>
      <c r="G2806">
        <v>5</v>
      </c>
      <c r="H2806" t="s">
        <v>13</v>
      </c>
      <c r="I2806" s="21">
        <v>7.6</v>
      </c>
      <c r="J2806">
        <f t="shared" si="86"/>
        <v>35.699999999999996</v>
      </c>
      <c r="K2806">
        <f t="shared" si="87"/>
        <v>1.7849999999999999</v>
      </c>
      <c r="L2806" t="str" cm="1">
        <f t="array" ref="L2806">_xlfn.IFS(I2806&gt;=9,"Good",I2806&gt;=6,"Average",I2806&lt;6,"Poor")</f>
        <v>Average</v>
      </c>
    </row>
    <row r="2807" spans="1:12" x14ac:dyDescent="0.25">
      <c r="A2807" s="1">
        <v>45543</v>
      </c>
      <c r="B2807" t="s">
        <v>19</v>
      </c>
      <c r="C2807" t="s">
        <v>15</v>
      </c>
      <c r="D2807" t="s">
        <v>22</v>
      </c>
      <c r="E2807" t="s">
        <v>18</v>
      </c>
      <c r="F2807">
        <v>56.93</v>
      </c>
      <c r="G2807">
        <v>3</v>
      </c>
      <c r="H2807" t="s">
        <v>20</v>
      </c>
      <c r="I2807" s="21">
        <v>7.2</v>
      </c>
      <c r="J2807">
        <f t="shared" si="86"/>
        <v>170.79</v>
      </c>
      <c r="K2807">
        <f t="shared" si="87"/>
        <v>8.5395000000000003</v>
      </c>
      <c r="L2807" t="str" cm="1">
        <f t="array" ref="L2807">_xlfn.IFS(I2807&gt;=9,"Good",I2807&gt;=6,"Average",I2807&lt;6,"Poor")</f>
        <v>Average</v>
      </c>
    </row>
    <row r="2808" spans="1:12" x14ac:dyDescent="0.25">
      <c r="A2808" s="1">
        <v>45543</v>
      </c>
      <c r="B2808" t="s">
        <v>14</v>
      </c>
      <c r="C2808" t="s">
        <v>15</v>
      </c>
      <c r="D2808" t="s">
        <v>22</v>
      </c>
      <c r="E2808" t="s">
        <v>12</v>
      </c>
      <c r="F2808">
        <v>3.58</v>
      </c>
      <c r="G2808">
        <v>6</v>
      </c>
      <c r="H2808" t="s">
        <v>17</v>
      </c>
      <c r="I2808" s="21">
        <v>6.3</v>
      </c>
      <c r="J2808">
        <f t="shared" si="86"/>
        <v>21.48</v>
      </c>
      <c r="K2808">
        <f t="shared" si="87"/>
        <v>1.0740000000000001</v>
      </c>
      <c r="L2808" t="str" cm="1">
        <f t="array" ref="L2808">_xlfn.IFS(I2808&gt;=9,"Good",I2808&gt;=6,"Average",I2808&lt;6,"Poor")</f>
        <v>Average</v>
      </c>
    </row>
    <row r="2809" spans="1:12" x14ac:dyDescent="0.25">
      <c r="A2809" s="1">
        <v>45573</v>
      </c>
      <c r="B2809" t="s">
        <v>9</v>
      </c>
      <c r="C2809" t="s">
        <v>15</v>
      </c>
      <c r="D2809" t="s">
        <v>22</v>
      </c>
      <c r="E2809" t="s">
        <v>24</v>
      </c>
      <c r="F2809">
        <v>38.74</v>
      </c>
      <c r="G2809">
        <v>1</v>
      </c>
      <c r="H2809" t="s">
        <v>17</v>
      </c>
      <c r="I2809" s="21">
        <v>5.9</v>
      </c>
      <c r="J2809">
        <f t="shared" si="86"/>
        <v>38.74</v>
      </c>
      <c r="K2809">
        <f t="shared" si="87"/>
        <v>1.9370000000000003</v>
      </c>
      <c r="L2809" t="str" cm="1">
        <f t="array" ref="L2809">_xlfn.IFS(I2809&gt;=9,"Good",I2809&gt;=6,"Average",I2809&lt;6,"Poor")</f>
        <v>Poor</v>
      </c>
    </row>
    <row r="2810" spans="1:12" x14ac:dyDescent="0.25">
      <c r="A2810" s="1">
        <v>45573</v>
      </c>
      <c r="B2810" t="s">
        <v>9</v>
      </c>
      <c r="C2810" t="s">
        <v>15</v>
      </c>
      <c r="D2810" t="s">
        <v>11</v>
      </c>
      <c r="E2810" t="s">
        <v>12</v>
      </c>
      <c r="F2810">
        <v>4.1500000000000004</v>
      </c>
      <c r="G2810">
        <v>2</v>
      </c>
      <c r="H2810" t="s">
        <v>17</v>
      </c>
      <c r="I2810" s="21">
        <v>6.9</v>
      </c>
      <c r="J2810">
        <f t="shared" si="86"/>
        <v>8.3000000000000007</v>
      </c>
      <c r="K2810">
        <f t="shared" si="87"/>
        <v>0.41500000000000004</v>
      </c>
      <c r="L2810" t="str" cm="1">
        <f t="array" ref="L2810">_xlfn.IFS(I2810&gt;=9,"Good",I2810&gt;=6,"Average",I2810&lt;6,"Poor")</f>
        <v>Average</v>
      </c>
    </row>
    <row r="2811" spans="1:12" x14ac:dyDescent="0.25">
      <c r="A2811" s="1">
        <v>45573</v>
      </c>
      <c r="B2811" t="s">
        <v>9</v>
      </c>
      <c r="C2811" t="s">
        <v>15</v>
      </c>
      <c r="D2811" t="s">
        <v>22</v>
      </c>
      <c r="E2811" t="s">
        <v>24</v>
      </c>
      <c r="F2811">
        <v>31.21</v>
      </c>
      <c r="G2811">
        <v>2</v>
      </c>
      <c r="H2811" t="s">
        <v>20</v>
      </c>
      <c r="I2811" s="21">
        <v>6.7</v>
      </c>
      <c r="J2811">
        <f t="shared" si="86"/>
        <v>62.42</v>
      </c>
      <c r="K2811">
        <f t="shared" si="87"/>
        <v>3.1210000000000004</v>
      </c>
      <c r="L2811" t="str" cm="1">
        <f t="array" ref="L2811">_xlfn.IFS(I2811&gt;=9,"Good",I2811&gt;=6,"Average",I2811&lt;6,"Poor")</f>
        <v>Average</v>
      </c>
    </row>
    <row r="2812" spans="1:12" x14ac:dyDescent="0.25">
      <c r="A2812" s="1">
        <v>45573</v>
      </c>
      <c r="B2812" t="s">
        <v>19</v>
      </c>
      <c r="C2812" t="s">
        <v>15</v>
      </c>
      <c r="D2812" t="s">
        <v>22</v>
      </c>
      <c r="E2812" t="s">
        <v>12</v>
      </c>
      <c r="F2812">
        <v>4.51</v>
      </c>
      <c r="G2812">
        <v>7</v>
      </c>
      <c r="H2812" t="s">
        <v>20</v>
      </c>
      <c r="I2812" s="21">
        <v>7.6</v>
      </c>
      <c r="J2812">
        <f t="shared" si="86"/>
        <v>31.57</v>
      </c>
      <c r="K2812">
        <f t="shared" si="87"/>
        <v>1.5785</v>
      </c>
      <c r="L2812" t="str" cm="1">
        <f t="array" ref="L2812">_xlfn.IFS(I2812&gt;=9,"Good",I2812&gt;=6,"Average",I2812&lt;6,"Poor")</f>
        <v>Average</v>
      </c>
    </row>
    <row r="2813" spans="1:12" x14ac:dyDescent="0.25">
      <c r="A2813" s="1">
        <v>45573</v>
      </c>
      <c r="B2813" t="s">
        <v>9</v>
      </c>
      <c r="C2813" t="s">
        <v>15</v>
      </c>
      <c r="D2813" t="s">
        <v>11</v>
      </c>
      <c r="E2813" t="s">
        <v>12</v>
      </c>
      <c r="F2813">
        <v>5.46</v>
      </c>
      <c r="G2813">
        <v>3</v>
      </c>
      <c r="H2813" t="s">
        <v>20</v>
      </c>
      <c r="I2813" s="21">
        <v>7</v>
      </c>
      <c r="J2813">
        <f t="shared" si="86"/>
        <v>16.38</v>
      </c>
      <c r="K2813">
        <f t="shared" si="87"/>
        <v>0.81899999999999995</v>
      </c>
      <c r="L2813" t="str" cm="1">
        <f t="array" ref="L2813">_xlfn.IFS(I2813&gt;=9,"Good",I2813&gt;=6,"Average",I2813&lt;6,"Poor")</f>
        <v>Average</v>
      </c>
    </row>
    <row r="2814" spans="1:12" x14ac:dyDescent="0.25">
      <c r="A2814" s="1">
        <v>45573</v>
      </c>
      <c r="B2814" t="s">
        <v>9</v>
      </c>
      <c r="C2814" t="s">
        <v>10</v>
      </c>
      <c r="D2814" t="s">
        <v>11</v>
      </c>
      <c r="E2814" t="s">
        <v>12</v>
      </c>
      <c r="F2814">
        <v>3.14</v>
      </c>
      <c r="G2814">
        <v>4</v>
      </c>
      <c r="H2814" t="s">
        <v>13</v>
      </c>
      <c r="I2814" s="21">
        <v>6.2</v>
      </c>
      <c r="J2814">
        <f t="shared" si="86"/>
        <v>12.56</v>
      </c>
      <c r="K2814">
        <f t="shared" si="87"/>
        <v>0.62800000000000011</v>
      </c>
      <c r="L2814" t="str" cm="1">
        <f t="array" ref="L2814">_xlfn.IFS(I2814&gt;=9,"Good",I2814&gt;=6,"Average",I2814&lt;6,"Poor")</f>
        <v>Average</v>
      </c>
    </row>
    <row r="2815" spans="1:12" x14ac:dyDescent="0.25">
      <c r="A2815" s="1">
        <v>45573</v>
      </c>
      <c r="B2815" t="s">
        <v>19</v>
      </c>
      <c r="C2815" t="s">
        <v>15</v>
      </c>
      <c r="D2815" t="s">
        <v>11</v>
      </c>
      <c r="E2815" t="s">
        <v>21</v>
      </c>
      <c r="F2815">
        <v>12.21</v>
      </c>
      <c r="G2815">
        <v>2</v>
      </c>
      <c r="H2815" t="s">
        <v>20</v>
      </c>
      <c r="I2815" s="21">
        <v>5.7</v>
      </c>
      <c r="J2815">
        <f t="shared" si="86"/>
        <v>24.42</v>
      </c>
      <c r="K2815">
        <f t="shared" si="87"/>
        <v>1.2210000000000001</v>
      </c>
      <c r="L2815" t="str" cm="1">
        <f t="array" ref="L2815">_xlfn.IFS(I2815&gt;=9,"Good",I2815&gt;=6,"Average",I2815&lt;6,"Poor")</f>
        <v>Poor</v>
      </c>
    </row>
    <row r="2816" spans="1:12" x14ac:dyDescent="0.25">
      <c r="A2816" s="1">
        <v>45573</v>
      </c>
      <c r="B2816" t="s">
        <v>14</v>
      </c>
      <c r="C2816" t="s">
        <v>10</v>
      </c>
      <c r="D2816" t="s">
        <v>11</v>
      </c>
      <c r="E2816" t="s">
        <v>12</v>
      </c>
      <c r="F2816">
        <v>6.6</v>
      </c>
      <c r="G2816">
        <v>6</v>
      </c>
      <c r="H2816" t="s">
        <v>13</v>
      </c>
      <c r="I2816" s="21">
        <v>7.2</v>
      </c>
      <c r="J2816">
        <f t="shared" si="86"/>
        <v>39.599999999999994</v>
      </c>
      <c r="K2816">
        <f t="shared" si="87"/>
        <v>1.9799999999999998</v>
      </c>
      <c r="L2816" t="str" cm="1">
        <f t="array" ref="L2816">_xlfn.IFS(I2816&gt;=9,"Good",I2816&gt;=6,"Average",I2816&lt;6,"Poor")</f>
        <v>Average</v>
      </c>
    </row>
    <row r="2817" spans="1:12" x14ac:dyDescent="0.25">
      <c r="A2817" s="1">
        <v>45573</v>
      </c>
      <c r="B2817" t="s">
        <v>9</v>
      </c>
      <c r="C2817" t="s">
        <v>15</v>
      </c>
      <c r="D2817" t="s">
        <v>11</v>
      </c>
      <c r="E2817" t="s">
        <v>21</v>
      </c>
      <c r="F2817">
        <v>7.79</v>
      </c>
      <c r="G2817">
        <v>1</v>
      </c>
      <c r="H2817" t="s">
        <v>20</v>
      </c>
      <c r="I2817" s="21">
        <v>6.5</v>
      </c>
      <c r="J2817">
        <f t="shared" si="86"/>
        <v>7.79</v>
      </c>
      <c r="K2817">
        <f t="shared" si="87"/>
        <v>0.38950000000000001</v>
      </c>
      <c r="L2817" t="str" cm="1">
        <f t="array" ref="L2817">_xlfn.IFS(I2817&gt;=9,"Good",I2817&gt;=6,"Average",I2817&lt;6,"Poor")</f>
        <v>Average</v>
      </c>
    </row>
    <row r="2818" spans="1:12" x14ac:dyDescent="0.25">
      <c r="A2818" s="1">
        <v>45573</v>
      </c>
      <c r="B2818" t="s">
        <v>9</v>
      </c>
      <c r="C2818" t="s">
        <v>15</v>
      </c>
      <c r="D2818" t="s">
        <v>22</v>
      </c>
      <c r="E2818" t="s">
        <v>24</v>
      </c>
      <c r="F2818">
        <v>26.49</v>
      </c>
      <c r="G2818">
        <v>3</v>
      </c>
      <c r="H2818" t="s">
        <v>20</v>
      </c>
      <c r="I2818" s="21">
        <v>7.2</v>
      </c>
      <c r="J2818">
        <f t="shared" si="86"/>
        <v>79.47</v>
      </c>
      <c r="K2818">
        <f t="shared" si="87"/>
        <v>3.9735</v>
      </c>
      <c r="L2818" t="str" cm="1">
        <f t="array" ref="L2818">_xlfn.IFS(I2818&gt;=9,"Good",I2818&gt;=6,"Average",I2818&lt;6,"Poor")</f>
        <v>Average</v>
      </c>
    </row>
    <row r="2819" spans="1:12" x14ac:dyDescent="0.25">
      <c r="A2819" s="1">
        <v>45573</v>
      </c>
      <c r="B2819" t="s">
        <v>14</v>
      </c>
      <c r="C2819" t="s">
        <v>15</v>
      </c>
      <c r="D2819" t="s">
        <v>22</v>
      </c>
      <c r="E2819" t="s">
        <v>18</v>
      </c>
      <c r="F2819">
        <v>50.63</v>
      </c>
      <c r="G2819">
        <v>2</v>
      </c>
      <c r="H2819" t="s">
        <v>20</v>
      </c>
      <c r="I2819" s="21">
        <v>7.3</v>
      </c>
      <c r="J2819">
        <f t="shared" ref="J2819:J2882" si="88">F2819*G2819</f>
        <v>101.26</v>
      </c>
      <c r="K2819">
        <f t="shared" ref="K2819:K2882" si="89">J2819*5%</f>
        <v>5.0630000000000006</v>
      </c>
      <c r="L2819" t="str" cm="1">
        <f t="array" ref="L2819">_xlfn.IFS(I2819&gt;=9,"Good",I2819&gt;=6,"Average",I2819&lt;6,"Poor")</f>
        <v>Average</v>
      </c>
    </row>
    <row r="2820" spans="1:12" x14ac:dyDescent="0.25">
      <c r="A2820" s="1">
        <v>45573</v>
      </c>
      <c r="B2820" t="s">
        <v>14</v>
      </c>
      <c r="C2820" t="s">
        <v>15</v>
      </c>
      <c r="D2820" t="s">
        <v>11</v>
      </c>
      <c r="E2820" t="s">
        <v>24</v>
      </c>
      <c r="F2820">
        <v>26.91</v>
      </c>
      <c r="G2820">
        <v>1</v>
      </c>
      <c r="H2820" t="s">
        <v>17</v>
      </c>
      <c r="I2820" s="21">
        <v>7.2</v>
      </c>
      <c r="J2820">
        <f t="shared" si="88"/>
        <v>26.91</v>
      </c>
      <c r="K2820">
        <f t="shared" si="89"/>
        <v>1.3455000000000001</v>
      </c>
      <c r="L2820" t="str" cm="1">
        <f t="array" ref="L2820">_xlfn.IFS(I2820&gt;=9,"Good",I2820&gt;=6,"Average",I2820&lt;6,"Poor")</f>
        <v>Average</v>
      </c>
    </row>
    <row r="2821" spans="1:12" x14ac:dyDescent="0.25">
      <c r="A2821" s="1">
        <v>45573</v>
      </c>
      <c r="B2821" t="s">
        <v>19</v>
      </c>
      <c r="C2821" t="s">
        <v>15</v>
      </c>
      <c r="D2821" t="s">
        <v>22</v>
      </c>
      <c r="E2821" t="s">
        <v>23</v>
      </c>
      <c r="F2821">
        <v>65.61</v>
      </c>
      <c r="G2821">
        <v>4</v>
      </c>
      <c r="H2821" t="s">
        <v>17</v>
      </c>
      <c r="I2821" s="21">
        <v>8.6999999999999993</v>
      </c>
      <c r="J2821">
        <f t="shared" si="88"/>
        <v>262.44</v>
      </c>
      <c r="K2821">
        <f t="shared" si="89"/>
        <v>13.122</v>
      </c>
      <c r="L2821" t="str" cm="1">
        <f t="array" ref="L2821">_xlfn.IFS(I2821&gt;=9,"Good",I2821&gt;=6,"Average",I2821&lt;6,"Poor")</f>
        <v>Average</v>
      </c>
    </row>
    <row r="2822" spans="1:12" x14ac:dyDescent="0.25">
      <c r="A2822" s="1">
        <v>45573</v>
      </c>
      <c r="B2822" t="s">
        <v>14</v>
      </c>
      <c r="C2822" t="s">
        <v>15</v>
      </c>
      <c r="D2822" t="s">
        <v>11</v>
      </c>
      <c r="E2822" t="s">
        <v>12</v>
      </c>
      <c r="F2822">
        <v>6.96</v>
      </c>
      <c r="G2822">
        <v>1</v>
      </c>
      <c r="H2822" t="s">
        <v>20</v>
      </c>
      <c r="I2822" s="21">
        <v>7.7</v>
      </c>
      <c r="J2822">
        <f t="shared" si="88"/>
        <v>6.96</v>
      </c>
      <c r="K2822">
        <f t="shared" si="89"/>
        <v>0.34800000000000003</v>
      </c>
      <c r="L2822" t="str" cm="1">
        <f t="array" ref="L2822">_xlfn.IFS(I2822&gt;=9,"Good",I2822&gt;=6,"Average",I2822&lt;6,"Poor")</f>
        <v>Average</v>
      </c>
    </row>
    <row r="2823" spans="1:12" x14ac:dyDescent="0.25">
      <c r="A2823" s="1">
        <v>45573</v>
      </c>
      <c r="B2823" t="s">
        <v>9</v>
      </c>
      <c r="C2823" t="s">
        <v>15</v>
      </c>
      <c r="D2823" t="s">
        <v>22</v>
      </c>
      <c r="E2823" t="s">
        <v>24</v>
      </c>
      <c r="F2823">
        <v>36.68</v>
      </c>
      <c r="G2823">
        <v>2</v>
      </c>
      <c r="H2823" t="s">
        <v>20</v>
      </c>
      <c r="I2823" s="21">
        <v>6.7</v>
      </c>
      <c r="J2823">
        <f t="shared" si="88"/>
        <v>73.36</v>
      </c>
      <c r="K2823">
        <f t="shared" si="89"/>
        <v>3.6680000000000001</v>
      </c>
      <c r="L2823" t="str" cm="1">
        <f t="array" ref="L2823">_xlfn.IFS(I2823&gt;=9,"Good",I2823&gt;=6,"Average",I2823&lt;6,"Poor")</f>
        <v>Average</v>
      </c>
    </row>
    <row r="2824" spans="1:12" x14ac:dyDescent="0.25">
      <c r="A2824" s="1">
        <v>45573</v>
      </c>
      <c r="B2824" t="s">
        <v>14</v>
      </c>
      <c r="C2824" t="s">
        <v>15</v>
      </c>
      <c r="D2824" t="s">
        <v>11</v>
      </c>
      <c r="E2824" t="s">
        <v>23</v>
      </c>
      <c r="F2824">
        <v>54.82</v>
      </c>
      <c r="G2824">
        <v>3</v>
      </c>
      <c r="H2824" t="s">
        <v>17</v>
      </c>
      <c r="I2824" s="21">
        <v>5.3</v>
      </c>
      <c r="J2824">
        <f t="shared" si="88"/>
        <v>164.46</v>
      </c>
      <c r="K2824">
        <f t="shared" si="89"/>
        <v>8.2230000000000008</v>
      </c>
      <c r="L2824" t="str" cm="1">
        <f t="array" ref="L2824">_xlfn.IFS(I2824&gt;=9,"Good",I2824&gt;=6,"Average",I2824&lt;6,"Poor")</f>
        <v>Poor</v>
      </c>
    </row>
    <row r="2825" spans="1:12" x14ac:dyDescent="0.25">
      <c r="A2825" s="1">
        <v>45573</v>
      </c>
      <c r="B2825" t="s">
        <v>14</v>
      </c>
      <c r="C2825" t="s">
        <v>10</v>
      </c>
      <c r="D2825" t="s">
        <v>11</v>
      </c>
      <c r="E2825" t="s">
        <v>12</v>
      </c>
      <c r="F2825">
        <v>5.59</v>
      </c>
      <c r="G2825">
        <v>3</v>
      </c>
      <c r="H2825" t="s">
        <v>17</v>
      </c>
      <c r="I2825" s="21">
        <v>7.5</v>
      </c>
      <c r="J2825">
        <f t="shared" si="88"/>
        <v>16.77</v>
      </c>
      <c r="K2825">
        <f t="shared" si="89"/>
        <v>0.83850000000000002</v>
      </c>
      <c r="L2825" t="str" cm="1">
        <f t="array" ref="L2825">_xlfn.IFS(I2825&gt;=9,"Good",I2825&gt;=6,"Average",I2825&lt;6,"Poor")</f>
        <v>Average</v>
      </c>
    </row>
    <row r="2826" spans="1:12" x14ac:dyDescent="0.25">
      <c r="A2826" s="1">
        <v>45604</v>
      </c>
      <c r="B2826" t="s">
        <v>14</v>
      </c>
      <c r="C2826" t="s">
        <v>15</v>
      </c>
      <c r="D2826" t="s">
        <v>22</v>
      </c>
      <c r="E2826" t="s">
        <v>24</v>
      </c>
      <c r="F2826">
        <v>29.13</v>
      </c>
      <c r="G2826">
        <v>3</v>
      </c>
      <c r="H2826" t="s">
        <v>17</v>
      </c>
      <c r="I2826" s="21">
        <v>6</v>
      </c>
      <c r="J2826">
        <f t="shared" si="88"/>
        <v>87.39</v>
      </c>
      <c r="K2826">
        <f t="shared" si="89"/>
        <v>4.3695000000000004</v>
      </c>
      <c r="L2826" t="str" cm="1">
        <f t="array" ref="L2826">_xlfn.IFS(I2826&gt;=9,"Good",I2826&gt;=6,"Average",I2826&lt;6,"Poor")</f>
        <v>Average</v>
      </c>
    </row>
    <row r="2827" spans="1:12" x14ac:dyDescent="0.25">
      <c r="A2827" s="1">
        <v>45604</v>
      </c>
      <c r="B2827" t="s">
        <v>19</v>
      </c>
      <c r="C2827" t="s">
        <v>15</v>
      </c>
      <c r="D2827" t="s">
        <v>22</v>
      </c>
      <c r="E2827" t="s">
        <v>12</v>
      </c>
      <c r="F2827">
        <v>7.58</v>
      </c>
      <c r="G2827">
        <v>2</v>
      </c>
      <c r="H2827" t="s">
        <v>13</v>
      </c>
      <c r="I2827" s="21">
        <v>7.5</v>
      </c>
      <c r="J2827">
        <f t="shared" si="88"/>
        <v>15.16</v>
      </c>
      <c r="K2827">
        <f t="shared" si="89"/>
        <v>0.75800000000000001</v>
      </c>
      <c r="L2827" t="str" cm="1">
        <f t="array" ref="L2827">_xlfn.IFS(I2827&gt;=9,"Good",I2827&gt;=6,"Average",I2827&lt;6,"Poor")</f>
        <v>Average</v>
      </c>
    </row>
    <row r="2828" spans="1:12" x14ac:dyDescent="0.25">
      <c r="A2828" s="1">
        <v>45604</v>
      </c>
      <c r="B2828" t="s">
        <v>9</v>
      </c>
      <c r="C2828" t="s">
        <v>10</v>
      </c>
      <c r="D2828" t="s">
        <v>11</v>
      </c>
      <c r="E2828" t="s">
        <v>12</v>
      </c>
      <c r="F2828">
        <v>4.7300000000000004</v>
      </c>
      <c r="G2828">
        <v>1</v>
      </c>
      <c r="H2828" t="s">
        <v>13</v>
      </c>
      <c r="I2828" s="21">
        <v>6.7</v>
      </c>
      <c r="J2828">
        <f t="shared" si="88"/>
        <v>4.7300000000000004</v>
      </c>
      <c r="K2828">
        <f t="shared" si="89"/>
        <v>0.23650000000000004</v>
      </c>
      <c r="L2828" t="str" cm="1">
        <f t="array" ref="L2828">_xlfn.IFS(I2828&gt;=9,"Good",I2828&gt;=6,"Average",I2828&lt;6,"Poor")</f>
        <v>Average</v>
      </c>
    </row>
    <row r="2829" spans="1:12" x14ac:dyDescent="0.25">
      <c r="A2829" s="1">
        <v>45604</v>
      </c>
      <c r="B2829" t="s">
        <v>9</v>
      </c>
      <c r="C2829" t="s">
        <v>10</v>
      </c>
      <c r="D2829" t="s">
        <v>22</v>
      </c>
      <c r="E2829" t="s">
        <v>12</v>
      </c>
      <c r="F2829">
        <v>5.65</v>
      </c>
      <c r="G2829">
        <v>3</v>
      </c>
      <c r="H2829" t="s">
        <v>17</v>
      </c>
      <c r="I2829" s="21">
        <v>8.6</v>
      </c>
      <c r="J2829">
        <f t="shared" si="88"/>
        <v>16.950000000000003</v>
      </c>
      <c r="K2829">
        <f t="shared" si="89"/>
        <v>0.84750000000000014</v>
      </c>
      <c r="L2829" t="str" cm="1">
        <f t="array" ref="L2829">_xlfn.IFS(I2829&gt;=9,"Good",I2829&gt;=6,"Average",I2829&lt;6,"Poor")</f>
        <v>Average</v>
      </c>
    </row>
    <row r="2830" spans="1:12" x14ac:dyDescent="0.25">
      <c r="A2830" s="1">
        <v>45604</v>
      </c>
      <c r="B2830" t="s">
        <v>9</v>
      </c>
      <c r="C2830" t="s">
        <v>15</v>
      </c>
      <c r="D2830" t="s">
        <v>11</v>
      </c>
      <c r="E2830" t="s">
        <v>16</v>
      </c>
      <c r="F2830">
        <v>93.36</v>
      </c>
      <c r="G2830">
        <v>2</v>
      </c>
      <c r="H2830" t="s">
        <v>20</v>
      </c>
      <c r="I2830" s="21">
        <v>6.8</v>
      </c>
      <c r="J2830">
        <f t="shared" si="88"/>
        <v>186.72</v>
      </c>
      <c r="K2830">
        <f t="shared" si="89"/>
        <v>9.3360000000000003</v>
      </c>
      <c r="L2830" t="str" cm="1">
        <f t="array" ref="L2830">_xlfn.IFS(I2830&gt;=9,"Good",I2830&gt;=6,"Average",I2830&lt;6,"Poor")</f>
        <v>Average</v>
      </c>
    </row>
    <row r="2831" spans="1:12" x14ac:dyDescent="0.25">
      <c r="A2831" s="1">
        <v>45604</v>
      </c>
      <c r="B2831" t="s">
        <v>19</v>
      </c>
      <c r="C2831" t="s">
        <v>10</v>
      </c>
      <c r="D2831" t="s">
        <v>22</v>
      </c>
      <c r="E2831" t="s">
        <v>12</v>
      </c>
      <c r="F2831">
        <v>4.24</v>
      </c>
      <c r="G2831">
        <v>4</v>
      </c>
      <c r="H2831" t="s">
        <v>17</v>
      </c>
      <c r="I2831" s="21">
        <v>6.9</v>
      </c>
      <c r="J2831">
        <f t="shared" si="88"/>
        <v>16.96</v>
      </c>
      <c r="K2831">
        <f t="shared" si="89"/>
        <v>0.84800000000000009</v>
      </c>
      <c r="L2831" t="str" cm="1">
        <f t="array" ref="L2831">_xlfn.IFS(I2831&gt;=9,"Good",I2831&gt;=6,"Average",I2831&lt;6,"Poor")</f>
        <v>Average</v>
      </c>
    </row>
    <row r="2832" spans="1:12" x14ac:dyDescent="0.25">
      <c r="A2832" s="1">
        <v>45604</v>
      </c>
      <c r="B2832" t="s">
        <v>9</v>
      </c>
      <c r="C2832" t="s">
        <v>10</v>
      </c>
      <c r="D2832" t="s">
        <v>11</v>
      </c>
      <c r="E2832" t="s">
        <v>23</v>
      </c>
      <c r="F2832">
        <v>54.19</v>
      </c>
      <c r="G2832">
        <v>3</v>
      </c>
      <c r="H2832" t="s">
        <v>20</v>
      </c>
      <c r="I2832" s="21">
        <v>7.5</v>
      </c>
      <c r="J2832">
        <f t="shared" si="88"/>
        <v>162.57</v>
      </c>
      <c r="K2832">
        <f t="shared" si="89"/>
        <v>8.1285000000000007</v>
      </c>
      <c r="L2832" t="str" cm="1">
        <f t="array" ref="L2832">_xlfn.IFS(I2832&gt;=9,"Good",I2832&gt;=6,"Average",I2832&lt;6,"Poor")</f>
        <v>Average</v>
      </c>
    </row>
    <row r="2833" spans="1:12" x14ac:dyDescent="0.25">
      <c r="A2833" s="1">
        <v>45604</v>
      </c>
      <c r="B2833" t="s">
        <v>19</v>
      </c>
      <c r="C2833" t="s">
        <v>15</v>
      </c>
      <c r="D2833" t="s">
        <v>11</v>
      </c>
      <c r="E2833" t="s">
        <v>12</v>
      </c>
      <c r="F2833">
        <v>4.74</v>
      </c>
      <c r="G2833">
        <v>3</v>
      </c>
      <c r="H2833" t="s">
        <v>20</v>
      </c>
      <c r="I2833" s="21">
        <v>6.3</v>
      </c>
      <c r="J2833">
        <f t="shared" si="88"/>
        <v>14.22</v>
      </c>
      <c r="K2833">
        <f t="shared" si="89"/>
        <v>0.71100000000000008</v>
      </c>
      <c r="L2833" t="str" cm="1">
        <f t="array" ref="L2833">_xlfn.IFS(I2833&gt;=9,"Good",I2833&gt;=6,"Average",I2833&lt;6,"Poor")</f>
        <v>Average</v>
      </c>
    </row>
    <row r="2834" spans="1:12" x14ac:dyDescent="0.25">
      <c r="A2834" s="1">
        <v>45604</v>
      </c>
      <c r="B2834" t="s">
        <v>9</v>
      </c>
      <c r="C2834" t="s">
        <v>15</v>
      </c>
      <c r="D2834" t="s">
        <v>22</v>
      </c>
      <c r="E2834" t="s">
        <v>21</v>
      </c>
      <c r="F2834">
        <v>19.71</v>
      </c>
      <c r="G2834">
        <v>1</v>
      </c>
      <c r="H2834" t="s">
        <v>17</v>
      </c>
      <c r="I2834" s="21">
        <v>7</v>
      </c>
      <c r="J2834">
        <f t="shared" si="88"/>
        <v>19.71</v>
      </c>
      <c r="K2834">
        <f t="shared" si="89"/>
        <v>0.98550000000000004</v>
      </c>
      <c r="L2834" t="str" cm="1">
        <f t="array" ref="L2834">_xlfn.IFS(I2834&gt;=9,"Good",I2834&gt;=6,"Average",I2834&lt;6,"Poor")</f>
        <v>Average</v>
      </c>
    </row>
    <row r="2835" spans="1:12" x14ac:dyDescent="0.25">
      <c r="A2835" s="1">
        <v>45604</v>
      </c>
      <c r="B2835" t="s">
        <v>9</v>
      </c>
      <c r="C2835" t="s">
        <v>15</v>
      </c>
      <c r="D2835" t="s">
        <v>11</v>
      </c>
      <c r="E2835" t="s">
        <v>18</v>
      </c>
      <c r="F2835">
        <v>67.459999999999994</v>
      </c>
      <c r="G2835">
        <v>2</v>
      </c>
      <c r="H2835" t="s">
        <v>13</v>
      </c>
      <c r="I2835" s="21">
        <v>6.3</v>
      </c>
      <c r="J2835">
        <f t="shared" si="88"/>
        <v>134.91999999999999</v>
      </c>
      <c r="K2835">
        <f t="shared" si="89"/>
        <v>6.7459999999999996</v>
      </c>
      <c r="L2835" t="str" cm="1">
        <f t="array" ref="L2835">_xlfn.IFS(I2835&gt;=9,"Good",I2835&gt;=6,"Average",I2835&lt;6,"Poor")</f>
        <v>Average</v>
      </c>
    </row>
    <row r="2836" spans="1:12" x14ac:dyDescent="0.25">
      <c r="A2836" s="1">
        <v>45604</v>
      </c>
      <c r="B2836" t="s">
        <v>9</v>
      </c>
      <c r="C2836" t="s">
        <v>10</v>
      </c>
      <c r="D2836" t="s">
        <v>11</v>
      </c>
      <c r="E2836" t="s">
        <v>12</v>
      </c>
      <c r="F2836">
        <v>7.24</v>
      </c>
      <c r="G2836">
        <v>2</v>
      </c>
      <c r="H2836" t="s">
        <v>13</v>
      </c>
      <c r="I2836" s="21">
        <v>8.4</v>
      </c>
      <c r="J2836">
        <f t="shared" si="88"/>
        <v>14.48</v>
      </c>
      <c r="K2836">
        <f t="shared" si="89"/>
        <v>0.72400000000000009</v>
      </c>
      <c r="L2836" t="str" cm="1">
        <f t="array" ref="L2836">_xlfn.IFS(I2836&gt;=9,"Good",I2836&gt;=6,"Average",I2836&lt;6,"Poor")</f>
        <v>Average</v>
      </c>
    </row>
    <row r="2837" spans="1:12" x14ac:dyDescent="0.25">
      <c r="A2837" s="1">
        <v>45634</v>
      </c>
      <c r="B2837" t="s">
        <v>14</v>
      </c>
      <c r="C2837" t="s">
        <v>15</v>
      </c>
      <c r="D2837" t="s">
        <v>11</v>
      </c>
      <c r="E2837" t="s">
        <v>12</v>
      </c>
      <c r="F2837">
        <v>6.3</v>
      </c>
      <c r="G2837">
        <v>3</v>
      </c>
      <c r="H2837" t="s">
        <v>20</v>
      </c>
      <c r="I2837" s="21">
        <v>9.6999999999999993</v>
      </c>
      <c r="J2837">
        <f t="shared" si="88"/>
        <v>18.899999999999999</v>
      </c>
      <c r="K2837">
        <f t="shared" si="89"/>
        <v>0.94499999999999995</v>
      </c>
      <c r="L2837" t="str" cm="1">
        <f t="array" ref="L2837">_xlfn.IFS(I2837&gt;=9,"Good",I2837&gt;=6,"Average",I2837&lt;6,"Poor")</f>
        <v>Good</v>
      </c>
    </row>
    <row r="2838" spans="1:12" x14ac:dyDescent="0.25">
      <c r="A2838" s="1">
        <v>45634</v>
      </c>
      <c r="B2838" t="s">
        <v>19</v>
      </c>
      <c r="C2838" t="s">
        <v>15</v>
      </c>
      <c r="D2838" t="s">
        <v>22</v>
      </c>
      <c r="E2838" t="s">
        <v>12</v>
      </c>
      <c r="F2838">
        <v>7.27</v>
      </c>
      <c r="G2838">
        <v>2</v>
      </c>
      <c r="H2838" t="s">
        <v>17</v>
      </c>
      <c r="I2838" s="21">
        <v>6.7</v>
      </c>
      <c r="J2838">
        <f t="shared" si="88"/>
        <v>14.54</v>
      </c>
      <c r="K2838">
        <f t="shared" si="89"/>
        <v>0.72699999999999998</v>
      </c>
      <c r="L2838" t="str" cm="1">
        <f t="array" ref="L2838">_xlfn.IFS(I2838&gt;=9,"Good",I2838&gt;=6,"Average",I2838&lt;6,"Poor")</f>
        <v>Average</v>
      </c>
    </row>
    <row r="2839" spans="1:12" x14ac:dyDescent="0.25">
      <c r="A2839" s="1">
        <v>45634</v>
      </c>
      <c r="B2839" t="s">
        <v>19</v>
      </c>
      <c r="C2839" t="s">
        <v>15</v>
      </c>
      <c r="D2839" t="s">
        <v>22</v>
      </c>
      <c r="E2839" t="s">
        <v>16</v>
      </c>
      <c r="F2839">
        <v>91.82</v>
      </c>
      <c r="G2839">
        <v>2</v>
      </c>
      <c r="H2839" t="s">
        <v>13</v>
      </c>
      <c r="I2839" s="21">
        <v>6.6</v>
      </c>
      <c r="J2839">
        <f t="shared" si="88"/>
        <v>183.64</v>
      </c>
      <c r="K2839">
        <f t="shared" si="89"/>
        <v>9.1820000000000004</v>
      </c>
      <c r="L2839" t="str" cm="1">
        <f t="array" ref="L2839">_xlfn.IFS(I2839&gt;=9,"Good",I2839&gt;=6,"Average",I2839&lt;6,"Poor")</f>
        <v>Average</v>
      </c>
    </row>
    <row r="2840" spans="1:12" x14ac:dyDescent="0.25">
      <c r="A2840" s="1">
        <v>45634</v>
      </c>
      <c r="B2840" t="s">
        <v>9</v>
      </c>
      <c r="C2840" t="s">
        <v>15</v>
      </c>
      <c r="D2840" t="s">
        <v>11</v>
      </c>
      <c r="E2840" t="s">
        <v>12</v>
      </c>
      <c r="F2840">
        <v>2.39</v>
      </c>
      <c r="G2840">
        <v>2</v>
      </c>
      <c r="H2840" t="s">
        <v>13</v>
      </c>
      <c r="I2840" s="21">
        <v>8</v>
      </c>
      <c r="J2840">
        <f t="shared" si="88"/>
        <v>4.78</v>
      </c>
      <c r="K2840">
        <f t="shared" si="89"/>
        <v>0.23900000000000002</v>
      </c>
      <c r="L2840" t="str" cm="1">
        <f t="array" ref="L2840">_xlfn.IFS(I2840&gt;=9,"Good",I2840&gt;=6,"Average",I2840&lt;6,"Poor")</f>
        <v>Average</v>
      </c>
    </row>
    <row r="2841" spans="1:12" x14ac:dyDescent="0.25">
      <c r="A2841" s="1">
        <v>45634</v>
      </c>
      <c r="B2841" t="s">
        <v>9</v>
      </c>
      <c r="C2841" t="s">
        <v>15</v>
      </c>
      <c r="D2841" t="s">
        <v>11</v>
      </c>
      <c r="E2841" t="s">
        <v>23</v>
      </c>
      <c r="F2841">
        <v>72.42</v>
      </c>
      <c r="G2841">
        <v>4</v>
      </c>
      <c r="H2841" t="s">
        <v>17</v>
      </c>
      <c r="I2841" s="21">
        <v>6.9</v>
      </c>
      <c r="J2841">
        <f t="shared" si="88"/>
        <v>289.68</v>
      </c>
      <c r="K2841">
        <f t="shared" si="89"/>
        <v>14.484000000000002</v>
      </c>
      <c r="L2841" t="str" cm="1">
        <f t="array" ref="L2841">_xlfn.IFS(I2841&gt;=9,"Good",I2841&gt;=6,"Average",I2841&lt;6,"Poor")</f>
        <v>Average</v>
      </c>
    </row>
    <row r="2842" spans="1:12" x14ac:dyDescent="0.25">
      <c r="A2842" s="1">
        <v>45634</v>
      </c>
      <c r="B2842" t="s">
        <v>19</v>
      </c>
      <c r="C2842" t="s">
        <v>15</v>
      </c>
      <c r="D2842" t="s">
        <v>22</v>
      </c>
      <c r="E2842" t="s">
        <v>23</v>
      </c>
      <c r="F2842">
        <v>61.39</v>
      </c>
      <c r="G2842">
        <v>4</v>
      </c>
      <c r="H2842" t="s">
        <v>13</v>
      </c>
      <c r="I2842" s="21">
        <v>5.8</v>
      </c>
      <c r="J2842">
        <f t="shared" si="88"/>
        <v>245.56</v>
      </c>
      <c r="K2842">
        <f t="shared" si="89"/>
        <v>12.278</v>
      </c>
      <c r="L2842" t="str" cm="1">
        <f t="array" ref="L2842">_xlfn.IFS(I2842&gt;=9,"Good",I2842&gt;=6,"Average",I2842&lt;6,"Poor")</f>
        <v>Poor</v>
      </c>
    </row>
    <row r="2843" spans="1:12" x14ac:dyDescent="0.25">
      <c r="A2843" s="1">
        <v>45634</v>
      </c>
      <c r="B2843" t="s">
        <v>9</v>
      </c>
      <c r="C2843" t="s">
        <v>15</v>
      </c>
      <c r="D2843" t="s">
        <v>11</v>
      </c>
      <c r="E2843" t="s">
        <v>16</v>
      </c>
      <c r="F2843">
        <v>81.42</v>
      </c>
      <c r="G2843">
        <v>2</v>
      </c>
      <c r="H2843" t="s">
        <v>13</v>
      </c>
      <c r="I2843" s="21">
        <v>6.1</v>
      </c>
      <c r="J2843">
        <f t="shared" si="88"/>
        <v>162.84</v>
      </c>
      <c r="K2843">
        <f t="shared" si="89"/>
        <v>8.1420000000000012</v>
      </c>
      <c r="L2843" t="str" cm="1">
        <f t="array" ref="L2843">_xlfn.IFS(I2843&gt;=9,"Good",I2843&gt;=6,"Average",I2843&lt;6,"Poor")</f>
        <v>Average</v>
      </c>
    </row>
    <row r="2844" spans="1:12" x14ac:dyDescent="0.25">
      <c r="A2844" s="1">
        <v>45634</v>
      </c>
      <c r="B2844" t="s">
        <v>9</v>
      </c>
      <c r="C2844" t="s">
        <v>15</v>
      </c>
      <c r="D2844" t="s">
        <v>11</v>
      </c>
      <c r="E2844" t="s">
        <v>24</v>
      </c>
      <c r="F2844">
        <v>26.85</v>
      </c>
      <c r="G2844">
        <v>2</v>
      </c>
      <c r="H2844" t="s">
        <v>20</v>
      </c>
      <c r="I2844" s="21">
        <v>6.6</v>
      </c>
      <c r="J2844">
        <f t="shared" si="88"/>
        <v>53.7</v>
      </c>
      <c r="K2844">
        <f t="shared" si="89"/>
        <v>2.6850000000000005</v>
      </c>
      <c r="L2844" t="str" cm="1">
        <f t="array" ref="L2844">_xlfn.IFS(I2844&gt;=9,"Good",I2844&gt;=6,"Average",I2844&lt;6,"Poor")</f>
        <v>Average</v>
      </c>
    </row>
    <row r="2845" spans="1:12" x14ac:dyDescent="0.25">
      <c r="A2845" s="1">
        <v>45634</v>
      </c>
      <c r="B2845" t="s">
        <v>14</v>
      </c>
      <c r="C2845" t="s">
        <v>15</v>
      </c>
      <c r="D2845" t="s">
        <v>11</v>
      </c>
      <c r="E2845" t="s">
        <v>24</v>
      </c>
      <c r="F2845">
        <v>27.29</v>
      </c>
      <c r="G2845">
        <v>2</v>
      </c>
      <c r="H2845" t="s">
        <v>20</v>
      </c>
      <c r="I2845" s="21">
        <v>6.7</v>
      </c>
      <c r="J2845">
        <f t="shared" si="88"/>
        <v>54.58</v>
      </c>
      <c r="K2845">
        <f t="shared" si="89"/>
        <v>2.7290000000000001</v>
      </c>
      <c r="L2845" t="str" cm="1">
        <f t="array" ref="L2845">_xlfn.IFS(I2845&gt;=9,"Good",I2845&gt;=6,"Average",I2845&lt;6,"Poor")</f>
        <v>Average</v>
      </c>
    </row>
    <row r="2846" spans="1:12" x14ac:dyDescent="0.25">
      <c r="A2846" s="1" t="s">
        <v>153</v>
      </c>
      <c r="B2846" t="s">
        <v>14</v>
      </c>
      <c r="C2846" t="s">
        <v>15</v>
      </c>
      <c r="D2846" t="s">
        <v>22</v>
      </c>
      <c r="E2846" t="s">
        <v>16</v>
      </c>
      <c r="F2846">
        <v>85.6</v>
      </c>
      <c r="G2846">
        <v>2</v>
      </c>
      <c r="H2846" t="s">
        <v>20</v>
      </c>
      <c r="I2846" s="21">
        <v>5.5</v>
      </c>
      <c r="J2846">
        <f t="shared" si="88"/>
        <v>171.2</v>
      </c>
      <c r="K2846">
        <f t="shared" si="89"/>
        <v>8.56</v>
      </c>
      <c r="L2846" t="str" cm="1">
        <f t="array" ref="L2846">_xlfn.IFS(I2846&gt;=9,"Good",I2846&gt;=6,"Average",I2846&lt;6,"Poor")</f>
        <v>Poor</v>
      </c>
    </row>
    <row r="2847" spans="1:12" x14ac:dyDescent="0.25">
      <c r="A2847" s="1" t="s">
        <v>153</v>
      </c>
      <c r="B2847" t="s">
        <v>19</v>
      </c>
      <c r="C2847" t="s">
        <v>10</v>
      </c>
      <c r="D2847" t="s">
        <v>11</v>
      </c>
      <c r="E2847" t="s">
        <v>12</v>
      </c>
      <c r="F2847">
        <v>7.82</v>
      </c>
      <c r="G2847">
        <v>3</v>
      </c>
      <c r="H2847" t="s">
        <v>17</v>
      </c>
      <c r="I2847" s="21">
        <v>7.1</v>
      </c>
      <c r="J2847">
        <f t="shared" si="88"/>
        <v>23.46</v>
      </c>
      <c r="K2847">
        <f t="shared" si="89"/>
        <v>1.173</v>
      </c>
      <c r="L2847" t="str" cm="1">
        <f t="array" ref="L2847">_xlfn.IFS(I2847&gt;=9,"Good",I2847&gt;=6,"Average",I2847&lt;6,"Poor")</f>
        <v>Average</v>
      </c>
    </row>
    <row r="2848" spans="1:12" x14ac:dyDescent="0.25">
      <c r="A2848" s="1" t="s">
        <v>153</v>
      </c>
      <c r="B2848" t="s">
        <v>9</v>
      </c>
      <c r="C2848" t="s">
        <v>15</v>
      </c>
      <c r="D2848" t="s">
        <v>22</v>
      </c>
      <c r="E2848" t="s">
        <v>24</v>
      </c>
      <c r="F2848">
        <v>33.1</v>
      </c>
      <c r="G2848">
        <v>3</v>
      </c>
      <c r="H2848" t="s">
        <v>13</v>
      </c>
      <c r="I2848" s="21">
        <v>5.8</v>
      </c>
      <c r="J2848">
        <f t="shared" si="88"/>
        <v>99.300000000000011</v>
      </c>
      <c r="K2848">
        <f t="shared" si="89"/>
        <v>4.9650000000000007</v>
      </c>
      <c r="L2848" t="str" cm="1">
        <f t="array" ref="L2848">_xlfn.IFS(I2848&gt;=9,"Good",I2848&gt;=6,"Average",I2848&lt;6,"Poor")</f>
        <v>Poor</v>
      </c>
    </row>
    <row r="2849" spans="1:12" x14ac:dyDescent="0.25">
      <c r="A2849" s="1" t="s">
        <v>153</v>
      </c>
      <c r="B2849" t="s">
        <v>19</v>
      </c>
      <c r="C2849" t="s">
        <v>15</v>
      </c>
      <c r="D2849" t="s">
        <v>22</v>
      </c>
      <c r="E2849" t="s">
        <v>12</v>
      </c>
      <c r="F2849">
        <v>3.01</v>
      </c>
      <c r="G2849">
        <v>2</v>
      </c>
      <c r="H2849" t="s">
        <v>17</v>
      </c>
      <c r="I2849" s="21">
        <v>7.4</v>
      </c>
      <c r="J2849">
        <f t="shared" si="88"/>
        <v>6.02</v>
      </c>
      <c r="K2849">
        <f t="shared" si="89"/>
        <v>0.30099999999999999</v>
      </c>
      <c r="L2849" t="str" cm="1">
        <f t="array" ref="L2849">_xlfn.IFS(I2849&gt;=9,"Good",I2849&gt;=6,"Average",I2849&lt;6,"Poor")</f>
        <v>Average</v>
      </c>
    </row>
    <row r="2850" spans="1:12" x14ac:dyDescent="0.25">
      <c r="A2850" s="1" t="s">
        <v>153</v>
      </c>
      <c r="B2850" t="s">
        <v>19</v>
      </c>
      <c r="C2850" t="s">
        <v>15</v>
      </c>
      <c r="D2850" t="s">
        <v>11</v>
      </c>
      <c r="E2850" t="s">
        <v>12</v>
      </c>
      <c r="F2850">
        <v>5.16</v>
      </c>
      <c r="G2850">
        <v>3</v>
      </c>
      <c r="H2850" t="s">
        <v>13</v>
      </c>
      <c r="I2850" s="21">
        <v>8.8000000000000007</v>
      </c>
      <c r="J2850">
        <f t="shared" si="88"/>
        <v>15.48</v>
      </c>
      <c r="K2850">
        <f t="shared" si="89"/>
        <v>0.77400000000000002</v>
      </c>
      <c r="L2850" t="str" cm="1">
        <f t="array" ref="L2850">_xlfn.IFS(I2850&gt;=9,"Good",I2850&gt;=6,"Average",I2850&lt;6,"Poor")</f>
        <v>Average</v>
      </c>
    </row>
    <row r="2851" spans="1:12" x14ac:dyDescent="0.25">
      <c r="A2851" s="1" t="s">
        <v>153</v>
      </c>
      <c r="B2851" t="s">
        <v>9</v>
      </c>
      <c r="C2851" t="s">
        <v>15</v>
      </c>
      <c r="D2851" t="s">
        <v>22</v>
      </c>
      <c r="E2851" t="s">
        <v>12</v>
      </c>
      <c r="F2851">
        <v>7.64</v>
      </c>
      <c r="G2851">
        <v>2</v>
      </c>
      <c r="H2851" t="s">
        <v>13</v>
      </c>
      <c r="I2851" s="21">
        <v>7.6</v>
      </c>
      <c r="J2851">
        <f t="shared" si="88"/>
        <v>15.28</v>
      </c>
      <c r="K2851">
        <f t="shared" si="89"/>
        <v>0.76400000000000001</v>
      </c>
      <c r="L2851" t="str" cm="1">
        <f t="array" ref="L2851">_xlfn.IFS(I2851&gt;=9,"Good",I2851&gt;=6,"Average",I2851&lt;6,"Poor")</f>
        <v>Average</v>
      </c>
    </row>
    <row r="2852" spans="1:12" x14ac:dyDescent="0.25">
      <c r="A2852" s="1" t="s">
        <v>153</v>
      </c>
      <c r="B2852" t="s">
        <v>14</v>
      </c>
      <c r="C2852" t="s">
        <v>10</v>
      </c>
      <c r="D2852" t="s">
        <v>22</v>
      </c>
      <c r="E2852" t="s">
        <v>12</v>
      </c>
      <c r="F2852">
        <v>7.36</v>
      </c>
      <c r="G2852">
        <v>3</v>
      </c>
      <c r="H2852" t="s">
        <v>17</v>
      </c>
      <c r="I2852" s="21">
        <v>7.4</v>
      </c>
      <c r="J2852">
        <f t="shared" si="88"/>
        <v>22.080000000000002</v>
      </c>
      <c r="K2852">
        <f t="shared" si="89"/>
        <v>1.1040000000000001</v>
      </c>
      <c r="L2852" t="str" cm="1">
        <f t="array" ref="L2852">_xlfn.IFS(I2852&gt;=9,"Good",I2852&gt;=6,"Average",I2852&lt;6,"Poor")</f>
        <v>Average</v>
      </c>
    </row>
    <row r="2853" spans="1:12" x14ac:dyDescent="0.25">
      <c r="A2853" s="1" t="s">
        <v>153</v>
      </c>
      <c r="B2853" t="s">
        <v>9</v>
      </c>
      <c r="C2853" t="s">
        <v>15</v>
      </c>
      <c r="D2853" t="s">
        <v>22</v>
      </c>
      <c r="E2853" t="s">
        <v>12</v>
      </c>
      <c r="F2853">
        <v>3.88</v>
      </c>
      <c r="G2853">
        <v>3</v>
      </c>
      <c r="H2853" t="s">
        <v>13</v>
      </c>
      <c r="I2853" s="21">
        <v>8.1</v>
      </c>
      <c r="J2853">
        <f t="shared" si="88"/>
        <v>11.64</v>
      </c>
      <c r="K2853">
        <f t="shared" si="89"/>
        <v>0.58200000000000007</v>
      </c>
      <c r="L2853" t="str" cm="1">
        <f t="array" ref="L2853">_xlfn.IFS(I2853&gt;=9,"Good",I2853&gt;=6,"Average",I2853&lt;6,"Poor")</f>
        <v>Average</v>
      </c>
    </row>
    <row r="2854" spans="1:12" x14ac:dyDescent="0.25">
      <c r="A2854" s="1" t="s">
        <v>153</v>
      </c>
      <c r="B2854" t="s">
        <v>9</v>
      </c>
      <c r="C2854" t="s">
        <v>10</v>
      </c>
      <c r="D2854" t="s">
        <v>11</v>
      </c>
      <c r="E2854" t="s">
        <v>12</v>
      </c>
      <c r="F2854">
        <v>5.53</v>
      </c>
      <c r="G2854">
        <v>3</v>
      </c>
      <c r="H2854" t="s">
        <v>20</v>
      </c>
      <c r="I2854" s="21">
        <v>8.6999999999999993</v>
      </c>
      <c r="J2854">
        <f t="shared" si="88"/>
        <v>16.59</v>
      </c>
      <c r="K2854">
        <f t="shared" si="89"/>
        <v>0.82950000000000002</v>
      </c>
      <c r="L2854" t="str" cm="1">
        <f t="array" ref="L2854">_xlfn.IFS(I2854&gt;=9,"Good",I2854&gt;=6,"Average",I2854&lt;6,"Poor")</f>
        <v>Average</v>
      </c>
    </row>
    <row r="2855" spans="1:12" x14ac:dyDescent="0.25">
      <c r="A2855" s="1" t="s">
        <v>153</v>
      </c>
      <c r="B2855" t="s">
        <v>9</v>
      </c>
      <c r="C2855" t="s">
        <v>15</v>
      </c>
      <c r="D2855" t="s">
        <v>11</v>
      </c>
      <c r="E2855" t="s">
        <v>18</v>
      </c>
      <c r="F2855">
        <v>72.39</v>
      </c>
      <c r="G2855">
        <v>1</v>
      </c>
      <c r="H2855" t="s">
        <v>20</v>
      </c>
      <c r="I2855" s="21">
        <v>5.3</v>
      </c>
      <c r="J2855">
        <f t="shared" si="88"/>
        <v>72.39</v>
      </c>
      <c r="K2855">
        <f t="shared" si="89"/>
        <v>3.6195000000000004</v>
      </c>
      <c r="L2855" t="str" cm="1">
        <f t="array" ref="L2855">_xlfn.IFS(I2855&gt;=9,"Good",I2855&gt;=6,"Average",I2855&lt;6,"Poor")</f>
        <v>Poor</v>
      </c>
    </row>
    <row r="2856" spans="1:12" x14ac:dyDescent="0.25">
      <c r="A2856" s="1" t="s">
        <v>153</v>
      </c>
      <c r="B2856" t="s">
        <v>9</v>
      </c>
      <c r="C2856" t="s">
        <v>10</v>
      </c>
      <c r="D2856" t="s">
        <v>11</v>
      </c>
      <c r="E2856" t="s">
        <v>21</v>
      </c>
      <c r="F2856">
        <v>12.38</v>
      </c>
      <c r="G2856">
        <v>3</v>
      </c>
      <c r="H2856" t="s">
        <v>20</v>
      </c>
      <c r="I2856" s="21">
        <v>7.2</v>
      </c>
      <c r="J2856">
        <f t="shared" si="88"/>
        <v>37.14</v>
      </c>
      <c r="K2856">
        <f t="shared" si="89"/>
        <v>1.8570000000000002</v>
      </c>
      <c r="L2856" t="str" cm="1">
        <f t="array" ref="L2856">_xlfn.IFS(I2856&gt;=9,"Good",I2856&gt;=6,"Average",I2856&lt;6,"Poor")</f>
        <v>Average</v>
      </c>
    </row>
    <row r="2857" spans="1:12" x14ac:dyDescent="0.25">
      <c r="A2857" s="1" t="s">
        <v>153</v>
      </c>
      <c r="B2857" t="s">
        <v>14</v>
      </c>
      <c r="C2857" t="s">
        <v>15</v>
      </c>
      <c r="D2857" t="s">
        <v>11</v>
      </c>
      <c r="E2857" t="s">
        <v>12</v>
      </c>
      <c r="F2857">
        <v>6.27</v>
      </c>
      <c r="G2857">
        <v>2</v>
      </c>
      <c r="H2857" t="s">
        <v>17</v>
      </c>
      <c r="I2857" s="21">
        <v>7.4</v>
      </c>
      <c r="J2857">
        <f t="shared" si="88"/>
        <v>12.54</v>
      </c>
      <c r="K2857">
        <f t="shared" si="89"/>
        <v>0.627</v>
      </c>
      <c r="L2857" t="str" cm="1">
        <f t="array" ref="L2857">_xlfn.IFS(I2857&gt;=9,"Good",I2857&gt;=6,"Average",I2857&lt;6,"Poor")</f>
        <v>Average</v>
      </c>
    </row>
    <row r="2858" spans="1:12" x14ac:dyDescent="0.25">
      <c r="A2858" s="1" t="s">
        <v>153</v>
      </c>
      <c r="B2858" t="s">
        <v>14</v>
      </c>
      <c r="C2858" t="s">
        <v>10</v>
      </c>
      <c r="D2858" t="s">
        <v>11</v>
      </c>
      <c r="E2858" t="s">
        <v>18</v>
      </c>
      <c r="F2858">
        <v>67.06</v>
      </c>
      <c r="G2858">
        <v>1</v>
      </c>
      <c r="H2858" t="s">
        <v>13</v>
      </c>
      <c r="I2858" s="21">
        <v>6.9</v>
      </c>
      <c r="J2858">
        <f t="shared" si="88"/>
        <v>67.06</v>
      </c>
      <c r="K2858">
        <f t="shared" si="89"/>
        <v>3.3530000000000002</v>
      </c>
      <c r="L2858" t="str" cm="1">
        <f t="array" ref="L2858">_xlfn.IFS(I2858&gt;=9,"Good",I2858&gt;=6,"Average",I2858&lt;6,"Poor")</f>
        <v>Average</v>
      </c>
    </row>
    <row r="2859" spans="1:12" x14ac:dyDescent="0.25">
      <c r="A2859" s="1" t="s">
        <v>153</v>
      </c>
      <c r="B2859" t="s">
        <v>19</v>
      </c>
      <c r="C2859" t="s">
        <v>15</v>
      </c>
      <c r="D2859" t="s">
        <v>22</v>
      </c>
      <c r="E2859" t="s">
        <v>12</v>
      </c>
      <c r="F2859">
        <v>7.21</v>
      </c>
      <c r="G2859">
        <v>6</v>
      </c>
      <c r="H2859" t="s">
        <v>20</v>
      </c>
      <c r="I2859" s="21">
        <v>7.9</v>
      </c>
      <c r="J2859">
        <f t="shared" si="88"/>
        <v>43.26</v>
      </c>
      <c r="K2859">
        <f t="shared" si="89"/>
        <v>2.1629999999999998</v>
      </c>
      <c r="L2859" t="str" cm="1">
        <f t="array" ref="L2859">_xlfn.IFS(I2859&gt;=9,"Good",I2859&gt;=6,"Average",I2859&lt;6,"Poor")</f>
        <v>Average</v>
      </c>
    </row>
    <row r="2860" spans="1:12" x14ac:dyDescent="0.25">
      <c r="A2860" s="1" t="s">
        <v>154</v>
      </c>
      <c r="B2860" t="s">
        <v>14</v>
      </c>
      <c r="C2860" t="s">
        <v>15</v>
      </c>
      <c r="D2860" t="s">
        <v>22</v>
      </c>
      <c r="E2860" t="s">
        <v>21</v>
      </c>
      <c r="F2860">
        <v>17.47</v>
      </c>
      <c r="G2860">
        <v>1</v>
      </c>
      <c r="H2860" t="s">
        <v>17</v>
      </c>
      <c r="I2860" s="21">
        <v>6.5</v>
      </c>
      <c r="J2860">
        <f t="shared" si="88"/>
        <v>17.47</v>
      </c>
      <c r="K2860">
        <f t="shared" si="89"/>
        <v>0.87349999999999994</v>
      </c>
      <c r="L2860" t="str" cm="1">
        <f t="array" ref="L2860">_xlfn.IFS(I2860&gt;=9,"Good",I2860&gt;=6,"Average",I2860&lt;6,"Poor")</f>
        <v>Average</v>
      </c>
    </row>
    <row r="2861" spans="1:12" x14ac:dyDescent="0.25">
      <c r="A2861" s="1" t="s">
        <v>154</v>
      </c>
      <c r="B2861" t="s">
        <v>9</v>
      </c>
      <c r="C2861" t="s">
        <v>15</v>
      </c>
      <c r="D2861" t="s">
        <v>11</v>
      </c>
      <c r="E2861" t="s">
        <v>24</v>
      </c>
      <c r="F2861">
        <v>32.79</v>
      </c>
      <c r="G2861">
        <v>1</v>
      </c>
      <c r="H2861" t="s">
        <v>13</v>
      </c>
      <c r="I2861" s="21">
        <v>5.8</v>
      </c>
      <c r="J2861">
        <f t="shared" si="88"/>
        <v>32.79</v>
      </c>
      <c r="K2861">
        <f t="shared" si="89"/>
        <v>1.6395</v>
      </c>
      <c r="L2861" t="str" cm="1">
        <f t="array" ref="L2861">_xlfn.IFS(I2861&gt;=9,"Good",I2861&gt;=6,"Average",I2861&lt;6,"Poor")</f>
        <v>Poor</v>
      </c>
    </row>
    <row r="2862" spans="1:12" x14ac:dyDescent="0.25">
      <c r="A2862" s="1" t="s">
        <v>154</v>
      </c>
      <c r="B2862" t="s">
        <v>14</v>
      </c>
      <c r="C2862" t="s">
        <v>15</v>
      </c>
      <c r="D2862" t="s">
        <v>22</v>
      </c>
      <c r="E2862" t="s">
        <v>23</v>
      </c>
      <c r="F2862">
        <v>52.31</v>
      </c>
      <c r="G2862">
        <v>2</v>
      </c>
      <c r="H2862" t="s">
        <v>20</v>
      </c>
      <c r="I2862" s="21">
        <v>6.2</v>
      </c>
      <c r="J2862">
        <f t="shared" si="88"/>
        <v>104.62</v>
      </c>
      <c r="K2862">
        <f t="shared" si="89"/>
        <v>5.2310000000000008</v>
      </c>
      <c r="L2862" t="str" cm="1">
        <f t="array" ref="L2862">_xlfn.IFS(I2862&gt;=9,"Good",I2862&gt;=6,"Average",I2862&lt;6,"Poor")</f>
        <v>Average</v>
      </c>
    </row>
    <row r="2863" spans="1:12" x14ac:dyDescent="0.25">
      <c r="A2863" s="1" t="s">
        <v>154</v>
      </c>
      <c r="B2863" t="s">
        <v>14</v>
      </c>
      <c r="C2863" t="s">
        <v>15</v>
      </c>
      <c r="D2863" t="s">
        <v>22</v>
      </c>
      <c r="E2863" t="s">
        <v>21</v>
      </c>
      <c r="F2863">
        <v>14.75</v>
      </c>
      <c r="G2863">
        <v>1</v>
      </c>
      <c r="H2863" t="s">
        <v>20</v>
      </c>
      <c r="I2863" s="21">
        <v>7.1</v>
      </c>
      <c r="J2863">
        <f t="shared" si="88"/>
        <v>14.75</v>
      </c>
      <c r="K2863">
        <f t="shared" si="89"/>
        <v>0.73750000000000004</v>
      </c>
      <c r="L2863" t="str" cm="1">
        <f t="array" ref="L2863">_xlfn.IFS(I2863&gt;=9,"Good",I2863&gt;=6,"Average",I2863&lt;6,"Poor")</f>
        <v>Average</v>
      </c>
    </row>
    <row r="2864" spans="1:12" x14ac:dyDescent="0.25">
      <c r="A2864" s="1" t="s">
        <v>154</v>
      </c>
      <c r="B2864" t="s">
        <v>19</v>
      </c>
      <c r="C2864" t="s">
        <v>15</v>
      </c>
      <c r="D2864" t="s">
        <v>11</v>
      </c>
      <c r="E2864" t="s">
        <v>12</v>
      </c>
      <c r="F2864">
        <v>6.81</v>
      </c>
      <c r="G2864">
        <v>2</v>
      </c>
      <c r="H2864" t="s">
        <v>17</v>
      </c>
      <c r="I2864" s="21">
        <v>9.6999999999999993</v>
      </c>
      <c r="J2864">
        <f t="shared" si="88"/>
        <v>13.62</v>
      </c>
      <c r="K2864">
        <f t="shared" si="89"/>
        <v>0.68100000000000005</v>
      </c>
      <c r="L2864" t="str" cm="1">
        <f t="array" ref="L2864">_xlfn.IFS(I2864&gt;=9,"Good",I2864&gt;=6,"Average",I2864&lt;6,"Poor")</f>
        <v>Good</v>
      </c>
    </row>
    <row r="2865" spans="1:12" x14ac:dyDescent="0.25">
      <c r="A2865" s="1" t="s">
        <v>154</v>
      </c>
      <c r="B2865" t="s">
        <v>19</v>
      </c>
      <c r="C2865" t="s">
        <v>10</v>
      </c>
      <c r="D2865" t="s">
        <v>22</v>
      </c>
      <c r="E2865" t="s">
        <v>24</v>
      </c>
      <c r="F2865">
        <v>24.85</v>
      </c>
      <c r="G2865">
        <v>2</v>
      </c>
      <c r="H2865" t="s">
        <v>17</v>
      </c>
      <c r="I2865" s="21">
        <v>7.9</v>
      </c>
      <c r="J2865">
        <f t="shared" si="88"/>
        <v>49.7</v>
      </c>
      <c r="K2865">
        <f t="shared" si="89"/>
        <v>2.4850000000000003</v>
      </c>
      <c r="L2865" t="str" cm="1">
        <f t="array" ref="L2865">_xlfn.IFS(I2865&gt;=9,"Good",I2865&gt;=6,"Average",I2865&lt;6,"Poor")</f>
        <v>Average</v>
      </c>
    </row>
    <row r="2866" spans="1:12" x14ac:dyDescent="0.25">
      <c r="A2866" s="1" t="s">
        <v>154</v>
      </c>
      <c r="B2866" t="s">
        <v>19</v>
      </c>
      <c r="C2866" t="s">
        <v>10</v>
      </c>
      <c r="D2866" t="s">
        <v>11</v>
      </c>
      <c r="E2866" t="s">
        <v>24</v>
      </c>
      <c r="F2866">
        <v>21.5</v>
      </c>
      <c r="G2866">
        <v>2</v>
      </c>
      <c r="H2866" t="s">
        <v>20</v>
      </c>
      <c r="I2866" s="21">
        <v>9.1999999999999993</v>
      </c>
      <c r="J2866">
        <f t="shared" si="88"/>
        <v>43</v>
      </c>
      <c r="K2866">
        <f t="shared" si="89"/>
        <v>2.15</v>
      </c>
      <c r="L2866" t="str" cm="1">
        <f t="array" ref="L2866">_xlfn.IFS(I2866&gt;=9,"Good",I2866&gt;=6,"Average",I2866&lt;6,"Poor")</f>
        <v>Good</v>
      </c>
    </row>
    <row r="2867" spans="1:12" x14ac:dyDescent="0.25">
      <c r="A2867" s="1" t="s">
        <v>154</v>
      </c>
      <c r="B2867" t="s">
        <v>19</v>
      </c>
      <c r="C2867" t="s">
        <v>10</v>
      </c>
      <c r="D2867" t="s">
        <v>11</v>
      </c>
      <c r="E2867" t="s">
        <v>24</v>
      </c>
      <c r="F2867">
        <v>32.380000000000003</v>
      </c>
      <c r="G2867">
        <v>4</v>
      </c>
      <c r="H2867" t="s">
        <v>13</v>
      </c>
      <c r="I2867" s="21">
        <v>7</v>
      </c>
      <c r="J2867">
        <f t="shared" si="88"/>
        <v>129.52000000000001</v>
      </c>
      <c r="K2867">
        <f t="shared" si="89"/>
        <v>6.4760000000000009</v>
      </c>
      <c r="L2867" t="str" cm="1">
        <f t="array" ref="L2867">_xlfn.IFS(I2867&gt;=9,"Good",I2867&gt;=6,"Average",I2867&lt;6,"Poor")</f>
        <v>Average</v>
      </c>
    </row>
    <row r="2868" spans="1:12" x14ac:dyDescent="0.25">
      <c r="A2868" s="1" t="s">
        <v>154</v>
      </c>
      <c r="B2868" t="s">
        <v>19</v>
      </c>
      <c r="C2868" t="s">
        <v>15</v>
      </c>
      <c r="D2868" t="s">
        <v>11</v>
      </c>
      <c r="E2868" t="s">
        <v>21</v>
      </c>
      <c r="F2868">
        <v>13.13</v>
      </c>
      <c r="G2868">
        <v>3</v>
      </c>
      <c r="H2868" t="s">
        <v>17</v>
      </c>
      <c r="I2868" s="21">
        <v>8</v>
      </c>
      <c r="J2868">
        <f t="shared" si="88"/>
        <v>39.39</v>
      </c>
      <c r="K2868">
        <f t="shared" si="89"/>
        <v>1.9695</v>
      </c>
      <c r="L2868" t="str" cm="1">
        <f t="array" ref="L2868">_xlfn.IFS(I2868&gt;=9,"Good",I2868&gt;=6,"Average",I2868&lt;6,"Poor")</f>
        <v>Average</v>
      </c>
    </row>
    <row r="2869" spans="1:12" x14ac:dyDescent="0.25">
      <c r="A2869" s="1" t="s">
        <v>154</v>
      </c>
      <c r="B2869" t="s">
        <v>14</v>
      </c>
      <c r="C2869" t="s">
        <v>15</v>
      </c>
      <c r="D2869" t="s">
        <v>11</v>
      </c>
      <c r="E2869" t="s">
        <v>12</v>
      </c>
      <c r="F2869">
        <v>5.36</v>
      </c>
      <c r="G2869">
        <v>3</v>
      </c>
      <c r="H2869" t="s">
        <v>13</v>
      </c>
      <c r="I2869" s="21">
        <v>9</v>
      </c>
      <c r="J2869">
        <f t="shared" si="88"/>
        <v>16.080000000000002</v>
      </c>
      <c r="K2869">
        <f t="shared" si="89"/>
        <v>0.80400000000000016</v>
      </c>
      <c r="L2869" t="str" cm="1">
        <f t="array" ref="L2869">_xlfn.IFS(I2869&gt;=9,"Good",I2869&gt;=6,"Average",I2869&lt;6,"Poor")</f>
        <v>Good</v>
      </c>
    </row>
    <row r="2870" spans="1:12" x14ac:dyDescent="0.25">
      <c r="A2870" s="1" t="s">
        <v>154</v>
      </c>
      <c r="B2870" t="s">
        <v>14</v>
      </c>
      <c r="C2870" t="s">
        <v>15</v>
      </c>
      <c r="D2870" t="s">
        <v>11</v>
      </c>
      <c r="E2870" t="s">
        <v>12</v>
      </c>
      <c r="F2870">
        <v>4.7</v>
      </c>
      <c r="G2870">
        <v>3</v>
      </c>
      <c r="H2870" t="s">
        <v>13</v>
      </c>
      <c r="I2870" s="21">
        <v>8.1</v>
      </c>
      <c r="J2870">
        <f t="shared" si="88"/>
        <v>14.100000000000001</v>
      </c>
      <c r="K2870">
        <f t="shared" si="89"/>
        <v>0.70500000000000007</v>
      </c>
      <c r="L2870" t="str" cm="1">
        <f t="array" ref="L2870">_xlfn.IFS(I2870&gt;=9,"Good",I2870&gt;=6,"Average",I2870&lt;6,"Poor")</f>
        <v>Average</v>
      </c>
    </row>
    <row r="2871" spans="1:12" x14ac:dyDescent="0.25">
      <c r="A2871" s="1" t="s">
        <v>154</v>
      </c>
      <c r="B2871" t="s">
        <v>9</v>
      </c>
      <c r="C2871" t="s">
        <v>15</v>
      </c>
      <c r="D2871" t="s">
        <v>22</v>
      </c>
      <c r="E2871" t="s">
        <v>24</v>
      </c>
      <c r="F2871">
        <v>25.37</v>
      </c>
      <c r="G2871">
        <v>2</v>
      </c>
      <c r="H2871" t="s">
        <v>17</v>
      </c>
      <c r="I2871" s="21">
        <v>5.6</v>
      </c>
      <c r="J2871">
        <f t="shared" si="88"/>
        <v>50.74</v>
      </c>
      <c r="K2871">
        <f t="shared" si="89"/>
        <v>2.5370000000000004</v>
      </c>
      <c r="L2871" t="str" cm="1">
        <f t="array" ref="L2871">_xlfn.IFS(I2871&gt;=9,"Good",I2871&gt;=6,"Average",I2871&lt;6,"Poor")</f>
        <v>Poor</v>
      </c>
    </row>
    <row r="2872" spans="1:12" x14ac:dyDescent="0.25">
      <c r="A2872" s="1" t="s">
        <v>154</v>
      </c>
      <c r="B2872" t="s">
        <v>9</v>
      </c>
      <c r="C2872" t="s">
        <v>10</v>
      </c>
      <c r="D2872" t="s">
        <v>11</v>
      </c>
      <c r="E2872" t="s">
        <v>12</v>
      </c>
      <c r="F2872">
        <v>6.2</v>
      </c>
      <c r="G2872">
        <v>1</v>
      </c>
      <c r="H2872" t="s">
        <v>17</v>
      </c>
      <c r="I2872" s="21">
        <v>8.6999999999999993</v>
      </c>
      <c r="J2872">
        <f t="shared" si="88"/>
        <v>6.2</v>
      </c>
      <c r="K2872">
        <f t="shared" si="89"/>
        <v>0.31000000000000005</v>
      </c>
      <c r="L2872" t="str" cm="1">
        <f t="array" ref="L2872">_xlfn.IFS(I2872&gt;=9,"Good",I2872&gt;=6,"Average",I2872&lt;6,"Poor")</f>
        <v>Average</v>
      </c>
    </row>
    <row r="2873" spans="1:12" x14ac:dyDescent="0.25">
      <c r="A2873" s="1" t="s">
        <v>154</v>
      </c>
      <c r="B2873" t="s">
        <v>19</v>
      </c>
      <c r="C2873" t="s">
        <v>10</v>
      </c>
      <c r="D2873" t="s">
        <v>11</v>
      </c>
      <c r="E2873" t="s">
        <v>23</v>
      </c>
      <c r="F2873">
        <v>73.55</v>
      </c>
      <c r="G2873">
        <v>5</v>
      </c>
      <c r="H2873" t="s">
        <v>13</v>
      </c>
      <c r="I2873" s="21">
        <v>7.4</v>
      </c>
      <c r="J2873">
        <f t="shared" si="88"/>
        <v>367.75</v>
      </c>
      <c r="K2873">
        <f t="shared" si="89"/>
        <v>18.387499999999999</v>
      </c>
      <c r="L2873" t="str" cm="1">
        <f t="array" ref="L2873">_xlfn.IFS(I2873&gt;=9,"Good",I2873&gt;=6,"Average",I2873&lt;6,"Poor")</f>
        <v>Average</v>
      </c>
    </row>
    <row r="2874" spans="1:12" x14ac:dyDescent="0.25">
      <c r="A2874" s="1" t="s">
        <v>155</v>
      </c>
      <c r="B2874" t="s">
        <v>14</v>
      </c>
      <c r="C2874" t="s">
        <v>10</v>
      </c>
      <c r="D2874" t="s">
        <v>22</v>
      </c>
      <c r="E2874" t="s">
        <v>12</v>
      </c>
      <c r="F2874">
        <v>5.99</v>
      </c>
      <c r="G2874">
        <v>3</v>
      </c>
      <c r="H2874" t="s">
        <v>17</v>
      </c>
      <c r="I2874" s="21">
        <v>7.3</v>
      </c>
      <c r="J2874">
        <f t="shared" si="88"/>
        <v>17.97</v>
      </c>
      <c r="K2874">
        <f t="shared" si="89"/>
        <v>0.89849999999999997</v>
      </c>
      <c r="L2874" t="str" cm="1">
        <f t="array" ref="L2874">_xlfn.IFS(I2874&gt;=9,"Good",I2874&gt;=6,"Average",I2874&lt;6,"Poor")</f>
        <v>Average</v>
      </c>
    </row>
    <row r="2875" spans="1:12" x14ac:dyDescent="0.25">
      <c r="A2875" s="1" t="s">
        <v>155</v>
      </c>
      <c r="B2875" t="s">
        <v>14</v>
      </c>
      <c r="C2875" t="s">
        <v>15</v>
      </c>
      <c r="D2875" t="s">
        <v>11</v>
      </c>
      <c r="E2875" t="s">
        <v>12</v>
      </c>
      <c r="F2875">
        <v>4.32</v>
      </c>
      <c r="G2875">
        <v>5</v>
      </c>
      <c r="H2875" t="s">
        <v>20</v>
      </c>
      <c r="I2875" s="21">
        <v>6.9</v>
      </c>
      <c r="J2875">
        <f t="shared" si="88"/>
        <v>21.6</v>
      </c>
      <c r="K2875">
        <f t="shared" si="89"/>
        <v>1.08</v>
      </c>
      <c r="L2875" t="str" cm="1">
        <f t="array" ref="L2875">_xlfn.IFS(I2875&gt;=9,"Good",I2875&gt;=6,"Average",I2875&lt;6,"Poor")</f>
        <v>Average</v>
      </c>
    </row>
    <row r="2876" spans="1:12" x14ac:dyDescent="0.25">
      <c r="A2876" s="1" t="s">
        <v>155</v>
      </c>
      <c r="B2876" t="s">
        <v>19</v>
      </c>
      <c r="C2876" t="s">
        <v>15</v>
      </c>
      <c r="D2876" t="s">
        <v>11</v>
      </c>
      <c r="E2876" t="s">
        <v>12</v>
      </c>
      <c r="F2876">
        <v>7.9</v>
      </c>
      <c r="G2876">
        <v>1</v>
      </c>
      <c r="H2876" t="s">
        <v>17</v>
      </c>
      <c r="I2876" s="21">
        <v>8.3000000000000007</v>
      </c>
      <c r="J2876">
        <f t="shared" si="88"/>
        <v>7.9</v>
      </c>
      <c r="K2876">
        <f t="shared" si="89"/>
        <v>0.39500000000000002</v>
      </c>
      <c r="L2876" t="str" cm="1">
        <f t="array" ref="L2876">_xlfn.IFS(I2876&gt;=9,"Good",I2876&gt;=6,"Average",I2876&lt;6,"Poor")</f>
        <v>Average</v>
      </c>
    </row>
    <row r="2877" spans="1:12" x14ac:dyDescent="0.25">
      <c r="A2877" s="1" t="s">
        <v>155</v>
      </c>
      <c r="B2877" t="s">
        <v>19</v>
      </c>
      <c r="C2877" t="s">
        <v>10</v>
      </c>
      <c r="D2877" t="s">
        <v>11</v>
      </c>
      <c r="E2877" t="s">
        <v>12</v>
      </c>
      <c r="F2877">
        <v>7.14</v>
      </c>
      <c r="G2877">
        <v>3</v>
      </c>
      <c r="H2877" t="s">
        <v>20</v>
      </c>
      <c r="I2877" s="21">
        <v>8.4</v>
      </c>
      <c r="J2877">
        <f t="shared" si="88"/>
        <v>21.419999999999998</v>
      </c>
      <c r="K2877">
        <f t="shared" si="89"/>
        <v>1.071</v>
      </c>
      <c r="L2877" t="str" cm="1">
        <f t="array" ref="L2877">_xlfn.IFS(I2877&gt;=9,"Good",I2877&gt;=6,"Average",I2877&lt;6,"Poor")</f>
        <v>Average</v>
      </c>
    </row>
    <row r="2878" spans="1:12" x14ac:dyDescent="0.25">
      <c r="A2878" s="1" t="s">
        <v>155</v>
      </c>
      <c r="B2878" t="s">
        <v>9</v>
      </c>
      <c r="C2878" t="s">
        <v>15</v>
      </c>
      <c r="D2878" t="s">
        <v>11</v>
      </c>
      <c r="E2878" t="s">
        <v>24</v>
      </c>
      <c r="F2878">
        <v>31.07</v>
      </c>
      <c r="G2878">
        <v>2</v>
      </c>
      <c r="H2878" t="s">
        <v>17</v>
      </c>
      <c r="I2878" s="21">
        <v>6</v>
      </c>
      <c r="J2878">
        <f t="shared" si="88"/>
        <v>62.14</v>
      </c>
      <c r="K2878">
        <f t="shared" si="89"/>
        <v>3.1070000000000002</v>
      </c>
      <c r="L2878" t="str" cm="1">
        <f t="array" ref="L2878">_xlfn.IFS(I2878&gt;=9,"Good",I2878&gt;=6,"Average",I2878&lt;6,"Poor")</f>
        <v>Average</v>
      </c>
    </row>
    <row r="2879" spans="1:12" x14ac:dyDescent="0.25">
      <c r="A2879" s="1" t="s">
        <v>155</v>
      </c>
      <c r="B2879" t="s">
        <v>9</v>
      </c>
      <c r="C2879" t="s">
        <v>10</v>
      </c>
      <c r="D2879" t="s">
        <v>11</v>
      </c>
      <c r="E2879" t="s">
        <v>21</v>
      </c>
      <c r="F2879">
        <v>13.83</v>
      </c>
      <c r="G2879">
        <v>3</v>
      </c>
      <c r="H2879" t="s">
        <v>17</v>
      </c>
      <c r="I2879" s="21">
        <v>7.2</v>
      </c>
      <c r="J2879">
        <f t="shared" si="88"/>
        <v>41.49</v>
      </c>
      <c r="K2879">
        <f t="shared" si="89"/>
        <v>2.0745</v>
      </c>
      <c r="L2879" t="str" cm="1">
        <f t="array" ref="L2879">_xlfn.IFS(I2879&gt;=9,"Good",I2879&gt;=6,"Average",I2879&lt;6,"Poor")</f>
        <v>Average</v>
      </c>
    </row>
    <row r="2880" spans="1:12" x14ac:dyDescent="0.25">
      <c r="A2880" s="1" t="s">
        <v>155</v>
      </c>
      <c r="B2880" t="s">
        <v>19</v>
      </c>
      <c r="C2880" t="s">
        <v>15</v>
      </c>
      <c r="D2880" t="s">
        <v>11</v>
      </c>
      <c r="E2880" t="s">
        <v>12</v>
      </c>
      <c r="F2880">
        <v>6.94</v>
      </c>
      <c r="G2880">
        <v>2</v>
      </c>
      <c r="H2880" t="s">
        <v>17</v>
      </c>
      <c r="I2880" s="21">
        <v>7.3</v>
      </c>
      <c r="J2880">
        <f t="shared" si="88"/>
        <v>13.88</v>
      </c>
      <c r="K2880">
        <f t="shared" si="89"/>
        <v>0.69400000000000006</v>
      </c>
      <c r="L2880" t="str" cm="1">
        <f t="array" ref="L2880">_xlfn.IFS(I2880&gt;=9,"Good",I2880&gt;=6,"Average",I2880&lt;6,"Poor")</f>
        <v>Average</v>
      </c>
    </row>
    <row r="2881" spans="1:12" x14ac:dyDescent="0.25">
      <c r="A2881" s="1" t="s">
        <v>155</v>
      </c>
      <c r="B2881" t="s">
        <v>9</v>
      </c>
      <c r="C2881" t="s">
        <v>15</v>
      </c>
      <c r="D2881" t="s">
        <v>22</v>
      </c>
      <c r="E2881" t="s">
        <v>24</v>
      </c>
      <c r="F2881">
        <v>30.64</v>
      </c>
      <c r="G2881">
        <v>1</v>
      </c>
      <c r="H2881" t="s">
        <v>17</v>
      </c>
      <c r="I2881" s="21">
        <v>5.9</v>
      </c>
      <c r="J2881">
        <f t="shared" si="88"/>
        <v>30.64</v>
      </c>
      <c r="K2881">
        <f t="shared" si="89"/>
        <v>1.532</v>
      </c>
      <c r="L2881" t="str" cm="1">
        <f t="array" ref="L2881">_xlfn.IFS(I2881&gt;=9,"Good",I2881&gt;=6,"Average",I2881&lt;6,"Poor")</f>
        <v>Poor</v>
      </c>
    </row>
    <row r="2882" spans="1:12" x14ac:dyDescent="0.25">
      <c r="A2882" s="1" t="s">
        <v>155</v>
      </c>
      <c r="B2882" t="s">
        <v>19</v>
      </c>
      <c r="C2882" t="s">
        <v>15</v>
      </c>
      <c r="D2882" t="s">
        <v>11</v>
      </c>
      <c r="E2882" t="s">
        <v>12</v>
      </c>
      <c r="F2882">
        <v>7.56</v>
      </c>
      <c r="G2882">
        <v>2</v>
      </c>
      <c r="H2882" t="s">
        <v>20</v>
      </c>
      <c r="I2882" s="21">
        <v>7.4</v>
      </c>
      <c r="J2882">
        <f t="shared" si="88"/>
        <v>15.12</v>
      </c>
      <c r="K2882">
        <f t="shared" si="89"/>
        <v>0.75600000000000001</v>
      </c>
      <c r="L2882" t="str" cm="1">
        <f t="array" ref="L2882">_xlfn.IFS(I2882&gt;=9,"Good",I2882&gt;=6,"Average",I2882&lt;6,"Poor")</f>
        <v>Average</v>
      </c>
    </row>
    <row r="2883" spans="1:12" x14ac:dyDescent="0.25">
      <c r="A2883" s="1" t="s">
        <v>156</v>
      </c>
      <c r="B2883" t="s">
        <v>19</v>
      </c>
      <c r="C2883" t="s">
        <v>10</v>
      </c>
      <c r="D2883" t="s">
        <v>22</v>
      </c>
      <c r="E2883" t="s">
        <v>16</v>
      </c>
      <c r="F2883">
        <v>94.92</v>
      </c>
      <c r="G2883">
        <v>1</v>
      </c>
      <c r="H2883" t="s">
        <v>17</v>
      </c>
      <c r="I2883" s="21">
        <v>9.8000000000000007</v>
      </c>
      <c r="J2883">
        <f t="shared" ref="J2883:J2946" si="90">F2883*G2883</f>
        <v>94.92</v>
      </c>
      <c r="K2883">
        <f t="shared" ref="K2883:K2946" si="91">J2883*5%</f>
        <v>4.7460000000000004</v>
      </c>
      <c r="L2883" t="str" cm="1">
        <f t="array" ref="L2883">_xlfn.IFS(I2883&gt;=9,"Good",I2883&gt;=6,"Average",I2883&lt;6,"Poor")</f>
        <v>Good</v>
      </c>
    </row>
    <row r="2884" spans="1:12" x14ac:dyDescent="0.25">
      <c r="A2884" s="1" t="s">
        <v>156</v>
      </c>
      <c r="B2884" t="s">
        <v>9</v>
      </c>
      <c r="C2884" t="s">
        <v>15</v>
      </c>
      <c r="D2884" t="s">
        <v>22</v>
      </c>
      <c r="E2884" t="s">
        <v>24</v>
      </c>
      <c r="F2884">
        <v>30.64</v>
      </c>
      <c r="G2884">
        <v>3</v>
      </c>
      <c r="H2884" t="s">
        <v>13</v>
      </c>
      <c r="I2884" s="21">
        <v>5.6</v>
      </c>
      <c r="J2884">
        <f t="shared" si="90"/>
        <v>91.92</v>
      </c>
      <c r="K2884">
        <f t="shared" si="91"/>
        <v>4.5960000000000001</v>
      </c>
      <c r="L2884" t="str" cm="1">
        <f t="array" ref="L2884">_xlfn.IFS(I2884&gt;=9,"Good",I2884&gt;=6,"Average",I2884&lt;6,"Poor")</f>
        <v>Poor</v>
      </c>
    </row>
    <row r="2885" spans="1:12" x14ac:dyDescent="0.25">
      <c r="A2885" s="1" t="s">
        <v>156</v>
      </c>
      <c r="B2885" t="s">
        <v>19</v>
      </c>
      <c r="C2885" t="s">
        <v>10</v>
      </c>
      <c r="D2885" t="s">
        <v>11</v>
      </c>
      <c r="E2885" t="s">
        <v>24</v>
      </c>
      <c r="F2885">
        <v>28.23</v>
      </c>
      <c r="G2885">
        <v>4</v>
      </c>
      <c r="H2885" t="s">
        <v>20</v>
      </c>
      <c r="I2885" s="21">
        <v>8.1999999999999993</v>
      </c>
      <c r="J2885">
        <f t="shared" si="90"/>
        <v>112.92</v>
      </c>
      <c r="K2885">
        <f t="shared" si="91"/>
        <v>5.6460000000000008</v>
      </c>
      <c r="L2885" t="str" cm="1">
        <f t="array" ref="L2885">_xlfn.IFS(I2885&gt;=9,"Good",I2885&gt;=6,"Average",I2885&lt;6,"Poor")</f>
        <v>Average</v>
      </c>
    </row>
    <row r="2886" spans="1:12" x14ac:dyDescent="0.25">
      <c r="A2886" s="1" t="s">
        <v>156</v>
      </c>
      <c r="B2886" t="s">
        <v>9</v>
      </c>
      <c r="C2886" t="s">
        <v>15</v>
      </c>
      <c r="D2886" t="s">
        <v>11</v>
      </c>
      <c r="E2886" t="s">
        <v>16</v>
      </c>
      <c r="F2886">
        <v>96.01</v>
      </c>
      <c r="G2886">
        <v>1</v>
      </c>
      <c r="H2886" t="s">
        <v>13</v>
      </c>
      <c r="I2886" s="21">
        <v>8.3000000000000007</v>
      </c>
      <c r="J2886">
        <f t="shared" si="90"/>
        <v>96.01</v>
      </c>
      <c r="K2886">
        <f t="shared" si="91"/>
        <v>4.8005000000000004</v>
      </c>
      <c r="L2886" t="str" cm="1">
        <f t="array" ref="L2886">_xlfn.IFS(I2886&gt;=9,"Good",I2886&gt;=6,"Average",I2886&lt;6,"Poor")</f>
        <v>Average</v>
      </c>
    </row>
    <row r="2887" spans="1:12" x14ac:dyDescent="0.25">
      <c r="A2887" s="1" t="s">
        <v>156</v>
      </c>
      <c r="B2887" t="s">
        <v>19</v>
      </c>
      <c r="C2887" t="s">
        <v>15</v>
      </c>
      <c r="D2887" t="s">
        <v>11</v>
      </c>
      <c r="E2887" t="s">
        <v>12</v>
      </c>
      <c r="F2887">
        <v>5.64</v>
      </c>
      <c r="G2887">
        <v>4</v>
      </c>
      <c r="H2887" t="s">
        <v>13</v>
      </c>
      <c r="I2887" s="21">
        <v>8.5</v>
      </c>
      <c r="J2887">
        <f t="shared" si="90"/>
        <v>22.56</v>
      </c>
      <c r="K2887">
        <f t="shared" si="91"/>
        <v>1.1279999999999999</v>
      </c>
      <c r="L2887" t="str" cm="1">
        <f t="array" ref="L2887">_xlfn.IFS(I2887&gt;=9,"Good",I2887&gt;=6,"Average",I2887&lt;6,"Poor")</f>
        <v>Average</v>
      </c>
    </row>
    <row r="2888" spans="1:12" x14ac:dyDescent="0.25">
      <c r="A2888" s="1" t="s">
        <v>156</v>
      </c>
      <c r="B2888" t="s">
        <v>9</v>
      </c>
      <c r="C2888" t="s">
        <v>10</v>
      </c>
      <c r="D2888" t="s">
        <v>22</v>
      </c>
      <c r="E2888" t="s">
        <v>12</v>
      </c>
      <c r="F2888">
        <v>5.45</v>
      </c>
      <c r="G2888">
        <v>1</v>
      </c>
      <c r="H2888" t="s">
        <v>20</v>
      </c>
      <c r="I2888" s="21">
        <v>7.3</v>
      </c>
      <c r="J2888">
        <f t="shared" si="90"/>
        <v>5.45</v>
      </c>
      <c r="K2888">
        <f t="shared" si="91"/>
        <v>0.27250000000000002</v>
      </c>
      <c r="L2888" t="str" cm="1">
        <f t="array" ref="L2888">_xlfn.IFS(I2888&gt;=9,"Good",I2888&gt;=6,"Average",I2888&lt;6,"Poor")</f>
        <v>Average</v>
      </c>
    </row>
    <row r="2889" spans="1:12" x14ac:dyDescent="0.25">
      <c r="A2889" s="1" t="s">
        <v>156</v>
      </c>
      <c r="B2889" t="s">
        <v>9</v>
      </c>
      <c r="C2889" t="s">
        <v>15</v>
      </c>
      <c r="D2889" t="s">
        <v>22</v>
      </c>
      <c r="E2889" t="s">
        <v>12</v>
      </c>
      <c r="F2889">
        <v>3.53</v>
      </c>
      <c r="G2889">
        <v>2</v>
      </c>
      <c r="H2889" t="s">
        <v>17</v>
      </c>
      <c r="I2889" s="21">
        <v>7.4</v>
      </c>
      <c r="J2889">
        <f t="shared" si="90"/>
        <v>7.06</v>
      </c>
      <c r="K2889">
        <f t="shared" si="91"/>
        <v>0.35299999999999998</v>
      </c>
      <c r="L2889" t="str" cm="1">
        <f t="array" ref="L2889">_xlfn.IFS(I2889&gt;=9,"Good",I2889&gt;=6,"Average",I2889&lt;6,"Poor")</f>
        <v>Average</v>
      </c>
    </row>
    <row r="2890" spans="1:12" x14ac:dyDescent="0.25">
      <c r="A2890" s="1" t="s">
        <v>156</v>
      </c>
      <c r="B2890" t="s">
        <v>14</v>
      </c>
      <c r="C2890" t="s">
        <v>15</v>
      </c>
      <c r="D2890" t="s">
        <v>22</v>
      </c>
      <c r="E2890" t="s">
        <v>21</v>
      </c>
      <c r="F2890">
        <v>5.37</v>
      </c>
      <c r="G2890">
        <v>2</v>
      </c>
      <c r="H2890" t="s">
        <v>17</v>
      </c>
      <c r="I2890" s="21">
        <v>6.8</v>
      </c>
      <c r="J2890">
        <f t="shared" si="90"/>
        <v>10.74</v>
      </c>
      <c r="K2890">
        <f t="shared" si="91"/>
        <v>0.53700000000000003</v>
      </c>
      <c r="L2890" t="str" cm="1">
        <f t="array" ref="L2890">_xlfn.IFS(I2890&gt;=9,"Good",I2890&gt;=6,"Average",I2890&lt;6,"Poor")</f>
        <v>Average</v>
      </c>
    </row>
    <row r="2891" spans="1:12" x14ac:dyDescent="0.25">
      <c r="A2891" s="1" t="s">
        <v>157</v>
      </c>
      <c r="B2891" t="s">
        <v>14</v>
      </c>
      <c r="C2891" t="s">
        <v>15</v>
      </c>
      <c r="D2891" t="s">
        <v>22</v>
      </c>
      <c r="E2891" t="s">
        <v>24</v>
      </c>
      <c r="F2891">
        <v>27.11</v>
      </c>
      <c r="G2891">
        <v>3</v>
      </c>
      <c r="H2891" t="s">
        <v>17</v>
      </c>
      <c r="I2891" s="21">
        <v>8.1999999999999993</v>
      </c>
      <c r="J2891">
        <f t="shared" si="90"/>
        <v>81.33</v>
      </c>
      <c r="K2891">
        <f t="shared" si="91"/>
        <v>4.0665000000000004</v>
      </c>
      <c r="L2891" t="str" cm="1">
        <f t="array" ref="L2891">_xlfn.IFS(I2891&gt;=9,"Good",I2891&gt;=6,"Average",I2891&lt;6,"Poor")</f>
        <v>Average</v>
      </c>
    </row>
    <row r="2892" spans="1:12" x14ac:dyDescent="0.25">
      <c r="A2892" s="1" t="s">
        <v>157</v>
      </c>
      <c r="B2892" t="s">
        <v>9</v>
      </c>
      <c r="C2892" t="s">
        <v>15</v>
      </c>
      <c r="D2892" t="s">
        <v>11</v>
      </c>
      <c r="E2892" t="s">
        <v>12</v>
      </c>
      <c r="F2892">
        <v>5.62</v>
      </c>
      <c r="G2892">
        <v>4</v>
      </c>
      <c r="H2892" t="s">
        <v>20</v>
      </c>
      <c r="I2892" s="21">
        <v>7.4</v>
      </c>
      <c r="J2892">
        <f t="shared" si="90"/>
        <v>22.48</v>
      </c>
      <c r="K2892">
        <f t="shared" si="91"/>
        <v>1.1240000000000001</v>
      </c>
      <c r="L2892" t="str" cm="1">
        <f t="array" ref="L2892">_xlfn.IFS(I2892&gt;=9,"Good",I2892&gt;=6,"Average",I2892&lt;6,"Poor")</f>
        <v>Average</v>
      </c>
    </row>
    <row r="2893" spans="1:12" x14ac:dyDescent="0.25">
      <c r="A2893" s="1" t="s">
        <v>157</v>
      </c>
      <c r="B2893" t="s">
        <v>14</v>
      </c>
      <c r="C2893" t="s">
        <v>15</v>
      </c>
      <c r="D2893" t="s">
        <v>11</v>
      </c>
      <c r="E2893" t="s">
        <v>12</v>
      </c>
      <c r="F2893">
        <v>5.68</v>
      </c>
      <c r="G2893">
        <v>5</v>
      </c>
      <c r="H2893" t="s">
        <v>17</v>
      </c>
      <c r="I2893" s="21">
        <v>5.8</v>
      </c>
      <c r="J2893">
        <f t="shared" si="90"/>
        <v>28.4</v>
      </c>
      <c r="K2893">
        <f t="shared" si="91"/>
        <v>1.42</v>
      </c>
      <c r="L2893" t="str" cm="1">
        <f t="array" ref="L2893">_xlfn.IFS(I2893&gt;=9,"Good",I2893&gt;=6,"Average",I2893&lt;6,"Poor")</f>
        <v>Poor</v>
      </c>
    </row>
    <row r="2894" spans="1:12" x14ac:dyDescent="0.25">
      <c r="A2894" s="1" t="s">
        <v>157</v>
      </c>
      <c r="B2894" t="s">
        <v>14</v>
      </c>
      <c r="C2894" t="s">
        <v>15</v>
      </c>
      <c r="D2894" t="s">
        <v>22</v>
      </c>
      <c r="E2894" t="s">
        <v>18</v>
      </c>
      <c r="F2894">
        <v>57.42</v>
      </c>
      <c r="G2894">
        <v>2</v>
      </c>
      <c r="H2894" t="s">
        <v>13</v>
      </c>
      <c r="I2894" s="21">
        <v>6.8</v>
      </c>
      <c r="J2894">
        <f t="shared" si="90"/>
        <v>114.84</v>
      </c>
      <c r="K2894">
        <f t="shared" si="91"/>
        <v>5.7420000000000009</v>
      </c>
      <c r="L2894" t="str" cm="1">
        <f t="array" ref="L2894">_xlfn.IFS(I2894&gt;=9,"Good",I2894&gt;=6,"Average",I2894&lt;6,"Poor")</f>
        <v>Average</v>
      </c>
    </row>
    <row r="2895" spans="1:12" x14ac:dyDescent="0.25">
      <c r="A2895" s="1" t="s">
        <v>157</v>
      </c>
      <c r="B2895" t="s">
        <v>9</v>
      </c>
      <c r="C2895" t="s">
        <v>10</v>
      </c>
      <c r="D2895" t="s">
        <v>11</v>
      </c>
      <c r="E2895" t="s">
        <v>24</v>
      </c>
      <c r="F2895">
        <v>33.9</v>
      </c>
      <c r="G2895">
        <v>1</v>
      </c>
      <c r="H2895" t="s">
        <v>20</v>
      </c>
      <c r="I2895" s="21">
        <v>7.5</v>
      </c>
      <c r="J2895">
        <f t="shared" si="90"/>
        <v>33.9</v>
      </c>
      <c r="K2895">
        <f t="shared" si="91"/>
        <v>1.6950000000000001</v>
      </c>
      <c r="L2895" t="str" cm="1">
        <f t="array" ref="L2895">_xlfn.IFS(I2895&gt;=9,"Good",I2895&gt;=6,"Average",I2895&lt;6,"Poor")</f>
        <v>Average</v>
      </c>
    </row>
    <row r="2896" spans="1:12" x14ac:dyDescent="0.25">
      <c r="A2896" s="1" t="s">
        <v>157</v>
      </c>
      <c r="B2896" t="s">
        <v>9</v>
      </c>
      <c r="C2896" t="s">
        <v>15</v>
      </c>
      <c r="D2896" t="s">
        <v>11</v>
      </c>
      <c r="E2896" t="s">
        <v>12</v>
      </c>
      <c r="F2896">
        <v>3.83</v>
      </c>
      <c r="G2896">
        <v>5</v>
      </c>
      <c r="H2896" t="s">
        <v>17</v>
      </c>
      <c r="I2896" s="21">
        <v>6.1</v>
      </c>
      <c r="J2896">
        <f t="shared" si="90"/>
        <v>19.149999999999999</v>
      </c>
      <c r="K2896">
        <f t="shared" si="91"/>
        <v>0.95750000000000002</v>
      </c>
      <c r="L2896" t="str" cm="1">
        <f t="array" ref="L2896">_xlfn.IFS(I2896&gt;=9,"Good",I2896&gt;=6,"Average",I2896&lt;6,"Poor")</f>
        <v>Average</v>
      </c>
    </row>
    <row r="2897" spans="1:12" x14ac:dyDescent="0.25">
      <c r="A2897" s="1" t="s">
        <v>157</v>
      </c>
      <c r="B2897" t="s">
        <v>9</v>
      </c>
      <c r="C2897" t="s">
        <v>10</v>
      </c>
      <c r="D2897" t="s">
        <v>22</v>
      </c>
      <c r="E2897" t="s">
        <v>24</v>
      </c>
      <c r="F2897">
        <v>39.619999999999997</v>
      </c>
      <c r="G2897">
        <v>1</v>
      </c>
      <c r="H2897" t="s">
        <v>17</v>
      </c>
      <c r="I2897" s="21">
        <v>6.8</v>
      </c>
      <c r="J2897">
        <f t="shared" si="90"/>
        <v>39.619999999999997</v>
      </c>
      <c r="K2897">
        <f t="shared" si="91"/>
        <v>1.9809999999999999</v>
      </c>
      <c r="L2897" t="str" cm="1">
        <f t="array" ref="L2897">_xlfn.IFS(I2897&gt;=9,"Good",I2897&gt;=6,"Average",I2897&lt;6,"Poor")</f>
        <v>Average</v>
      </c>
    </row>
    <row r="2898" spans="1:12" x14ac:dyDescent="0.25">
      <c r="A2898" s="1" t="s">
        <v>157</v>
      </c>
      <c r="B2898" t="s">
        <v>9</v>
      </c>
      <c r="C2898" t="s">
        <v>15</v>
      </c>
      <c r="D2898" t="s">
        <v>22</v>
      </c>
      <c r="E2898" t="s">
        <v>12</v>
      </c>
      <c r="F2898">
        <v>5.41</v>
      </c>
      <c r="G2898">
        <v>2</v>
      </c>
      <c r="H2898" t="s">
        <v>20</v>
      </c>
      <c r="I2898" s="21">
        <v>6.8</v>
      </c>
      <c r="J2898">
        <f t="shared" si="90"/>
        <v>10.82</v>
      </c>
      <c r="K2898">
        <f t="shared" si="91"/>
        <v>0.54100000000000004</v>
      </c>
      <c r="L2898" t="str" cm="1">
        <f t="array" ref="L2898">_xlfn.IFS(I2898&gt;=9,"Good",I2898&gt;=6,"Average",I2898&lt;6,"Poor")</f>
        <v>Average</v>
      </c>
    </row>
    <row r="2899" spans="1:12" x14ac:dyDescent="0.25">
      <c r="A2899" s="1" t="s">
        <v>157</v>
      </c>
      <c r="B2899" t="s">
        <v>19</v>
      </c>
      <c r="C2899" t="s">
        <v>10</v>
      </c>
      <c r="D2899" t="s">
        <v>11</v>
      </c>
      <c r="E2899" t="s">
        <v>12</v>
      </c>
      <c r="F2899">
        <v>7.22</v>
      </c>
      <c r="G2899">
        <v>4</v>
      </c>
      <c r="H2899" t="s">
        <v>17</v>
      </c>
      <c r="I2899" s="21">
        <v>7.4</v>
      </c>
      <c r="J2899">
        <f t="shared" si="90"/>
        <v>28.88</v>
      </c>
      <c r="K2899">
        <f t="shared" si="91"/>
        <v>1.444</v>
      </c>
      <c r="L2899" t="str" cm="1">
        <f t="array" ref="L2899">_xlfn.IFS(I2899&gt;=9,"Good",I2899&gt;=6,"Average",I2899&lt;6,"Poor")</f>
        <v>Average</v>
      </c>
    </row>
    <row r="2900" spans="1:12" x14ac:dyDescent="0.25">
      <c r="A2900" s="1" t="s">
        <v>158</v>
      </c>
      <c r="B2900" t="s">
        <v>14</v>
      </c>
      <c r="C2900" t="s">
        <v>15</v>
      </c>
      <c r="D2900" t="s">
        <v>22</v>
      </c>
      <c r="E2900" t="s">
        <v>12</v>
      </c>
      <c r="F2900">
        <v>5.01</v>
      </c>
      <c r="G2900">
        <v>3</v>
      </c>
      <c r="H2900" t="s">
        <v>17</v>
      </c>
      <c r="I2900" s="21">
        <v>7.5</v>
      </c>
      <c r="J2900">
        <f t="shared" si="90"/>
        <v>15.03</v>
      </c>
      <c r="K2900">
        <f t="shared" si="91"/>
        <v>0.75150000000000006</v>
      </c>
      <c r="L2900" t="str" cm="1">
        <f t="array" ref="L2900">_xlfn.IFS(I2900&gt;=9,"Good",I2900&gt;=6,"Average",I2900&lt;6,"Poor")</f>
        <v>Average</v>
      </c>
    </row>
    <row r="2901" spans="1:12" x14ac:dyDescent="0.25">
      <c r="A2901" s="1" t="s">
        <v>158</v>
      </c>
      <c r="B2901" t="s">
        <v>14</v>
      </c>
      <c r="C2901" t="s">
        <v>15</v>
      </c>
      <c r="D2901" t="s">
        <v>22</v>
      </c>
      <c r="E2901" t="s">
        <v>12</v>
      </c>
      <c r="F2901">
        <v>5.9</v>
      </c>
      <c r="G2901">
        <v>4</v>
      </c>
      <c r="H2901" t="s">
        <v>13</v>
      </c>
      <c r="I2901" s="21">
        <v>7.2</v>
      </c>
      <c r="J2901">
        <f t="shared" si="90"/>
        <v>23.6</v>
      </c>
      <c r="K2901">
        <f t="shared" si="91"/>
        <v>1.1800000000000002</v>
      </c>
      <c r="L2901" t="str" cm="1">
        <f t="array" ref="L2901">_xlfn.IFS(I2901&gt;=9,"Good",I2901&gt;=6,"Average",I2901&lt;6,"Poor")</f>
        <v>Average</v>
      </c>
    </row>
    <row r="2902" spans="1:12" x14ac:dyDescent="0.25">
      <c r="A2902" s="1" t="s">
        <v>158</v>
      </c>
      <c r="B2902" t="s">
        <v>19</v>
      </c>
      <c r="C2902" t="s">
        <v>15</v>
      </c>
      <c r="D2902" t="s">
        <v>22</v>
      </c>
      <c r="E2902" t="s">
        <v>12</v>
      </c>
      <c r="F2902">
        <v>6.03</v>
      </c>
      <c r="G2902">
        <v>5</v>
      </c>
      <c r="H2902" t="s">
        <v>17</v>
      </c>
      <c r="I2902" s="21">
        <v>8.8000000000000007</v>
      </c>
      <c r="J2902">
        <f t="shared" si="90"/>
        <v>30.150000000000002</v>
      </c>
      <c r="K2902">
        <f t="shared" si="91"/>
        <v>1.5075000000000003</v>
      </c>
      <c r="L2902" t="str" cm="1">
        <f t="array" ref="L2902">_xlfn.IFS(I2902&gt;=9,"Good",I2902&gt;=6,"Average",I2902&lt;6,"Poor")</f>
        <v>Average</v>
      </c>
    </row>
    <row r="2903" spans="1:12" x14ac:dyDescent="0.25">
      <c r="A2903" s="1" t="s">
        <v>158</v>
      </c>
      <c r="B2903" t="s">
        <v>19</v>
      </c>
      <c r="C2903" t="s">
        <v>15</v>
      </c>
      <c r="D2903" t="s">
        <v>22</v>
      </c>
      <c r="E2903" t="s">
        <v>12</v>
      </c>
      <c r="F2903">
        <v>6.42</v>
      </c>
      <c r="G2903">
        <v>1</v>
      </c>
      <c r="H2903" t="s">
        <v>20</v>
      </c>
      <c r="I2903" s="21">
        <v>6.3</v>
      </c>
      <c r="J2903">
        <f t="shared" si="90"/>
        <v>6.42</v>
      </c>
      <c r="K2903">
        <f t="shared" si="91"/>
        <v>0.32100000000000001</v>
      </c>
      <c r="L2903" t="str" cm="1">
        <f t="array" ref="L2903">_xlfn.IFS(I2903&gt;=9,"Good",I2903&gt;=6,"Average",I2903&lt;6,"Poor")</f>
        <v>Average</v>
      </c>
    </row>
    <row r="2904" spans="1:12" x14ac:dyDescent="0.25">
      <c r="A2904" s="1" t="s">
        <v>158</v>
      </c>
      <c r="B2904" t="s">
        <v>19</v>
      </c>
      <c r="C2904" t="s">
        <v>15</v>
      </c>
      <c r="D2904" t="s">
        <v>22</v>
      </c>
      <c r="E2904" t="s">
        <v>24</v>
      </c>
      <c r="F2904">
        <v>29.12</v>
      </c>
      <c r="G2904">
        <v>3</v>
      </c>
      <c r="H2904" t="s">
        <v>17</v>
      </c>
      <c r="I2904" s="21">
        <v>6.7</v>
      </c>
      <c r="J2904">
        <f t="shared" si="90"/>
        <v>87.36</v>
      </c>
      <c r="K2904">
        <f t="shared" si="91"/>
        <v>4.3680000000000003</v>
      </c>
      <c r="L2904" t="str" cm="1">
        <f t="array" ref="L2904">_xlfn.IFS(I2904&gt;=9,"Good",I2904&gt;=6,"Average",I2904&lt;6,"Poor")</f>
        <v>Average</v>
      </c>
    </row>
    <row r="2905" spans="1:12" x14ac:dyDescent="0.25">
      <c r="A2905" s="1" t="s">
        <v>158</v>
      </c>
      <c r="B2905" t="s">
        <v>14</v>
      </c>
      <c r="C2905" t="s">
        <v>15</v>
      </c>
      <c r="D2905" t="s">
        <v>22</v>
      </c>
      <c r="E2905" t="s">
        <v>12</v>
      </c>
      <c r="F2905">
        <v>2.34</v>
      </c>
      <c r="G2905">
        <v>4</v>
      </c>
      <c r="H2905" t="s">
        <v>13</v>
      </c>
      <c r="I2905" s="21">
        <v>9</v>
      </c>
      <c r="J2905">
        <f t="shared" si="90"/>
        <v>9.36</v>
      </c>
      <c r="K2905">
        <f t="shared" si="91"/>
        <v>0.46799999999999997</v>
      </c>
      <c r="L2905" t="str" cm="1">
        <f t="array" ref="L2905">_xlfn.IFS(I2905&gt;=9,"Good",I2905&gt;=6,"Average",I2905&lt;6,"Poor")</f>
        <v>Good</v>
      </c>
    </row>
    <row r="2906" spans="1:12" x14ac:dyDescent="0.25">
      <c r="A2906" s="1" t="s">
        <v>158</v>
      </c>
      <c r="B2906" t="s">
        <v>9</v>
      </c>
      <c r="C2906" t="s">
        <v>15</v>
      </c>
      <c r="D2906" t="s">
        <v>11</v>
      </c>
      <c r="E2906" t="s">
        <v>12</v>
      </c>
      <c r="F2906">
        <v>3.43</v>
      </c>
      <c r="G2906">
        <v>4</v>
      </c>
      <c r="H2906" t="s">
        <v>20</v>
      </c>
      <c r="I2906" s="21">
        <v>8.3000000000000007</v>
      </c>
      <c r="J2906">
        <f t="shared" si="90"/>
        <v>13.72</v>
      </c>
      <c r="K2906">
        <f t="shared" si="91"/>
        <v>0.68600000000000005</v>
      </c>
      <c r="L2906" t="str" cm="1">
        <f t="array" ref="L2906">_xlfn.IFS(I2906&gt;=9,"Good",I2906&gt;=6,"Average",I2906&lt;6,"Poor")</f>
        <v>Average</v>
      </c>
    </row>
    <row r="2907" spans="1:12" x14ac:dyDescent="0.25">
      <c r="A2907" s="1" t="s">
        <v>158</v>
      </c>
      <c r="B2907" t="s">
        <v>9</v>
      </c>
      <c r="C2907" t="s">
        <v>15</v>
      </c>
      <c r="D2907" t="s">
        <v>22</v>
      </c>
      <c r="E2907" t="s">
        <v>12</v>
      </c>
      <c r="F2907">
        <v>6.57</v>
      </c>
      <c r="G2907">
        <v>2</v>
      </c>
      <c r="H2907" t="s">
        <v>20</v>
      </c>
      <c r="I2907" s="21">
        <v>6.9</v>
      </c>
      <c r="J2907">
        <f t="shared" si="90"/>
        <v>13.14</v>
      </c>
      <c r="K2907">
        <f t="shared" si="91"/>
        <v>0.65700000000000003</v>
      </c>
      <c r="L2907" t="str" cm="1">
        <f t="array" ref="L2907">_xlfn.IFS(I2907&gt;=9,"Good",I2907&gt;=6,"Average",I2907&lt;6,"Poor")</f>
        <v>Average</v>
      </c>
    </row>
    <row r="2908" spans="1:12" x14ac:dyDescent="0.25">
      <c r="A2908" s="1" t="s">
        <v>158</v>
      </c>
      <c r="B2908" t="s">
        <v>19</v>
      </c>
      <c r="C2908" t="s">
        <v>10</v>
      </c>
      <c r="D2908" t="s">
        <v>11</v>
      </c>
      <c r="E2908" t="s">
        <v>18</v>
      </c>
      <c r="F2908">
        <v>73.400000000000006</v>
      </c>
      <c r="G2908">
        <v>2</v>
      </c>
      <c r="H2908" t="s">
        <v>13</v>
      </c>
      <c r="I2908" s="21">
        <v>8.6999999999999993</v>
      </c>
      <c r="J2908">
        <f t="shared" si="90"/>
        <v>146.80000000000001</v>
      </c>
      <c r="K2908">
        <f t="shared" si="91"/>
        <v>7.3400000000000007</v>
      </c>
      <c r="L2908" t="str" cm="1">
        <f t="array" ref="L2908">_xlfn.IFS(I2908&gt;=9,"Good",I2908&gt;=6,"Average",I2908&lt;6,"Poor")</f>
        <v>Average</v>
      </c>
    </row>
    <row r="2909" spans="1:12" x14ac:dyDescent="0.25">
      <c r="A2909" s="1" t="s">
        <v>158</v>
      </c>
      <c r="B2909" t="s">
        <v>19</v>
      </c>
      <c r="C2909" t="s">
        <v>15</v>
      </c>
      <c r="D2909" t="s">
        <v>11</v>
      </c>
      <c r="E2909" t="s">
        <v>21</v>
      </c>
      <c r="F2909">
        <v>15.82</v>
      </c>
      <c r="G2909">
        <v>1</v>
      </c>
      <c r="H2909" t="s">
        <v>17</v>
      </c>
      <c r="I2909" s="21">
        <v>8.3000000000000007</v>
      </c>
      <c r="J2909">
        <f t="shared" si="90"/>
        <v>15.82</v>
      </c>
      <c r="K2909">
        <f t="shared" si="91"/>
        <v>0.79100000000000004</v>
      </c>
      <c r="L2909" t="str" cm="1">
        <f t="array" ref="L2909">_xlfn.IFS(I2909&gt;=9,"Good",I2909&gt;=6,"Average",I2909&lt;6,"Poor")</f>
        <v>Average</v>
      </c>
    </row>
    <row r="2910" spans="1:12" x14ac:dyDescent="0.25">
      <c r="A2910" s="1" t="s">
        <v>158</v>
      </c>
      <c r="B2910" t="s">
        <v>9</v>
      </c>
      <c r="C2910" t="s">
        <v>10</v>
      </c>
      <c r="D2910" t="s">
        <v>11</v>
      </c>
      <c r="E2910" t="s">
        <v>18</v>
      </c>
      <c r="F2910">
        <v>58.14</v>
      </c>
      <c r="G2910">
        <v>2</v>
      </c>
      <c r="H2910" t="s">
        <v>13</v>
      </c>
      <c r="I2910" s="21">
        <v>7.7</v>
      </c>
      <c r="J2910">
        <f t="shared" si="90"/>
        <v>116.28</v>
      </c>
      <c r="K2910">
        <f t="shared" si="91"/>
        <v>5.8140000000000001</v>
      </c>
      <c r="L2910" t="str" cm="1">
        <f t="array" ref="L2910">_xlfn.IFS(I2910&gt;=9,"Good",I2910&gt;=6,"Average",I2910&lt;6,"Poor")</f>
        <v>Average</v>
      </c>
    </row>
    <row r="2911" spans="1:12" x14ac:dyDescent="0.25">
      <c r="A2911" s="1" t="s">
        <v>159</v>
      </c>
      <c r="B2911" t="s">
        <v>9</v>
      </c>
      <c r="C2911" t="s">
        <v>10</v>
      </c>
      <c r="D2911" t="s">
        <v>22</v>
      </c>
      <c r="E2911" t="s">
        <v>12</v>
      </c>
      <c r="F2911">
        <v>6.1</v>
      </c>
      <c r="G2911">
        <v>1</v>
      </c>
      <c r="H2911" t="s">
        <v>20</v>
      </c>
      <c r="I2911" s="21">
        <v>7.7</v>
      </c>
      <c r="J2911">
        <f t="shared" si="90"/>
        <v>6.1</v>
      </c>
      <c r="K2911">
        <f t="shared" si="91"/>
        <v>0.30499999999999999</v>
      </c>
      <c r="L2911" t="str" cm="1">
        <f t="array" ref="L2911">_xlfn.IFS(I2911&gt;=9,"Good",I2911&gt;=6,"Average",I2911&lt;6,"Poor")</f>
        <v>Average</v>
      </c>
    </row>
    <row r="2912" spans="1:12" x14ac:dyDescent="0.25">
      <c r="A2912" s="1" t="s">
        <v>159</v>
      </c>
      <c r="B2912" t="s">
        <v>9</v>
      </c>
      <c r="C2912" t="s">
        <v>10</v>
      </c>
      <c r="D2912" t="s">
        <v>11</v>
      </c>
      <c r="E2912" t="s">
        <v>21</v>
      </c>
      <c r="F2912">
        <v>6.81</v>
      </c>
      <c r="G2912">
        <v>2</v>
      </c>
      <c r="H2912" t="s">
        <v>20</v>
      </c>
      <c r="I2912" s="21">
        <v>8.1999999999999993</v>
      </c>
      <c r="J2912">
        <f t="shared" si="90"/>
        <v>13.62</v>
      </c>
      <c r="K2912">
        <f t="shared" si="91"/>
        <v>0.68100000000000005</v>
      </c>
      <c r="L2912" t="str" cm="1">
        <f t="array" ref="L2912">_xlfn.IFS(I2912&gt;=9,"Good",I2912&gt;=6,"Average",I2912&lt;6,"Poor")</f>
        <v>Average</v>
      </c>
    </row>
    <row r="2913" spans="1:12" x14ac:dyDescent="0.25">
      <c r="A2913" s="1" t="s">
        <v>159</v>
      </c>
      <c r="B2913" t="s">
        <v>19</v>
      </c>
      <c r="C2913" t="s">
        <v>15</v>
      </c>
      <c r="D2913" t="s">
        <v>22</v>
      </c>
      <c r="E2913" t="s">
        <v>12</v>
      </c>
      <c r="F2913">
        <v>7.11</v>
      </c>
      <c r="G2913">
        <v>3</v>
      </c>
      <c r="H2913" t="s">
        <v>13</v>
      </c>
      <c r="I2913" s="21">
        <v>7.2</v>
      </c>
      <c r="J2913">
        <f t="shared" si="90"/>
        <v>21.330000000000002</v>
      </c>
      <c r="K2913">
        <f t="shared" si="91"/>
        <v>1.0665000000000002</v>
      </c>
      <c r="L2913" t="str" cm="1">
        <f t="array" ref="L2913">_xlfn.IFS(I2913&gt;=9,"Good",I2913&gt;=6,"Average",I2913&lt;6,"Poor")</f>
        <v>Average</v>
      </c>
    </row>
    <row r="2914" spans="1:12" x14ac:dyDescent="0.25">
      <c r="A2914" s="1" t="s">
        <v>159</v>
      </c>
      <c r="B2914" t="s">
        <v>19</v>
      </c>
      <c r="C2914" t="s">
        <v>15</v>
      </c>
      <c r="D2914" t="s">
        <v>22</v>
      </c>
      <c r="E2914" t="s">
        <v>12</v>
      </c>
      <c r="F2914">
        <v>4.79</v>
      </c>
      <c r="G2914">
        <v>3</v>
      </c>
      <c r="H2914" t="s">
        <v>20</v>
      </c>
      <c r="I2914" s="21">
        <v>6.3</v>
      </c>
      <c r="J2914">
        <f t="shared" si="90"/>
        <v>14.370000000000001</v>
      </c>
      <c r="K2914">
        <f t="shared" si="91"/>
        <v>0.71850000000000014</v>
      </c>
      <c r="L2914" t="str" cm="1">
        <f t="array" ref="L2914">_xlfn.IFS(I2914&gt;=9,"Good",I2914&gt;=6,"Average",I2914&lt;6,"Poor")</f>
        <v>Average</v>
      </c>
    </row>
    <row r="2915" spans="1:12" x14ac:dyDescent="0.25">
      <c r="A2915" s="1" t="s">
        <v>159</v>
      </c>
      <c r="B2915" t="s">
        <v>9</v>
      </c>
      <c r="C2915" t="s">
        <v>10</v>
      </c>
      <c r="D2915" t="s">
        <v>22</v>
      </c>
      <c r="E2915" t="s">
        <v>24</v>
      </c>
      <c r="F2915">
        <v>33.200000000000003</v>
      </c>
      <c r="G2915">
        <v>3</v>
      </c>
      <c r="H2915" t="s">
        <v>17</v>
      </c>
      <c r="I2915" s="21">
        <v>7.1</v>
      </c>
      <c r="J2915">
        <f t="shared" si="90"/>
        <v>99.600000000000009</v>
      </c>
      <c r="K2915">
        <f t="shared" si="91"/>
        <v>4.9800000000000004</v>
      </c>
      <c r="L2915" t="str" cm="1">
        <f t="array" ref="L2915">_xlfn.IFS(I2915&gt;=9,"Good",I2915&gt;=6,"Average",I2915&lt;6,"Poor")</f>
        <v>Average</v>
      </c>
    </row>
    <row r="2916" spans="1:12" x14ac:dyDescent="0.25">
      <c r="A2916" s="1" t="s">
        <v>159</v>
      </c>
      <c r="B2916" t="s">
        <v>19</v>
      </c>
      <c r="C2916" t="s">
        <v>10</v>
      </c>
      <c r="D2916" t="s">
        <v>22</v>
      </c>
      <c r="E2916" t="s">
        <v>23</v>
      </c>
      <c r="F2916">
        <v>69.739999999999995</v>
      </c>
      <c r="G2916">
        <v>4</v>
      </c>
      <c r="H2916" t="s">
        <v>13</v>
      </c>
      <c r="I2916" s="21">
        <v>6.9</v>
      </c>
      <c r="J2916">
        <f t="shared" si="90"/>
        <v>278.95999999999998</v>
      </c>
      <c r="K2916">
        <f t="shared" si="91"/>
        <v>13.948</v>
      </c>
      <c r="L2916" t="str" cm="1">
        <f t="array" ref="L2916">_xlfn.IFS(I2916&gt;=9,"Good",I2916&gt;=6,"Average",I2916&lt;6,"Poor")</f>
        <v>Average</v>
      </c>
    </row>
    <row r="2917" spans="1:12" x14ac:dyDescent="0.25">
      <c r="A2917" s="1" t="s">
        <v>159</v>
      </c>
      <c r="B2917" t="s">
        <v>9</v>
      </c>
      <c r="C2917" t="s">
        <v>15</v>
      </c>
      <c r="D2917" t="s">
        <v>11</v>
      </c>
      <c r="E2917" t="s">
        <v>18</v>
      </c>
      <c r="F2917">
        <v>61.82</v>
      </c>
      <c r="G2917">
        <v>2</v>
      </c>
      <c r="H2917" t="s">
        <v>13</v>
      </c>
      <c r="I2917" s="21">
        <v>8.6</v>
      </c>
      <c r="J2917">
        <f t="shared" si="90"/>
        <v>123.64</v>
      </c>
      <c r="K2917">
        <f t="shared" si="91"/>
        <v>6.1820000000000004</v>
      </c>
      <c r="L2917" t="str" cm="1">
        <f t="array" ref="L2917">_xlfn.IFS(I2917&gt;=9,"Good",I2917&gt;=6,"Average",I2917&lt;6,"Poor")</f>
        <v>Average</v>
      </c>
    </row>
    <row r="2918" spans="1:12" x14ac:dyDescent="0.25">
      <c r="A2918" s="1" t="s">
        <v>159</v>
      </c>
      <c r="B2918" t="s">
        <v>19</v>
      </c>
      <c r="C2918" t="s">
        <v>15</v>
      </c>
      <c r="D2918" t="s">
        <v>11</v>
      </c>
      <c r="E2918" t="s">
        <v>23</v>
      </c>
      <c r="F2918">
        <v>49.71</v>
      </c>
      <c r="G2918">
        <v>2</v>
      </c>
      <c r="H2918" t="s">
        <v>20</v>
      </c>
      <c r="I2918" s="21">
        <v>6.9</v>
      </c>
      <c r="J2918">
        <f t="shared" si="90"/>
        <v>99.42</v>
      </c>
      <c r="K2918">
        <f t="shared" si="91"/>
        <v>4.9710000000000001</v>
      </c>
      <c r="L2918" t="str" cm="1">
        <f t="array" ref="L2918">_xlfn.IFS(I2918&gt;=9,"Good",I2918&gt;=6,"Average",I2918&lt;6,"Poor")</f>
        <v>Average</v>
      </c>
    </row>
    <row r="2919" spans="1:12" x14ac:dyDescent="0.25">
      <c r="A2919" s="1" t="s">
        <v>159</v>
      </c>
      <c r="B2919" t="s">
        <v>14</v>
      </c>
      <c r="C2919" t="s">
        <v>15</v>
      </c>
      <c r="D2919" t="s">
        <v>22</v>
      </c>
      <c r="E2919" t="s">
        <v>12</v>
      </c>
      <c r="F2919">
        <v>2.98</v>
      </c>
      <c r="G2919">
        <v>3</v>
      </c>
      <c r="H2919" t="s">
        <v>17</v>
      </c>
      <c r="I2919" s="21">
        <v>6.1</v>
      </c>
      <c r="J2919">
        <f t="shared" si="90"/>
        <v>8.94</v>
      </c>
      <c r="K2919">
        <f t="shared" si="91"/>
        <v>0.44700000000000001</v>
      </c>
      <c r="L2919" t="str" cm="1">
        <f t="array" ref="L2919">_xlfn.IFS(I2919&gt;=9,"Good",I2919&gt;=6,"Average",I2919&lt;6,"Poor")</f>
        <v>Average</v>
      </c>
    </row>
    <row r="2920" spans="1:12" x14ac:dyDescent="0.25">
      <c r="A2920" s="1" t="s">
        <v>159</v>
      </c>
      <c r="B2920" t="s">
        <v>19</v>
      </c>
      <c r="C2920" t="s">
        <v>15</v>
      </c>
      <c r="D2920" t="s">
        <v>11</v>
      </c>
      <c r="E2920" t="s">
        <v>12</v>
      </c>
      <c r="F2920">
        <v>5.29</v>
      </c>
      <c r="G2920">
        <v>5</v>
      </c>
      <c r="H2920" t="s">
        <v>20</v>
      </c>
      <c r="I2920" s="21">
        <v>6.6</v>
      </c>
      <c r="J2920">
        <f t="shared" si="90"/>
        <v>26.45</v>
      </c>
      <c r="K2920">
        <f t="shared" si="91"/>
        <v>1.3225</v>
      </c>
      <c r="L2920" t="str" cm="1">
        <f t="array" ref="L2920">_xlfn.IFS(I2920&gt;=9,"Good",I2920&gt;=6,"Average",I2920&lt;6,"Poor")</f>
        <v>Average</v>
      </c>
    </row>
    <row r="2921" spans="1:12" x14ac:dyDescent="0.25">
      <c r="A2921" s="1" t="s">
        <v>159</v>
      </c>
      <c r="B2921" t="s">
        <v>9</v>
      </c>
      <c r="C2921" t="s">
        <v>10</v>
      </c>
      <c r="D2921" t="s">
        <v>11</v>
      </c>
      <c r="E2921" t="s">
        <v>23</v>
      </c>
      <c r="F2921">
        <v>68.19</v>
      </c>
      <c r="G2921">
        <v>2</v>
      </c>
      <c r="H2921" t="s">
        <v>17</v>
      </c>
      <c r="I2921" s="21">
        <v>6.2</v>
      </c>
      <c r="J2921">
        <f t="shared" si="90"/>
        <v>136.38</v>
      </c>
      <c r="K2921">
        <f t="shared" si="91"/>
        <v>6.819</v>
      </c>
      <c r="L2921" t="str" cm="1">
        <f t="array" ref="L2921">_xlfn.IFS(I2921&gt;=9,"Good",I2921&gt;=6,"Average",I2921&lt;6,"Poor")</f>
        <v>Average</v>
      </c>
    </row>
    <row r="2922" spans="1:12" x14ac:dyDescent="0.25">
      <c r="A2922" s="1" t="s">
        <v>159</v>
      </c>
      <c r="B2922" t="s">
        <v>19</v>
      </c>
      <c r="C2922" t="s">
        <v>10</v>
      </c>
      <c r="D2922" t="s">
        <v>22</v>
      </c>
      <c r="E2922" t="s">
        <v>12</v>
      </c>
      <c r="F2922">
        <v>6.49</v>
      </c>
      <c r="G2922">
        <v>2</v>
      </c>
      <c r="H2922" t="s">
        <v>13</v>
      </c>
      <c r="I2922" s="21">
        <v>9</v>
      </c>
      <c r="J2922">
        <f t="shared" si="90"/>
        <v>12.98</v>
      </c>
      <c r="K2922">
        <f t="shared" si="91"/>
        <v>0.64900000000000002</v>
      </c>
      <c r="L2922" t="str" cm="1">
        <f t="array" ref="L2922">_xlfn.IFS(I2922&gt;=9,"Good",I2922&gt;=6,"Average",I2922&lt;6,"Poor")</f>
        <v>Good</v>
      </c>
    </row>
    <row r="2923" spans="1:12" x14ac:dyDescent="0.25">
      <c r="A2923" s="1" t="s">
        <v>159</v>
      </c>
      <c r="B2923" t="s">
        <v>19</v>
      </c>
      <c r="C2923" t="s">
        <v>10</v>
      </c>
      <c r="D2923" t="s">
        <v>11</v>
      </c>
      <c r="E2923" t="s">
        <v>21</v>
      </c>
      <c r="F2923">
        <v>14.32</v>
      </c>
      <c r="G2923">
        <v>3</v>
      </c>
      <c r="H2923" t="s">
        <v>17</v>
      </c>
      <c r="I2923" s="21">
        <v>7.4</v>
      </c>
      <c r="J2923">
        <f t="shared" si="90"/>
        <v>42.96</v>
      </c>
      <c r="K2923">
        <f t="shared" si="91"/>
        <v>2.1480000000000001</v>
      </c>
      <c r="L2923" t="str" cm="1">
        <f t="array" ref="L2923">_xlfn.IFS(I2923&gt;=9,"Good",I2923&gt;=6,"Average",I2923&lt;6,"Poor")</f>
        <v>Average</v>
      </c>
    </row>
    <row r="2924" spans="1:12" x14ac:dyDescent="0.25">
      <c r="A2924" s="1" t="s">
        <v>159</v>
      </c>
      <c r="B2924" t="s">
        <v>19</v>
      </c>
      <c r="C2924" t="s">
        <v>10</v>
      </c>
      <c r="D2924" t="s">
        <v>11</v>
      </c>
      <c r="E2924" t="s">
        <v>21</v>
      </c>
      <c r="F2924">
        <v>15.19</v>
      </c>
      <c r="G2924">
        <v>2</v>
      </c>
      <c r="H2924" t="s">
        <v>13</v>
      </c>
      <c r="I2924" s="21">
        <v>7.5</v>
      </c>
      <c r="J2924">
        <f t="shared" si="90"/>
        <v>30.38</v>
      </c>
      <c r="K2924">
        <f t="shared" si="91"/>
        <v>1.5190000000000001</v>
      </c>
      <c r="L2924" t="str" cm="1">
        <f t="array" ref="L2924">_xlfn.IFS(I2924&gt;=9,"Good",I2924&gt;=6,"Average",I2924&lt;6,"Poor")</f>
        <v>Average</v>
      </c>
    </row>
    <row r="2925" spans="1:12" x14ac:dyDescent="0.25">
      <c r="A2925" s="1" t="s">
        <v>160</v>
      </c>
      <c r="B2925" t="s">
        <v>19</v>
      </c>
      <c r="C2925" t="s">
        <v>10</v>
      </c>
      <c r="D2925" t="s">
        <v>11</v>
      </c>
      <c r="E2925" t="s">
        <v>12</v>
      </c>
      <c r="F2925">
        <v>3.24</v>
      </c>
      <c r="G2925">
        <v>2</v>
      </c>
      <c r="H2925" t="s">
        <v>13</v>
      </c>
      <c r="I2925" s="21">
        <v>8.3000000000000007</v>
      </c>
      <c r="J2925">
        <f t="shared" si="90"/>
        <v>6.48</v>
      </c>
      <c r="K2925">
        <f t="shared" si="91"/>
        <v>0.32400000000000007</v>
      </c>
      <c r="L2925" t="str" cm="1">
        <f t="array" ref="L2925">_xlfn.IFS(I2925&gt;=9,"Good",I2925&gt;=6,"Average",I2925&lt;6,"Poor")</f>
        <v>Average</v>
      </c>
    </row>
    <row r="2926" spans="1:12" x14ac:dyDescent="0.25">
      <c r="A2926" s="1" t="s">
        <v>160</v>
      </c>
      <c r="B2926" t="s">
        <v>19</v>
      </c>
      <c r="C2926" t="s">
        <v>10</v>
      </c>
      <c r="D2926" t="s">
        <v>22</v>
      </c>
      <c r="E2926" t="s">
        <v>12</v>
      </c>
      <c r="F2926">
        <v>6.69</v>
      </c>
      <c r="G2926">
        <v>3</v>
      </c>
      <c r="H2926" t="s">
        <v>13</v>
      </c>
      <c r="I2926" s="21">
        <v>7.4</v>
      </c>
      <c r="J2926">
        <f t="shared" si="90"/>
        <v>20.07</v>
      </c>
      <c r="K2926">
        <f t="shared" si="91"/>
        <v>1.0035000000000001</v>
      </c>
      <c r="L2926" t="str" cm="1">
        <f t="array" ref="L2926">_xlfn.IFS(I2926&gt;=9,"Good",I2926&gt;=6,"Average",I2926&lt;6,"Poor")</f>
        <v>Average</v>
      </c>
    </row>
    <row r="2927" spans="1:12" x14ac:dyDescent="0.25">
      <c r="A2927" s="1" t="s">
        <v>160</v>
      </c>
      <c r="B2927" t="s">
        <v>19</v>
      </c>
      <c r="C2927" t="s">
        <v>10</v>
      </c>
      <c r="D2927" t="s">
        <v>22</v>
      </c>
      <c r="E2927" t="s">
        <v>12</v>
      </c>
      <c r="F2927">
        <v>6.78</v>
      </c>
      <c r="G2927">
        <v>3</v>
      </c>
      <c r="H2927" t="s">
        <v>13</v>
      </c>
      <c r="I2927" s="21">
        <v>8.6999999999999993</v>
      </c>
      <c r="J2927">
        <f t="shared" si="90"/>
        <v>20.34</v>
      </c>
      <c r="K2927">
        <f t="shared" si="91"/>
        <v>1.0170000000000001</v>
      </c>
      <c r="L2927" t="str" cm="1">
        <f t="array" ref="L2927">_xlfn.IFS(I2927&gt;=9,"Good",I2927&gt;=6,"Average",I2927&lt;6,"Poor")</f>
        <v>Average</v>
      </c>
    </row>
    <row r="2928" spans="1:12" x14ac:dyDescent="0.25">
      <c r="A2928" s="1" t="s">
        <v>160</v>
      </c>
      <c r="B2928" t="s">
        <v>9</v>
      </c>
      <c r="C2928" t="s">
        <v>15</v>
      </c>
      <c r="D2928" t="s">
        <v>22</v>
      </c>
      <c r="E2928" t="s">
        <v>12</v>
      </c>
      <c r="F2928">
        <v>2.69</v>
      </c>
      <c r="G2928">
        <v>1</v>
      </c>
      <c r="H2928" t="s">
        <v>17</v>
      </c>
      <c r="I2928" s="21">
        <v>6.8</v>
      </c>
      <c r="J2928">
        <f t="shared" si="90"/>
        <v>2.69</v>
      </c>
      <c r="K2928">
        <f t="shared" si="91"/>
        <v>0.13450000000000001</v>
      </c>
      <c r="L2928" t="str" cm="1">
        <f t="array" ref="L2928">_xlfn.IFS(I2928&gt;=9,"Good",I2928&gt;=6,"Average",I2928&lt;6,"Poor")</f>
        <v>Average</v>
      </c>
    </row>
    <row r="2929" spans="1:12" x14ac:dyDescent="0.25">
      <c r="A2929" s="1" t="s">
        <v>160</v>
      </c>
      <c r="B2929" t="s">
        <v>9</v>
      </c>
      <c r="C2929" t="s">
        <v>10</v>
      </c>
      <c r="D2929" t="s">
        <v>11</v>
      </c>
      <c r="E2929" t="s">
        <v>23</v>
      </c>
      <c r="F2929">
        <v>68.73</v>
      </c>
      <c r="G2929">
        <v>2</v>
      </c>
      <c r="H2929" t="s">
        <v>13</v>
      </c>
      <c r="I2929" s="21">
        <v>6.6</v>
      </c>
      <c r="J2929">
        <f t="shared" si="90"/>
        <v>137.46</v>
      </c>
      <c r="K2929">
        <f t="shared" si="91"/>
        <v>6.8730000000000011</v>
      </c>
      <c r="L2929" t="str" cm="1">
        <f t="array" ref="L2929">_xlfn.IFS(I2929&gt;=9,"Good",I2929&gt;=6,"Average",I2929&lt;6,"Poor")</f>
        <v>Average</v>
      </c>
    </row>
    <row r="2930" spans="1:12" x14ac:dyDescent="0.25">
      <c r="A2930" s="1" t="s">
        <v>160</v>
      </c>
      <c r="B2930" t="s">
        <v>19</v>
      </c>
      <c r="C2930" t="s">
        <v>15</v>
      </c>
      <c r="D2930" t="s">
        <v>22</v>
      </c>
      <c r="E2930" t="s">
        <v>12</v>
      </c>
      <c r="F2930">
        <v>2.68</v>
      </c>
      <c r="G2930">
        <v>4</v>
      </c>
      <c r="H2930" t="s">
        <v>17</v>
      </c>
      <c r="I2930" s="21">
        <v>8.1</v>
      </c>
      <c r="J2930">
        <f t="shared" si="90"/>
        <v>10.72</v>
      </c>
      <c r="K2930">
        <f t="shared" si="91"/>
        <v>0.53600000000000003</v>
      </c>
      <c r="L2930" t="str" cm="1">
        <f t="array" ref="L2930">_xlfn.IFS(I2930&gt;=9,"Good",I2930&gt;=6,"Average",I2930&lt;6,"Poor")</f>
        <v>Average</v>
      </c>
    </row>
    <row r="2931" spans="1:12" x14ac:dyDescent="0.25">
      <c r="A2931" s="1" t="s">
        <v>160</v>
      </c>
      <c r="B2931" t="s">
        <v>9</v>
      </c>
      <c r="C2931" t="s">
        <v>15</v>
      </c>
      <c r="D2931" t="s">
        <v>11</v>
      </c>
      <c r="E2931" t="s">
        <v>12</v>
      </c>
      <c r="F2931">
        <v>5.45</v>
      </c>
      <c r="G2931">
        <v>3</v>
      </c>
      <c r="H2931" t="s">
        <v>17</v>
      </c>
      <c r="I2931" s="21">
        <v>8.8000000000000007</v>
      </c>
      <c r="J2931">
        <f t="shared" si="90"/>
        <v>16.350000000000001</v>
      </c>
      <c r="K2931">
        <f t="shared" si="91"/>
        <v>0.81750000000000012</v>
      </c>
      <c r="L2931" t="str" cm="1">
        <f t="array" ref="L2931">_xlfn.IFS(I2931&gt;=9,"Good",I2931&gt;=6,"Average",I2931&lt;6,"Poor")</f>
        <v>Average</v>
      </c>
    </row>
    <row r="2932" spans="1:12" x14ac:dyDescent="0.25">
      <c r="A2932" s="1" t="s">
        <v>160</v>
      </c>
      <c r="B2932" t="s">
        <v>19</v>
      </c>
      <c r="C2932" t="s">
        <v>15</v>
      </c>
      <c r="D2932" t="s">
        <v>11</v>
      </c>
      <c r="E2932" t="s">
        <v>23</v>
      </c>
      <c r="F2932">
        <v>56.98</v>
      </c>
      <c r="G2932">
        <v>4</v>
      </c>
      <c r="H2932" t="s">
        <v>13</v>
      </c>
      <c r="I2932" s="21">
        <v>8</v>
      </c>
      <c r="J2932">
        <f t="shared" si="90"/>
        <v>227.92</v>
      </c>
      <c r="K2932">
        <f t="shared" si="91"/>
        <v>11.396000000000001</v>
      </c>
      <c r="L2932" t="str" cm="1">
        <f t="array" ref="L2932">_xlfn.IFS(I2932&gt;=9,"Good",I2932&gt;=6,"Average",I2932&lt;6,"Poor")</f>
        <v>Average</v>
      </c>
    </row>
    <row r="2933" spans="1:12" x14ac:dyDescent="0.25">
      <c r="A2933" s="1" t="s">
        <v>160</v>
      </c>
      <c r="B2933" t="s">
        <v>19</v>
      </c>
      <c r="C2933" t="s">
        <v>15</v>
      </c>
      <c r="D2933" t="s">
        <v>11</v>
      </c>
      <c r="E2933" t="s">
        <v>24</v>
      </c>
      <c r="F2933">
        <v>16.87</v>
      </c>
      <c r="G2933">
        <v>3</v>
      </c>
      <c r="H2933" t="s">
        <v>13</v>
      </c>
      <c r="I2933" s="21">
        <v>5.0999999999999996</v>
      </c>
      <c r="J2933">
        <f t="shared" si="90"/>
        <v>50.61</v>
      </c>
      <c r="K2933">
        <f t="shared" si="91"/>
        <v>2.5305</v>
      </c>
      <c r="L2933" t="str" cm="1">
        <f t="array" ref="L2933">_xlfn.IFS(I2933&gt;=9,"Good",I2933&gt;=6,"Average",I2933&lt;6,"Poor")</f>
        <v>Poor</v>
      </c>
    </row>
    <row r="2934" spans="1:12" x14ac:dyDescent="0.25">
      <c r="A2934" s="1" t="s">
        <v>161</v>
      </c>
      <c r="B2934" t="s">
        <v>14</v>
      </c>
      <c r="C2934" t="s">
        <v>10</v>
      </c>
      <c r="D2934" t="s">
        <v>22</v>
      </c>
      <c r="E2934" t="s">
        <v>12</v>
      </c>
      <c r="F2934">
        <v>7.4</v>
      </c>
      <c r="G2934">
        <v>5</v>
      </c>
      <c r="H2934" t="s">
        <v>20</v>
      </c>
      <c r="I2934" s="21">
        <v>8.1999999999999993</v>
      </c>
      <c r="J2934">
        <f t="shared" si="90"/>
        <v>37</v>
      </c>
      <c r="K2934">
        <f t="shared" si="91"/>
        <v>1.85</v>
      </c>
      <c r="L2934" t="str" cm="1">
        <f t="array" ref="L2934">_xlfn.IFS(I2934&gt;=9,"Good",I2934&gt;=6,"Average",I2934&lt;6,"Poor")</f>
        <v>Average</v>
      </c>
    </row>
    <row r="2935" spans="1:12" x14ac:dyDescent="0.25">
      <c r="A2935" s="1" t="s">
        <v>161</v>
      </c>
      <c r="B2935" t="s">
        <v>19</v>
      </c>
      <c r="C2935" t="s">
        <v>15</v>
      </c>
      <c r="D2935" t="s">
        <v>22</v>
      </c>
      <c r="E2935" t="s">
        <v>12</v>
      </c>
      <c r="F2935">
        <v>5.17</v>
      </c>
      <c r="G2935">
        <v>3</v>
      </c>
      <c r="H2935" t="s">
        <v>17</v>
      </c>
      <c r="I2935" s="21">
        <v>7.7</v>
      </c>
      <c r="J2935">
        <f t="shared" si="90"/>
        <v>15.51</v>
      </c>
      <c r="K2935">
        <f t="shared" si="91"/>
        <v>0.77550000000000008</v>
      </c>
      <c r="L2935" t="str" cm="1">
        <f t="array" ref="L2935">_xlfn.IFS(I2935&gt;=9,"Good",I2935&gt;=6,"Average",I2935&lt;6,"Poor")</f>
        <v>Average</v>
      </c>
    </row>
    <row r="2936" spans="1:12" x14ac:dyDescent="0.25">
      <c r="A2936" s="1" t="s">
        <v>161</v>
      </c>
      <c r="B2936" t="s">
        <v>19</v>
      </c>
      <c r="C2936" t="s">
        <v>15</v>
      </c>
      <c r="D2936" t="s">
        <v>22</v>
      </c>
      <c r="E2936" t="s">
        <v>24</v>
      </c>
      <c r="F2936">
        <v>27.52</v>
      </c>
      <c r="G2936">
        <v>2</v>
      </c>
      <c r="H2936" t="s">
        <v>20</v>
      </c>
      <c r="I2936" s="21">
        <v>7.3</v>
      </c>
      <c r="J2936">
        <f t="shared" si="90"/>
        <v>55.04</v>
      </c>
      <c r="K2936">
        <f t="shared" si="91"/>
        <v>2.7520000000000002</v>
      </c>
      <c r="L2936" t="str" cm="1">
        <f t="array" ref="L2936">_xlfn.IFS(I2936&gt;=9,"Good",I2936&gt;=6,"Average",I2936&lt;6,"Poor")</f>
        <v>Average</v>
      </c>
    </row>
    <row r="2937" spans="1:12" x14ac:dyDescent="0.25">
      <c r="A2937" s="1" t="s">
        <v>161</v>
      </c>
      <c r="B2937" t="s">
        <v>19</v>
      </c>
      <c r="C2937" t="s">
        <v>10</v>
      </c>
      <c r="D2937" t="s">
        <v>11</v>
      </c>
      <c r="E2937" t="s">
        <v>24</v>
      </c>
      <c r="F2937">
        <v>38.89</v>
      </c>
      <c r="G2937">
        <v>2</v>
      </c>
      <c r="H2937" t="s">
        <v>20</v>
      </c>
      <c r="I2937" s="21">
        <v>6.9</v>
      </c>
      <c r="J2937">
        <f t="shared" si="90"/>
        <v>77.78</v>
      </c>
      <c r="K2937">
        <f t="shared" si="91"/>
        <v>3.8890000000000002</v>
      </c>
      <c r="L2937" t="str" cm="1">
        <f t="array" ref="L2937">_xlfn.IFS(I2937&gt;=9,"Good",I2937&gt;=6,"Average",I2937&lt;6,"Poor")</f>
        <v>Average</v>
      </c>
    </row>
    <row r="2938" spans="1:12" x14ac:dyDescent="0.25">
      <c r="A2938" s="1" t="s">
        <v>161</v>
      </c>
      <c r="B2938" t="s">
        <v>14</v>
      </c>
      <c r="C2938" t="s">
        <v>15</v>
      </c>
      <c r="D2938" t="s">
        <v>22</v>
      </c>
      <c r="E2938" t="s">
        <v>12</v>
      </c>
      <c r="F2938">
        <v>6.68</v>
      </c>
      <c r="G2938">
        <v>3</v>
      </c>
      <c r="H2938" t="s">
        <v>13</v>
      </c>
      <c r="I2938" s="21">
        <v>6.5</v>
      </c>
      <c r="J2938">
        <f t="shared" si="90"/>
        <v>20.04</v>
      </c>
      <c r="K2938">
        <f t="shared" si="91"/>
        <v>1.002</v>
      </c>
      <c r="L2938" t="str" cm="1">
        <f t="array" ref="L2938">_xlfn.IFS(I2938&gt;=9,"Good",I2938&gt;=6,"Average",I2938&lt;6,"Poor")</f>
        <v>Average</v>
      </c>
    </row>
    <row r="2939" spans="1:12" x14ac:dyDescent="0.25">
      <c r="A2939" s="1" t="s">
        <v>161</v>
      </c>
      <c r="B2939" t="s">
        <v>14</v>
      </c>
      <c r="C2939" t="s">
        <v>15</v>
      </c>
      <c r="D2939" t="s">
        <v>11</v>
      </c>
      <c r="E2939" t="s">
        <v>12</v>
      </c>
      <c r="F2939">
        <v>6.38</v>
      </c>
      <c r="G2939">
        <v>4</v>
      </c>
      <c r="H2939" t="s">
        <v>17</v>
      </c>
      <c r="I2939" s="21">
        <v>6.5</v>
      </c>
      <c r="J2939">
        <f t="shared" si="90"/>
        <v>25.52</v>
      </c>
      <c r="K2939">
        <f t="shared" si="91"/>
        <v>1.276</v>
      </c>
      <c r="L2939" t="str" cm="1">
        <f t="array" ref="L2939">_xlfn.IFS(I2939&gt;=9,"Good",I2939&gt;=6,"Average",I2939&lt;6,"Poor")</f>
        <v>Average</v>
      </c>
    </row>
    <row r="2940" spans="1:12" x14ac:dyDescent="0.25">
      <c r="A2940" s="1" t="s">
        <v>161</v>
      </c>
      <c r="B2940" t="s">
        <v>9</v>
      </c>
      <c r="C2940" t="s">
        <v>15</v>
      </c>
      <c r="D2940" t="s">
        <v>22</v>
      </c>
      <c r="E2940" t="s">
        <v>12</v>
      </c>
      <c r="F2940">
        <v>5.13</v>
      </c>
      <c r="G2940">
        <v>1</v>
      </c>
      <c r="H2940" t="s">
        <v>13</v>
      </c>
      <c r="I2940" s="21">
        <v>7.8</v>
      </c>
      <c r="J2940">
        <f t="shared" si="90"/>
        <v>5.13</v>
      </c>
      <c r="K2940">
        <f t="shared" si="91"/>
        <v>0.25650000000000001</v>
      </c>
      <c r="L2940" t="str" cm="1">
        <f t="array" ref="L2940">_xlfn.IFS(I2940&gt;=9,"Good",I2940&gt;=6,"Average",I2940&lt;6,"Poor")</f>
        <v>Average</v>
      </c>
    </row>
    <row r="2941" spans="1:12" x14ac:dyDescent="0.25">
      <c r="A2941" s="1" t="s">
        <v>161</v>
      </c>
      <c r="B2941" t="s">
        <v>9</v>
      </c>
      <c r="C2941" t="s">
        <v>10</v>
      </c>
      <c r="D2941" t="s">
        <v>11</v>
      </c>
      <c r="E2941" t="s">
        <v>24</v>
      </c>
      <c r="F2941">
        <v>31.79</v>
      </c>
      <c r="G2941">
        <v>4</v>
      </c>
      <c r="H2941" t="s">
        <v>17</v>
      </c>
      <c r="I2941" s="21">
        <v>6.6</v>
      </c>
      <c r="J2941">
        <f t="shared" si="90"/>
        <v>127.16</v>
      </c>
      <c r="K2941">
        <f t="shared" si="91"/>
        <v>6.3580000000000005</v>
      </c>
      <c r="L2941" t="str" cm="1">
        <f t="array" ref="L2941">_xlfn.IFS(I2941&gt;=9,"Good",I2941&gt;=6,"Average",I2941&lt;6,"Poor")</f>
        <v>Average</v>
      </c>
    </row>
    <row r="2942" spans="1:12" x14ac:dyDescent="0.25">
      <c r="A2942" s="1" t="s">
        <v>161</v>
      </c>
      <c r="B2942" t="s">
        <v>19</v>
      </c>
      <c r="C2942" t="s">
        <v>15</v>
      </c>
      <c r="D2942" t="s">
        <v>22</v>
      </c>
      <c r="E2942" t="s">
        <v>12</v>
      </c>
      <c r="F2942">
        <v>4.8099999999999996</v>
      </c>
      <c r="G2942">
        <v>2</v>
      </c>
      <c r="H2942" t="s">
        <v>13</v>
      </c>
      <c r="I2942" s="21">
        <v>5.9</v>
      </c>
      <c r="J2942">
        <f t="shared" si="90"/>
        <v>9.6199999999999992</v>
      </c>
      <c r="K2942">
        <f t="shared" si="91"/>
        <v>0.48099999999999998</v>
      </c>
      <c r="L2942" t="str" cm="1">
        <f t="array" ref="L2942">_xlfn.IFS(I2942&gt;=9,"Good",I2942&gt;=6,"Average",I2942&lt;6,"Poor")</f>
        <v>Poor</v>
      </c>
    </row>
    <row r="2943" spans="1:12" x14ac:dyDescent="0.25">
      <c r="A2943" s="1" t="s">
        <v>161</v>
      </c>
      <c r="B2943" t="s">
        <v>19</v>
      </c>
      <c r="C2943" t="s">
        <v>10</v>
      </c>
      <c r="D2943" t="s">
        <v>22</v>
      </c>
      <c r="E2943" t="s">
        <v>12</v>
      </c>
      <c r="F2943">
        <v>6.23</v>
      </c>
      <c r="G2943">
        <v>5</v>
      </c>
      <c r="H2943" t="s">
        <v>20</v>
      </c>
      <c r="I2943" s="21">
        <v>8.6999999999999993</v>
      </c>
      <c r="J2943">
        <f t="shared" si="90"/>
        <v>31.150000000000002</v>
      </c>
      <c r="K2943">
        <f t="shared" si="91"/>
        <v>1.5575000000000001</v>
      </c>
      <c r="L2943" t="str" cm="1">
        <f t="array" ref="L2943">_xlfn.IFS(I2943&gt;=9,"Good",I2943&gt;=6,"Average",I2943&lt;6,"Poor")</f>
        <v>Average</v>
      </c>
    </row>
    <row r="2944" spans="1:12" x14ac:dyDescent="0.25">
      <c r="A2944" s="1" t="s">
        <v>161</v>
      </c>
      <c r="B2944" t="s">
        <v>9</v>
      </c>
      <c r="C2944" t="s">
        <v>15</v>
      </c>
      <c r="D2944" t="s">
        <v>11</v>
      </c>
      <c r="E2944" t="s">
        <v>12</v>
      </c>
      <c r="F2944">
        <v>6.93</v>
      </c>
      <c r="G2944">
        <v>2</v>
      </c>
      <c r="H2944" t="s">
        <v>13</v>
      </c>
      <c r="I2944" s="21">
        <v>7.2</v>
      </c>
      <c r="J2944">
        <f t="shared" si="90"/>
        <v>13.86</v>
      </c>
      <c r="K2944">
        <f t="shared" si="91"/>
        <v>0.69300000000000006</v>
      </c>
      <c r="L2944" t="str" cm="1">
        <f t="array" ref="L2944">_xlfn.IFS(I2944&gt;=9,"Good",I2944&gt;=6,"Average",I2944&lt;6,"Poor")</f>
        <v>Average</v>
      </c>
    </row>
    <row r="2945" spans="1:12" x14ac:dyDescent="0.25">
      <c r="A2945" s="1" t="s">
        <v>161</v>
      </c>
      <c r="B2945" t="s">
        <v>14</v>
      </c>
      <c r="C2945" t="s">
        <v>15</v>
      </c>
      <c r="D2945" t="s">
        <v>22</v>
      </c>
      <c r="E2945" t="s">
        <v>12</v>
      </c>
      <c r="F2945">
        <v>4.08</v>
      </c>
      <c r="G2945">
        <v>3</v>
      </c>
      <c r="H2945" t="s">
        <v>13</v>
      </c>
      <c r="I2945" s="21">
        <v>7</v>
      </c>
      <c r="J2945">
        <f t="shared" si="90"/>
        <v>12.24</v>
      </c>
      <c r="K2945">
        <f t="shared" si="91"/>
        <v>0.6120000000000001</v>
      </c>
      <c r="L2945" t="str" cm="1">
        <f t="array" ref="L2945">_xlfn.IFS(I2945&gt;=9,"Good",I2945&gt;=6,"Average",I2945&lt;6,"Poor")</f>
        <v>Average</v>
      </c>
    </row>
    <row r="2946" spans="1:12" x14ac:dyDescent="0.25">
      <c r="A2946" s="1" t="s">
        <v>161</v>
      </c>
      <c r="B2946" t="s">
        <v>9</v>
      </c>
      <c r="C2946" t="s">
        <v>15</v>
      </c>
      <c r="D2946" t="s">
        <v>11</v>
      </c>
      <c r="E2946" t="s">
        <v>12</v>
      </c>
      <c r="F2946">
        <v>6.54</v>
      </c>
      <c r="G2946">
        <v>3</v>
      </c>
      <c r="H2946" t="s">
        <v>17</v>
      </c>
      <c r="I2946" s="21">
        <v>8.6999999999999993</v>
      </c>
      <c r="J2946">
        <f t="shared" si="90"/>
        <v>19.62</v>
      </c>
      <c r="K2946">
        <f t="shared" si="91"/>
        <v>0.98100000000000009</v>
      </c>
      <c r="L2946" t="str" cm="1">
        <f t="array" ref="L2946">_xlfn.IFS(I2946&gt;=9,"Good",I2946&gt;=6,"Average",I2946&lt;6,"Poor")</f>
        <v>Average</v>
      </c>
    </row>
    <row r="2947" spans="1:12" x14ac:dyDescent="0.25">
      <c r="A2947" s="1" t="s">
        <v>161</v>
      </c>
      <c r="B2947" t="s">
        <v>14</v>
      </c>
      <c r="C2947" t="s">
        <v>15</v>
      </c>
      <c r="D2947" t="s">
        <v>11</v>
      </c>
      <c r="E2947" t="s">
        <v>12</v>
      </c>
      <c r="F2947">
        <v>6.61</v>
      </c>
      <c r="G2947">
        <v>2</v>
      </c>
      <c r="H2947" t="s">
        <v>20</v>
      </c>
      <c r="I2947" s="21">
        <v>7.4</v>
      </c>
      <c r="J2947">
        <f t="shared" ref="J2947:J3010" si="92">F2947*G2947</f>
        <v>13.22</v>
      </c>
      <c r="K2947">
        <f t="shared" ref="K2947:K3010" si="93">J2947*5%</f>
        <v>0.66100000000000003</v>
      </c>
      <c r="L2947" t="str" cm="1">
        <f t="array" ref="L2947">_xlfn.IFS(I2947&gt;=9,"Good",I2947&gt;=6,"Average",I2947&lt;6,"Poor")</f>
        <v>Average</v>
      </c>
    </row>
    <row r="2948" spans="1:12" x14ac:dyDescent="0.25">
      <c r="A2948" s="1" t="s">
        <v>162</v>
      </c>
      <c r="B2948" t="s">
        <v>19</v>
      </c>
      <c r="C2948" t="s">
        <v>15</v>
      </c>
      <c r="D2948" t="s">
        <v>22</v>
      </c>
      <c r="E2948" t="s">
        <v>12</v>
      </c>
      <c r="F2948">
        <v>5.37</v>
      </c>
      <c r="G2948">
        <v>2</v>
      </c>
      <c r="H2948" t="s">
        <v>20</v>
      </c>
      <c r="I2948" s="21">
        <v>7.8</v>
      </c>
      <c r="J2948">
        <f t="shared" si="92"/>
        <v>10.74</v>
      </c>
      <c r="K2948">
        <f t="shared" si="93"/>
        <v>0.53700000000000003</v>
      </c>
      <c r="L2948" t="str" cm="1">
        <f t="array" ref="L2948">_xlfn.IFS(I2948&gt;=9,"Good",I2948&gt;=6,"Average",I2948&lt;6,"Poor")</f>
        <v>Average</v>
      </c>
    </row>
    <row r="2949" spans="1:12" x14ac:dyDescent="0.25">
      <c r="A2949" s="1" t="s">
        <v>162</v>
      </c>
      <c r="B2949" t="s">
        <v>19</v>
      </c>
      <c r="C2949" t="s">
        <v>15</v>
      </c>
      <c r="D2949" t="s">
        <v>22</v>
      </c>
      <c r="E2949" t="s">
        <v>18</v>
      </c>
      <c r="F2949">
        <v>69.459999999999994</v>
      </c>
      <c r="G2949">
        <v>3</v>
      </c>
      <c r="H2949" t="s">
        <v>17</v>
      </c>
      <c r="I2949" s="21">
        <v>6.7</v>
      </c>
      <c r="J2949">
        <f t="shared" si="92"/>
        <v>208.38</v>
      </c>
      <c r="K2949">
        <f t="shared" si="93"/>
        <v>10.419</v>
      </c>
      <c r="L2949" t="str" cm="1">
        <f t="array" ref="L2949">_xlfn.IFS(I2949&gt;=9,"Good",I2949&gt;=6,"Average",I2949&lt;6,"Poor")</f>
        <v>Average</v>
      </c>
    </row>
    <row r="2950" spans="1:12" x14ac:dyDescent="0.25">
      <c r="A2950" s="1" t="s">
        <v>162</v>
      </c>
      <c r="B2950" t="s">
        <v>19</v>
      </c>
      <c r="C2950" t="s">
        <v>15</v>
      </c>
      <c r="D2950" t="s">
        <v>22</v>
      </c>
      <c r="E2950" t="s">
        <v>12</v>
      </c>
      <c r="F2950">
        <v>5.98</v>
      </c>
      <c r="G2950">
        <v>3</v>
      </c>
      <c r="H2950" t="s">
        <v>17</v>
      </c>
      <c r="I2950" s="21">
        <v>7.5</v>
      </c>
      <c r="J2950">
        <f t="shared" si="92"/>
        <v>17.940000000000001</v>
      </c>
      <c r="K2950">
        <f t="shared" si="93"/>
        <v>0.89700000000000013</v>
      </c>
      <c r="L2950" t="str" cm="1">
        <f t="array" ref="L2950">_xlfn.IFS(I2950&gt;=9,"Good",I2950&gt;=6,"Average",I2950&lt;6,"Poor")</f>
        <v>Average</v>
      </c>
    </row>
    <row r="2951" spans="1:12" x14ac:dyDescent="0.25">
      <c r="A2951" s="1" t="s">
        <v>162</v>
      </c>
      <c r="B2951" t="s">
        <v>9</v>
      </c>
      <c r="C2951" t="s">
        <v>15</v>
      </c>
      <c r="D2951" t="s">
        <v>11</v>
      </c>
      <c r="E2951" t="s">
        <v>21</v>
      </c>
      <c r="F2951">
        <v>15.16</v>
      </c>
      <c r="G2951">
        <v>3</v>
      </c>
      <c r="H2951" t="s">
        <v>20</v>
      </c>
      <c r="I2951" s="21">
        <v>7.1</v>
      </c>
      <c r="J2951">
        <f t="shared" si="92"/>
        <v>45.480000000000004</v>
      </c>
      <c r="K2951">
        <f t="shared" si="93"/>
        <v>2.2740000000000005</v>
      </c>
      <c r="L2951" t="str" cm="1">
        <f t="array" ref="L2951">_xlfn.IFS(I2951&gt;=9,"Good",I2951&gt;=6,"Average",I2951&lt;6,"Poor")</f>
        <v>Average</v>
      </c>
    </row>
    <row r="2952" spans="1:12" x14ac:dyDescent="0.25">
      <c r="A2952" s="1" t="s">
        <v>162</v>
      </c>
      <c r="B2952" t="s">
        <v>19</v>
      </c>
      <c r="C2952" t="s">
        <v>15</v>
      </c>
      <c r="D2952" t="s">
        <v>11</v>
      </c>
      <c r="E2952" t="s">
        <v>24</v>
      </c>
      <c r="F2952">
        <v>28.58</v>
      </c>
      <c r="G2952">
        <v>4</v>
      </c>
      <c r="H2952" t="s">
        <v>13</v>
      </c>
      <c r="I2952" s="21">
        <v>6.4</v>
      </c>
      <c r="J2952">
        <f t="shared" si="92"/>
        <v>114.32</v>
      </c>
      <c r="K2952">
        <f t="shared" si="93"/>
        <v>5.7160000000000002</v>
      </c>
      <c r="L2952" t="str" cm="1">
        <f t="array" ref="L2952">_xlfn.IFS(I2952&gt;=9,"Good",I2952&gt;=6,"Average",I2952&lt;6,"Poor")</f>
        <v>Average</v>
      </c>
    </row>
    <row r="2953" spans="1:12" x14ac:dyDescent="0.25">
      <c r="A2953" s="1" t="s">
        <v>162</v>
      </c>
      <c r="B2953" t="s">
        <v>19</v>
      </c>
      <c r="C2953" t="s">
        <v>15</v>
      </c>
      <c r="D2953" t="s">
        <v>22</v>
      </c>
      <c r="E2953" t="s">
        <v>12</v>
      </c>
      <c r="F2953">
        <v>6.18</v>
      </c>
      <c r="G2953">
        <v>1</v>
      </c>
      <c r="H2953" t="s">
        <v>17</v>
      </c>
      <c r="I2953" s="21">
        <v>6.8</v>
      </c>
      <c r="J2953">
        <f t="shared" si="92"/>
        <v>6.18</v>
      </c>
      <c r="K2953">
        <f t="shared" si="93"/>
        <v>0.309</v>
      </c>
      <c r="L2953" t="str" cm="1">
        <f t="array" ref="L2953">_xlfn.IFS(I2953&gt;=9,"Good",I2953&gt;=6,"Average",I2953&lt;6,"Poor")</f>
        <v>Average</v>
      </c>
    </row>
    <row r="2954" spans="1:12" x14ac:dyDescent="0.25">
      <c r="A2954" s="1" t="s">
        <v>162</v>
      </c>
      <c r="B2954" t="s">
        <v>14</v>
      </c>
      <c r="C2954" t="s">
        <v>10</v>
      </c>
      <c r="D2954" t="s">
        <v>22</v>
      </c>
      <c r="E2954" t="s">
        <v>12</v>
      </c>
      <c r="F2954">
        <v>7.14</v>
      </c>
      <c r="G2954">
        <v>6</v>
      </c>
      <c r="H2954" t="s">
        <v>13</v>
      </c>
      <c r="I2954" s="21">
        <v>6.8</v>
      </c>
      <c r="J2954">
        <f t="shared" si="92"/>
        <v>42.839999999999996</v>
      </c>
      <c r="K2954">
        <f t="shared" si="93"/>
        <v>2.1419999999999999</v>
      </c>
      <c r="L2954" t="str" cm="1">
        <f t="array" ref="L2954">_xlfn.IFS(I2954&gt;=9,"Good",I2954&gt;=6,"Average",I2954&lt;6,"Poor")</f>
        <v>Average</v>
      </c>
    </row>
    <row r="2955" spans="1:12" x14ac:dyDescent="0.25">
      <c r="A2955" s="1" t="s">
        <v>162</v>
      </c>
      <c r="B2955" t="s">
        <v>9</v>
      </c>
      <c r="C2955" t="s">
        <v>15</v>
      </c>
      <c r="D2955" t="s">
        <v>22</v>
      </c>
      <c r="E2955" t="s">
        <v>24</v>
      </c>
      <c r="F2955">
        <v>23.92</v>
      </c>
      <c r="G2955">
        <v>3</v>
      </c>
      <c r="H2955" t="s">
        <v>17</v>
      </c>
      <c r="I2955" s="21">
        <v>8.8000000000000007</v>
      </c>
      <c r="J2955">
        <f t="shared" si="92"/>
        <v>71.760000000000005</v>
      </c>
      <c r="K2955">
        <f t="shared" si="93"/>
        <v>3.5880000000000005</v>
      </c>
      <c r="L2955" t="str" cm="1">
        <f t="array" ref="L2955">_xlfn.IFS(I2955&gt;=9,"Good",I2955&gt;=6,"Average",I2955&lt;6,"Poor")</f>
        <v>Average</v>
      </c>
    </row>
    <row r="2956" spans="1:12" x14ac:dyDescent="0.25">
      <c r="A2956" s="1" t="s">
        <v>163</v>
      </c>
      <c r="B2956" t="s">
        <v>19</v>
      </c>
      <c r="C2956" t="s">
        <v>15</v>
      </c>
      <c r="D2956" t="s">
        <v>22</v>
      </c>
      <c r="E2956" t="s">
        <v>12</v>
      </c>
      <c r="F2956">
        <v>5.53</v>
      </c>
      <c r="G2956">
        <v>3</v>
      </c>
      <c r="H2956" t="s">
        <v>17</v>
      </c>
      <c r="I2956" s="21">
        <v>5.5</v>
      </c>
      <c r="J2956">
        <f t="shared" si="92"/>
        <v>16.59</v>
      </c>
      <c r="K2956">
        <f t="shared" si="93"/>
        <v>0.82950000000000002</v>
      </c>
      <c r="L2956" t="str" cm="1">
        <f t="array" ref="L2956">_xlfn.IFS(I2956&gt;=9,"Good",I2956&gt;=6,"Average",I2956&lt;6,"Poor")</f>
        <v>Poor</v>
      </c>
    </row>
    <row r="2957" spans="1:12" x14ac:dyDescent="0.25">
      <c r="A2957" s="1" t="s">
        <v>163</v>
      </c>
      <c r="B2957" t="s">
        <v>14</v>
      </c>
      <c r="C2957" t="s">
        <v>15</v>
      </c>
      <c r="D2957" t="s">
        <v>11</v>
      </c>
      <c r="E2957" t="s">
        <v>12</v>
      </c>
      <c r="F2957">
        <v>3.55</v>
      </c>
      <c r="G2957">
        <v>1</v>
      </c>
      <c r="H2957" t="s">
        <v>13</v>
      </c>
      <c r="I2957" s="21">
        <v>7.3</v>
      </c>
      <c r="J2957">
        <f t="shared" si="92"/>
        <v>3.55</v>
      </c>
      <c r="K2957">
        <f t="shared" si="93"/>
        <v>0.17749999999999999</v>
      </c>
      <c r="L2957" t="str" cm="1">
        <f t="array" ref="L2957">_xlfn.IFS(I2957&gt;=9,"Good",I2957&gt;=6,"Average",I2957&lt;6,"Poor")</f>
        <v>Average</v>
      </c>
    </row>
    <row r="2958" spans="1:12" x14ac:dyDescent="0.25">
      <c r="A2958" s="1" t="s">
        <v>163</v>
      </c>
      <c r="B2958" t="s">
        <v>19</v>
      </c>
      <c r="C2958" t="s">
        <v>15</v>
      </c>
      <c r="D2958" t="s">
        <v>22</v>
      </c>
      <c r="E2958" t="s">
        <v>12</v>
      </c>
      <c r="F2958">
        <v>6.1</v>
      </c>
      <c r="G2958">
        <v>1</v>
      </c>
      <c r="H2958" t="s">
        <v>17</v>
      </c>
      <c r="I2958" s="21">
        <v>7.2</v>
      </c>
      <c r="J2958">
        <f t="shared" si="92"/>
        <v>6.1</v>
      </c>
      <c r="K2958">
        <f t="shared" si="93"/>
        <v>0.30499999999999999</v>
      </c>
      <c r="L2958" t="str" cm="1">
        <f t="array" ref="L2958">_xlfn.IFS(I2958&gt;=9,"Good",I2958&gt;=6,"Average",I2958&lt;6,"Poor")</f>
        <v>Average</v>
      </c>
    </row>
    <row r="2959" spans="1:12" x14ac:dyDescent="0.25">
      <c r="A2959" s="1" t="s">
        <v>163</v>
      </c>
      <c r="B2959" t="s">
        <v>9</v>
      </c>
      <c r="C2959" t="s">
        <v>15</v>
      </c>
      <c r="D2959" t="s">
        <v>22</v>
      </c>
      <c r="E2959" t="s">
        <v>24</v>
      </c>
      <c r="F2959">
        <v>24.15</v>
      </c>
      <c r="G2959">
        <v>2</v>
      </c>
      <c r="H2959" t="s">
        <v>13</v>
      </c>
      <c r="I2959" s="21">
        <v>8.1</v>
      </c>
      <c r="J2959">
        <f t="shared" si="92"/>
        <v>48.3</v>
      </c>
      <c r="K2959">
        <f t="shared" si="93"/>
        <v>2.415</v>
      </c>
      <c r="L2959" t="str" cm="1">
        <f t="array" ref="L2959">_xlfn.IFS(I2959&gt;=9,"Good",I2959&gt;=6,"Average",I2959&lt;6,"Poor")</f>
        <v>Average</v>
      </c>
    </row>
    <row r="2960" spans="1:12" x14ac:dyDescent="0.25">
      <c r="A2960" s="1" t="s">
        <v>163</v>
      </c>
      <c r="B2960" t="s">
        <v>9</v>
      </c>
      <c r="C2960" t="s">
        <v>15</v>
      </c>
      <c r="D2960" t="s">
        <v>11</v>
      </c>
      <c r="E2960" t="s">
        <v>21</v>
      </c>
      <c r="F2960">
        <v>12.93</v>
      </c>
      <c r="G2960">
        <v>1</v>
      </c>
      <c r="H2960" t="s">
        <v>20</v>
      </c>
      <c r="I2960" s="21">
        <v>8.3000000000000007</v>
      </c>
      <c r="J2960">
        <f t="shared" si="92"/>
        <v>12.93</v>
      </c>
      <c r="K2960">
        <f t="shared" si="93"/>
        <v>0.64650000000000007</v>
      </c>
      <c r="L2960" t="str" cm="1">
        <f t="array" ref="L2960">_xlfn.IFS(I2960&gt;=9,"Good",I2960&gt;=6,"Average",I2960&lt;6,"Poor")</f>
        <v>Average</v>
      </c>
    </row>
    <row r="2961" spans="1:12" x14ac:dyDescent="0.25">
      <c r="A2961" s="1" t="s">
        <v>163</v>
      </c>
      <c r="B2961" t="s">
        <v>19</v>
      </c>
      <c r="C2961" t="s">
        <v>15</v>
      </c>
      <c r="D2961" t="s">
        <v>11</v>
      </c>
      <c r="E2961" t="s">
        <v>12</v>
      </c>
      <c r="F2961">
        <v>2.5</v>
      </c>
      <c r="G2961">
        <v>3</v>
      </c>
      <c r="H2961" t="s">
        <v>17</v>
      </c>
      <c r="I2961" s="21">
        <v>6.6</v>
      </c>
      <c r="J2961">
        <f t="shared" si="92"/>
        <v>7.5</v>
      </c>
      <c r="K2961">
        <f t="shared" si="93"/>
        <v>0.375</v>
      </c>
      <c r="L2961" t="str" cm="1">
        <f t="array" ref="L2961">_xlfn.IFS(I2961&gt;=9,"Good",I2961&gt;=6,"Average",I2961&lt;6,"Poor")</f>
        <v>Average</v>
      </c>
    </row>
    <row r="2962" spans="1:12" x14ac:dyDescent="0.25">
      <c r="A2962" s="1" t="s">
        <v>163</v>
      </c>
      <c r="B2962" t="s">
        <v>19</v>
      </c>
      <c r="C2962" t="s">
        <v>15</v>
      </c>
      <c r="D2962" t="s">
        <v>22</v>
      </c>
      <c r="E2962" t="s">
        <v>24</v>
      </c>
      <c r="F2962">
        <v>32.65</v>
      </c>
      <c r="G2962">
        <v>3</v>
      </c>
      <c r="H2962" t="s">
        <v>17</v>
      </c>
      <c r="I2962" s="21">
        <v>4.8</v>
      </c>
      <c r="J2962">
        <f t="shared" si="92"/>
        <v>97.949999999999989</v>
      </c>
      <c r="K2962">
        <f t="shared" si="93"/>
        <v>4.8975</v>
      </c>
      <c r="L2962" t="str" cm="1">
        <f t="array" ref="L2962">_xlfn.IFS(I2962&gt;=9,"Good",I2962&gt;=6,"Average",I2962&lt;6,"Poor")</f>
        <v>Poor</v>
      </c>
    </row>
    <row r="2963" spans="1:12" x14ac:dyDescent="0.25">
      <c r="A2963" s="1" t="s">
        <v>163</v>
      </c>
      <c r="B2963" t="s">
        <v>9</v>
      </c>
      <c r="C2963" t="s">
        <v>15</v>
      </c>
      <c r="D2963" t="s">
        <v>22</v>
      </c>
      <c r="E2963" t="s">
        <v>12</v>
      </c>
      <c r="F2963">
        <v>5.1100000000000003</v>
      </c>
      <c r="G2963">
        <v>2</v>
      </c>
      <c r="H2963" t="s">
        <v>17</v>
      </c>
      <c r="I2963" s="21">
        <v>8.6</v>
      </c>
      <c r="J2963">
        <f t="shared" si="92"/>
        <v>10.220000000000001</v>
      </c>
      <c r="K2963">
        <f t="shared" si="93"/>
        <v>0.51100000000000001</v>
      </c>
      <c r="L2963" t="str" cm="1">
        <f t="array" ref="L2963">_xlfn.IFS(I2963&gt;=9,"Good",I2963&gt;=6,"Average",I2963&lt;6,"Poor")</f>
        <v>Average</v>
      </c>
    </row>
    <row r="2964" spans="1:12" x14ac:dyDescent="0.25">
      <c r="A2964" s="1" t="s">
        <v>163</v>
      </c>
      <c r="B2964" t="s">
        <v>19</v>
      </c>
      <c r="C2964" t="s">
        <v>15</v>
      </c>
      <c r="D2964" t="s">
        <v>11</v>
      </c>
      <c r="E2964" t="s">
        <v>18</v>
      </c>
      <c r="F2964">
        <v>71.900000000000006</v>
      </c>
      <c r="G2964">
        <v>1</v>
      </c>
      <c r="H2964" t="s">
        <v>20</v>
      </c>
      <c r="I2964" s="21">
        <v>7.4</v>
      </c>
      <c r="J2964">
        <f t="shared" si="92"/>
        <v>71.900000000000006</v>
      </c>
      <c r="K2964">
        <f t="shared" si="93"/>
        <v>3.5950000000000006</v>
      </c>
      <c r="L2964" t="str" cm="1">
        <f t="array" ref="L2964">_xlfn.IFS(I2964&gt;=9,"Good",I2964&gt;=6,"Average",I2964&lt;6,"Poor")</f>
        <v>Average</v>
      </c>
    </row>
    <row r="2965" spans="1:12" x14ac:dyDescent="0.25">
      <c r="A2965" s="1" t="s">
        <v>163</v>
      </c>
      <c r="B2965" t="s">
        <v>14</v>
      </c>
      <c r="C2965" t="s">
        <v>15</v>
      </c>
      <c r="D2965" t="s">
        <v>22</v>
      </c>
      <c r="E2965" t="s">
        <v>12</v>
      </c>
      <c r="F2965">
        <v>6.2</v>
      </c>
      <c r="G2965">
        <v>3</v>
      </c>
      <c r="H2965" t="s">
        <v>17</v>
      </c>
      <c r="I2965" s="21">
        <v>7.6</v>
      </c>
      <c r="J2965">
        <f t="shared" si="92"/>
        <v>18.600000000000001</v>
      </c>
      <c r="K2965">
        <f t="shared" si="93"/>
        <v>0.93000000000000016</v>
      </c>
      <c r="L2965" t="str" cm="1">
        <f t="array" ref="L2965">_xlfn.IFS(I2965&gt;=9,"Good",I2965&gt;=6,"Average",I2965&lt;6,"Poor")</f>
        <v>Average</v>
      </c>
    </row>
    <row r="2966" spans="1:12" x14ac:dyDescent="0.25">
      <c r="A2966" s="1" t="s">
        <v>163</v>
      </c>
      <c r="B2966" t="s">
        <v>19</v>
      </c>
      <c r="C2966" t="s">
        <v>15</v>
      </c>
      <c r="D2966" t="s">
        <v>11</v>
      </c>
      <c r="E2966" t="s">
        <v>24</v>
      </c>
      <c r="F2966">
        <v>31.26</v>
      </c>
      <c r="G2966">
        <v>4</v>
      </c>
      <c r="H2966" t="s">
        <v>13</v>
      </c>
      <c r="I2966" s="21">
        <v>7.6</v>
      </c>
      <c r="J2966">
        <f t="shared" si="92"/>
        <v>125.04</v>
      </c>
      <c r="K2966">
        <f t="shared" si="93"/>
        <v>6.2520000000000007</v>
      </c>
      <c r="L2966" t="str" cm="1">
        <f t="array" ref="L2966">_xlfn.IFS(I2966&gt;=9,"Good",I2966&gt;=6,"Average",I2966&lt;6,"Poor")</f>
        <v>Average</v>
      </c>
    </row>
    <row r="2967" spans="1:12" x14ac:dyDescent="0.25">
      <c r="A2967" s="1" t="s">
        <v>163</v>
      </c>
      <c r="B2967" t="s">
        <v>14</v>
      </c>
      <c r="C2967" t="s">
        <v>15</v>
      </c>
      <c r="D2967" t="s">
        <v>11</v>
      </c>
      <c r="E2967" t="s">
        <v>12</v>
      </c>
      <c r="F2967">
        <v>6.08</v>
      </c>
      <c r="G2967">
        <v>3</v>
      </c>
      <c r="H2967" t="s">
        <v>13</v>
      </c>
      <c r="I2967" s="21">
        <v>8.6</v>
      </c>
      <c r="J2967">
        <f t="shared" si="92"/>
        <v>18.240000000000002</v>
      </c>
      <c r="K2967">
        <f t="shared" si="93"/>
        <v>0.91200000000000014</v>
      </c>
      <c r="L2967" t="str" cm="1">
        <f t="array" ref="L2967">_xlfn.IFS(I2967&gt;=9,"Good",I2967&gt;=6,"Average",I2967&lt;6,"Poor")</f>
        <v>Average</v>
      </c>
    </row>
    <row r="2968" spans="1:12" x14ac:dyDescent="0.25">
      <c r="A2968" s="1" t="s">
        <v>163</v>
      </c>
      <c r="B2968" t="s">
        <v>19</v>
      </c>
      <c r="C2968" t="s">
        <v>15</v>
      </c>
      <c r="D2968" t="s">
        <v>11</v>
      </c>
      <c r="E2968" t="s">
        <v>24</v>
      </c>
      <c r="F2968">
        <v>25.68</v>
      </c>
      <c r="G2968">
        <v>2</v>
      </c>
      <c r="H2968" t="s">
        <v>17</v>
      </c>
      <c r="I2968" s="21">
        <v>6.7</v>
      </c>
      <c r="J2968">
        <f t="shared" si="92"/>
        <v>51.36</v>
      </c>
      <c r="K2968">
        <f t="shared" si="93"/>
        <v>2.5680000000000001</v>
      </c>
      <c r="L2968" t="str" cm="1">
        <f t="array" ref="L2968">_xlfn.IFS(I2968&gt;=9,"Good",I2968&gt;=6,"Average",I2968&lt;6,"Poor")</f>
        <v>Average</v>
      </c>
    </row>
    <row r="2969" spans="1:12" x14ac:dyDescent="0.25">
      <c r="A2969" s="1" t="s">
        <v>163</v>
      </c>
      <c r="B2969" t="s">
        <v>19</v>
      </c>
      <c r="C2969" t="s">
        <v>15</v>
      </c>
      <c r="D2969" t="s">
        <v>22</v>
      </c>
      <c r="E2969" t="s">
        <v>24</v>
      </c>
      <c r="F2969">
        <v>27.81</v>
      </c>
      <c r="G2969">
        <v>4</v>
      </c>
      <c r="H2969" t="s">
        <v>13</v>
      </c>
      <c r="I2969" s="21">
        <v>7.8</v>
      </c>
      <c r="J2969">
        <f t="shared" si="92"/>
        <v>111.24</v>
      </c>
      <c r="K2969">
        <f t="shared" si="93"/>
        <v>5.5620000000000003</v>
      </c>
      <c r="L2969" t="str" cm="1">
        <f t="array" ref="L2969">_xlfn.IFS(I2969&gt;=9,"Good",I2969&gt;=6,"Average",I2969&lt;6,"Poor")</f>
        <v>Average</v>
      </c>
    </row>
    <row r="2970" spans="1:12" x14ac:dyDescent="0.25">
      <c r="A2970" s="1" t="s">
        <v>163</v>
      </c>
      <c r="B2970" t="s">
        <v>9</v>
      </c>
      <c r="C2970" t="s">
        <v>10</v>
      </c>
      <c r="D2970" t="s">
        <v>22</v>
      </c>
      <c r="E2970" t="s">
        <v>24</v>
      </c>
      <c r="F2970">
        <v>20.39</v>
      </c>
      <c r="G2970">
        <v>3</v>
      </c>
      <c r="H2970" t="s">
        <v>20</v>
      </c>
      <c r="I2970" s="21">
        <v>7.1</v>
      </c>
      <c r="J2970">
        <f t="shared" si="92"/>
        <v>61.17</v>
      </c>
      <c r="K2970">
        <f t="shared" si="93"/>
        <v>3.0585000000000004</v>
      </c>
      <c r="L2970" t="str" cm="1">
        <f t="array" ref="L2970">_xlfn.IFS(I2970&gt;=9,"Good",I2970&gt;=6,"Average",I2970&lt;6,"Poor")</f>
        <v>Average</v>
      </c>
    </row>
    <row r="2971" spans="1:12" x14ac:dyDescent="0.25">
      <c r="A2971" s="1" t="s">
        <v>163</v>
      </c>
      <c r="B2971" t="s">
        <v>19</v>
      </c>
      <c r="C2971" t="s">
        <v>15</v>
      </c>
      <c r="D2971" t="s">
        <v>11</v>
      </c>
      <c r="E2971" t="s">
        <v>24</v>
      </c>
      <c r="F2971">
        <v>35.090000000000003</v>
      </c>
      <c r="G2971">
        <v>3</v>
      </c>
      <c r="H2971" t="s">
        <v>13</v>
      </c>
      <c r="I2971" s="21">
        <v>8.6</v>
      </c>
      <c r="J2971">
        <f t="shared" si="92"/>
        <v>105.27000000000001</v>
      </c>
      <c r="K2971">
        <f t="shared" si="93"/>
        <v>5.2635000000000005</v>
      </c>
      <c r="L2971" t="str" cm="1">
        <f t="array" ref="L2971">_xlfn.IFS(I2971&gt;=9,"Good",I2971&gt;=6,"Average",I2971&lt;6,"Poor")</f>
        <v>Average</v>
      </c>
    </row>
    <row r="2972" spans="1:12" x14ac:dyDescent="0.25">
      <c r="A2972" s="1" t="s">
        <v>163</v>
      </c>
      <c r="B2972" t="s">
        <v>9</v>
      </c>
      <c r="C2972" t="s">
        <v>10</v>
      </c>
      <c r="D2972" t="s">
        <v>11</v>
      </c>
      <c r="E2972" t="s">
        <v>21</v>
      </c>
      <c r="F2972">
        <v>7.16</v>
      </c>
      <c r="G2972">
        <v>2</v>
      </c>
      <c r="H2972" t="s">
        <v>17</v>
      </c>
      <c r="I2972" s="21">
        <v>4.5999999999999996</v>
      </c>
      <c r="J2972">
        <f t="shared" si="92"/>
        <v>14.32</v>
      </c>
      <c r="K2972">
        <f t="shared" si="93"/>
        <v>0.71600000000000008</v>
      </c>
      <c r="L2972" t="str" cm="1">
        <f t="array" ref="L2972">_xlfn.IFS(I2972&gt;=9,"Good",I2972&gt;=6,"Average",I2972&lt;6,"Poor")</f>
        <v>Poor</v>
      </c>
    </row>
    <row r="2973" spans="1:12" x14ac:dyDescent="0.25">
      <c r="A2973" s="1" t="s">
        <v>164</v>
      </c>
      <c r="B2973" t="s">
        <v>9</v>
      </c>
      <c r="C2973" t="s">
        <v>15</v>
      </c>
      <c r="D2973" t="s">
        <v>11</v>
      </c>
      <c r="E2973" t="s">
        <v>12</v>
      </c>
      <c r="F2973">
        <v>6.69</v>
      </c>
      <c r="G2973">
        <v>5</v>
      </c>
      <c r="H2973" t="s">
        <v>17</v>
      </c>
      <c r="I2973" s="21">
        <v>7</v>
      </c>
      <c r="J2973">
        <f t="shared" si="92"/>
        <v>33.450000000000003</v>
      </c>
      <c r="K2973">
        <f t="shared" si="93"/>
        <v>1.6725000000000003</v>
      </c>
      <c r="L2973" t="str" cm="1">
        <f t="array" ref="L2973">_xlfn.IFS(I2973&gt;=9,"Good",I2973&gt;=6,"Average",I2973&lt;6,"Poor")</f>
        <v>Average</v>
      </c>
    </row>
    <row r="2974" spans="1:12" x14ac:dyDescent="0.25">
      <c r="A2974" s="1" t="s">
        <v>164</v>
      </c>
      <c r="B2974" t="s">
        <v>9</v>
      </c>
      <c r="C2974" t="s">
        <v>10</v>
      </c>
      <c r="D2974" t="s">
        <v>11</v>
      </c>
      <c r="E2974" t="s">
        <v>12</v>
      </c>
      <c r="F2974">
        <v>7.18</v>
      </c>
      <c r="G2974">
        <v>2</v>
      </c>
      <c r="H2974" t="s">
        <v>20</v>
      </c>
      <c r="I2974" s="21">
        <v>7.6</v>
      </c>
      <c r="J2974">
        <f t="shared" si="92"/>
        <v>14.36</v>
      </c>
      <c r="K2974">
        <f t="shared" si="93"/>
        <v>0.71799999999999997</v>
      </c>
      <c r="L2974" t="str" cm="1">
        <f t="array" ref="L2974">_xlfn.IFS(I2974&gt;=9,"Good",I2974&gt;=6,"Average",I2974&lt;6,"Poor")</f>
        <v>Average</v>
      </c>
    </row>
    <row r="2975" spans="1:12" x14ac:dyDescent="0.25">
      <c r="A2975" s="1" t="s">
        <v>164</v>
      </c>
      <c r="B2975" t="s">
        <v>14</v>
      </c>
      <c r="C2975" t="s">
        <v>15</v>
      </c>
      <c r="D2975" t="s">
        <v>22</v>
      </c>
      <c r="E2975" t="s">
        <v>12</v>
      </c>
      <c r="F2975">
        <v>7.26</v>
      </c>
      <c r="G2975">
        <v>2</v>
      </c>
      <c r="H2975" t="s">
        <v>20</v>
      </c>
      <c r="I2975" s="21">
        <v>5.9</v>
      </c>
      <c r="J2975">
        <f t="shared" si="92"/>
        <v>14.52</v>
      </c>
      <c r="K2975">
        <f t="shared" si="93"/>
        <v>0.72599999999999998</v>
      </c>
      <c r="L2975" t="str" cm="1">
        <f t="array" ref="L2975">_xlfn.IFS(I2975&gt;=9,"Good",I2975&gt;=6,"Average",I2975&lt;6,"Poor")</f>
        <v>Poor</v>
      </c>
    </row>
    <row r="2976" spans="1:12" x14ac:dyDescent="0.25">
      <c r="A2976" s="1" t="s">
        <v>164</v>
      </c>
      <c r="B2976" t="s">
        <v>9</v>
      </c>
      <c r="C2976" t="s">
        <v>15</v>
      </c>
      <c r="D2976" t="s">
        <v>11</v>
      </c>
      <c r="E2976" t="s">
        <v>12</v>
      </c>
      <c r="F2976">
        <v>2.66</v>
      </c>
      <c r="G2976">
        <v>4</v>
      </c>
      <c r="H2976" t="s">
        <v>17</v>
      </c>
      <c r="I2976" s="21">
        <v>9.6</v>
      </c>
      <c r="J2976">
        <f t="shared" si="92"/>
        <v>10.64</v>
      </c>
      <c r="K2976">
        <f t="shared" si="93"/>
        <v>0.53200000000000003</v>
      </c>
      <c r="L2976" t="str" cm="1">
        <f t="array" ref="L2976">_xlfn.IFS(I2976&gt;=9,"Good",I2976&gt;=6,"Average",I2976&lt;6,"Poor")</f>
        <v>Good</v>
      </c>
    </row>
    <row r="2977" spans="1:12" x14ac:dyDescent="0.25">
      <c r="A2977" s="1" t="s">
        <v>164</v>
      </c>
      <c r="B2977" t="s">
        <v>14</v>
      </c>
      <c r="C2977" t="s">
        <v>15</v>
      </c>
      <c r="D2977" t="s">
        <v>11</v>
      </c>
      <c r="E2977" t="s">
        <v>12</v>
      </c>
      <c r="F2977">
        <v>6.54</v>
      </c>
      <c r="G2977">
        <v>5</v>
      </c>
      <c r="H2977" t="s">
        <v>17</v>
      </c>
      <c r="I2977" s="21">
        <v>8.4</v>
      </c>
      <c r="J2977">
        <f t="shared" si="92"/>
        <v>32.700000000000003</v>
      </c>
      <c r="K2977">
        <f t="shared" si="93"/>
        <v>1.6350000000000002</v>
      </c>
      <c r="L2977" t="str" cm="1">
        <f t="array" ref="L2977">_xlfn.IFS(I2977&gt;=9,"Good",I2977&gt;=6,"Average",I2977&lt;6,"Poor")</f>
        <v>Average</v>
      </c>
    </row>
    <row r="2978" spans="1:12" x14ac:dyDescent="0.25">
      <c r="A2978" s="1" t="s">
        <v>164</v>
      </c>
      <c r="B2978" t="s">
        <v>19</v>
      </c>
      <c r="C2978" t="s">
        <v>15</v>
      </c>
      <c r="D2978" t="s">
        <v>22</v>
      </c>
      <c r="E2978" t="s">
        <v>12</v>
      </c>
      <c r="F2978">
        <v>6.36</v>
      </c>
      <c r="G2978">
        <v>4</v>
      </c>
      <c r="H2978" t="s">
        <v>13</v>
      </c>
      <c r="I2978" s="21">
        <v>6.9</v>
      </c>
      <c r="J2978">
        <f t="shared" si="92"/>
        <v>25.44</v>
      </c>
      <c r="K2978">
        <f t="shared" si="93"/>
        <v>1.2720000000000002</v>
      </c>
      <c r="L2978" t="str" cm="1">
        <f t="array" ref="L2978">_xlfn.IFS(I2978&gt;=9,"Good",I2978&gt;=6,"Average",I2978&lt;6,"Poor")</f>
        <v>Average</v>
      </c>
    </row>
    <row r="2979" spans="1:12" x14ac:dyDescent="0.25">
      <c r="A2979" s="1" t="s">
        <v>164</v>
      </c>
      <c r="B2979" t="s">
        <v>19</v>
      </c>
      <c r="C2979" t="s">
        <v>15</v>
      </c>
      <c r="D2979" t="s">
        <v>11</v>
      </c>
      <c r="E2979" t="s">
        <v>12</v>
      </c>
      <c r="F2979">
        <v>7.35</v>
      </c>
      <c r="G2979">
        <v>4</v>
      </c>
      <c r="H2979" t="s">
        <v>17</v>
      </c>
      <c r="I2979" s="21">
        <v>7</v>
      </c>
      <c r="J2979">
        <f t="shared" si="92"/>
        <v>29.4</v>
      </c>
      <c r="K2979">
        <f t="shared" si="93"/>
        <v>1.47</v>
      </c>
      <c r="L2979" t="str" cm="1">
        <f t="array" ref="L2979">_xlfn.IFS(I2979&gt;=9,"Good",I2979&gt;=6,"Average",I2979&lt;6,"Poor")</f>
        <v>Average</v>
      </c>
    </row>
    <row r="2980" spans="1:12" x14ac:dyDescent="0.25">
      <c r="A2980" s="1" t="s">
        <v>164</v>
      </c>
      <c r="B2980" t="s">
        <v>19</v>
      </c>
      <c r="C2980" t="s">
        <v>10</v>
      </c>
      <c r="D2980" t="s">
        <v>11</v>
      </c>
      <c r="E2980" t="s">
        <v>23</v>
      </c>
      <c r="F2980">
        <v>50.65</v>
      </c>
      <c r="G2980">
        <v>5</v>
      </c>
      <c r="H2980" t="s">
        <v>13</v>
      </c>
      <c r="I2980" s="21">
        <v>6.3</v>
      </c>
      <c r="J2980">
        <f t="shared" si="92"/>
        <v>253.25</v>
      </c>
      <c r="K2980">
        <f t="shared" si="93"/>
        <v>12.662500000000001</v>
      </c>
      <c r="L2980" t="str" cm="1">
        <f t="array" ref="L2980">_xlfn.IFS(I2980&gt;=9,"Good",I2980&gt;=6,"Average",I2980&lt;6,"Poor")</f>
        <v>Average</v>
      </c>
    </row>
    <row r="2981" spans="1:12" x14ac:dyDescent="0.25">
      <c r="A2981" s="1" t="s">
        <v>165</v>
      </c>
      <c r="B2981" t="s">
        <v>14</v>
      </c>
      <c r="C2981" t="s">
        <v>10</v>
      </c>
      <c r="D2981" t="s">
        <v>11</v>
      </c>
      <c r="E2981" t="s">
        <v>12</v>
      </c>
      <c r="F2981">
        <v>5.54</v>
      </c>
      <c r="G2981">
        <v>6</v>
      </c>
      <c r="H2981" t="s">
        <v>20</v>
      </c>
      <c r="I2981" s="21">
        <v>7.4</v>
      </c>
      <c r="J2981">
        <f t="shared" si="92"/>
        <v>33.24</v>
      </c>
      <c r="K2981">
        <f t="shared" si="93"/>
        <v>1.6620000000000001</v>
      </c>
      <c r="L2981" t="str" cm="1">
        <f t="array" ref="L2981">_xlfn.IFS(I2981&gt;=9,"Good",I2981&gt;=6,"Average",I2981&lt;6,"Poor")</f>
        <v>Average</v>
      </c>
    </row>
    <row r="2982" spans="1:12" x14ac:dyDescent="0.25">
      <c r="A2982" s="1" t="s">
        <v>165</v>
      </c>
      <c r="B2982" t="s">
        <v>19</v>
      </c>
      <c r="C2982" t="s">
        <v>10</v>
      </c>
      <c r="D2982" t="s">
        <v>22</v>
      </c>
      <c r="E2982" t="s">
        <v>16</v>
      </c>
      <c r="F2982">
        <v>87.26</v>
      </c>
      <c r="G2982">
        <v>1</v>
      </c>
      <c r="H2982" t="s">
        <v>17</v>
      </c>
      <c r="I2982" s="21">
        <v>5.6</v>
      </c>
      <c r="J2982">
        <f t="shared" si="92"/>
        <v>87.26</v>
      </c>
      <c r="K2982">
        <f t="shared" si="93"/>
        <v>4.3630000000000004</v>
      </c>
      <c r="L2982" t="str" cm="1">
        <f t="array" ref="L2982">_xlfn.IFS(I2982&gt;=9,"Good",I2982&gt;=6,"Average",I2982&lt;6,"Poor")</f>
        <v>Poor</v>
      </c>
    </row>
    <row r="2983" spans="1:12" x14ac:dyDescent="0.25">
      <c r="A2983" s="1" t="s">
        <v>165</v>
      </c>
      <c r="B2983" t="s">
        <v>19</v>
      </c>
      <c r="C2983" t="s">
        <v>15</v>
      </c>
      <c r="D2983" t="s">
        <v>11</v>
      </c>
      <c r="E2983" t="s">
        <v>12</v>
      </c>
      <c r="F2983">
        <v>7.17</v>
      </c>
      <c r="G2983">
        <v>4</v>
      </c>
      <c r="H2983" t="s">
        <v>13</v>
      </c>
      <c r="I2983" s="21">
        <v>7.8</v>
      </c>
      <c r="J2983">
        <f t="shared" si="92"/>
        <v>28.68</v>
      </c>
      <c r="K2983">
        <f t="shared" si="93"/>
        <v>1.4340000000000002</v>
      </c>
      <c r="L2983" t="str" cm="1">
        <f t="array" ref="L2983">_xlfn.IFS(I2983&gt;=9,"Good",I2983&gt;=6,"Average",I2983&lt;6,"Poor")</f>
        <v>Average</v>
      </c>
    </row>
    <row r="2984" spans="1:12" x14ac:dyDescent="0.25">
      <c r="A2984" s="1" t="s">
        <v>165</v>
      </c>
      <c r="B2984" t="s">
        <v>9</v>
      </c>
      <c r="C2984" t="s">
        <v>15</v>
      </c>
      <c r="D2984" t="s">
        <v>11</v>
      </c>
      <c r="E2984" t="s">
        <v>12</v>
      </c>
      <c r="F2984">
        <v>7.03</v>
      </c>
      <c r="G2984">
        <v>3</v>
      </c>
      <c r="H2984" t="s">
        <v>20</v>
      </c>
      <c r="I2984" s="21">
        <v>8.1999999999999993</v>
      </c>
      <c r="J2984">
        <f t="shared" si="92"/>
        <v>21.09</v>
      </c>
      <c r="K2984">
        <f t="shared" si="93"/>
        <v>1.0545</v>
      </c>
      <c r="L2984" t="str" cm="1">
        <f t="array" ref="L2984">_xlfn.IFS(I2984&gt;=9,"Good",I2984&gt;=6,"Average",I2984&lt;6,"Poor")</f>
        <v>Average</v>
      </c>
    </row>
    <row r="2985" spans="1:12" x14ac:dyDescent="0.25">
      <c r="A2985" s="1" t="s">
        <v>165</v>
      </c>
      <c r="B2985" t="s">
        <v>19</v>
      </c>
      <c r="C2985" t="s">
        <v>15</v>
      </c>
      <c r="D2985" t="s">
        <v>11</v>
      </c>
      <c r="E2985" t="s">
        <v>24</v>
      </c>
      <c r="F2985">
        <v>35.270000000000003</v>
      </c>
      <c r="G2985">
        <v>1</v>
      </c>
      <c r="H2985" t="s">
        <v>20</v>
      </c>
      <c r="I2985" s="21">
        <v>6.6</v>
      </c>
      <c r="J2985">
        <f t="shared" si="92"/>
        <v>35.270000000000003</v>
      </c>
      <c r="K2985">
        <f t="shared" si="93"/>
        <v>1.7635000000000003</v>
      </c>
      <c r="L2985" t="str" cm="1">
        <f t="array" ref="L2985">_xlfn.IFS(I2985&gt;=9,"Good",I2985&gt;=6,"Average",I2985&lt;6,"Poor")</f>
        <v>Average</v>
      </c>
    </row>
    <row r="2986" spans="1:12" x14ac:dyDescent="0.25">
      <c r="A2986" s="1" t="s">
        <v>165</v>
      </c>
      <c r="B2986" t="s">
        <v>14</v>
      </c>
      <c r="C2986" t="s">
        <v>10</v>
      </c>
      <c r="D2986" t="s">
        <v>22</v>
      </c>
      <c r="E2986" t="s">
        <v>12</v>
      </c>
      <c r="F2986">
        <v>5.12</v>
      </c>
      <c r="G2986">
        <v>6</v>
      </c>
      <c r="H2986" t="s">
        <v>17</v>
      </c>
      <c r="I2986" s="21">
        <v>7.1</v>
      </c>
      <c r="J2986">
        <f t="shared" si="92"/>
        <v>30.72</v>
      </c>
      <c r="K2986">
        <f t="shared" si="93"/>
        <v>1.536</v>
      </c>
      <c r="L2986" t="str" cm="1">
        <f t="array" ref="L2986">_xlfn.IFS(I2986&gt;=9,"Good",I2986&gt;=6,"Average",I2986&lt;6,"Poor")</f>
        <v>Average</v>
      </c>
    </row>
    <row r="2987" spans="1:12" x14ac:dyDescent="0.25">
      <c r="A2987" s="1" t="s">
        <v>165</v>
      </c>
      <c r="B2987" t="s">
        <v>9</v>
      </c>
      <c r="C2987" t="s">
        <v>15</v>
      </c>
      <c r="D2987" t="s">
        <v>22</v>
      </c>
      <c r="E2987" t="s">
        <v>21</v>
      </c>
      <c r="F2987">
        <v>17.43</v>
      </c>
      <c r="G2987">
        <v>2</v>
      </c>
      <c r="H2987" t="s">
        <v>13</v>
      </c>
      <c r="I2987" s="21">
        <v>7.8</v>
      </c>
      <c r="J2987">
        <f t="shared" si="92"/>
        <v>34.86</v>
      </c>
      <c r="K2987">
        <f t="shared" si="93"/>
        <v>1.7430000000000001</v>
      </c>
      <c r="L2987" t="str" cm="1">
        <f t="array" ref="L2987">_xlfn.IFS(I2987&gt;=9,"Good",I2987&gt;=6,"Average",I2987&lt;6,"Poor")</f>
        <v>Average</v>
      </c>
    </row>
    <row r="2988" spans="1:12" x14ac:dyDescent="0.25">
      <c r="A2988" s="1" t="s">
        <v>165</v>
      </c>
      <c r="B2988" t="s">
        <v>19</v>
      </c>
      <c r="C2988" t="s">
        <v>15</v>
      </c>
      <c r="D2988" t="s">
        <v>22</v>
      </c>
      <c r="E2988" t="s">
        <v>12</v>
      </c>
      <c r="F2988">
        <v>6.13</v>
      </c>
      <c r="G2988">
        <v>4</v>
      </c>
      <c r="H2988" t="s">
        <v>17</v>
      </c>
      <c r="I2988" s="21">
        <v>8.3000000000000007</v>
      </c>
      <c r="J2988">
        <f t="shared" si="92"/>
        <v>24.52</v>
      </c>
      <c r="K2988">
        <f t="shared" si="93"/>
        <v>1.226</v>
      </c>
      <c r="L2988" t="str" cm="1">
        <f t="array" ref="L2988">_xlfn.IFS(I2988&gt;=9,"Good",I2988&gt;=6,"Average",I2988&lt;6,"Poor")</f>
        <v>Average</v>
      </c>
    </row>
    <row r="2989" spans="1:12" x14ac:dyDescent="0.25">
      <c r="A2989" s="1" t="s">
        <v>165</v>
      </c>
      <c r="B2989" t="s">
        <v>14</v>
      </c>
      <c r="C2989" t="s">
        <v>15</v>
      </c>
      <c r="D2989" t="s">
        <v>11</v>
      </c>
      <c r="E2989" t="s">
        <v>24</v>
      </c>
      <c r="F2989">
        <v>36.61</v>
      </c>
      <c r="G2989">
        <v>2</v>
      </c>
      <c r="H2989" t="s">
        <v>13</v>
      </c>
      <c r="I2989" s="21">
        <v>8.6</v>
      </c>
      <c r="J2989">
        <f t="shared" si="92"/>
        <v>73.22</v>
      </c>
      <c r="K2989">
        <f t="shared" si="93"/>
        <v>3.661</v>
      </c>
      <c r="L2989" t="str" cm="1">
        <f t="array" ref="L2989">_xlfn.IFS(I2989&gt;=9,"Good",I2989&gt;=6,"Average",I2989&lt;6,"Poor")</f>
        <v>Average</v>
      </c>
    </row>
    <row r="2990" spans="1:12" x14ac:dyDescent="0.25">
      <c r="A2990" s="1" t="s">
        <v>165</v>
      </c>
      <c r="B2990" t="s">
        <v>9</v>
      </c>
      <c r="C2990" t="s">
        <v>15</v>
      </c>
      <c r="D2990" t="s">
        <v>11</v>
      </c>
      <c r="E2990" t="s">
        <v>24</v>
      </c>
      <c r="F2990">
        <v>32.28</v>
      </c>
      <c r="G2990">
        <v>3</v>
      </c>
      <c r="H2990" t="s">
        <v>17</v>
      </c>
      <c r="I2990" s="21">
        <v>6.6</v>
      </c>
      <c r="J2990">
        <f t="shared" si="92"/>
        <v>96.84</v>
      </c>
      <c r="K2990">
        <f t="shared" si="93"/>
        <v>4.8420000000000005</v>
      </c>
      <c r="L2990" t="str" cm="1">
        <f t="array" ref="L2990">_xlfn.IFS(I2990&gt;=9,"Good",I2990&gt;=6,"Average",I2990&lt;6,"Poor")</f>
        <v>Average</v>
      </c>
    </row>
    <row r="2991" spans="1:12" x14ac:dyDescent="0.25">
      <c r="A2991" s="1" t="s">
        <v>165</v>
      </c>
      <c r="B2991" t="s">
        <v>19</v>
      </c>
      <c r="C2991" t="s">
        <v>15</v>
      </c>
      <c r="D2991" t="s">
        <v>11</v>
      </c>
      <c r="E2991" t="s">
        <v>12</v>
      </c>
      <c r="F2991">
        <v>5.76</v>
      </c>
      <c r="G2991">
        <v>2</v>
      </c>
      <c r="H2991" t="s">
        <v>20</v>
      </c>
      <c r="I2991" s="21">
        <v>7.3</v>
      </c>
      <c r="J2991">
        <f t="shared" si="92"/>
        <v>11.52</v>
      </c>
      <c r="K2991">
        <f t="shared" si="93"/>
        <v>0.57599999999999996</v>
      </c>
      <c r="L2991" t="str" cm="1">
        <f t="array" ref="L2991">_xlfn.IFS(I2991&gt;=9,"Good",I2991&gt;=6,"Average",I2991&lt;6,"Poor")</f>
        <v>Average</v>
      </c>
    </row>
    <row r="2992" spans="1:12" x14ac:dyDescent="0.25">
      <c r="A2992" s="1" t="s">
        <v>165</v>
      </c>
      <c r="B2992" t="s">
        <v>19</v>
      </c>
      <c r="C2992" t="s">
        <v>10</v>
      </c>
      <c r="D2992" t="s">
        <v>22</v>
      </c>
      <c r="E2992" t="s">
        <v>24</v>
      </c>
      <c r="F2992">
        <v>31.41</v>
      </c>
      <c r="G2992">
        <v>4</v>
      </c>
      <c r="H2992" t="s">
        <v>17</v>
      </c>
      <c r="I2992" s="21">
        <v>7.4</v>
      </c>
      <c r="J2992">
        <f t="shared" si="92"/>
        <v>125.64</v>
      </c>
      <c r="K2992">
        <f t="shared" si="93"/>
        <v>6.282</v>
      </c>
      <c r="L2992" t="str" cm="1">
        <f t="array" ref="L2992">_xlfn.IFS(I2992&gt;=9,"Good",I2992&gt;=6,"Average",I2992&lt;6,"Poor")</f>
        <v>Average</v>
      </c>
    </row>
    <row r="2993" spans="1:12" x14ac:dyDescent="0.25">
      <c r="A2993" s="1" t="s">
        <v>165</v>
      </c>
      <c r="B2993" t="s">
        <v>19</v>
      </c>
      <c r="C2993" t="s">
        <v>10</v>
      </c>
      <c r="D2993" t="s">
        <v>22</v>
      </c>
      <c r="E2993" t="s">
        <v>21</v>
      </c>
      <c r="F2993">
        <v>10.58</v>
      </c>
      <c r="G2993">
        <v>1</v>
      </c>
      <c r="H2993" t="s">
        <v>20</v>
      </c>
      <c r="I2993" s="21">
        <v>7.3</v>
      </c>
      <c r="J2993">
        <f t="shared" si="92"/>
        <v>10.58</v>
      </c>
      <c r="K2993">
        <f t="shared" si="93"/>
        <v>0.52900000000000003</v>
      </c>
      <c r="L2993" t="str" cm="1">
        <f t="array" ref="L2993">_xlfn.IFS(I2993&gt;=9,"Good",I2993&gt;=6,"Average",I2993&lt;6,"Poor")</f>
        <v>Average</v>
      </c>
    </row>
    <row r="2994" spans="1:12" x14ac:dyDescent="0.25">
      <c r="A2994" s="1" t="s">
        <v>165</v>
      </c>
      <c r="B2994" t="s">
        <v>14</v>
      </c>
      <c r="C2994" t="s">
        <v>10</v>
      </c>
      <c r="D2994" t="s">
        <v>11</v>
      </c>
      <c r="E2994" t="s">
        <v>12</v>
      </c>
      <c r="F2994">
        <v>6.26</v>
      </c>
      <c r="G2994">
        <v>2</v>
      </c>
      <c r="H2994" t="s">
        <v>20</v>
      </c>
      <c r="I2994" s="21">
        <v>6</v>
      </c>
      <c r="J2994">
        <f t="shared" si="92"/>
        <v>12.52</v>
      </c>
      <c r="K2994">
        <f t="shared" si="93"/>
        <v>0.626</v>
      </c>
      <c r="L2994" t="str" cm="1">
        <f t="array" ref="L2994">_xlfn.IFS(I2994&gt;=9,"Good",I2994&gt;=6,"Average",I2994&lt;6,"Poor")</f>
        <v>Average</v>
      </c>
    </row>
    <row r="2995" spans="1:12" x14ac:dyDescent="0.25">
      <c r="A2995" s="1" t="s">
        <v>165</v>
      </c>
      <c r="B2995" t="s">
        <v>19</v>
      </c>
      <c r="C2995" t="s">
        <v>10</v>
      </c>
      <c r="D2995" t="s">
        <v>22</v>
      </c>
      <c r="E2995" t="s">
        <v>12</v>
      </c>
      <c r="F2995">
        <v>6.12</v>
      </c>
      <c r="G2995">
        <v>1</v>
      </c>
      <c r="H2995" t="s">
        <v>20</v>
      </c>
      <c r="I2995" s="21">
        <v>8.8000000000000007</v>
      </c>
      <c r="J2995">
        <f t="shared" si="92"/>
        <v>6.12</v>
      </c>
      <c r="K2995">
        <f t="shared" si="93"/>
        <v>0.30600000000000005</v>
      </c>
      <c r="L2995" t="str" cm="1">
        <f t="array" ref="L2995">_xlfn.IFS(I2995&gt;=9,"Good",I2995&gt;=6,"Average",I2995&lt;6,"Poor")</f>
        <v>Average</v>
      </c>
    </row>
    <row r="2996" spans="1:12" x14ac:dyDescent="0.25">
      <c r="A2996" s="1" t="s">
        <v>165</v>
      </c>
      <c r="B2996" t="s">
        <v>9</v>
      </c>
      <c r="C2996" t="s">
        <v>15</v>
      </c>
      <c r="D2996" t="s">
        <v>22</v>
      </c>
      <c r="E2996" t="s">
        <v>24</v>
      </c>
      <c r="F2996">
        <v>37.14</v>
      </c>
      <c r="G2996">
        <v>2</v>
      </c>
      <c r="H2996" t="s">
        <v>13</v>
      </c>
      <c r="I2996" s="21">
        <v>7.2</v>
      </c>
      <c r="J2996">
        <f t="shared" si="92"/>
        <v>74.28</v>
      </c>
      <c r="K2996">
        <f t="shared" si="93"/>
        <v>3.7140000000000004</v>
      </c>
      <c r="L2996" t="str" cm="1">
        <f t="array" ref="L2996">_xlfn.IFS(I2996&gt;=9,"Good",I2996&gt;=6,"Average",I2996&lt;6,"Poor")</f>
        <v>Average</v>
      </c>
    </row>
    <row r="2997" spans="1:12" x14ac:dyDescent="0.25">
      <c r="A2997" s="1" t="s">
        <v>166</v>
      </c>
      <c r="B2997" t="s">
        <v>14</v>
      </c>
      <c r="C2997" t="s">
        <v>15</v>
      </c>
      <c r="D2997" t="s">
        <v>22</v>
      </c>
      <c r="E2997" t="s">
        <v>12</v>
      </c>
      <c r="F2997">
        <v>2.92</v>
      </c>
      <c r="G2997">
        <v>3</v>
      </c>
      <c r="H2997" t="s">
        <v>20</v>
      </c>
      <c r="I2997" s="21">
        <v>7.9</v>
      </c>
      <c r="J2997">
        <f t="shared" si="92"/>
        <v>8.76</v>
      </c>
      <c r="K2997">
        <f t="shared" si="93"/>
        <v>0.438</v>
      </c>
      <c r="L2997" t="str" cm="1">
        <f t="array" ref="L2997">_xlfn.IFS(I2997&gt;=9,"Good",I2997&gt;=6,"Average",I2997&lt;6,"Poor")</f>
        <v>Average</v>
      </c>
    </row>
    <row r="2998" spans="1:12" x14ac:dyDescent="0.25">
      <c r="A2998" s="1" t="s">
        <v>166</v>
      </c>
      <c r="B2998" t="s">
        <v>9</v>
      </c>
      <c r="C2998" t="s">
        <v>15</v>
      </c>
      <c r="D2998" t="s">
        <v>11</v>
      </c>
      <c r="E2998" t="s">
        <v>12</v>
      </c>
      <c r="F2998">
        <v>6.44</v>
      </c>
      <c r="G2998">
        <v>1</v>
      </c>
      <c r="H2998" t="s">
        <v>17</v>
      </c>
      <c r="I2998" s="21">
        <v>7.7</v>
      </c>
      <c r="J2998">
        <f t="shared" si="92"/>
        <v>6.44</v>
      </c>
      <c r="K2998">
        <f t="shared" si="93"/>
        <v>0.32200000000000006</v>
      </c>
      <c r="L2998" t="str" cm="1">
        <f t="array" ref="L2998">_xlfn.IFS(I2998&gt;=9,"Good",I2998&gt;=6,"Average",I2998&lt;6,"Poor")</f>
        <v>Average</v>
      </c>
    </row>
    <row r="2999" spans="1:12" x14ac:dyDescent="0.25">
      <c r="A2999" s="1" t="s">
        <v>166</v>
      </c>
      <c r="B2999" t="s">
        <v>19</v>
      </c>
      <c r="C2999" t="s">
        <v>15</v>
      </c>
      <c r="D2999" t="s">
        <v>11</v>
      </c>
      <c r="E2999" t="s">
        <v>12</v>
      </c>
      <c r="F2999">
        <v>6.7</v>
      </c>
      <c r="G2999">
        <v>5</v>
      </c>
      <c r="H2999" t="s">
        <v>17</v>
      </c>
      <c r="I2999" s="21">
        <v>8.1</v>
      </c>
      <c r="J2999">
        <f t="shared" si="92"/>
        <v>33.5</v>
      </c>
      <c r="K2999">
        <f t="shared" si="93"/>
        <v>1.675</v>
      </c>
      <c r="L2999" t="str" cm="1">
        <f t="array" ref="L2999">_xlfn.IFS(I2999&gt;=9,"Good",I2999&gt;=6,"Average",I2999&lt;6,"Poor")</f>
        <v>Average</v>
      </c>
    </row>
    <row r="3000" spans="1:12" x14ac:dyDescent="0.25">
      <c r="A3000" s="1" t="s">
        <v>166</v>
      </c>
      <c r="B3000" t="s">
        <v>9</v>
      </c>
      <c r="C3000" t="s">
        <v>15</v>
      </c>
      <c r="D3000" t="s">
        <v>22</v>
      </c>
      <c r="E3000" t="s">
        <v>12</v>
      </c>
      <c r="F3000">
        <v>5.6</v>
      </c>
      <c r="G3000">
        <v>4</v>
      </c>
      <c r="H3000" t="s">
        <v>20</v>
      </c>
      <c r="I3000" s="21">
        <v>8</v>
      </c>
      <c r="J3000">
        <f t="shared" si="92"/>
        <v>22.4</v>
      </c>
      <c r="K3000">
        <f t="shared" si="93"/>
        <v>1.1199999999999999</v>
      </c>
      <c r="L3000" t="str" cm="1">
        <f t="array" ref="L3000">_xlfn.IFS(I3000&gt;=9,"Good",I3000&gt;=6,"Average",I3000&lt;6,"Poor")</f>
        <v>Average</v>
      </c>
    </row>
    <row r="3001" spans="1:12" x14ac:dyDescent="0.25">
      <c r="A3001" s="1" t="s">
        <v>166</v>
      </c>
      <c r="B3001" t="s">
        <v>19</v>
      </c>
      <c r="C3001" t="s">
        <v>15</v>
      </c>
      <c r="D3001" t="s">
        <v>11</v>
      </c>
      <c r="E3001" t="s">
        <v>12</v>
      </c>
      <c r="F3001">
        <v>4.42</v>
      </c>
      <c r="G3001">
        <v>2</v>
      </c>
      <c r="H3001" t="s">
        <v>13</v>
      </c>
      <c r="I3001" s="21">
        <v>6.8</v>
      </c>
      <c r="J3001">
        <f t="shared" si="92"/>
        <v>8.84</v>
      </c>
      <c r="K3001">
        <f t="shared" si="93"/>
        <v>0.442</v>
      </c>
      <c r="L3001" t="str" cm="1">
        <f t="array" ref="L3001">_xlfn.IFS(I3001&gt;=9,"Good",I3001&gt;=6,"Average",I3001&lt;6,"Poor")</f>
        <v>Average</v>
      </c>
    </row>
    <row r="3002" spans="1:12" x14ac:dyDescent="0.25">
      <c r="A3002" s="1" t="s">
        <v>166</v>
      </c>
      <c r="B3002" t="s">
        <v>9</v>
      </c>
      <c r="C3002" t="s">
        <v>15</v>
      </c>
      <c r="D3002" t="s">
        <v>22</v>
      </c>
      <c r="E3002" t="s">
        <v>12</v>
      </c>
      <c r="F3002">
        <v>5.37</v>
      </c>
      <c r="G3002">
        <v>1</v>
      </c>
      <c r="H3002" t="s">
        <v>20</v>
      </c>
      <c r="I3002" s="21">
        <v>6.2</v>
      </c>
      <c r="J3002">
        <f t="shared" si="92"/>
        <v>5.37</v>
      </c>
      <c r="K3002">
        <f t="shared" si="93"/>
        <v>0.26850000000000002</v>
      </c>
      <c r="L3002" t="str" cm="1">
        <f t="array" ref="L3002">_xlfn.IFS(I3002&gt;=9,"Good",I3002&gt;=6,"Average",I3002&lt;6,"Poor")</f>
        <v>Average</v>
      </c>
    </row>
    <row r="3003" spans="1:12" x14ac:dyDescent="0.25">
      <c r="A3003" s="1" t="s">
        <v>166</v>
      </c>
      <c r="B3003" t="s">
        <v>9</v>
      </c>
      <c r="C3003" t="s">
        <v>10</v>
      </c>
      <c r="D3003" t="s">
        <v>11</v>
      </c>
      <c r="E3003" t="s">
        <v>12</v>
      </c>
      <c r="F3003">
        <v>7.62</v>
      </c>
      <c r="G3003">
        <v>5</v>
      </c>
      <c r="H3003" t="s">
        <v>17</v>
      </c>
      <c r="I3003" s="21">
        <v>5.9</v>
      </c>
      <c r="J3003">
        <f t="shared" si="92"/>
        <v>38.1</v>
      </c>
      <c r="K3003">
        <f t="shared" si="93"/>
        <v>1.9050000000000002</v>
      </c>
      <c r="L3003" t="str" cm="1">
        <f t="array" ref="L3003">_xlfn.IFS(I3003&gt;=9,"Good",I3003&gt;=6,"Average",I3003&lt;6,"Poor")</f>
        <v>Poor</v>
      </c>
    </row>
    <row r="3004" spans="1:12" x14ac:dyDescent="0.25">
      <c r="A3004" s="1" t="s">
        <v>166</v>
      </c>
      <c r="B3004" t="s">
        <v>9</v>
      </c>
      <c r="C3004" t="s">
        <v>15</v>
      </c>
      <c r="D3004" t="s">
        <v>11</v>
      </c>
      <c r="E3004" t="s">
        <v>23</v>
      </c>
      <c r="F3004">
        <v>60.48</v>
      </c>
      <c r="G3004">
        <v>1</v>
      </c>
      <c r="H3004" t="s">
        <v>17</v>
      </c>
      <c r="I3004" s="21">
        <v>6.7</v>
      </c>
      <c r="J3004">
        <f t="shared" si="92"/>
        <v>60.48</v>
      </c>
      <c r="K3004">
        <f t="shared" si="93"/>
        <v>3.024</v>
      </c>
      <c r="L3004" t="str" cm="1">
        <f t="array" ref="L3004">_xlfn.IFS(I3004&gt;=9,"Good",I3004&gt;=6,"Average",I3004&lt;6,"Poor")</f>
        <v>Average</v>
      </c>
    </row>
    <row r="3005" spans="1:12" x14ac:dyDescent="0.25">
      <c r="A3005" s="1" t="s">
        <v>166</v>
      </c>
      <c r="B3005" t="s">
        <v>19</v>
      </c>
      <c r="C3005" t="s">
        <v>15</v>
      </c>
      <c r="D3005" t="s">
        <v>22</v>
      </c>
      <c r="E3005" t="s">
        <v>24</v>
      </c>
      <c r="F3005">
        <v>34.909999999999997</v>
      </c>
      <c r="G3005">
        <v>1</v>
      </c>
      <c r="H3005" t="s">
        <v>20</v>
      </c>
      <c r="I3005" s="21">
        <v>7.2</v>
      </c>
      <c r="J3005">
        <f t="shared" si="92"/>
        <v>34.909999999999997</v>
      </c>
      <c r="K3005">
        <f t="shared" si="93"/>
        <v>1.7454999999999998</v>
      </c>
      <c r="L3005" t="str" cm="1">
        <f t="array" ref="L3005">_xlfn.IFS(I3005&gt;=9,"Good",I3005&gt;=6,"Average",I3005&lt;6,"Poor")</f>
        <v>Average</v>
      </c>
    </row>
    <row r="3006" spans="1:12" x14ac:dyDescent="0.25">
      <c r="A3006" s="1" t="s">
        <v>166</v>
      </c>
      <c r="B3006" t="s">
        <v>9</v>
      </c>
      <c r="C3006" t="s">
        <v>15</v>
      </c>
      <c r="D3006" t="s">
        <v>22</v>
      </c>
      <c r="E3006" t="s">
        <v>12</v>
      </c>
      <c r="F3006">
        <v>6.43</v>
      </c>
      <c r="G3006">
        <v>2</v>
      </c>
      <c r="H3006" t="s">
        <v>20</v>
      </c>
      <c r="I3006" s="21">
        <v>6.8</v>
      </c>
      <c r="J3006">
        <f t="shared" si="92"/>
        <v>12.86</v>
      </c>
      <c r="K3006">
        <f t="shared" si="93"/>
        <v>0.64300000000000002</v>
      </c>
      <c r="L3006" t="str" cm="1">
        <f t="array" ref="L3006">_xlfn.IFS(I3006&gt;=9,"Good",I3006&gt;=6,"Average",I3006&lt;6,"Poor")</f>
        <v>Average</v>
      </c>
    </row>
    <row r="3007" spans="1:12" x14ac:dyDescent="0.25">
      <c r="A3007" s="1" t="s">
        <v>166</v>
      </c>
      <c r="B3007" t="s">
        <v>19</v>
      </c>
      <c r="C3007" t="s">
        <v>10</v>
      </c>
      <c r="D3007" t="s">
        <v>11</v>
      </c>
      <c r="E3007" t="s">
        <v>24</v>
      </c>
      <c r="F3007">
        <v>36.97</v>
      </c>
      <c r="G3007">
        <v>1</v>
      </c>
      <c r="H3007" t="s">
        <v>17</v>
      </c>
      <c r="I3007" s="21">
        <v>7.2</v>
      </c>
      <c r="J3007">
        <f t="shared" si="92"/>
        <v>36.97</v>
      </c>
      <c r="K3007">
        <f t="shared" si="93"/>
        <v>1.8485</v>
      </c>
      <c r="L3007" t="str" cm="1">
        <f t="array" ref="L3007">_xlfn.IFS(I3007&gt;=9,"Good",I3007&gt;=6,"Average",I3007&lt;6,"Poor")</f>
        <v>Average</v>
      </c>
    </row>
    <row r="3008" spans="1:12" x14ac:dyDescent="0.25">
      <c r="A3008" s="1" t="s">
        <v>166</v>
      </c>
      <c r="B3008" t="s">
        <v>14</v>
      </c>
      <c r="C3008" t="s">
        <v>15</v>
      </c>
      <c r="D3008" t="s">
        <v>22</v>
      </c>
      <c r="E3008" t="s">
        <v>12</v>
      </c>
      <c r="F3008">
        <v>5.4</v>
      </c>
      <c r="G3008">
        <v>4</v>
      </c>
      <c r="H3008" t="s">
        <v>17</v>
      </c>
      <c r="I3008" s="21">
        <v>7</v>
      </c>
      <c r="J3008">
        <f t="shared" si="92"/>
        <v>21.6</v>
      </c>
      <c r="K3008">
        <f t="shared" si="93"/>
        <v>1.08</v>
      </c>
      <c r="L3008" t="str" cm="1">
        <f t="array" ref="L3008">_xlfn.IFS(I3008&gt;=9,"Good",I3008&gt;=6,"Average",I3008&lt;6,"Poor")</f>
        <v>Average</v>
      </c>
    </row>
    <row r="3009" spans="1:12" x14ac:dyDescent="0.25">
      <c r="A3009" s="1" t="s">
        <v>166</v>
      </c>
      <c r="B3009" t="s">
        <v>9</v>
      </c>
      <c r="C3009" t="s">
        <v>15</v>
      </c>
      <c r="D3009" t="s">
        <v>22</v>
      </c>
      <c r="E3009" t="s">
        <v>24</v>
      </c>
      <c r="F3009">
        <v>34.299999999999997</v>
      </c>
      <c r="G3009">
        <v>1</v>
      </c>
      <c r="H3009" t="s">
        <v>17</v>
      </c>
      <c r="I3009" s="21">
        <v>7.4</v>
      </c>
      <c r="J3009">
        <f t="shared" si="92"/>
        <v>34.299999999999997</v>
      </c>
      <c r="K3009">
        <f t="shared" si="93"/>
        <v>1.7149999999999999</v>
      </c>
      <c r="L3009" t="str" cm="1">
        <f t="array" ref="L3009">_xlfn.IFS(I3009&gt;=9,"Good",I3009&gt;=6,"Average",I3009&lt;6,"Poor")</f>
        <v>Average</v>
      </c>
    </row>
    <row r="3010" spans="1:12" x14ac:dyDescent="0.25">
      <c r="A3010" s="1" t="s">
        <v>166</v>
      </c>
      <c r="B3010" t="s">
        <v>14</v>
      </c>
      <c r="C3010" t="s">
        <v>10</v>
      </c>
      <c r="D3010" t="s">
        <v>22</v>
      </c>
      <c r="E3010" t="s">
        <v>12</v>
      </c>
      <c r="F3010">
        <v>5.21</v>
      </c>
      <c r="G3010">
        <v>2</v>
      </c>
      <c r="H3010" t="s">
        <v>17</v>
      </c>
      <c r="I3010" s="21">
        <v>7.2</v>
      </c>
      <c r="J3010">
        <f t="shared" si="92"/>
        <v>10.42</v>
      </c>
      <c r="K3010">
        <f t="shared" si="93"/>
        <v>0.52100000000000002</v>
      </c>
      <c r="L3010" t="str" cm="1">
        <f t="array" ref="L3010">_xlfn.IFS(I3010&gt;=9,"Good",I3010&gt;=6,"Average",I3010&lt;6,"Poor")</f>
        <v>Average</v>
      </c>
    </row>
    <row r="3011" spans="1:12" x14ac:dyDescent="0.25">
      <c r="A3011" s="1" t="s">
        <v>166</v>
      </c>
      <c r="B3011" t="s">
        <v>9</v>
      </c>
      <c r="C3011" t="s">
        <v>10</v>
      </c>
      <c r="D3011" t="s">
        <v>22</v>
      </c>
      <c r="E3011" t="s">
        <v>21</v>
      </c>
      <c r="F3011">
        <v>13.73</v>
      </c>
      <c r="G3011">
        <v>3</v>
      </c>
      <c r="H3011" t="s">
        <v>13</v>
      </c>
      <c r="I3011" s="21">
        <v>7.1</v>
      </c>
      <c r="J3011">
        <f t="shared" ref="J3011:J3074" si="94">F3011*G3011</f>
        <v>41.19</v>
      </c>
      <c r="K3011">
        <f t="shared" ref="K3011:K3074" si="95">J3011*5%</f>
        <v>2.0594999999999999</v>
      </c>
      <c r="L3011" t="str" cm="1">
        <f t="array" ref="L3011">_xlfn.IFS(I3011&gt;=9,"Good",I3011&gt;=6,"Average",I3011&lt;6,"Poor")</f>
        <v>Average</v>
      </c>
    </row>
    <row r="3012" spans="1:12" x14ac:dyDescent="0.25">
      <c r="A3012" s="1" t="s">
        <v>166</v>
      </c>
      <c r="B3012" t="s">
        <v>9</v>
      </c>
      <c r="C3012" t="s">
        <v>15</v>
      </c>
      <c r="D3012" t="s">
        <v>22</v>
      </c>
      <c r="E3012" t="s">
        <v>24</v>
      </c>
      <c r="F3012">
        <v>22.33</v>
      </c>
      <c r="G3012">
        <v>3</v>
      </c>
      <c r="H3012" t="s">
        <v>13</v>
      </c>
      <c r="I3012" s="21">
        <v>6.4</v>
      </c>
      <c r="J3012">
        <f t="shared" si="94"/>
        <v>66.989999999999995</v>
      </c>
      <c r="K3012">
        <f t="shared" si="95"/>
        <v>3.3494999999999999</v>
      </c>
      <c r="L3012" t="str" cm="1">
        <f t="array" ref="L3012">_xlfn.IFS(I3012&gt;=9,"Good",I3012&gt;=6,"Average",I3012&lt;6,"Poor")</f>
        <v>Average</v>
      </c>
    </row>
    <row r="3013" spans="1:12" x14ac:dyDescent="0.25">
      <c r="A3013" s="1" t="s">
        <v>167</v>
      </c>
      <c r="B3013" t="s">
        <v>9</v>
      </c>
      <c r="C3013" t="s">
        <v>10</v>
      </c>
      <c r="D3013" t="s">
        <v>22</v>
      </c>
      <c r="E3013" t="s">
        <v>24</v>
      </c>
      <c r="F3013">
        <v>25.22</v>
      </c>
      <c r="G3013">
        <v>1</v>
      </c>
      <c r="H3013" t="s">
        <v>13</v>
      </c>
      <c r="I3013" s="21">
        <v>6.8</v>
      </c>
      <c r="J3013">
        <f t="shared" si="94"/>
        <v>25.22</v>
      </c>
      <c r="K3013">
        <f t="shared" si="95"/>
        <v>1.2610000000000001</v>
      </c>
      <c r="L3013" t="str" cm="1">
        <f t="array" ref="L3013">_xlfn.IFS(I3013&gt;=9,"Good",I3013&gt;=6,"Average",I3013&lt;6,"Poor")</f>
        <v>Average</v>
      </c>
    </row>
    <row r="3014" spans="1:12" x14ac:dyDescent="0.25">
      <c r="A3014" s="1" t="s">
        <v>167</v>
      </c>
      <c r="B3014" t="s">
        <v>19</v>
      </c>
      <c r="C3014" t="s">
        <v>15</v>
      </c>
      <c r="D3014" t="s">
        <v>11</v>
      </c>
      <c r="E3014" t="s">
        <v>12</v>
      </c>
      <c r="F3014">
        <v>3.85</v>
      </c>
      <c r="G3014">
        <v>4</v>
      </c>
      <c r="H3014" t="s">
        <v>20</v>
      </c>
      <c r="I3014" s="21">
        <v>7.2</v>
      </c>
      <c r="J3014">
        <f t="shared" si="94"/>
        <v>15.4</v>
      </c>
      <c r="K3014">
        <f t="shared" si="95"/>
        <v>0.77</v>
      </c>
      <c r="L3014" t="str" cm="1">
        <f t="array" ref="L3014">_xlfn.IFS(I3014&gt;=9,"Good",I3014&gt;=6,"Average",I3014&lt;6,"Poor")</f>
        <v>Average</v>
      </c>
    </row>
    <row r="3015" spans="1:12" x14ac:dyDescent="0.25">
      <c r="A3015" s="1" t="s">
        <v>167</v>
      </c>
      <c r="B3015" t="s">
        <v>9</v>
      </c>
      <c r="C3015" t="s">
        <v>15</v>
      </c>
      <c r="D3015" t="s">
        <v>11</v>
      </c>
      <c r="E3015" t="s">
        <v>12</v>
      </c>
      <c r="F3015">
        <v>7.1</v>
      </c>
      <c r="G3015">
        <v>2</v>
      </c>
      <c r="H3015" t="s">
        <v>20</v>
      </c>
      <c r="I3015" s="21">
        <v>7.7</v>
      </c>
      <c r="J3015">
        <f t="shared" si="94"/>
        <v>14.2</v>
      </c>
      <c r="K3015">
        <f t="shared" si="95"/>
        <v>0.71</v>
      </c>
      <c r="L3015" t="str" cm="1">
        <f t="array" ref="L3015">_xlfn.IFS(I3015&gt;=9,"Good",I3015&gt;=6,"Average",I3015&lt;6,"Poor")</f>
        <v>Average</v>
      </c>
    </row>
    <row r="3016" spans="1:12" x14ac:dyDescent="0.25">
      <c r="A3016" s="1" t="s">
        <v>167</v>
      </c>
      <c r="B3016" t="s">
        <v>19</v>
      </c>
      <c r="C3016" t="s">
        <v>10</v>
      </c>
      <c r="D3016" t="s">
        <v>22</v>
      </c>
      <c r="E3016" t="s">
        <v>24</v>
      </c>
      <c r="F3016">
        <v>27.63</v>
      </c>
      <c r="G3016">
        <v>4</v>
      </c>
      <c r="H3016" t="s">
        <v>17</v>
      </c>
      <c r="I3016" s="21">
        <v>7.2</v>
      </c>
      <c r="J3016">
        <f t="shared" si="94"/>
        <v>110.52</v>
      </c>
      <c r="K3016">
        <f t="shared" si="95"/>
        <v>5.5259999999999998</v>
      </c>
      <c r="L3016" t="str" cm="1">
        <f t="array" ref="L3016">_xlfn.IFS(I3016&gt;=9,"Good",I3016&gt;=6,"Average",I3016&lt;6,"Poor")</f>
        <v>Average</v>
      </c>
    </row>
    <row r="3017" spans="1:12" x14ac:dyDescent="0.25">
      <c r="A3017" s="1" t="s">
        <v>167</v>
      </c>
      <c r="B3017" t="s">
        <v>14</v>
      </c>
      <c r="C3017" t="s">
        <v>10</v>
      </c>
      <c r="D3017" t="s">
        <v>11</v>
      </c>
      <c r="E3017" t="s">
        <v>24</v>
      </c>
      <c r="F3017">
        <v>34.46</v>
      </c>
      <c r="G3017">
        <v>2</v>
      </c>
      <c r="H3017" t="s">
        <v>20</v>
      </c>
      <c r="I3017" s="21">
        <v>6.3</v>
      </c>
      <c r="J3017">
        <f t="shared" si="94"/>
        <v>68.92</v>
      </c>
      <c r="K3017">
        <f t="shared" si="95"/>
        <v>3.4460000000000002</v>
      </c>
      <c r="L3017" t="str" cm="1">
        <f t="array" ref="L3017">_xlfn.IFS(I3017&gt;=9,"Good",I3017&gt;=6,"Average",I3017&lt;6,"Poor")</f>
        <v>Average</v>
      </c>
    </row>
    <row r="3018" spans="1:12" x14ac:dyDescent="0.25">
      <c r="A3018" s="1" t="s">
        <v>167</v>
      </c>
      <c r="B3018" t="s">
        <v>19</v>
      </c>
      <c r="C3018" t="s">
        <v>10</v>
      </c>
      <c r="D3018" t="s">
        <v>11</v>
      </c>
      <c r="E3018" t="s">
        <v>12</v>
      </c>
      <c r="F3018">
        <v>6.5</v>
      </c>
      <c r="G3018">
        <v>2</v>
      </c>
      <c r="H3018" t="s">
        <v>17</v>
      </c>
      <c r="I3018" s="21">
        <v>7.3</v>
      </c>
      <c r="J3018">
        <f t="shared" si="94"/>
        <v>13</v>
      </c>
      <c r="K3018">
        <f t="shared" si="95"/>
        <v>0.65</v>
      </c>
      <c r="L3018" t="str" cm="1">
        <f t="array" ref="L3018">_xlfn.IFS(I3018&gt;=9,"Good",I3018&gt;=6,"Average",I3018&lt;6,"Poor")</f>
        <v>Average</v>
      </c>
    </row>
    <row r="3019" spans="1:12" x14ac:dyDescent="0.25">
      <c r="A3019" s="1" t="s">
        <v>167</v>
      </c>
      <c r="B3019" t="s">
        <v>9</v>
      </c>
      <c r="C3019" t="s">
        <v>15</v>
      </c>
      <c r="D3019" t="s">
        <v>11</v>
      </c>
      <c r="E3019" t="s">
        <v>24</v>
      </c>
      <c r="F3019">
        <v>22.75</v>
      </c>
      <c r="G3019">
        <v>4</v>
      </c>
      <c r="H3019" t="s">
        <v>13</v>
      </c>
      <c r="I3019" s="21">
        <v>8.1</v>
      </c>
      <c r="J3019">
        <f t="shared" si="94"/>
        <v>91</v>
      </c>
      <c r="K3019">
        <f t="shared" si="95"/>
        <v>4.55</v>
      </c>
      <c r="L3019" t="str" cm="1">
        <f t="array" ref="L3019">_xlfn.IFS(I3019&gt;=9,"Good",I3019&gt;=6,"Average",I3019&lt;6,"Poor")</f>
        <v>Average</v>
      </c>
    </row>
    <row r="3020" spans="1:12" x14ac:dyDescent="0.25">
      <c r="A3020" s="1" t="s">
        <v>167</v>
      </c>
      <c r="B3020" t="s">
        <v>14</v>
      </c>
      <c r="C3020" t="s">
        <v>15</v>
      </c>
      <c r="D3020" t="s">
        <v>11</v>
      </c>
      <c r="E3020" t="s">
        <v>12</v>
      </c>
      <c r="F3020">
        <v>5.86</v>
      </c>
      <c r="G3020">
        <v>4</v>
      </c>
      <c r="H3020" t="s">
        <v>13</v>
      </c>
      <c r="I3020" s="21">
        <v>6.1</v>
      </c>
      <c r="J3020">
        <f t="shared" si="94"/>
        <v>23.44</v>
      </c>
      <c r="K3020">
        <f t="shared" si="95"/>
        <v>1.1720000000000002</v>
      </c>
      <c r="L3020" t="str" cm="1">
        <f t="array" ref="L3020">_xlfn.IFS(I3020&gt;=9,"Good",I3020&gt;=6,"Average",I3020&lt;6,"Poor")</f>
        <v>Average</v>
      </c>
    </row>
    <row r="3021" spans="1:12" x14ac:dyDescent="0.25">
      <c r="A3021" s="1" t="s">
        <v>167</v>
      </c>
      <c r="B3021" t="s">
        <v>19</v>
      </c>
      <c r="C3021" t="s">
        <v>15</v>
      </c>
      <c r="D3021" t="s">
        <v>22</v>
      </c>
      <c r="E3021" t="s">
        <v>12</v>
      </c>
      <c r="F3021">
        <v>3.18</v>
      </c>
      <c r="G3021">
        <v>4</v>
      </c>
      <c r="H3021" t="s">
        <v>13</v>
      </c>
      <c r="I3021" s="21">
        <v>6</v>
      </c>
      <c r="J3021">
        <f t="shared" si="94"/>
        <v>12.72</v>
      </c>
      <c r="K3021">
        <f t="shared" si="95"/>
        <v>0.63600000000000012</v>
      </c>
      <c r="L3021" t="str" cm="1">
        <f t="array" ref="L3021">_xlfn.IFS(I3021&gt;=9,"Good",I3021&gt;=6,"Average",I3021&lt;6,"Poor")</f>
        <v>Average</v>
      </c>
    </row>
    <row r="3022" spans="1:12" x14ac:dyDescent="0.25">
      <c r="A3022" s="1" t="s">
        <v>168</v>
      </c>
      <c r="B3022" t="s">
        <v>9</v>
      </c>
      <c r="C3022" t="s">
        <v>10</v>
      </c>
      <c r="D3022" t="s">
        <v>11</v>
      </c>
      <c r="E3022" t="s">
        <v>12</v>
      </c>
      <c r="F3022">
        <v>6.77</v>
      </c>
      <c r="G3022">
        <v>4</v>
      </c>
      <c r="H3022" t="s">
        <v>13</v>
      </c>
      <c r="I3022" s="21">
        <v>6.7</v>
      </c>
      <c r="J3022">
        <f t="shared" si="94"/>
        <v>27.08</v>
      </c>
      <c r="K3022">
        <f t="shared" si="95"/>
        <v>1.3540000000000001</v>
      </c>
      <c r="L3022" t="str" cm="1">
        <f t="array" ref="L3022">_xlfn.IFS(I3022&gt;=9,"Good",I3022&gt;=6,"Average",I3022&lt;6,"Poor")</f>
        <v>Average</v>
      </c>
    </row>
    <row r="3023" spans="1:12" x14ac:dyDescent="0.25">
      <c r="A3023" s="1" t="s">
        <v>168</v>
      </c>
      <c r="B3023" t="s">
        <v>9</v>
      </c>
      <c r="C3023" t="s">
        <v>15</v>
      </c>
      <c r="D3023" t="s">
        <v>11</v>
      </c>
      <c r="E3023" t="s">
        <v>12</v>
      </c>
      <c r="F3023">
        <v>5.74</v>
      </c>
      <c r="G3023">
        <v>4</v>
      </c>
      <c r="H3023" t="s">
        <v>20</v>
      </c>
      <c r="I3023" s="21">
        <v>7.9</v>
      </c>
      <c r="J3023">
        <f t="shared" si="94"/>
        <v>22.96</v>
      </c>
      <c r="K3023">
        <f t="shared" si="95"/>
        <v>1.1480000000000001</v>
      </c>
      <c r="L3023" t="str" cm="1">
        <f t="array" ref="L3023">_xlfn.IFS(I3023&gt;=9,"Good",I3023&gt;=6,"Average",I3023&lt;6,"Poor")</f>
        <v>Average</v>
      </c>
    </row>
    <row r="3024" spans="1:12" x14ac:dyDescent="0.25">
      <c r="A3024" s="1" t="s">
        <v>168</v>
      </c>
      <c r="B3024" t="s">
        <v>19</v>
      </c>
      <c r="C3024" t="s">
        <v>10</v>
      </c>
      <c r="D3024" t="s">
        <v>11</v>
      </c>
      <c r="E3024" t="s">
        <v>12</v>
      </c>
      <c r="F3024">
        <v>3.67</v>
      </c>
      <c r="G3024">
        <v>3</v>
      </c>
      <c r="H3024" t="s">
        <v>20</v>
      </c>
      <c r="I3024" s="21">
        <v>7.4</v>
      </c>
      <c r="J3024">
        <f t="shared" si="94"/>
        <v>11.01</v>
      </c>
      <c r="K3024">
        <f t="shared" si="95"/>
        <v>0.55049999999999999</v>
      </c>
      <c r="L3024" t="str" cm="1">
        <f t="array" ref="L3024">_xlfn.IFS(I3024&gt;=9,"Good",I3024&gt;=6,"Average",I3024&lt;6,"Poor")</f>
        <v>Average</v>
      </c>
    </row>
    <row r="3025" spans="1:12" x14ac:dyDescent="0.25">
      <c r="A3025" s="1" t="s">
        <v>168</v>
      </c>
      <c r="B3025" t="s">
        <v>9</v>
      </c>
      <c r="C3025" t="s">
        <v>10</v>
      </c>
      <c r="D3025" t="s">
        <v>22</v>
      </c>
      <c r="E3025" t="s">
        <v>24</v>
      </c>
      <c r="F3025">
        <v>21.08</v>
      </c>
      <c r="G3025">
        <v>4</v>
      </c>
      <c r="H3025" t="s">
        <v>13</v>
      </c>
      <c r="I3025" s="21">
        <v>7.7</v>
      </c>
      <c r="J3025">
        <f t="shared" si="94"/>
        <v>84.32</v>
      </c>
      <c r="K3025">
        <f t="shared" si="95"/>
        <v>4.2160000000000002</v>
      </c>
      <c r="L3025" t="str" cm="1">
        <f t="array" ref="L3025">_xlfn.IFS(I3025&gt;=9,"Good",I3025&gt;=6,"Average",I3025&lt;6,"Poor")</f>
        <v>Average</v>
      </c>
    </row>
    <row r="3026" spans="1:12" x14ac:dyDescent="0.25">
      <c r="A3026" s="1" t="s">
        <v>168</v>
      </c>
      <c r="B3026" t="s">
        <v>9</v>
      </c>
      <c r="C3026" t="s">
        <v>15</v>
      </c>
      <c r="D3026" t="s">
        <v>11</v>
      </c>
      <c r="E3026" t="s">
        <v>21</v>
      </c>
      <c r="F3026">
        <v>12.14</v>
      </c>
      <c r="G3026">
        <v>1</v>
      </c>
      <c r="H3026" t="s">
        <v>17</v>
      </c>
      <c r="I3026" s="21">
        <v>6.4</v>
      </c>
      <c r="J3026">
        <f t="shared" si="94"/>
        <v>12.14</v>
      </c>
      <c r="K3026">
        <f t="shared" si="95"/>
        <v>0.6070000000000001</v>
      </c>
      <c r="L3026" t="str" cm="1">
        <f t="array" ref="L3026">_xlfn.IFS(I3026&gt;=9,"Good",I3026&gt;=6,"Average",I3026&lt;6,"Poor")</f>
        <v>Average</v>
      </c>
    </row>
    <row r="3027" spans="1:12" x14ac:dyDescent="0.25">
      <c r="A3027" s="1" t="s">
        <v>168</v>
      </c>
      <c r="B3027" t="s">
        <v>14</v>
      </c>
      <c r="C3027" t="s">
        <v>10</v>
      </c>
      <c r="D3027" t="s">
        <v>11</v>
      </c>
      <c r="E3027" t="s">
        <v>24</v>
      </c>
      <c r="F3027">
        <v>33.130000000000003</v>
      </c>
      <c r="G3027">
        <v>2</v>
      </c>
      <c r="H3027" t="s">
        <v>17</v>
      </c>
      <c r="I3027" s="21">
        <v>7.5</v>
      </c>
      <c r="J3027">
        <f t="shared" si="94"/>
        <v>66.260000000000005</v>
      </c>
      <c r="K3027">
        <f t="shared" si="95"/>
        <v>3.3130000000000006</v>
      </c>
      <c r="L3027" t="str" cm="1">
        <f t="array" ref="L3027">_xlfn.IFS(I3027&gt;=9,"Good",I3027&gt;=6,"Average",I3027&lt;6,"Poor")</f>
        <v>Average</v>
      </c>
    </row>
    <row r="3028" spans="1:12" x14ac:dyDescent="0.25">
      <c r="A3028" s="1" t="s">
        <v>168</v>
      </c>
      <c r="B3028" t="s">
        <v>14</v>
      </c>
      <c r="C3028" t="s">
        <v>15</v>
      </c>
      <c r="D3028" t="s">
        <v>22</v>
      </c>
      <c r="E3028" t="s">
        <v>21</v>
      </c>
      <c r="F3028">
        <v>15.15</v>
      </c>
      <c r="G3028">
        <v>2</v>
      </c>
      <c r="H3028" t="s">
        <v>13</v>
      </c>
      <c r="I3028" s="21">
        <v>6.5</v>
      </c>
      <c r="J3028">
        <f t="shared" si="94"/>
        <v>30.3</v>
      </c>
      <c r="K3028">
        <f t="shared" si="95"/>
        <v>1.5150000000000001</v>
      </c>
      <c r="L3028" t="str" cm="1">
        <f t="array" ref="L3028">_xlfn.IFS(I3028&gt;=9,"Good",I3028&gt;=6,"Average",I3028&lt;6,"Poor")</f>
        <v>Average</v>
      </c>
    </row>
    <row r="3029" spans="1:12" x14ac:dyDescent="0.25">
      <c r="A3029" s="1" t="s">
        <v>168</v>
      </c>
      <c r="B3029" t="s">
        <v>14</v>
      </c>
      <c r="C3029" t="s">
        <v>15</v>
      </c>
      <c r="D3029" t="s">
        <v>22</v>
      </c>
      <c r="E3029" t="s">
        <v>12</v>
      </c>
      <c r="F3029">
        <v>4.49</v>
      </c>
      <c r="G3029">
        <v>2</v>
      </c>
      <c r="H3029" t="s">
        <v>17</v>
      </c>
      <c r="I3029" s="21">
        <v>8.8000000000000007</v>
      </c>
      <c r="J3029">
        <f t="shared" si="94"/>
        <v>8.98</v>
      </c>
      <c r="K3029">
        <f t="shared" si="95"/>
        <v>0.44900000000000007</v>
      </c>
      <c r="L3029" t="str" cm="1">
        <f t="array" ref="L3029">_xlfn.IFS(I3029&gt;=9,"Good",I3029&gt;=6,"Average",I3029&lt;6,"Poor")</f>
        <v>Average</v>
      </c>
    </row>
    <row r="3030" spans="1:12" x14ac:dyDescent="0.25">
      <c r="A3030" s="1" t="s">
        <v>168</v>
      </c>
      <c r="B3030" t="s">
        <v>19</v>
      </c>
      <c r="C3030" t="s">
        <v>10</v>
      </c>
      <c r="D3030" t="s">
        <v>22</v>
      </c>
      <c r="E3030" t="s">
        <v>24</v>
      </c>
      <c r="F3030">
        <v>36.69</v>
      </c>
      <c r="G3030">
        <v>3</v>
      </c>
      <c r="H3030" t="s">
        <v>13</v>
      </c>
      <c r="I3030" s="21">
        <v>6.9</v>
      </c>
      <c r="J3030">
        <f t="shared" si="94"/>
        <v>110.07</v>
      </c>
      <c r="K3030">
        <f t="shared" si="95"/>
        <v>5.5034999999999998</v>
      </c>
      <c r="L3030" t="str" cm="1">
        <f t="array" ref="L3030">_xlfn.IFS(I3030&gt;=9,"Good",I3030&gt;=6,"Average",I3030&lt;6,"Poor")</f>
        <v>Average</v>
      </c>
    </row>
    <row r="3031" spans="1:12" x14ac:dyDescent="0.25">
      <c r="A3031" s="1" t="s">
        <v>168</v>
      </c>
      <c r="B3031" t="s">
        <v>14</v>
      </c>
      <c r="C3031" t="s">
        <v>15</v>
      </c>
      <c r="D3031" t="s">
        <v>22</v>
      </c>
      <c r="E3031" t="s">
        <v>21</v>
      </c>
      <c r="F3031">
        <v>13.78</v>
      </c>
      <c r="G3031">
        <v>2</v>
      </c>
      <c r="H3031" t="s">
        <v>20</v>
      </c>
      <c r="I3031" s="21">
        <v>7</v>
      </c>
      <c r="J3031">
        <f t="shared" si="94"/>
        <v>27.56</v>
      </c>
      <c r="K3031">
        <f t="shared" si="95"/>
        <v>1.3780000000000001</v>
      </c>
      <c r="L3031" t="str" cm="1">
        <f t="array" ref="L3031">_xlfn.IFS(I3031&gt;=9,"Good",I3031&gt;=6,"Average",I3031&lt;6,"Poor")</f>
        <v>Average</v>
      </c>
    </row>
    <row r="3032" spans="1:12" x14ac:dyDescent="0.25">
      <c r="A3032" s="1" t="s">
        <v>168</v>
      </c>
      <c r="B3032" t="s">
        <v>19</v>
      </c>
      <c r="C3032" t="s">
        <v>10</v>
      </c>
      <c r="D3032" t="s">
        <v>11</v>
      </c>
      <c r="E3032" t="s">
        <v>24</v>
      </c>
      <c r="F3032">
        <v>16.260000000000002</v>
      </c>
      <c r="G3032">
        <v>3</v>
      </c>
      <c r="H3032" t="s">
        <v>20</v>
      </c>
      <c r="I3032" s="21">
        <v>7.9</v>
      </c>
      <c r="J3032">
        <f t="shared" si="94"/>
        <v>48.78</v>
      </c>
      <c r="K3032">
        <f t="shared" si="95"/>
        <v>2.4390000000000001</v>
      </c>
      <c r="L3032" t="str" cm="1">
        <f t="array" ref="L3032">_xlfn.IFS(I3032&gt;=9,"Good",I3032&gt;=6,"Average",I3032&lt;6,"Poor")</f>
        <v>Average</v>
      </c>
    </row>
    <row r="3033" spans="1:12" x14ac:dyDescent="0.25">
      <c r="A3033" s="1" t="s">
        <v>169</v>
      </c>
      <c r="B3033" t="s">
        <v>9</v>
      </c>
      <c r="C3033" t="s">
        <v>15</v>
      </c>
      <c r="D3033" t="s">
        <v>22</v>
      </c>
      <c r="E3033" t="s">
        <v>12</v>
      </c>
      <c r="F3033">
        <v>6.24</v>
      </c>
      <c r="G3033">
        <v>2</v>
      </c>
      <c r="H3033" t="s">
        <v>17</v>
      </c>
      <c r="I3033" s="21">
        <v>6.4</v>
      </c>
      <c r="J3033">
        <f t="shared" si="94"/>
        <v>12.48</v>
      </c>
      <c r="K3033">
        <f t="shared" si="95"/>
        <v>0.62400000000000011</v>
      </c>
      <c r="L3033" t="str" cm="1">
        <f t="array" ref="L3033">_xlfn.IFS(I3033&gt;=9,"Good",I3033&gt;=6,"Average",I3033&lt;6,"Poor")</f>
        <v>Average</v>
      </c>
    </row>
    <row r="3034" spans="1:12" x14ac:dyDescent="0.25">
      <c r="A3034" s="1" t="s">
        <v>169</v>
      </c>
      <c r="B3034" t="s">
        <v>9</v>
      </c>
      <c r="C3034" t="s">
        <v>15</v>
      </c>
      <c r="D3034" t="s">
        <v>22</v>
      </c>
      <c r="E3034" t="s">
        <v>12</v>
      </c>
      <c r="F3034">
        <v>7.67</v>
      </c>
      <c r="G3034">
        <v>2</v>
      </c>
      <c r="H3034" t="s">
        <v>13</v>
      </c>
      <c r="I3034" s="21">
        <v>8.6999999999999993</v>
      </c>
      <c r="J3034">
        <f t="shared" si="94"/>
        <v>15.34</v>
      </c>
      <c r="K3034">
        <f t="shared" si="95"/>
        <v>0.76700000000000002</v>
      </c>
      <c r="L3034" t="str" cm="1">
        <f t="array" ref="L3034">_xlfn.IFS(I3034&gt;=9,"Good",I3034&gt;=6,"Average",I3034&lt;6,"Poor")</f>
        <v>Average</v>
      </c>
    </row>
    <row r="3035" spans="1:12" x14ac:dyDescent="0.25">
      <c r="A3035" s="1" t="s">
        <v>169</v>
      </c>
      <c r="B3035" t="s">
        <v>14</v>
      </c>
      <c r="C3035" t="s">
        <v>15</v>
      </c>
      <c r="D3035" t="s">
        <v>22</v>
      </c>
      <c r="E3035" t="s">
        <v>12</v>
      </c>
      <c r="F3035">
        <v>6.7</v>
      </c>
      <c r="G3035">
        <v>3</v>
      </c>
      <c r="H3035" t="s">
        <v>17</v>
      </c>
      <c r="I3035" s="21">
        <v>7.2</v>
      </c>
      <c r="J3035">
        <f t="shared" si="94"/>
        <v>20.100000000000001</v>
      </c>
      <c r="K3035">
        <f t="shared" si="95"/>
        <v>1.0050000000000001</v>
      </c>
      <c r="L3035" t="str" cm="1">
        <f t="array" ref="L3035">_xlfn.IFS(I3035&gt;=9,"Good",I3035&gt;=6,"Average",I3035&lt;6,"Poor")</f>
        <v>Average</v>
      </c>
    </row>
    <row r="3036" spans="1:12" x14ac:dyDescent="0.25">
      <c r="A3036" s="1" t="s">
        <v>169</v>
      </c>
      <c r="B3036" t="s">
        <v>19</v>
      </c>
      <c r="C3036" t="s">
        <v>15</v>
      </c>
      <c r="D3036" t="s">
        <v>22</v>
      </c>
      <c r="E3036" t="s">
        <v>12</v>
      </c>
      <c r="F3036">
        <v>5.35</v>
      </c>
      <c r="G3036">
        <v>4</v>
      </c>
      <c r="H3036" t="s">
        <v>20</v>
      </c>
      <c r="I3036" s="21">
        <v>7.7</v>
      </c>
      <c r="J3036">
        <f t="shared" si="94"/>
        <v>21.4</v>
      </c>
      <c r="K3036">
        <f t="shared" si="95"/>
        <v>1.07</v>
      </c>
      <c r="L3036" t="str" cm="1">
        <f t="array" ref="L3036">_xlfn.IFS(I3036&gt;=9,"Good",I3036&gt;=6,"Average",I3036&lt;6,"Poor")</f>
        <v>Average</v>
      </c>
    </row>
    <row r="3037" spans="1:12" x14ac:dyDescent="0.25">
      <c r="A3037" s="1" t="s">
        <v>169</v>
      </c>
      <c r="B3037" t="s">
        <v>19</v>
      </c>
      <c r="C3037" t="s">
        <v>15</v>
      </c>
      <c r="D3037" t="s">
        <v>22</v>
      </c>
      <c r="E3037" t="s">
        <v>12</v>
      </c>
      <c r="F3037">
        <v>6.09</v>
      </c>
      <c r="G3037">
        <v>3</v>
      </c>
      <c r="H3037" t="s">
        <v>20</v>
      </c>
      <c r="I3037" s="21">
        <v>6.4</v>
      </c>
      <c r="J3037">
        <f t="shared" si="94"/>
        <v>18.27</v>
      </c>
      <c r="K3037">
        <f t="shared" si="95"/>
        <v>0.91349999999999998</v>
      </c>
      <c r="L3037" t="str" cm="1">
        <f t="array" ref="L3037">_xlfn.IFS(I3037&gt;=9,"Good",I3037&gt;=6,"Average",I3037&lt;6,"Poor")</f>
        <v>Average</v>
      </c>
    </row>
    <row r="3038" spans="1:12" x14ac:dyDescent="0.25">
      <c r="A3038" s="1" t="s">
        <v>169</v>
      </c>
      <c r="B3038" t="s">
        <v>9</v>
      </c>
      <c r="C3038" t="s">
        <v>15</v>
      </c>
      <c r="D3038" t="s">
        <v>11</v>
      </c>
      <c r="E3038" t="s">
        <v>24</v>
      </c>
      <c r="F3038">
        <v>16.03</v>
      </c>
      <c r="G3038">
        <v>4</v>
      </c>
      <c r="H3038" t="s">
        <v>20</v>
      </c>
      <c r="I3038" s="21">
        <v>5.7</v>
      </c>
      <c r="J3038">
        <f t="shared" si="94"/>
        <v>64.12</v>
      </c>
      <c r="K3038">
        <f t="shared" si="95"/>
        <v>3.2060000000000004</v>
      </c>
      <c r="L3038" t="str" cm="1">
        <f t="array" ref="L3038">_xlfn.IFS(I3038&gt;=9,"Good",I3038&gt;=6,"Average",I3038&lt;6,"Poor")</f>
        <v>Poor</v>
      </c>
    </row>
    <row r="3039" spans="1:12" x14ac:dyDescent="0.25">
      <c r="A3039" s="1" t="s">
        <v>169</v>
      </c>
      <c r="B3039" t="s">
        <v>9</v>
      </c>
      <c r="C3039" t="s">
        <v>15</v>
      </c>
      <c r="D3039" t="s">
        <v>11</v>
      </c>
      <c r="E3039" t="s">
        <v>12</v>
      </c>
      <c r="F3039">
        <v>3.42</v>
      </c>
      <c r="G3039">
        <v>2</v>
      </c>
      <c r="H3039" t="s">
        <v>20</v>
      </c>
      <c r="I3039" s="21">
        <v>7.5</v>
      </c>
      <c r="J3039">
        <f t="shared" si="94"/>
        <v>6.84</v>
      </c>
      <c r="K3039">
        <f t="shared" si="95"/>
        <v>0.34200000000000003</v>
      </c>
      <c r="L3039" t="str" cm="1">
        <f t="array" ref="L3039">_xlfn.IFS(I3039&gt;=9,"Good",I3039&gt;=6,"Average",I3039&lt;6,"Poor")</f>
        <v>Average</v>
      </c>
    </row>
    <row r="3040" spans="1:12" x14ac:dyDescent="0.25">
      <c r="A3040" s="1" t="s">
        <v>169</v>
      </c>
      <c r="B3040" t="s">
        <v>9</v>
      </c>
      <c r="C3040" t="s">
        <v>15</v>
      </c>
      <c r="D3040" t="s">
        <v>11</v>
      </c>
      <c r="E3040" t="s">
        <v>12</v>
      </c>
      <c r="F3040">
        <v>6.33</v>
      </c>
      <c r="G3040">
        <v>2</v>
      </c>
      <c r="H3040" t="s">
        <v>17</v>
      </c>
      <c r="I3040" s="21">
        <v>7.6</v>
      </c>
      <c r="J3040">
        <f t="shared" si="94"/>
        <v>12.66</v>
      </c>
      <c r="K3040">
        <f t="shared" si="95"/>
        <v>0.63300000000000001</v>
      </c>
      <c r="L3040" t="str" cm="1">
        <f t="array" ref="L3040">_xlfn.IFS(I3040&gt;=9,"Good",I3040&gt;=6,"Average",I3040&lt;6,"Poor")</f>
        <v>Average</v>
      </c>
    </row>
    <row r="3041" spans="1:12" x14ac:dyDescent="0.25">
      <c r="A3041" s="1" t="s">
        <v>169</v>
      </c>
      <c r="B3041" t="s">
        <v>14</v>
      </c>
      <c r="C3041" t="s">
        <v>10</v>
      </c>
      <c r="D3041" t="s">
        <v>11</v>
      </c>
      <c r="E3041" t="s">
        <v>12</v>
      </c>
      <c r="F3041">
        <v>6.91</v>
      </c>
      <c r="G3041">
        <v>3</v>
      </c>
      <c r="H3041" t="s">
        <v>17</v>
      </c>
      <c r="I3041" s="21">
        <v>8.8000000000000007</v>
      </c>
      <c r="J3041">
        <f t="shared" si="94"/>
        <v>20.73</v>
      </c>
      <c r="K3041">
        <f t="shared" si="95"/>
        <v>1.0365</v>
      </c>
      <c r="L3041" t="str" cm="1">
        <f t="array" ref="L3041">_xlfn.IFS(I3041&gt;=9,"Good",I3041&gt;=6,"Average",I3041&lt;6,"Poor")</f>
        <v>Average</v>
      </c>
    </row>
    <row r="3042" spans="1:12" x14ac:dyDescent="0.25">
      <c r="A3042" s="1" t="s">
        <v>169</v>
      </c>
      <c r="B3042" t="s">
        <v>14</v>
      </c>
      <c r="C3042" t="s">
        <v>15</v>
      </c>
      <c r="D3042" t="s">
        <v>22</v>
      </c>
      <c r="E3042" t="s">
        <v>12</v>
      </c>
      <c r="F3042">
        <v>7.1</v>
      </c>
      <c r="G3042">
        <v>1</v>
      </c>
      <c r="H3042" t="s">
        <v>20</v>
      </c>
      <c r="I3042" s="21">
        <v>7.2</v>
      </c>
      <c r="J3042">
        <f t="shared" si="94"/>
        <v>7.1</v>
      </c>
      <c r="K3042">
        <f t="shared" si="95"/>
        <v>0.35499999999999998</v>
      </c>
      <c r="L3042" t="str" cm="1">
        <f t="array" ref="L3042">_xlfn.IFS(I3042&gt;=9,"Good",I3042&gt;=6,"Average",I3042&lt;6,"Poor")</f>
        <v>Average</v>
      </c>
    </row>
    <row r="3043" spans="1:12" x14ac:dyDescent="0.25">
      <c r="A3043" s="1" t="s">
        <v>169</v>
      </c>
      <c r="B3043" t="s">
        <v>9</v>
      </c>
      <c r="C3043" t="s">
        <v>15</v>
      </c>
      <c r="D3043" t="s">
        <v>11</v>
      </c>
      <c r="E3043" t="s">
        <v>24</v>
      </c>
      <c r="F3043">
        <v>25.95</v>
      </c>
      <c r="G3043">
        <v>3</v>
      </c>
      <c r="H3043" t="s">
        <v>17</v>
      </c>
      <c r="I3043" s="21">
        <v>8.1999999999999993</v>
      </c>
      <c r="J3043">
        <f t="shared" si="94"/>
        <v>77.849999999999994</v>
      </c>
      <c r="K3043">
        <f t="shared" si="95"/>
        <v>3.8925000000000001</v>
      </c>
      <c r="L3043" t="str" cm="1">
        <f t="array" ref="L3043">_xlfn.IFS(I3043&gt;=9,"Good",I3043&gt;=6,"Average",I3043&lt;6,"Poor")</f>
        <v>Average</v>
      </c>
    </row>
    <row r="3044" spans="1:12" x14ac:dyDescent="0.25">
      <c r="A3044" s="1" t="s">
        <v>170</v>
      </c>
      <c r="B3044" t="s">
        <v>9</v>
      </c>
      <c r="C3044" t="s">
        <v>15</v>
      </c>
      <c r="D3044" t="s">
        <v>22</v>
      </c>
      <c r="E3044" t="s">
        <v>12</v>
      </c>
      <c r="F3044">
        <v>4.91</v>
      </c>
      <c r="G3044">
        <v>1</v>
      </c>
      <c r="H3044" t="s">
        <v>13</v>
      </c>
      <c r="I3044" s="21">
        <v>9.3000000000000007</v>
      </c>
      <c r="J3044">
        <f t="shared" si="94"/>
        <v>4.91</v>
      </c>
      <c r="K3044">
        <f t="shared" si="95"/>
        <v>0.24550000000000002</v>
      </c>
      <c r="L3044" t="str" cm="1">
        <f t="array" ref="L3044">_xlfn.IFS(I3044&gt;=9,"Good",I3044&gt;=6,"Average",I3044&lt;6,"Poor")</f>
        <v>Good</v>
      </c>
    </row>
    <row r="3045" spans="1:12" x14ac:dyDescent="0.25">
      <c r="A3045" s="1" t="s">
        <v>170</v>
      </c>
      <c r="B3045" t="s">
        <v>19</v>
      </c>
      <c r="C3045" t="s">
        <v>15</v>
      </c>
      <c r="D3045" t="s">
        <v>22</v>
      </c>
      <c r="E3045" t="s">
        <v>12</v>
      </c>
      <c r="F3045">
        <v>5.94</v>
      </c>
      <c r="G3045">
        <v>2</v>
      </c>
      <c r="H3045" t="s">
        <v>13</v>
      </c>
      <c r="I3045" s="21">
        <v>8.1999999999999993</v>
      </c>
      <c r="J3045">
        <f t="shared" si="94"/>
        <v>11.88</v>
      </c>
      <c r="K3045">
        <f t="shared" si="95"/>
        <v>0.59400000000000008</v>
      </c>
      <c r="L3045" t="str" cm="1">
        <f t="array" ref="L3045">_xlfn.IFS(I3045&gt;=9,"Good",I3045&gt;=6,"Average",I3045&lt;6,"Poor")</f>
        <v>Average</v>
      </c>
    </row>
    <row r="3046" spans="1:12" x14ac:dyDescent="0.25">
      <c r="A3046" s="1" t="s">
        <v>170</v>
      </c>
      <c r="B3046" t="s">
        <v>9</v>
      </c>
      <c r="C3046" t="s">
        <v>10</v>
      </c>
      <c r="D3046" t="s">
        <v>11</v>
      </c>
      <c r="E3046" t="s">
        <v>12</v>
      </c>
      <c r="F3046">
        <v>3.95</v>
      </c>
      <c r="G3046">
        <v>2</v>
      </c>
      <c r="H3046" t="s">
        <v>17</v>
      </c>
      <c r="I3046" s="21">
        <v>6.6</v>
      </c>
      <c r="J3046">
        <f t="shared" si="94"/>
        <v>7.9</v>
      </c>
      <c r="K3046">
        <f t="shared" si="95"/>
        <v>0.39500000000000002</v>
      </c>
      <c r="L3046" t="str" cm="1">
        <f t="array" ref="L3046">_xlfn.IFS(I3046&gt;=9,"Good",I3046&gt;=6,"Average",I3046&lt;6,"Poor")</f>
        <v>Average</v>
      </c>
    </row>
    <row r="3047" spans="1:12" x14ac:dyDescent="0.25">
      <c r="A3047" s="1" t="s">
        <v>170</v>
      </c>
      <c r="B3047" t="s">
        <v>9</v>
      </c>
      <c r="C3047" t="s">
        <v>15</v>
      </c>
      <c r="D3047" t="s">
        <v>22</v>
      </c>
      <c r="E3047" t="s">
        <v>12</v>
      </c>
      <c r="F3047">
        <v>6.83</v>
      </c>
      <c r="G3047">
        <v>4</v>
      </c>
      <c r="H3047" t="s">
        <v>20</v>
      </c>
      <c r="I3047" s="21">
        <v>7.7</v>
      </c>
      <c r="J3047">
        <f t="shared" si="94"/>
        <v>27.32</v>
      </c>
      <c r="K3047">
        <f t="shared" si="95"/>
        <v>1.3660000000000001</v>
      </c>
      <c r="L3047" t="str" cm="1">
        <f t="array" ref="L3047">_xlfn.IFS(I3047&gt;=9,"Good",I3047&gt;=6,"Average",I3047&lt;6,"Poor")</f>
        <v>Average</v>
      </c>
    </row>
    <row r="3048" spans="1:12" x14ac:dyDescent="0.25">
      <c r="A3048" s="1" t="s">
        <v>170</v>
      </c>
      <c r="B3048" t="s">
        <v>14</v>
      </c>
      <c r="C3048" t="s">
        <v>10</v>
      </c>
      <c r="D3048" t="s">
        <v>22</v>
      </c>
      <c r="E3048" t="s">
        <v>12</v>
      </c>
      <c r="F3048">
        <v>7.58</v>
      </c>
      <c r="G3048">
        <v>3</v>
      </c>
      <c r="H3048" t="s">
        <v>17</v>
      </c>
      <c r="I3048" s="21">
        <v>8.5</v>
      </c>
      <c r="J3048">
        <f t="shared" si="94"/>
        <v>22.740000000000002</v>
      </c>
      <c r="K3048">
        <f t="shared" si="95"/>
        <v>1.1370000000000002</v>
      </c>
      <c r="L3048" t="str" cm="1">
        <f t="array" ref="L3048">_xlfn.IFS(I3048&gt;=9,"Good",I3048&gt;=6,"Average",I3048&lt;6,"Poor")</f>
        <v>Average</v>
      </c>
    </row>
    <row r="3049" spans="1:12" x14ac:dyDescent="0.25">
      <c r="A3049" s="1" t="s">
        <v>170</v>
      </c>
      <c r="B3049" t="s">
        <v>14</v>
      </c>
      <c r="C3049" t="s">
        <v>10</v>
      </c>
      <c r="D3049" t="s">
        <v>11</v>
      </c>
      <c r="E3049" t="s">
        <v>21</v>
      </c>
      <c r="F3049">
        <v>11.54</v>
      </c>
      <c r="G3049">
        <v>1</v>
      </c>
      <c r="H3049" t="s">
        <v>13</v>
      </c>
      <c r="I3049" s="21">
        <v>7.3</v>
      </c>
      <c r="J3049">
        <f t="shared" si="94"/>
        <v>11.54</v>
      </c>
      <c r="K3049">
        <f t="shared" si="95"/>
        <v>0.57699999999999996</v>
      </c>
      <c r="L3049" t="str" cm="1">
        <f t="array" ref="L3049">_xlfn.IFS(I3049&gt;=9,"Good",I3049&gt;=6,"Average",I3049&lt;6,"Poor")</f>
        <v>Average</v>
      </c>
    </row>
    <row r="3050" spans="1:12" x14ac:dyDescent="0.25">
      <c r="A3050" s="1" t="s">
        <v>170</v>
      </c>
      <c r="B3050" t="s">
        <v>9</v>
      </c>
      <c r="C3050" t="s">
        <v>15</v>
      </c>
      <c r="D3050" t="s">
        <v>11</v>
      </c>
      <c r="E3050" t="s">
        <v>24</v>
      </c>
      <c r="F3050">
        <v>24.78</v>
      </c>
      <c r="G3050">
        <v>2</v>
      </c>
      <c r="H3050" t="s">
        <v>13</v>
      </c>
      <c r="I3050" s="21">
        <v>6</v>
      </c>
      <c r="J3050">
        <f t="shared" si="94"/>
        <v>49.56</v>
      </c>
      <c r="K3050">
        <f t="shared" si="95"/>
        <v>2.4780000000000002</v>
      </c>
      <c r="L3050" t="str" cm="1">
        <f t="array" ref="L3050">_xlfn.IFS(I3050&gt;=9,"Good",I3050&gt;=6,"Average",I3050&lt;6,"Poor")</f>
        <v>Average</v>
      </c>
    </row>
    <row r="3051" spans="1:12" x14ac:dyDescent="0.25">
      <c r="A3051" s="1" t="s">
        <v>170</v>
      </c>
      <c r="B3051" t="s">
        <v>14</v>
      </c>
      <c r="C3051" t="s">
        <v>15</v>
      </c>
      <c r="D3051" t="s">
        <v>22</v>
      </c>
      <c r="E3051" t="s">
        <v>16</v>
      </c>
      <c r="F3051">
        <v>94.77</v>
      </c>
      <c r="G3051">
        <v>1</v>
      </c>
      <c r="H3051" t="s">
        <v>20</v>
      </c>
      <c r="I3051" s="21">
        <v>7.6</v>
      </c>
      <c r="J3051">
        <f t="shared" si="94"/>
        <v>94.77</v>
      </c>
      <c r="K3051">
        <f t="shared" si="95"/>
        <v>4.7385000000000002</v>
      </c>
      <c r="L3051" t="str" cm="1">
        <f t="array" ref="L3051">_xlfn.IFS(I3051&gt;=9,"Good",I3051&gt;=6,"Average",I3051&lt;6,"Poor")</f>
        <v>Average</v>
      </c>
    </row>
    <row r="3052" spans="1:12" x14ac:dyDescent="0.25">
      <c r="A3052" s="1" t="s">
        <v>171</v>
      </c>
      <c r="B3052" t="s">
        <v>14</v>
      </c>
      <c r="C3052" t="s">
        <v>15</v>
      </c>
      <c r="D3052" t="s">
        <v>11</v>
      </c>
      <c r="E3052" t="s">
        <v>23</v>
      </c>
      <c r="F3052">
        <v>69.239999999999995</v>
      </c>
      <c r="G3052">
        <v>2</v>
      </c>
      <c r="H3052" t="s">
        <v>20</v>
      </c>
      <c r="I3052" s="21">
        <v>7.7</v>
      </c>
      <c r="J3052">
        <f t="shared" si="94"/>
        <v>138.47999999999999</v>
      </c>
      <c r="K3052">
        <f t="shared" si="95"/>
        <v>6.9239999999999995</v>
      </c>
      <c r="L3052" t="str" cm="1">
        <f t="array" ref="L3052">_xlfn.IFS(I3052&gt;=9,"Good",I3052&gt;=6,"Average",I3052&lt;6,"Poor")</f>
        <v>Average</v>
      </c>
    </row>
    <row r="3053" spans="1:12" x14ac:dyDescent="0.25">
      <c r="A3053" s="1">
        <v>45300</v>
      </c>
      <c r="B3053" t="s">
        <v>9</v>
      </c>
      <c r="C3053" t="s">
        <v>10</v>
      </c>
      <c r="D3053" t="s">
        <v>11</v>
      </c>
      <c r="E3053" t="s">
        <v>23</v>
      </c>
      <c r="F3053">
        <v>44.19</v>
      </c>
      <c r="G3053">
        <v>2</v>
      </c>
      <c r="H3053" t="s">
        <v>20</v>
      </c>
      <c r="I3053" s="21">
        <v>5.5</v>
      </c>
      <c r="J3053">
        <f t="shared" si="94"/>
        <v>88.38</v>
      </c>
      <c r="K3053">
        <f t="shared" si="95"/>
        <v>4.4189999999999996</v>
      </c>
      <c r="L3053" t="str" cm="1">
        <f t="array" ref="L3053">_xlfn.IFS(I3053&gt;=9,"Good",I3053&gt;=6,"Average",I3053&lt;6,"Poor")</f>
        <v>Poor</v>
      </c>
    </row>
    <row r="3054" spans="1:12" x14ac:dyDescent="0.25">
      <c r="A3054" s="1">
        <v>45300</v>
      </c>
      <c r="B3054" t="s">
        <v>9</v>
      </c>
      <c r="C3054" t="s">
        <v>10</v>
      </c>
      <c r="D3054" t="s">
        <v>11</v>
      </c>
      <c r="E3054" t="s">
        <v>18</v>
      </c>
      <c r="F3054">
        <v>52.81</v>
      </c>
      <c r="G3054">
        <v>4</v>
      </c>
      <c r="H3054" t="s">
        <v>13</v>
      </c>
      <c r="I3054" s="21">
        <v>9.5</v>
      </c>
      <c r="J3054">
        <f t="shared" si="94"/>
        <v>211.24</v>
      </c>
      <c r="K3054">
        <f t="shared" si="95"/>
        <v>10.562000000000001</v>
      </c>
      <c r="L3054" t="str" cm="1">
        <f t="array" ref="L3054">_xlfn.IFS(I3054&gt;=9,"Good",I3054&gt;=6,"Average",I3054&lt;6,"Poor")</f>
        <v>Good</v>
      </c>
    </row>
    <row r="3055" spans="1:12" x14ac:dyDescent="0.25">
      <c r="A3055" s="1">
        <v>45300</v>
      </c>
      <c r="B3055" t="s">
        <v>9</v>
      </c>
      <c r="C3055" t="s">
        <v>10</v>
      </c>
      <c r="D3055" t="s">
        <v>11</v>
      </c>
      <c r="E3055" t="s">
        <v>12</v>
      </c>
      <c r="F3055">
        <v>9.66</v>
      </c>
      <c r="G3055">
        <v>1</v>
      </c>
      <c r="H3055" t="s">
        <v>20</v>
      </c>
      <c r="I3055" s="21">
        <v>8</v>
      </c>
      <c r="J3055">
        <f t="shared" si="94"/>
        <v>9.66</v>
      </c>
      <c r="K3055">
        <f t="shared" si="95"/>
        <v>0.48300000000000004</v>
      </c>
      <c r="L3055" t="str" cm="1">
        <f t="array" ref="L3055">_xlfn.IFS(I3055&gt;=9,"Good",I3055&gt;=6,"Average",I3055&lt;6,"Poor")</f>
        <v>Average</v>
      </c>
    </row>
    <row r="3056" spans="1:12" x14ac:dyDescent="0.25">
      <c r="A3056" s="1">
        <v>45300</v>
      </c>
      <c r="B3056" t="s">
        <v>19</v>
      </c>
      <c r="C3056" t="s">
        <v>10</v>
      </c>
      <c r="D3056" t="s">
        <v>11</v>
      </c>
      <c r="E3056" t="s">
        <v>12</v>
      </c>
      <c r="F3056">
        <v>14.44</v>
      </c>
      <c r="G3056">
        <v>6</v>
      </c>
      <c r="H3056" t="s">
        <v>17</v>
      </c>
      <c r="I3056" s="21">
        <v>7.1</v>
      </c>
      <c r="J3056">
        <f t="shared" si="94"/>
        <v>86.64</v>
      </c>
      <c r="K3056">
        <f t="shared" si="95"/>
        <v>4.3319999999999999</v>
      </c>
      <c r="L3056" t="str" cm="1">
        <f t="array" ref="L3056">_xlfn.IFS(I3056&gt;=9,"Good",I3056&gt;=6,"Average",I3056&lt;6,"Poor")</f>
        <v>Average</v>
      </c>
    </row>
    <row r="3057" spans="1:12" x14ac:dyDescent="0.25">
      <c r="A3057" s="1">
        <v>45300</v>
      </c>
      <c r="B3057" t="s">
        <v>19</v>
      </c>
      <c r="C3057" t="s">
        <v>15</v>
      </c>
      <c r="D3057" t="s">
        <v>11</v>
      </c>
      <c r="E3057" t="s">
        <v>24</v>
      </c>
      <c r="F3057">
        <v>35.18</v>
      </c>
      <c r="G3057">
        <v>8</v>
      </c>
      <c r="H3057" t="s">
        <v>13</v>
      </c>
      <c r="I3057" s="21">
        <v>4.0999999999999996</v>
      </c>
      <c r="J3057">
        <f t="shared" si="94"/>
        <v>281.44</v>
      </c>
      <c r="K3057">
        <f t="shared" si="95"/>
        <v>14.072000000000001</v>
      </c>
      <c r="L3057" t="str" cm="1">
        <f t="array" ref="L3057">_xlfn.IFS(I3057&gt;=9,"Good",I3057&gt;=6,"Average",I3057&lt;6,"Poor")</f>
        <v>Poor</v>
      </c>
    </row>
    <row r="3058" spans="1:12" x14ac:dyDescent="0.25">
      <c r="A3058" s="1">
        <v>45300</v>
      </c>
      <c r="B3058" t="s">
        <v>19</v>
      </c>
      <c r="C3058" t="s">
        <v>15</v>
      </c>
      <c r="D3058" t="s">
        <v>11</v>
      </c>
      <c r="E3058" t="s">
        <v>16</v>
      </c>
      <c r="F3058">
        <v>91.72</v>
      </c>
      <c r="G3058">
        <v>6</v>
      </c>
      <c r="H3058" t="s">
        <v>13</v>
      </c>
      <c r="I3058" s="21">
        <v>4.0999999999999996</v>
      </c>
      <c r="J3058">
        <f t="shared" si="94"/>
        <v>550.31999999999994</v>
      </c>
      <c r="K3058">
        <f t="shared" si="95"/>
        <v>27.515999999999998</v>
      </c>
      <c r="L3058" t="str" cm="1">
        <f t="array" ref="L3058">_xlfn.IFS(I3058&gt;=9,"Good",I3058&gt;=6,"Average",I3058&lt;6,"Poor")</f>
        <v>Poor</v>
      </c>
    </row>
    <row r="3059" spans="1:12" x14ac:dyDescent="0.25">
      <c r="A3059" s="1">
        <v>45300</v>
      </c>
      <c r="B3059" t="s">
        <v>9</v>
      </c>
      <c r="C3059" t="s">
        <v>15</v>
      </c>
      <c r="D3059" t="s">
        <v>22</v>
      </c>
      <c r="E3059" t="s">
        <v>21</v>
      </c>
      <c r="F3059">
        <v>24.7</v>
      </c>
      <c r="G3059">
        <v>4</v>
      </c>
      <c r="H3059" t="s">
        <v>20</v>
      </c>
      <c r="I3059" s="21">
        <v>3.4</v>
      </c>
      <c r="J3059">
        <f t="shared" si="94"/>
        <v>98.8</v>
      </c>
      <c r="K3059">
        <f t="shared" si="95"/>
        <v>4.9400000000000004</v>
      </c>
      <c r="L3059" t="str" cm="1">
        <f t="array" ref="L3059">_xlfn.IFS(I3059&gt;=9,"Good",I3059&gt;=6,"Average",I3059&lt;6,"Poor")</f>
        <v>Poor</v>
      </c>
    </row>
    <row r="3060" spans="1:12" x14ac:dyDescent="0.25">
      <c r="A3060" s="1">
        <v>45300</v>
      </c>
      <c r="B3060" t="s">
        <v>19</v>
      </c>
      <c r="C3060" t="s">
        <v>10</v>
      </c>
      <c r="D3060" t="s">
        <v>11</v>
      </c>
      <c r="E3060" t="s">
        <v>24</v>
      </c>
      <c r="F3060">
        <v>23.88</v>
      </c>
      <c r="G3060">
        <v>5</v>
      </c>
      <c r="H3060" t="s">
        <v>20</v>
      </c>
      <c r="I3060" s="21">
        <v>8.9</v>
      </c>
      <c r="J3060">
        <f t="shared" si="94"/>
        <v>119.39999999999999</v>
      </c>
      <c r="K3060">
        <f t="shared" si="95"/>
        <v>5.97</v>
      </c>
      <c r="L3060" t="str" cm="1">
        <f t="array" ref="L3060">_xlfn.IFS(I3060&gt;=9,"Good",I3060&gt;=6,"Average",I3060&lt;6,"Poor")</f>
        <v>Average</v>
      </c>
    </row>
    <row r="3061" spans="1:12" x14ac:dyDescent="0.25">
      <c r="A3061" s="1">
        <v>45300</v>
      </c>
      <c r="B3061" t="s">
        <v>9</v>
      </c>
      <c r="C3061" t="s">
        <v>15</v>
      </c>
      <c r="D3061" t="s">
        <v>22</v>
      </c>
      <c r="E3061" t="s">
        <v>23</v>
      </c>
      <c r="F3061">
        <v>47.34</v>
      </c>
      <c r="G3061">
        <v>8</v>
      </c>
      <c r="H3061" t="s">
        <v>13</v>
      </c>
      <c r="I3061" s="21">
        <v>7.1</v>
      </c>
      <c r="J3061">
        <f t="shared" si="94"/>
        <v>378.72</v>
      </c>
      <c r="K3061">
        <f t="shared" si="95"/>
        <v>18.936000000000003</v>
      </c>
      <c r="L3061" t="str" cm="1">
        <f t="array" ref="L3061">_xlfn.IFS(I3061&gt;=9,"Good",I3061&gt;=6,"Average",I3061&lt;6,"Poor")</f>
        <v>Average</v>
      </c>
    </row>
    <row r="3062" spans="1:12" x14ac:dyDescent="0.25">
      <c r="A3062" s="1">
        <v>45300</v>
      </c>
      <c r="B3062" t="s">
        <v>19</v>
      </c>
      <c r="C3062" t="s">
        <v>15</v>
      </c>
      <c r="D3062" t="s">
        <v>22</v>
      </c>
      <c r="E3062" t="s">
        <v>16</v>
      </c>
      <c r="F3062">
        <v>95.97</v>
      </c>
      <c r="G3062">
        <v>1</v>
      </c>
      <c r="H3062" t="s">
        <v>17</v>
      </c>
      <c r="I3062" s="21">
        <v>7.8</v>
      </c>
      <c r="J3062">
        <f t="shared" si="94"/>
        <v>95.97</v>
      </c>
      <c r="K3062">
        <f t="shared" si="95"/>
        <v>4.7985000000000007</v>
      </c>
      <c r="L3062" t="str" cm="1">
        <f t="array" ref="L3062">_xlfn.IFS(I3062&gt;=9,"Good",I3062&gt;=6,"Average",I3062&lt;6,"Poor")</f>
        <v>Average</v>
      </c>
    </row>
    <row r="3063" spans="1:12" x14ac:dyDescent="0.25">
      <c r="A3063" s="1">
        <v>45300</v>
      </c>
      <c r="B3063" t="s">
        <v>9</v>
      </c>
      <c r="C3063" t="s">
        <v>10</v>
      </c>
      <c r="D3063" t="s">
        <v>11</v>
      </c>
      <c r="E3063" t="s">
        <v>12</v>
      </c>
      <c r="F3063">
        <v>13.87</v>
      </c>
      <c r="G3063">
        <v>10</v>
      </c>
      <c r="H3063" t="s">
        <v>20</v>
      </c>
      <c r="I3063" s="21">
        <v>3.1</v>
      </c>
      <c r="J3063">
        <f t="shared" si="94"/>
        <v>138.69999999999999</v>
      </c>
      <c r="K3063">
        <f t="shared" si="95"/>
        <v>6.9349999999999996</v>
      </c>
      <c r="L3063" t="str" cm="1">
        <f t="array" ref="L3063">_xlfn.IFS(I3063&gt;=9,"Good",I3063&gt;=6,"Average",I3063&lt;6,"Poor")</f>
        <v>Poor</v>
      </c>
    </row>
    <row r="3064" spans="1:12" x14ac:dyDescent="0.25">
      <c r="A3064" s="1">
        <v>45300</v>
      </c>
      <c r="B3064" t="s">
        <v>19</v>
      </c>
      <c r="C3064" t="s">
        <v>15</v>
      </c>
      <c r="D3064" t="s">
        <v>11</v>
      </c>
      <c r="E3064" t="s">
        <v>12</v>
      </c>
      <c r="F3064">
        <v>10.36</v>
      </c>
      <c r="G3064">
        <v>3</v>
      </c>
      <c r="H3064" t="s">
        <v>17</v>
      </c>
      <c r="I3064" s="21">
        <v>9.6</v>
      </c>
      <c r="J3064">
        <f t="shared" si="94"/>
        <v>31.08</v>
      </c>
      <c r="K3064">
        <f t="shared" si="95"/>
        <v>1.554</v>
      </c>
      <c r="L3064" t="str" cm="1">
        <f t="array" ref="L3064">_xlfn.IFS(I3064&gt;=9,"Good",I3064&gt;=6,"Average",I3064&lt;6,"Poor")</f>
        <v>Good</v>
      </c>
    </row>
    <row r="3065" spans="1:12" x14ac:dyDescent="0.25">
      <c r="A3065" s="1">
        <v>45300</v>
      </c>
      <c r="B3065" t="s">
        <v>19</v>
      </c>
      <c r="C3065" t="s">
        <v>15</v>
      </c>
      <c r="D3065" t="s">
        <v>11</v>
      </c>
      <c r="E3065" t="s">
        <v>12</v>
      </c>
      <c r="F3065">
        <v>7.57</v>
      </c>
      <c r="G3065">
        <v>10</v>
      </c>
      <c r="H3065" t="s">
        <v>13</v>
      </c>
      <c r="I3065" s="21">
        <v>8.6999999999999993</v>
      </c>
      <c r="J3065">
        <f t="shared" si="94"/>
        <v>75.7</v>
      </c>
      <c r="K3065">
        <f t="shared" si="95"/>
        <v>3.7850000000000001</v>
      </c>
      <c r="L3065" t="str" cm="1">
        <f t="array" ref="L3065">_xlfn.IFS(I3065&gt;=9,"Good",I3065&gt;=6,"Average",I3065&lt;6,"Poor")</f>
        <v>Average</v>
      </c>
    </row>
    <row r="3066" spans="1:12" x14ac:dyDescent="0.25">
      <c r="A3066" s="1">
        <v>45300</v>
      </c>
      <c r="B3066" t="s">
        <v>14</v>
      </c>
      <c r="C3066" t="s">
        <v>10</v>
      </c>
      <c r="D3066" t="s">
        <v>11</v>
      </c>
      <c r="E3066" t="s">
        <v>12</v>
      </c>
      <c r="F3066">
        <v>2.61</v>
      </c>
      <c r="G3066">
        <v>2</v>
      </c>
      <c r="H3066" t="s">
        <v>17</v>
      </c>
      <c r="I3066" s="21">
        <v>4.4000000000000004</v>
      </c>
      <c r="J3066">
        <f t="shared" si="94"/>
        <v>5.22</v>
      </c>
      <c r="K3066">
        <f t="shared" si="95"/>
        <v>0.26100000000000001</v>
      </c>
      <c r="L3066" t="str" cm="1">
        <f t="array" ref="L3066">_xlfn.IFS(I3066&gt;=9,"Good",I3066&gt;=6,"Average",I3066&lt;6,"Poor")</f>
        <v>Poor</v>
      </c>
    </row>
    <row r="3067" spans="1:12" x14ac:dyDescent="0.25">
      <c r="A3067" s="1">
        <v>45300</v>
      </c>
      <c r="B3067" t="s">
        <v>14</v>
      </c>
      <c r="C3067" t="s">
        <v>10</v>
      </c>
      <c r="D3067" t="s">
        <v>22</v>
      </c>
      <c r="E3067" t="s">
        <v>12</v>
      </c>
      <c r="F3067">
        <v>9.75</v>
      </c>
      <c r="G3067">
        <v>8</v>
      </c>
      <c r="H3067" t="s">
        <v>13</v>
      </c>
      <c r="I3067" s="21">
        <v>4.2</v>
      </c>
      <c r="J3067">
        <f t="shared" si="94"/>
        <v>78</v>
      </c>
      <c r="K3067">
        <f t="shared" si="95"/>
        <v>3.9000000000000004</v>
      </c>
      <c r="L3067" t="str" cm="1">
        <f t="array" ref="L3067">_xlfn.IFS(I3067&gt;=9,"Good",I3067&gt;=6,"Average",I3067&lt;6,"Poor")</f>
        <v>Poor</v>
      </c>
    </row>
    <row r="3068" spans="1:12" x14ac:dyDescent="0.25">
      <c r="A3068" s="1">
        <v>45300</v>
      </c>
      <c r="B3068" t="s">
        <v>14</v>
      </c>
      <c r="C3068" t="s">
        <v>15</v>
      </c>
      <c r="D3068" t="s">
        <v>22</v>
      </c>
      <c r="E3068" t="s">
        <v>16</v>
      </c>
      <c r="F3068">
        <v>82.17</v>
      </c>
      <c r="G3068">
        <v>9</v>
      </c>
      <c r="H3068" t="s">
        <v>20</v>
      </c>
      <c r="I3068" s="21">
        <v>4.2</v>
      </c>
      <c r="J3068">
        <f t="shared" si="94"/>
        <v>739.53</v>
      </c>
      <c r="K3068">
        <f t="shared" si="95"/>
        <v>36.976500000000001</v>
      </c>
      <c r="L3068" t="str" cm="1">
        <f t="array" ref="L3068">_xlfn.IFS(I3068&gt;=9,"Good",I3068&gt;=6,"Average",I3068&lt;6,"Poor")</f>
        <v>Poor</v>
      </c>
    </row>
    <row r="3069" spans="1:12" x14ac:dyDescent="0.25">
      <c r="A3069" s="1">
        <v>45300</v>
      </c>
      <c r="B3069" t="s">
        <v>19</v>
      </c>
      <c r="C3069" t="s">
        <v>15</v>
      </c>
      <c r="D3069" t="s">
        <v>11</v>
      </c>
      <c r="E3069" t="s">
        <v>21</v>
      </c>
      <c r="F3069">
        <v>14.07</v>
      </c>
      <c r="G3069">
        <v>5</v>
      </c>
      <c r="H3069" t="s">
        <v>20</v>
      </c>
      <c r="I3069" s="21">
        <v>5.0999999999999996</v>
      </c>
      <c r="J3069">
        <f t="shared" si="94"/>
        <v>70.349999999999994</v>
      </c>
      <c r="K3069">
        <f t="shared" si="95"/>
        <v>3.5175000000000001</v>
      </c>
      <c r="L3069" t="str" cm="1">
        <f t="array" ref="L3069">_xlfn.IFS(I3069&gt;=9,"Good",I3069&gt;=6,"Average",I3069&lt;6,"Poor")</f>
        <v>Poor</v>
      </c>
    </row>
    <row r="3070" spans="1:12" x14ac:dyDescent="0.25">
      <c r="A3070" s="1">
        <v>45300</v>
      </c>
      <c r="B3070" t="s">
        <v>19</v>
      </c>
      <c r="C3070" t="s">
        <v>15</v>
      </c>
      <c r="D3070" t="s">
        <v>22</v>
      </c>
      <c r="E3070" t="s">
        <v>21</v>
      </c>
      <c r="F3070">
        <v>10.97</v>
      </c>
      <c r="G3070">
        <v>9</v>
      </c>
      <c r="H3070" t="s">
        <v>13</v>
      </c>
      <c r="I3070" s="21">
        <v>6.6</v>
      </c>
      <c r="J3070">
        <f t="shared" si="94"/>
        <v>98.73</v>
      </c>
      <c r="K3070">
        <f t="shared" si="95"/>
        <v>4.9365000000000006</v>
      </c>
      <c r="L3070" t="str" cm="1">
        <f t="array" ref="L3070">_xlfn.IFS(I3070&gt;=9,"Good",I3070&gt;=6,"Average",I3070&lt;6,"Poor")</f>
        <v>Average</v>
      </c>
    </row>
    <row r="3071" spans="1:12" x14ac:dyDescent="0.25">
      <c r="A3071" s="1">
        <v>45300</v>
      </c>
      <c r="B3071" t="s">
        <v>14</v>
      </c>
      <c r="C3071" t="s">
        <v>15</v>
      </c>
      <c r="D3071" t="s">
        <v>22</v>
      </c>
      <c r="E3071" t="s">
        <v>12</v>
      </c>
      <c r="F3071">
        <v>8.35</v>
      </c>
      <c r="G3071">
        <v>2</v>
      </c>
      <c r="H3071" t="s">
        <v>20</v>
      </c>
      <c r="I3071" s="21">
        <v>5.9</v>
      </c>
      <c r="J3071">
        <f t="shared" si="94"/>
        <v>16.7</v>
      </c>
      <c r="K3071">
        <f t="shared" si="95"/>
        <v>0.83499999999999996</v>
      </c>
      <c r="L3071" t="str" cm="1">
        <f t="array" ref="L3071">_xlfn.IFS(I3071&gt;=9,"Good",I3071&gt;=6,"Average",I3071&lt;6,"Poor")</f>
        <v>Poor</v>
      </c>
    </row>
    <row r="3072" spans="1:12" x14ac:dyDescent="0.25">
      <c r="A3072" s="1">
        <v>45300</v>
      </c>
      <c r="B3072" t="s">
        <v>14</v>
      </c>
      <c r="C3072" t="s">
        <v>10</v>
      </c>
      <c r="D3072" t="s">
        <v>11</v>
      </c>
      <c r="E3072" t="s">
        <v>18</v>
      </c>
      <c r="F3072">
        <v>57.23</v>
      </c>
      <c r="G3072">
        <v>10</v>
      </c>
      <c r="H3072" t="s">
        <v>20</v>
      </c>
      <c r="I3072" s="21">
        <v>5</v>
      </c>
      <c r="J3072">
        <f t="shared" si="94"/>
        <v>572.29999999999995</v>
      </c>
      <c r="K3072">
        <f t="shared" si="95"/>
        <v>28.614999999999998</v>
      </c>
      <c r="L3072" t="str" cm="1">
        <f t="array" ref="L3072">_xlfn.IFS(I3072&gt;=9,"Good",I3072&gt;=6,"Average",I3072&lt;6,"Poor")</f>
        <v>Poor</v>
      </c>
    </row>
    <row r="3073" spans="1:12" x14ac:dyDescent="0.25">
      <c r="A3073" s="1">
        <v>45300</v>
      </c>
      <c r="B3073" t="s">
        <v>19</v>
      </c>
      <c r="C3073" t="s">
        <v>15</v>
      </c>
      <c r="D3073" t="s">
        <v>22</v>
      </c>
      <c r="E3073" t="s">
        <v>12</v>
      </c>
      <c r="F3073">
        <v>8.93</v>
      </c>
      <c r="G3073">
        <v>3</v>
      </c>
      <c r="H3073" t="s">
        <v>17</v>
      </c>
      <c r="I3073" s="21">
        <v>7.2</v>
      </c>
      <c r="J3073">
        <f t="shared" si="94"/>
        <v>26.79</v>
      </c>
      <c r="K3073">
        <f t="shared" si="95"/>
        <v>1.3395000000000001</v>
      </c>
      <c r="L3073" t="str" cm="1">
        <f t="array" ref="L3073">_xlfn.IFS(I3073&gt;=9,"Good",I3073&gt;=6,"Average",I3073&lt;6,"Poor")</f>
        <v>Average</v>
      </c>
    </row>
    <row r="3074" spans="1:12" x14ac:dyDescent="0.25">
      <c r="A3074" s="1">
        <v>45300</v>
      </c>
      <c r="B3074" t="s">
        <v>19</v>
      </c>
      <c r="C3074" t="s">
        <v>15</v>
      </c>
      <c r="D3074" t="s">
        <v>11</v>
      </c>
      <c r="E3074" t="s">
        <v>24</v>
      </c>
      <c r="F3074">
        <v>30.16</v>
      </c>
      <c r="G3074">
        <v>4</v>
      </c>
      <c r="H3074" t="s">
        <v>20</v>
      </c>
      <c r="I3074" s="21">
        <v>3.9</v>
      </c>
      <c r="J3074">
        <f t="shared" si="94"/>
        <v>120.64</v>
      </c>
      <c r="K3074">
        <f t="shared" si="95"/>
        <v>6.032</v>
      </c>
      <c r="L3074" t="str" cm="1">
        <f t="array" ref="L3074">_xlfn.IFS(I3074&gt;=9,"Good",I3074&gt;=6,"Average",I3074&lt;6,"Poor")</f>
        <v>Poor</v>
      </c>
    </row>
    <row r="3075" spans="1:12" x14ac:dyDescent="0.25">
      <c r="A3075" s="1">
        <v>45300</v>
      </c>
      <c r="B3075" t="s">
        <v>14</v>
      </c>
      <c r="C3075" t="s">
        <v>10</v>
      </c>
      <c r="D3075" t="s">
        <v>11</v>
      </c>
      <c r="E3075" t="s">
        <v>21</v>
      </c>
      <c r="F3075">
        <v>18.43</v>
      </c>
      <c r="G3075">
        <v>6</v>
      </c>
      <c r="H3075" t="s">
        <v>13</v>
      </c>
      <c r="I3075" s="21">
        <v>5</v>
      </c>
      <c r="J3075">
        <f t="shared" ref="J3075:J3138" si="96">F3075*G3075</f>
        <v>110.58</v>
      </c>
      <c r="K3075">
        <f t="shared" ref="K3075:K3138" si="97">J3075*5%</f>
        <v>5.5289999999999999</v>
      </c>
      <c r="L3075" t="str" cm="1">
        <f t="array" ref="L3075">_xlfn.IFS(I3075&gt;=9,"Good",I3075&gt;=6,"Average",I3075&lt;6,"Poor")</f>
        <v>Poor</v>
      </c>
    </row>
    <row r="3076" spans="1:12" x14ac:dyDescent="0.25">
      <c r="A3076" s="1">
        <v>45331</v>
      </c>
      <c r="B3076" t="s">
        <v>9</v>
      </c>
      <c r="C3076" t="s">
        <v>10</v>
      </c>
      <c r="D3076" t="s">
        <v>22</v>
      </c>
      <c r="E3076" t="s">
        <v>24</v>
      </c>
      <c r="F3076">
        <v>15.53</v>
      </c>
      <c r="G3076">
        <v>9</v>
      </c>
      <c r="H3076" t="s">
        <v>17</v>
      </c>
      <c r="I3076" s="21">
        <v>5.5</v>
      </c>
      <c r="J3076">
        <f t="shared" si="96"/>
        <v>139.76999999999998</v>
      </c>
      <c r="K3076">
        <f t="shared" si="97"/>
        <v>6.9884999999999993</v>
      </c>
      <c r="L3076" t="str" cm="1">
        <f t="array" ref="L3076">_xlfn.IFS(I3076&gt;=9,"Good",I3076&gt;=6,"Average",I3076&lt;6,"Poor")</f>
        <v>Poor</v>
      </c>
    </row>
    <row r="3077" spans="1:12" x14ac:dyDescent="0.25">
      <c r="A3077" s="1">
        <v>45331</v>
      </c>
      <c r="B3077" t="s">
        <v>9</v>
      </c>
      <c r="C3077" t="s">
        <v>10</v>
      </c>
      <c r="D3077" t="s">
        <v>22</v>
      </c>
      <c r="E3077" t="s">
        <v>12</v>
      </c>
      <c r="F3077">
        <v>13.77</v>
      </c>
      <c r="G3077">
        <v>6</v>
      </c>
      <c r="H3077" t="s">
        <v>17</v>
      </c>
      <c r="I3077" s="21">
        <v>6.1</v>
      </c>
      <c r="J3077">
        <f t="shared" si="96"/>
        <v>82.62</v>
      </c>
      <c r="K3077">
        <f t="shared" si="97"/>
        <v>4.1310000000000002</v>
      </c>
      <c r="L3077" t="str" cm="1">
        <f t="array" ref="L3077">_xlfn.IFS(I3077&gt;=9,"Good",I3077&gt;=6,"Average",I3077&lt;6,"Poor")</f>
        <v>Average</v>
      </c>
    </row>
    <row r="3078" spans="1:12" x14ac:dyDescent="0.25">
      <c r="A3078" s="1">
        <v>45331</v>
      </c>
      <c r="B3078" t="s">
        <v>14</v>
      </c>
      <c r="C3078" t="s">
        <v>15</v>
      </c>
      <c r="D3078" t="s">
        <v>22</v>
      </c>
      <c r="E3078" t="s">
        <v>12</v>
      </c>
      <c r="F3078">
        <v>11.4</v>
      </c>
      <c r="G3078">
        <v>10</v>
      </c>
      <c r="H3078" t="s">
        <v>13</v>
      </c>
      <c r="I3078" s="21">
        <v>8.3000000000000007</v>
      </c>
      <c r="J3078">
        <f t="shared" si="96"/>
        <v>114</v>
      </c>
      <c r="K3078">
        <f t="shared" si="97"/>
        <v>5.7</v>
      </c>
      <c r="L3078" t="str" cm="1">
        <f t="array" ref="L3078">_xlfn.IFS(I3078&gt;=9,"Good",I3078&gt;=6,"Average",I3078&lt;6,"Poor")</f>
        <v>Average</v>
      </c>
    </row>
    <row r="3079" spans="1:12" x14ac:dyDescent="0.25">
      <c r="A3079" s="1">
        <v>45331</v>
      </c>
      <c r="B3079" t="s">
        <v>19</v>
      </c>
      <c r="C3079" t="s">
        <v>10</v>
      </c>
      <c r="D3079" t="s">
        <v>11</v>
      </c>
      <c r="E3079" t="s">
        <v>12</v>
      </c>
      <c r="F3079">
        <v>3.26</v>
      </c>
      <c r="G3079">
        <v>7</v>
      </c>
      <c r="H3079" t="s">
        <v>13</v>
      </c>
      <c r="I3079" s="21">
        <v>4.4000000000000004</v>
      </c>
      <c r="J3079">
        <f t="shared" si="96"/>
        <v>22.82</v>
      </c>
      <c r="K3079">
        <f t="shared" si="97"/>
        <v>1.141</v>
      </c>
      <c r="L3079" t="str" cm="1">
        <f t="array" ref="L3079">_xlfn.IFS(I3079&gt;=9,"Good",I3079&gt;=6,"Average",I3079&lt;6,"Poor")</f>
        <v>Poor</v>
      </c>
    </row>
    <row r="3080" spans="1:12" x14ac:dyDescent="0.25">
      <c r="A3080" s="1">
        <v>45331</v>
      </c>
      <c r="B3080" t="s">
        <v>14</v>
      </c>
      <c r="C3080" t="s">
        <v>15</v>
      </c>
      <c r="D3080" t="s">
        <v>22</v>
      </c>
      <c r="E3080" t="s">
        <v>24</v>
      </c>
      <c r="F3080">
        <v>39.6</v>
      </c>
      <c r="G3080">
        <v>2</v>
      </c>
      <c r="H3080" t="s">
        <v>17</v>
      </c>
      <c r="I3080" s="21">
        <v>6.5</v>
      </c>
      <c r="J3080">
        <f t="shared" si="96"/>
        <v>79.2</v>
      </c>
      <c r="K3080">
        <f t="shared" si="97"/>
        <v>3.9600000000000004</v>
      </c>
      <c r="L3080" t="str" cm="1">
        <f t="array" ref="L3080">_xlfn.IFS(I3080&gt;=9,"Good",I3080&gt;=6,"Average",I3080&lt;6,"Poor")</f>
        <v>Average</v>
      </c>
    </row>
    <row r="3081" spans="1:12" x14ac:dyDescent="0.25">
      <c r="A3081" s="1">
        <v>45331</v>
      </c>
      <c r="B3081" t="s">
        <v>14</v>
      </c>
      <c r="C3081" t="s">
        <v>10</v>
      </c>
      <c r="D3081" t="s">
        <v>22</v>
      </c>
      <c r="E3081" t="s">
        <v>21</v>
      </c>
      <c r="F3081">
        <v>8.8000000000000007</v>
      </c>
      <c r="G3081">
        <v>8</v>
      </c>
      <c r="H3081" t="s">
        <v>17</v>
      </c>
      <c r="I3081" s="21">
        <v>7</v>
      </c>
      <c r="J3081">
        <f t="shared" si="96"/>
        <v>70.400000000000006</v>
      </c>
      <c r="K3081">
        <f t="shared" si="97"/>
        <v>3.5200000000000005</v>
      </c>
      <c r="L3081" t="str" cm="1">
        <f t="array" ref="L3081">_xlfn.IFS(I3081&gt;=9,"Good",I3081&gt;=6,"Average",I3081&lt;6,"Poor")</f>
        <v>Average</v>
      </c>
    </row>
    <row r="3082" spans="1:12" x14ac:dyDescent="0.25">
      <c r="A3082" s="1">
        <v>45331</v>
      </c>
      <c r="B3082" t="s">
        <v>19</v>
      </c>
      <c r="C3082" t="s">
        <v>15</v>
      </c>
      <c r="D3082" t="s">
        <v>22</v>
      </c>
      <c r="E3082" t="s">
        <v>12</v>
      </c>
      <c r="F3082">
        <v>13.2</v>
      </c>
      <c r="G3082">
        <v>9</v>
      </c>
      <c r="H3082" t="s">
        <v>17</v>
      </c>
      <c r="I3082" s="21">
        <v>3.3</v>
      </c>
      <c r="J3082">
        <f t="shared" si="96"/>
        <v>118.8</v>
      </c>
      <c r="K3082">
        <f t="shared" si="97"/>
        <v>5.94</v>
      </c>
      <c r="L3082" t="str" cm="1">
        <f t="array" ref="L3082">_xlfn.IFS(I3082&gt;=9,"Good",I3082&gt;=6,"Average",I3082&lt;6,"Poor")</f>
        <v>Poor</v>
      </c>
    </row>
    <row r="3083" spans="1:12" x14ac:dyDescent="0.25">
      <c r="A3083" s="1">
        <v>45331</v>
      </c>
      <c r="B3083" t="s">
        <v>19</v>
      </c>
      <c r="C3083" t="s">
        <v>15</v>
      </c>
      <c r="D3083" t="s">
        <v>22</v>
      </c>
      <c r="E3083" t="s">
        <v>23</v>
      </c>
      <c r="F3083">
        <v>67.790000000000006</v>
      </c>
      <c r="G3083">
        <v>4</v>
      </c>
      <c r="H3083" t="s">
        <v>17</v>
      </c>
      <c r="I3083" s="21">
        <v>7.1</v>
      </c>
      <c r="J3083">
        <f t="shared" si="96"/>
        <v>271.16000000000003</v>
      </c>
      <c r="K3083">
        <f t="shared" si="97"/>
        <v>13.558000000000002</v>
      </c>
      <c r="L3083" t="str" cm="1">
        <f t="array" ref="L3083">_xlfn.IFS(I3083&gt;=9,"Good",I3083&gt;=6,"Average",I3083&lt;6,"Poor")</f>
        <v>Average</v>
      </c>
    </row>
    <row r="3084" spans="1:12" x14ac:dyDescent="0.25">
      <c r="A3084" s="1">
        <v>45331</v>
      </c>
      <c r="B3084" t="s">
        <v>9</v>
      </c>
      <c r="C3084" t="s">
        <v>15</v>
      </c>
      <c r="D3084" t="s">
        <v>11</v>
      </c>
      <c r="E3084" t="s">
        <v>24</v>
      </c>
      <c r="F3084">
        <v>19.12</v>
      </c>
      <c r="G3084">
        <v>1</v>
      </c>
      <c r="H3084" t="s">
        <v>20</v>
      </c>
      <c r="I3084" s="21">
        <v>4.2</v>
      </c>
      <c r="J3084">
        <f t="shared" si="96"/>
        <v>19.12</v>
      </c>
      <c r="K3084">
        <f t="shared" si="97"/>
        <v>0.95600000000000007</v>
      </c>
      <c r="L3084" t="str" cm="1">
        <f t="array" ref="L3084">_xlfn.IFS(I3084&gt;=9,"Good",I3084&gt;=6,"Average",I3084&lt;6,"Poor")</f>
        <v>Poor</v>
      </c>
    </row>
    <row r="3085" spans="1:12" x14ac:dyDescent="0.25">
      <c r="A3085" s="1">
        <v>45331</v>
      </c>
      <c r="B3085" t="s">
        <v>14</v>
      </c>
      <c r="C3085" t="s">
        <v>10</v>
      </c>
      <c r="D3085" t="s">
        <v>11</v>
      </c>
      <c r="E3085" t="s">
        <v>12</v>
      </c>
      <c r="F3085">
        <v>11.06</v>
      </c>
      <c r="G3085">
        <v>9</v>
      </c>
      <c r="H3085" t="s">
        <v>20</v>
      </c>
      <c r="I3085" s="21">
        <v>3.4</v>
      </c>
      <c r="J3085">
        <f t="shared" si="96"/>
        <v>99.54</v>
      </c>
      <c r="K3085">
        <f t="shared" si="97"/>
        <v>4.9770000000000003</v>
      </c>
      <c r="L3085" t="str" cm="1">
        <f t="array" ref="L3085">_xlfn.IFS(I3085&gt;=9,"Good",I3085&gt;=6,"Average",I3085&lt;6,"Poor")</f>
        <v>Poor</v>
      </c>
    </row>
    <row r="3086" spans="1:12" x14ac:dyDescent="0.25">
      <c r="A3086" s="1">
        <v>45331</v>
      </c>
      <c r="B3086" t="s">
        <v>9</v>
      </c>
      <c r="C3086" t="s">
        <v>15</v>
      </c>
      <c r="D3086" t="s">
        <v>22</v>
      </c>
      <c r="E3086" t="s">
        <v>24</v>
      </c>
      <c r="F3086">
        <v>29.48</v>
      </c>
      <c r="G3086">
        <v>9</v>
      </c>
      <c r="H3086" t="s">
        <v>17</v>
      </c>
      <c r="I3086" s="21">
        <v>9.5</v>
      </c>
      <c r="J3086">
        <f t="shared" si="96"/>
        <v>265.32</v>
      </c>
      <c r="K3086">
        <f t="shared" si="97"/>
        <v>13.266</v>
      </c>
      <c r="L3086" t="str" cm="1">
        <f t="array" ref="L3086">_xlfn.IFS(I3086&gt;=9,"Good",I3086&gt;=6,"Average",I3086&lt;6,"Poor")</f>
        <v>Good</v>
      </c>
    </row>
    <row r="3087" spans="1:12" x14ac:dyDescent="0.25">
      <c r="A3087" s="1">
        <v>45331</v>
      </c>
      <c r="B3087" t="s">
        <v>9</v>
      </c>
      <c r="C3087" t="s">
        <v>15</v>
      </c>
      <c r="D3087" t="s">
        <v>11</v>
      </c>
      <c r="E3087" t="s">
        <v>12</v>
      </c>
      <c r="F3087">
        <v>13.09</v>
      </c>
      <c r="G3087">
        <v>3</v>
      </c>
      <c r="H3087" t="s">
        <v>17</v>
      </c>
      <c r="I3087" s="21">
        <v>9.6</v>
      </c>
      <c r="J3087">
        <f t="shared" si="96"/>
        <v>39.269999999999996</v>
      </c>
      <c r="K3087">
        <f t="shared" si="97"/>
        <v>1.9634999999999998</v>
      </c>
      <c r="L3087" t="str" cm="1">
        <f t="array" ref="L3087">_xlfn.IFS(I3087&gt;=9,"Good",I3087&gt;=6,"Average",I3087&lt;6,"Poor")</f>
        <v>Good</v>
      </c>
    </row>
    <row r="3088" spans="1:12" x14ac:dyDescent="0.25">
      <c r="A3088" s="1">
        <v>45331</v>
      </c>
      <c r="B3088" t="s">
        <v>14</v>
      </c>
      <c r="C3088" t="s">
        <v>15</v>
      </c>
      <c r="D3088" t="s">
        <v>22</v>
      </c>
      <c r="E3088" t="s">
        <v>24</v>
      </c>
      <c r="F3088">
        <v>31.88</v>
      </c>
      <c r="G3088">
        <v>4</v>
      </c>
      <c r="H3088" t="s">
        <v>13</v>
      </c>
      <c r="I3088" s="21">
        <v>8.5</v>
      </c>
      <c r="J3088">
        <f t="shared" si="96"/>
        <v>127.52</v>
      </c>
      <c r="K3088">
        <f t="shared" si="97"/>
        <v>6.3760000000000003</v>
      </c>
      <c r="L3088" t="str" cm="1">
        <f t="array" ref="L3088">_xlfn.IFS(I3088&gt;=9,"Good",I3088&gt;=6,"Average",I3088&lt;6,"Poor")</f>
        <v>Average</v>
      </c>
    </row>
    <row r="3089" spans="1:12" x14ac:dyDescent="0.25">
      <c r="A3089" s="1">
        <v>45331</v>
      </c>
      <c r="B3089" t="s">
        <v>19</v>
      </c>
      <c r="C3089" t="s">
        <v>15</v>
      </c>
      <c r="D3089" t="s">
        <v>22</v>
      </c>
      <c r="E3089" t="s">
        <v>16</v>
      </c>
      <c r="F3089">
        <v>87.94</v>
      </c>
      <c r="G3089">
        <v>10</v>
      </c>
      <c r="H3089" t="s">
        <v>13</v>
      </c>
      <c r="I3089" s="21">
        <v>5.0999999999999996</v>
      </c>
      <c r="J3089">
        <f t="shared" si="96"/>
        <v>879.4</v>
      </c>
      <c r="K3089">
        <f t="shared" si="97"/>
        <v>43.97</v>
      </c>
      <c r="L3089" t="str" cm="1">
        <f t="array" ref="L3089">_xlfn.IFS(I3089&gt;=9,"Good",I3089&gt;=6,"Average",I3089&lt;6,"Poor")</f>
        <v>Poor</v>
      </c>
    </row>
    <row r="3090" spans="1:12" x14ac:dyDescent="0.25">
      <c r="A3090" s="1">
        <v>45331</v>
      </c>
      <c r="B3090" t="s">
        <v>9</v>
      </c>
      <c r="C3090" t="s">
        <v>10</v>
      </c>
      <c r="D3090" t="s">
        <v>11</v>
      </c>
      <c r="E3090" t="s">
        <v>12</v>
      </c>
      <c r="F3090">
        <v>7.15</v>
      </c>
      <c r="G3090">
        <v>5</v>
      </c>
      <c r="H3090" t="s">
        <v>13</v>
      </c>
      <c r="I3090" s="21">
        <v>3.7</v>
      </c>
      <c r="J3090">
        <f t="shared" si="96"/>
        <v>35.75</v>
      </c>
      <c r="K3090">
        <f t="shared" si="97"/>
        <v>1.7875000000000001</v>
      </c>
      <c r="L3090" t="str" cm="1">
        <f t="array" ref="L3090">_xlfn.IFS(I3090&gt;=9,"Good",I3090&gt;=6,"Average",I3090&lt;6,"Poor")</f>
        <v>Poor</v>
      </c>
    </row>
    <row r="3091" spans="1:12" x14ac:dyDescent="0.25">
      <c r="A3091" s="1">
        <v>45331</v>
      </c>
      <c r="B3091" t="s">
        <v>14</v>
      </c>
      <c r="C3091" t="s">
        <v>15</v>
      </c>
      <c r="D3091" t="s">
        <v>22</v>
      </c>
      <c r="E3091" t="s">
        <v>16</v>
      </c>
      <c r="F3091">
        <v>98.92</v>
      </c>
      <c r="G3091">
        <v>2</v>
      </c>
      <c r="H3091" t="s">
        <v>17</v>
      </c>
      <c r="I3091" s="21">
        <v>7.7</v>
      </c>
      <c r="J3091">
        <f t="shared" si="96"/>
        <v>197.84</v>
      </c>
      <c r="K3091">
        <f t="shared" si="97"/>
        <v>9.8920000000000012</v>
      </c>
      <c r="L3091" t="str" cm="1">
        <f t="array" ref="L3091">_xlfn.IFS(I3091&gt;=9,"Good",I3091&gt;=6,"Average",I3091&lt;6,"Poor")</f>
        <v>Average</v>
      </c>
    </row>
    <row r="3092" spans="1:12" x14ac:dyDescent="0.25">
      <c r="A3092" s="1">
        <v>45331</v>
      </c>
      <c r="B3092" t="s">
        <v>9</v>
      </c>
      <c r="C3092" t="s">
        <v>15</v>
      </c>
      <c r="D3092" t="s">
        <v>11</v>
      </c>
      <c r="E3092" t="s">
        <v>12</v>
      </c>
      <c r="F3092">
        <v>13.43</v>
      </c>
      <c r="G3092">
        <v>6</v>
      </c>
      <c r="H3092" t="s">
        <v>17</v>
      </c>
      <c r="I3092" s="21">
        <v>6</v>
      </c>
      <c r="J3092">
        <f t="shared" si="96"/>
        <v>80.58</v>
      </c>
      <c r="K3092">
        <f t="shared" si="97"/>
        <v>4.0289999999999999</v>
      </c>
      <c r="L3092" t="str" cm="1">
        <f t="array" ref="L3092">_xlfn.IFS(I3092&gt;=9,"Good",I3092&gt;=6,"Average",I3092&lt;6,"Poor")</f>
        <v>Average</v>
      </c>
    </row>
    <row r="3093" spans="1:12" x14ac:dyDescent="0.25">
      <c r="A3093" s="1">
        <v>45331</v>
      </c>
      <c r="B3093" t="s">
        <v>19</v>
      </c>
      <c r="C3093" t="s">
        <v>15</v>
      </c>
      <c r="D3093" t="s">
        <v>11</v>
      </c>
      <c r="E3093" t="s">
        <v>24</v>
      </c>
      <c r="F3093">
        <v>39.68</v>
      </c>
      <c r="G3093">
        <v>9</v>
      </c>
      <c r="H3093" t="s">
        <v>17</v>
      </c>
      <c r="I3093" s="21">
        <v>3.8</v>
      </c>
      <c r="J3093">
        <f t="shared" si="96"/>
        <v>357.12</v>
      </c>
      <c r="K3093">
        <f t="shared" si="97"/>
        <v>17.856000000000002</v>
      </c>
      <c r="L3093" t="str" cm="1">
        <f t="array" ref="L3093">_xlfn.IFS(I3093&gt;=9,"Good",I3093&gt;=6,"Average",I3093&lt;6,"Poor")</f>
        <v>Poor</v>
      </c>
    </row>
    <row r="3094" spans="1:12" x14ac:dyDescent="0.25">
      <c r="A3094" s="1">
        <v>45360</v>
      </c>
      <c r="B3094" t="s">
        <v>9</v>
      </c>
      <c r="C3094" t="s">
        <v>15</v>
      </c>
      <c r="D3094" t="s">
        <v>22</v>
      </c>
      <c r="E3094" t="s">
        <v>18</v>
      </c>
      <c r="F3094">
        <v>54.03</v>
      </c>
      <c r="G3094">
        <v>2</v>
      </c>
      <c r="H3094" t="s">
        <v>20</v>
      </c>
      <c r="I3094" s="21">
        <v>6.4</v>
      </c>
      <c r="J3094">
        <f t="shared" si="96"/>
        <v>108.06</v>
      </c>
      <c r="K3094">
        <f t="shared" si="97"/>
        <v>5.4030000000000005</v>
      </c>
      <c r="L3094" t="str" cm="1">
        <f t="array" ref="L3094">_xlfn.IFS(I3094&gt;=9,"Good",I3094&gt;=6,"Average",I3094&lt;6,"Poor")</f>
        <v>Average</v>
      </c>
    </row>
    <row r="3095" spans="1:12" x14ac:dyDescent="0.25">
      <c r="A3095" s="1">
        <v>45360</v>
      </c>
      <c r="B3095" t="s">
        <v>9</v>
      </c>
      <c r="C3095" t="s">
        <v>15</v>
      </c>
      <c r="D3095" t="s">
        <v>11</v>
      </c>
      <c r="E3095" t="s">
        <v>21</v>
      </c>
      <c r="F3095">
        <v>19.350000000000001</v>
      </c>
      <c r="G3095">
        <v>4</v>
      </c>
      <c r="H3095" t="s">
        <v>20</v>
      </c>
      <c r="I3095" s="21">
        <v>3.2</v>
      </c>
      <c r="J3095">
        <f t="shared" si="96"/>
        <v>77.400000000000006</v>
      </c>
      <c r="K3095">
        <f t="shared" si="97"/>
        <v>3.8700000000000006</v>
      </c>
      <c r="L3095" t="str" cm="1">
        <f t="array" ref="L3095">_xlfn.IFS(I3095&gt;=9,"Good",I3095&gt;=6,"Average",I3095&lt;6,"Poor")</f>
        <v>Poor</v>
      </c>
    </row>
    <row r="3096" spans="1:12" x14ac:dyDescent="0.25">
      <c r="A3096" s="1">
        <v>45360</v>
      </c>
      <c r="B3096" t="s">
        <v>19</v>
      </c>
      <c r="C3096" t="s">
        <v>15</v>
      </c>
      <c r="D3096" t="s">
        <v>11</v>
      </c>
      <c r="E3096" t="s">
        <v>18</v>
      </c>
      <c r="F3096">
        <v>75.38</v>
      </c>
      <c r="G3096">
        <v>2</v>
      </c>
      <c r="H3096" t="s">
        <v>13</v>
      </c>
      <c r="I3096" s="21">
        <v>9.1999999999999993</v>
      </c>
      <c r="J3096">
        <f t="shared" si="96"/>
        <v>150.76</v>
      </c>
      <c r="K3096">
        <f t="shared" si="97"/>
        <v>7.5380000000000003</v>
      </c>
      <c r="L3096" t="str" cm="1">
        <f t="array" ref="L3096">_xlfn.IFS(I3096&gt;=9,"Good",I3096&gt;=6,"Average",I3096&lt;6,"Poor")</f>
        <v>Good</v>
      </c>
    </row>
    <row r="3097" spans="1:12" x14ac:dyDescent="0.25">
      <c r="A3097" s="1">
        <v>45360</v>
      </c>
      <c r="B3097" t="s">
        <v>9</v>
      </c>
      <c r="C3097" t="s">
        <v>15</v>
      </c>
      <c r="D3097" t="s">
        <v>11</v>
      </c>
      <c r="E3097" t="s">
        <v>18</v>
      </c>
      <c r="F3097">
        <v>69.11</v>
      </c>
      <c r="G3097">
        <v>5</v>
      </c>
      <c r="H3097" t="s">
        <v>17</v>
      </c>
      <c r="I3097" s="21">
        <v>4.8</v>
      </c>
      <c r="J3097">
        <f t="shared" si="96"/>
        <v>345.55</v>
      </c>
      <c r="K3097">
        <f t="shared" si="97"/>
        <v>17.2775</v>
      </c>
      <c r="L3097" t="str" cm="1">
        <f t="array" ref="L3097">_xlfn.IFS(I3097&gt;=9,"Good",I3097&gt;=6,"Average",I3097&lt;6,"Poor")</f>
        <v>Poor</v>
      </c>
    </row>
    <row r="3098" spans="1:12" x14ac:dyDescent="0.25">
      <c r="A3098" s="1">
        <v>45360</v>
      </c>
      <c r="B3098" t="s">
        <v>14</v>
      </c>
      <c r="C3098" t="s">
        <v>10</v>
      </c>
      <c r="D3098" t="s">
        <v>22</v>
      </c>
      <c r="E3098" t="s">
        <v>24</v>
      </c>
      <c r="F3098">
        <v>38.630000000000003</v>
      </c>
      <c r="G3098">
        <v>3</v>
      </c>
      <c r="H3098" t="s">
        <v>13</v>
      </c>
      <c r="I3098" s="21">
        <v>7.5</v>
      </c>
      <c r="J3098">
        <f t="shared" si="96"/>
        <v>115.89000000000001</v>
      </c>
      <c r="K3098">
        <f t="shared" si="97"/>
        <v>5.7945000000000011</v>
      </c>
      <c r="L3098" t="str" cm="1">
        <f t="array" ref="L3098">_xlfn.IFS(I3098&gt;=9,"Good",I3098&gt;=6,"Average",I3098&lt;6,"Poor")</f>
        <v>Average</v>
      </c>
    </row>
    <row r="3099" spans="1:12" x14ac:dyDescent="0.25">
      <c r="A3099" s="1">
        <v>45360</v>
      </c>
      <c r="B3099" t="s">
        <v>19</v>
      </c>
      <c r="C3099" t="s">
        <v>15</v>
      </c>
      <c r="D3099" t="s">
        <v>22</v>
      </c>
      <c r="E3099" t="s">
        <v>18</v>
      </c>
      <c r="F3099">
        <v>51.25</v>
      </c>
      <c r="G3099">
        <v>6</v>
      </c>
      <c r="H3099" t="s">
        <v>20</v>
      </c>
      <c r="I3099" s="21">
        <v>5.0999999999999996</v>
      </c>
      <c r="J3099">
        <f t="shared" si="96"/>
        <v>307.5</v>
      </c>
      <c r="K3099">
        <f t="shared" si="97"/>
        <v>15.375</v>
      </c>
      <c r="L3099" t="str" cm="1">
        <f t="array" ref="L3099">_xlfn.IFS(I3099&gt;=9,"Good",I3099&gt;=6,"Average",I3099&lt;6,"Poor")</f>
        <v>Poor</v>
      </c>
    </row>
    <row r="3100" spans="1:12" x14ac:dyDescent="0.25">
      <c r="A3100" s="1">
        <v>45360</v>
      </c>
      <c r="B3100" t="s">
        <v>14</v>
      </c>
      <c r="C3100" t="s">
        <v>10</v>
      </c>
      <c r="D3100" t="s">
        <v>11</v>
      </c>
      <c r="E3100" t="s">
        <v>21</v>
      </c>
      <c r="F3100">
        <v>9.99</v>
      </c>
      <c r="G3100">
        <v>2</v>
      </c>
      <c r="H3100" t="s">
        <v>13</v>
      </c>
      <c r="I3100" s="21">
        <v>6.5</v>
      </c>
      <c r="J3100">
        <f t="shared" si="96"/>
        <v>19.98</v>
      </c>
      <c r="K3100">
        <f t="shared" si="97"/>
        <v>0.99900000000000011</v>
      </c>
      <c r="L3100" t="str" cm="1">
        <f t="array" ref="L3100">_xlfn.IFS(I3100&gt;=9,"Good",I3100&gt;=6,"Average",I3100&lt;6,"Poor")</f>
        <v>Average</v>
      </c>
    </row>
    <row r="3101" spans="1:12" x14ac:dyDescent="0.25">
      <c r="A3101" s="1">
        <v>45360</v>
      </c>
      <c r="B3101" t="s">
        <v>14</v>
      </c>
      <c r="C3101" t="s">
        <v>15</v>
      </c>
      <c r="D3101" t="s">
        <v>22</v>
      </c>
      <c r="E3101" t="s">
        <v>23</v>
      </c>
      <c r="F3101">
        <v>47.1</v>
      </c>
      <c r="G3101">
        <v>3</v>
      </c>
      <c r="H3101" t="s">
        <v>20</v>
      </c>
      <c r="I3101" s="21">
        <v>6.7</v>
      </c>
      <c r="J3101">
        <f t="shared" si="96"/>
        <v>141.30000000000001</v>
      </c>
      <c r="K3101">
        <f t="shared" si="97"/>
        <v>7.0650000000000013</v>
      </c>
      <c r="L3101" t="str" cm="1">
        <f t="array" ref="L3101">_xlfn.IFS(I3101&gt;=9,"Good",I3101&gt;=6,"Average",I3101&lt;6,"Poor")</f>
        <v>Average</v>
      </c>
    </row>
    <row r="3102" spans="1:12" x14ac:dyDescent="0.25">
      <c r="A3102" s="1">
        <v>45360</v>
      </c>
      <c r="B3102" t="s">
        <v>14</v>
      </c>
      <c r="C3102" t="s">
        <v>10</v>
      </c>
      <c r="D3102" t="s">
        <v>22</v>
      </c>
      <c r="E3102" t="s">
        <v>18</v>
      </c>
      <c r="F3102">
        <v>77.73</v>
      </c>
      <c r="G3102">
        <v>7</v>
      </c>
      <c r="H3102" t="s">
        <v>20</v>
      </c>
      <c r="I3102" s="21">
        <v>4.3</v>
      </c>
      <c r="J3102">
        <f t="shared" si="96"/>
        <v>544.11</v>
      </c>
      <c r="K3102">
        <f t="shared" si="97"/>
        <v>27.205500000000001</v>
      </c>
      <c r="L3102" t="str" cm="1">
        <f t="array" ref="L3102">_xlfn.IFS(I3102&gt;=9,"Good",I3102&gt;=6,"Average",I3102&lt;6,"Poor")</f>
        <v>Poor</v>
      </c>
    </row>
    <row r="3103" spans="1:12" x14ac:dyDescent="0.25">
      <c r="A3103" s="1">
        <v>45360</v>
      </c>
      <c r="B3103" t="s">
        <v>14</v>
      </c>
      <c r="C3103" t="s">
        <v>10</v>
      </c>
      <c r="D3103" t="s">
        <v>11</v>
      </c>
      <c r="E3103" t="s">
        <v>18</v>
      </c>
      <c r="F3103">
        <v>71.040000000000006</v>
      </c>
      <c r="G3103">
        <v>7</v>
      </c>
      <c r="H3103" t="s">
        <v>20</v>
      </c>
      <c r="I3103" s="21">
        <v>9.6</v>
      </c>
      <c r="J3103">
        <f t="shared" si="96"/>
        <v>497.28000000000003</v>
      </c>
      <c r="K3103">
        <f t="shared" si="97"/>
        <v>24.864000000000004</v>
      </c>
      <c r="L3103" t="str" cm="1">
        <f t="array" ref="L3103">_xlfn.IFS(I3103&gt;=9,"Good",I3103&gt;=6,"Average",I3103&lt;6,"Poor")</f>
        <v>Good</v>
      </c>
    </row>
    <row r="3104" spans="1:12" x14ac:dyDescent="0.25">
      <c r="A3104" s="1">
        <v>45360</v>
      </c>
      <c r="B3104" t="s">
        <v>9</v>
      </c>
      <c r="C3104" t="s">
        <v>10</v>
      </c>
      <c r="D3104" t="s">
        <v>11</v>
      </c>
      <c r="E3104" t="s">
        <v>18</v>
      </c>
      <c r="F3104">
        <v>74.62</v>
      </c>
      <c r="G3104">
        <v>4</v>
      </c>
      <c r="H3104" t="s">
        <v>17</v>
      </c>
      <c r="I3104" s="21">
        <v>8.3000000000000007</v>
      </c>
      <c r="J3104">
        <f t="shared" si="96"/>
        <v>298.48</v>
      </c>
      <c r="K3104">
        <f t="shared" si="97"/>
        <v>14.924000000000001</v>
      </c>
      <c r="L3104" t="str" cm="1">
        <f t="array" ref="L3104">_xlfn.IFS(I3104&gt;=9,"Good",I3104&gt;=6,"Average",I3104&lt;6,"Poor")</f>
        <v>Average</v>
      </c>
    </row>
    <row r="3105" spans="1:12" x14ac:dyDescent="0.25">
      <c r="A3105" s="1">
        <v>45360</v>
      </c>
      <c r="B3105" t="s">
        <v>19</v>
      </c>
      <c r="C3105" t="s">
        <v>15</v>
      </c>
      <c r="D3105" t="s">
        <v>11</v>
      </c>
      <c r="E3105" t="s">
        <v>23</v>
      </c>
      <c r="F3105">
        <v>69.010000000000005</v>
      </c>
      <c r="G3105">
        <v>5</v>
      </c>
      <c r="H3105" t="s">
        <v>13</v>
      </c>
      <c r="I3105" s="21">
        <v>9.4</v>
      </c>
      <c r="J3105">
        <f t="shared" si="96"/>
        <v>345.05</v>
      </c>
      <c r="K3105">
        <f t="shared" si="97"/>
        <v>17.252500000000001</v>
      </c>
      <c r="L3105" t="str" cm="1">
        <f t="array" ref="L3105">_xlfn.IFS(I3105&gt;=9,"Good",I3105&gt;=6,"Average",I3105&lt;6,"Poor")</f>
        <v>Good</v>
      </c>
    </row>
    <row r="3106" spans="1:12" x14ac:dyDescent="0.25">
      <c r="A3106" s="1">
        <v>45360</v>
      </c>
      <c r="B3106" t="s">
        <v>14</v>
      </c>
      <c r="C3106" t="s">
        <v>15</v>
      </c>
      <c r="D3106" t="s">
        <v>11</v>
      </c>
      <c r="E3106" t="s">
        <v>24</v>
      </c>
      <c r="F3106">
        <v>17.88</v>
      </c>
      <c r="G3106">
        <v>5</v>
      </c>
      <c r="H3106" t="s">
        <v>17</v>
      </c>
      <c r="I3106" s="21">
        <v>9.1</v>
      </c>
      <c r="J3106">
        <f t="shared" si="96"/>
        <v>89.399999999999991</v>
      </c>
      <c r="K3106">
        <f t="shared" si="97"/>
        <v>4.47</v>
      </c>
      <c r="L3106" t="str" cm="1">
        <f t="array" ref="L3106">_xlfn.IFS(I3106&gt;=9,"Good",I3106&gt;=6,"Average",I3106&lt;6,"Poor")</f>
        <v>Good</v>
      </c>
    </row>
    <row r="3107" spans="1:12" x14ac:dyDescent="0.25">
      <c r="A3107" s="1">
        <v>45360</v>
      </c>
      <c r="B3107" t="s">
        <v>9</v>
      </c>
      <c r="C3107" t="s">
        <v>15</v>
      </c>
      <c r="D3107" t="s">
        <v>22</v>
      </c>
      <c r="E3107" t="s">
        <v>16</v>
      </c>
      <c r="F3107">
        <v>86.55</v>
      </c>
      <c r="G3107">
        <v>6</v>
      </c>
      <c r="H3107" t="s">
        <v>13</v>
      </c>
      <c r="I3107" s="21">
        <v>7.1</v>
      </c>
      <c r="J3107">
        <f t="shared" si="96"/>
        <v>519.29999999999995</v>
      </c>
      <c r="K3107">
        <f t="shared" si="97"/>
        <v>25.965</v>
      </c>
      <c r="L3107" t="str" cm="1">
        <f t="array" ref="L3107">_xlfn.IFS(I3107&gt;=9,"Good",I3107&gt;=6,"Average",I3107&lt;6,"Poor")</f>
        <v>Average</v>
      </c>
    </row>
    <row r="3108" spans="1:12" x14ac:dyDescent="0.25">
      <c r="A3108" s="1">
        <v>45360</v>
      </c>
      <c r="B3108" t="s">
        <v>9</v>
      </c>
      <c r="C3108" t="s">
        <v>10</v>
      </c>
      <c r="D3108" t="s">
        <v>22</v>
      </c>
      <c r="E3108" t="s">
        <v>16</v>
      </c>
      <c r="F3108">
        <v>93.43</v>
      </c>
      <c r="G3108">
        <v>1</v>
      </c>
      <c r="H3108" t="s">
        <v>13</v>
      </c>
      <c r="I3108" s="21">
        <v>9.3000000000000007</v>
      </c>
      <c r="J3108">
        <f t="shared" si="96"/>
        <v>93.43</v>
      </c>
      <c r="K3108">
        <f t="shared" si="97"/>
        <v>4.6715000000000009</v>
      </c>
      <c r="L3108" t="str" cm="1">
        <f t="array" ref="L3108">_xlfn.IFS(I3108&gt;=9,"Good",I3108&gt;=6,"Average",I3108&lt;6,"Poor")</f>
        <v>Good</v>
      </c>
    </row>
    <row r="3109" spans="1:12" x14ac:dyDescent="0.25">
      <c r="A3109" s="1">
        <v>45360</v>
      </c>
      <c r="B3109" t="s">
        <v>14</v>
      </c>
      <c r="C3109" t="s">
        <v>10</v>
      </c>
      <c r="D3109" t="s">
        <v>22</v>
      </c>
      <c r="E3109" t="s">
        <v>18</v>
      </c>
      <c r="F3109">
        <v>52.1</v>
      </c>
      <c r="G3109">
        <v>6</v>
      </c>
      <c r="H3109" t="s">
        <v>13</v>
      </c>
      <c r="I3109" s="21">
        <v>3.6</v>
      </c>
      <c r="J3109">
        <f t="shared" si="96"/>
        <v>312.60000000000002</v>
      </c>
      <c r="K3109">
        <f t="shared" si="97"/>
        <v>15.630000000000003</v>
      </c>
      <c r="L3109" t="str" cm="1">
        <f t="array" ref="L3109">_xlfn.IFS(I3109&gt;=9,"Good",I3109&gt;=6,"Average",I3109&lt;6,"Poor")</f>
        <v>Poor</v>
      </c>
    </row>
    <row r="3110" spans="1:12" x14ac:dyDescent="0.25">
      <c r="A3110" s="1">
        <v>45360</v>
      </c>
      <c r="B3110" t="s">
        <v>9</v>
      </c>
      <c r="C3110" t="s">
        <v>15</v>
      </c>
      <c r="D3110" t="s">
        <v>11</v>
      </c>
      <c r="E3110" t="s">
        <v>23</v>
      </c>
      <c r="F3110">
        <v>60.01</v>
      </c>
      <c r="G3110">
        <v>6</v>
      </c>
      <c r="H3110" t="s">
        <v>13</v>
      </c>
      <c r="I3110" s="21">
        <v>4.3</v>
      </c>
      <c r="J3110">
        <f t="shared" si="96"/>
        <v>360.06</v>
      </c>
      <c r="K3110">
        <f t="shared" si="97"/>
        <v>18.003</v>
      </c>
      <c r="L3110" t="str" cm="1">
        <f t="array" ref="L3110">_xlfn.IFS(I3110&gt;=9,"Good",I3110&gt;=6,"Average",I3110&lt;6,"Poor")</f>
        <v>Poor</v>
      </c>
    </row>
    <row r="3111" spans="1:12" x14ac:dyDescent="0.25">
      <c r="A3111" s="1">
        <v>45360</v>
      </c>
      <c r="B3111" t="s">
        <v>9</v>
      </c>
      <c r="C3111" t="s">
        <v>15</v>
      </c>
      <c r="D3111" t="s">
        <v>11</v>
      </c>
      <c r="E3111" t="s">
        <v>12</v>
      </c>
      <c r="F3111">
        <v>6.93</v>
      </c>
      <c r="G3111">
        <v>3</v>
      </c>
      <c r="H3111" t="s">
        <v>13</v>
      </c>
      <c r="I3111" s="21">
        <v>3.3</v>
      </c>
      <c r="J3111">
        <f t="shared" si="96"/>
        <v>20.79</v>
      </c>
      <c r="K3111">
        <f t="shared" si="97"/>
        <v>1.0395000000000001</v>
      </c>
      <c r="L3111" t="str" cm="1">
        <f t="array" ref="L3111">_xlfn.IFS(I3111&gt;=9,"Good",I3111&gt;=6,"Average",I3111&lt;6,"Poor")</f>
        <v>Poor</v>
      </c>
    </row>
    <row r="3112" spans="1:12" x14ac:dyDescent="0.25">
      <c r="A3112" s="1">
        <v>45391</v>
      </c>
      <c r="B3112" t="s">
        <v>19</v>
      </c>
      <c r="C3112" t="s">
        <v>10</v>
      </c>
      <c r="D3112" t="s">
        <v>22</v>
      </c>
      <c r="E3112" t="s">
        <v>12</v>
      </c>
      <c r="F3112">
        <v>4.7300000000000004</v>
      </c>
      <c r="G3112">
        <v>10</v>
      </c>
      <c r="H3112" t="s">
        <v>13</v>
      </c>
      <c r="I3112" s="21">
        <v>5.2</v>
      </c>
      <c r="J3112">
        <f t="shared" si="96"/>
        <v>47.300000000000004</v>
      </c>
      <c r="K3112">
        <f t="shared" si="97"/>
        <v>2.3650000000000002</v>
      </c>
      <c r="L3112" t="str" cm="1">
        <f t="array" ref="L3112">_xlfn.IFS(I3112&gt;=9,"Good",I3112&gt;=6,"Average",I3112&lt;6,"Poor")</f>
        <v>Poor</v>
      </c>
    </row>
    <row r="3113" spans="1:12" x14ac:dyDescent="0.25">
      <c r="A3113" s="1">
        <v>45391</v>
      </c>
      <c r="B3113" t="s">
        <v>19</v>
      </c>
      <c r="C3113" t="s">
        <v>15</v>
      </c>
      <c r="D3113" t="s">
        <v>22</v>
      </c>
      <c r="E3113" t="s">
        <v>12</v>
      </c>
      <c r="F3113">
        <v>12.32</v>
      </c>
      <c r="G3113">
        <v>3</v>
      </c>
      <c r="H3113" t="s">
        <v>20</v>
      </c>
      <c r="I3113" s="21">
        <v>5.6</v>
      </c>
      <c r="J3113">
        <f t="shared" si="96"/>
        <v>36.96</v>
      </c>
      <c r="K3113">
        <f t="shared" si="97"/>
        <v>1.8480000000000001</v>
      </c>
      <c r="L3113" t="str" cm="1">
        <f t="array" ref="L3113">_xlfn.IFS(I3113&gt;=9,"Good",I3113&gt;=6,"Average",I3113&lt;6,"Poor")</f>
        <v>Poor</v>
      </c>
    </row>
    <row r="3114" spans="1:12" x14ac:dyDescent="0.25">
      <c r="A3114" s="1">
        <v>45391</v>
      </c>
      <c r="B3114" t="s">
        <v>14</v>
      </c>
      <c r="C3114" t="s">
        <v>10</v>
      </c>
      <c r="D3114" t="s">
        <v>11</v>
      </c>
      <c r="E3114" t="s">
        <v>12</v>
      </c>
      <c r="F3114">
        <v>14.38</v>
      </c>
      <c r="G3114">
        <v>4</v>
      </c>
      <c r="H3114" t="s">
        <v>20</v>
      </c>
      <c r="I3114" s="21">
        <v>4.8</v>
      </c>
      <c r="J3114">
        <f t="shared" si="96"/>
        <v>57.52</v>
      </c>
      <c r="K3114">
        <f t="shared" si="97"/>
        <v>2.8760000000000003</v>
      </c>
      <c r="L3114" t="str" cm="1">
        <f t="array" ref="L3114">_xlfn.IFS(I3114&gt;=9,"Good",I3114&gt;=6,"Average",I3114&lt;6,"Poor")</f>
        <v>Poor</v>
      </c>
    </row>
    <row r="3115" spans="1:12" x14ac:dyDescent="0.25">
      <c r="A3115" s="1">
        <v>45391</v>
      </c>
      <c r="B3115" t="s">
        <v>9</v>
      </c>
      <c r="C3115" t="s">
        <v>10</v>
      </c>
      <c r="D3115" t="s">
        <v>22</v>
      </c>
      <c r="E3115" t="s">
        <v>12</v>
      </c>
      <c r="F3115">
        <v>14.79</v>
      </c>
      <c r="G3115">
        <v>10</v>
      </c>
      <c r="H3115" t="s">
        <v>20</v>
      </c>
      <c r="I3115" s="21">
        <v>8.6</v>
      </c>
      <c r="J3115">
        <f t="shared" si="96"/>
        <v>147.89999999999998</v>
      </c>
      <c r="K3115">
        <f t="shared" si="97"/>
        <v>7.3949999999999996</v>
      </c>
      <c r="L3115" t="str" cm="1">
        <f t="array" ref="L3115">_xlfn.IFS(I3115&gt;=9,"Good",I3115&gt;=6,"Average",I3115&lt;6,"Poor")</f>
        <v>Average</v>
      </c>
    </row>
    <row r="3116" spans="1:12" x14ac:dyDescent="0.25">
      <c r="A3116" s="1">
        <v>45391</v>
      </c>
      <c r="B3116" t="s">
        <v>19</v>
      </c>
      <c r="C3116" t="s">
        <v>15</v>
      </c>
      <c r="D3116" t="s">
        <v>22</v>
      </c>
      <c r="E3116" t="s">
        <v>12</v>
      </c>
      <c r="F3116">
        <v>6.99</v>
      </c>
      <c r="G3116">
        <v>7</v>
      </c>
      <c r="H3116" t="s">
        <v>17</v>
      </c>
      <c r="I3116" s="21">
        <v>5.4</v>
      </c>
      <c r="J3116">
        <f t="shared" si="96"/>
        <v>48.93</v>
      </c>
      <c r="K3116">
        <f t="shared" si="97"/>
        <v>2.4465000000000003</v>
      </c>
      <c r="L3116" t="str" cm="1">
        <f t="array" ref="L3116">_xlfn.IFS(I3116&gt;=9,"Good",I3116&gt;=6,"Average",I3116&lt;6,"Poor")</f>
        <v>Poor</v>
      </c>
    </row>
    <row r="3117" spans="1:12" x14ac:dyDescent="0.25">
      <c r="A3117" s="1">
        <v>45391</v>
      </c>
      <c r="B3117" t="s">
        <v>9</v>
      </c>
      <c r="C3117" t="s">
        <v>15</v>
      </c>
      <c r="D3117" t="s">
        <v>22</v>
      </c>
      <c r="E3117" t="s">
        <v>23</v>
      </c>
      <c r="F3117">
        <v>46.57</v>
      </c>
      <c r="G3117">
        <v>9</v>
      </c>
      <c r="H3117" t="s">
        <v>13</v>
      </c>
      <c r="I3117" s="21">
        <v>4.9000000000000004</v>
      </c>
      <c r="J3117">
        <f t="shared" si="96"/>
        <v>419.13</v>
      </c>
      <c r="K3117">
        <f t="shared" si="97"/>
        <v>20.956500000000002</v>
      </c>
      <c r="L3117" t="str" cm="1">
        <f t="array" ref="L3117">_xlfn.IFS(I3117&gt;=9,"Good",I3117&gt;=6,"Average",I3117&lt;6,"Poor")</f>
        <v>Poor</v>
      </c>
    </row>
    <row r="3118" spans="1:12" x14ac:dyDescent="0.25">
      <c r="A3118" s="1">
        <v>45391</v>
      </c>
      <c r="B3118" t="s">
        <v>14</v>
      </c>
      <c r="C3118" t="s">
        <v>15</v>
      </c>
      <c r="D3118" t="s">
        <v>22</v>
      </c>
      <c r="E3118" t="s">
        <v>23</v>
      </c>
      <c r="F3118">
        <v>64.040000000000006</v>
      </c>
      <c r="G3118">
        <v>9</v>
      </c>
      <c r="H3118" t="s">
        <v>20</v>
      </c>
      <c r="I3118" s="21">
        <v>6.7</v>
      </c>
      <c r="J3118">
        <f t="shared" si="96"/>
        <v>576.36</v>
      </c>
      <c r="K3118">
        <f t="shared" si="97"/>
        <v>28.818000000000001</v>
      </c>
      <c r="L3118" t="str" cm="1">
        <f t="array" ref="L3118">_xlfn.IFS(I3118&gt;=9,"Good",I3118&gt;=6,"Average",I3118&lt;6,"Poor")</f>
        <v>Average</v>
      </c>
    </row>
    <row r="3119" spans="1:12" x14ac:dyDescent="0.25">
      <c r="A3119" s="1">
        <v>45391</v>
      </c>
      <c r="B3119" t="s">
        <v>14</v>
      </c>
      <c r="C3119" t="s">
        <v>15</v>
      </c>
      <c r="D3119" t="s">
        <v>11</v>
      </c>
      <c r="E3119" t="s">
        <v>23</v>
      </c>
      <c r="F3119">
        <v>61.58</v>
      </c>
      <c r="G3119">
        <v>9</v>
      </c>
      <c r="H3119" t="s">
        <v>13</v>
      </c>
      <c r="I3119" s="21">
        <v>4</v>
      </c>
      <c r="J3119">
        <f t="shared" si="96"/>
        <v>554.22</v>
      </c>
      <c r="K3119">
        <f t="shared" si="97"/>
        <v>27.711000000000002</v>
      </c>
      <c r="L3119" t="str" cm="1">
        <f t="array" ref="L3119">_xlfn.IFS(I3119&gt;=9,"Good",I3119&gt;=6,"Average",I3119&lt;6,"Poor")</f>
        <v>Poor</v>
      </c>
    </row>
    <row r="3120" spans="1:12" x14ac:dyDescent="0.25">
      <c r="A3120" s="1">
        <v>45391</v>
      </c>
      <c r="B3120" t="s">
        <v>19</v>
      </c>
      <c r="C3120" t="s">
        <v>15</v>
      </c>
      <c r="D3120" t="s">
        <v>22</v>
      </c>
      <c r="E3120" t="s">
        <v>16</v>
      </c>
      <c r="F3120">
        <v>89</v>
      </c>
      <c r="G3120">
        <v>5</v>
      </c>
      <c r="H3120" t="s">
        <v>20</v>
      </c>
      <c r="I3120" s="21">
        <v>8.5</v>
      </c>
      <c r="J3120">
        <f t="shared" si="96"/>
        <v>445</v>
      </c>
      <c r="K3120">
        <f t="shared" si="97"/>
        <v>22.25</v>
      </c>
      <c r="L3120" t="str" cm="1">
        <f t="array" ref="L3120">_xlfn.IFS(I3120&gt;=9,"Good",I3120&gt;=6,"Average",I3120&lt;6,"Poor")</f>
        <v>Average</v>
      </c>
    </row>
    <row r="3121" spans="1:12" x14ac:dyDescent="0.25">
      <c r="A3121" s="1">
        <v>45391</v>
      </c>
      <c r="B3121" t="s">
        <v>9</v>
      </c>
      <c r="C3121" t="s">
        <v>15</v>
      </c>
      <c r="D3121" t="s">
        <v>11</v>
      </c>
      <c r="E3121" t="s">
        <v>18</v>
      </c>
      <c r="F3121">
        <v>58.24</v>
      </c>
      <c r="G3121">
        <v>2</v>
      </c>
      <c r="H3121" t="s">
        <v>20</v>
      </c>
      <c r="I3121" s="21">
        <v>3.5</v>
      </c>
      <c r="J3121">
        <f t="shared" si="96"/>
        <v>116.48</v>
      </c>
      <c r="K3121">
        <f t="shared" si="97"/>
        <v>5.8240000000000007</v>
      </c>
      <c r="L3121" t="str" cm="1">
        <f t="array" ref="L3121">_xlfn.IFS(I3121&gt;=9,"Good",I3121&gt;=6,"Average",I3121&lt;6,"Poor")</f>
        <v>Poor</v>
      </c>
    </row>
    <row r="3122" spans="1:12" x14ac:dyDescent="0.25">
      <c r="A3122" s="1">
        <v>45391</v>
      </c>
      <c r="B3122" t="s">
        <v>19</v>
      </c>
      <c r="C3122" t="s">
        <v>10</v>
      </c>
      <c r="D3122" t="s">
        <v>22</v>
      </c>
      <c r="E3122" t="s">
        <v>12</v>
      </c>
      <c r="F3122">
        <v>5.01</v>
      </c>
      <c r="G3122">
        <v>3</v>
      </c>
      <c r="H3122" t="s">
        <v>20</v>
      </c>
      <c r="I3122" s="21">
        <v>9.6999999999999993</v>
      </c>
      <c r="J3122">
        <f t="shared" si="96"/>
        <v>15.03</v>
      </c>
      <c r="K3122">
        <f t="shared" si="97"/>
        <v>0.75150000000000006</v>
      </c>
      <c r="L3122" t="str" cm="1">
        <f t="array" ref="L3122">_xlfn.IFS(I3122&gt;=9,"Good",I3122&gt;=6,"Average",I3122&lt;6,"Poor")</f>
        <v>Good</v>
      </c>
    </row>
    <row r="3123" spans="1:12" x14ac:dyDescent="0.25">
      <c r="A3123" s="1">
        <v>45391</v>
      </c>
      <c r="B3123" t="s">
        <v>19</v>
      </c>
      <c r="C3123" t="s">
        <v>15</v>
      </c>
      <c r="D3123" t="s">
        <v>11</v>
      </c>
      <c r="E3123" t="s">
        <v>12</v>
      </c>
      <c r="F3123">
        <v>4.6900000000000004</v>
      </c>
      <c r="G3123">
        <v>7</v>
      </c>
      <c r="H3123" t="s">
        <v>13</v>
      </c>
      <c r="I3123" s="21">
        <v>8.3000000000000007</v>
      </c>
      <c r="J3123">
        <f t="shared" si="96"/>
        <v>32.830000000000005</v>
      </c>
      <c r="K3123">
        <f t="shared" si="97"/>
        <v>1.6415000000000004</v>
      </c>
      <c r="L3123" t="str" cm="1">
        <f t="array" ref="L3123">_xlfn.IFS(I3123&gt;=9,"Good",I3123&gt;=6,"Average",I3123&lt;6,"Poor")</f>
        <v>Average</v>
      </c>
    </row>
    <row r="3124" spans="1:12" x14ac:dyDescent="0.25">
      <c r="A3124" s="1">
        <v>45391</v>
      </c>
      <c r="B3124" t="s">
        <v>14</v>
      </c>
      <c r="C3124" t="s">
        <v>15</v>
      </c>
      <c r="D3124" t="s">
        <v>22</v>
      </c>
      <c r="E3124" t="s">
        <v>21</v>
      </c>
      <c r="F3124">
        <v>20.309999999999999</v>
      </c>
      <c r="G3124">
        <v>7</v>
      </c>
      <c r="H3124" t="s">
        <v>13</v>
      </c>
      <c r="I3124" s="21">
        <v>4.4000000000000004</v>
      </c>
      <c r="J3124">
        <f t="shared" si="96"/>
        <v>142.16999999999999</v>
      </c>
      <c r="K3124">
        <f t="shared" si="97"/>
        <v>7.1084999999999994</v>
      </c>
      <c r="L3124" t="str" cm="1">
        <f t="array" ref="L3124">_xlfn.IFS(I3124&gt;=9,"Good",I3124&gt;=6,"Average",I3124&lt;6,"Poor")</f>
        <v>Poor</v>
      </c>
    </row>
    <row r="3125" spans="1:12" x14ac:dyDescent="0.25">
      <c r="A3125" s="1">
        <v>45391</v>
      </c>
      <c r="B3125" t="s">
        <v>9</v>
      </c>
      <c r="C3125" t="s">
        <v>15</v>
      </c>
      <c r="D3125" t="s">
        <v>11</v>
      </c>
      <c r="E3125" t="s">
        <v>16</v>
      </c>
      <c r="F3125">
        <v>98.07</v>
      </c>
      <c r="G3125">
        <v>7</v>
      </c>
      <c r="H3125" t="s">
        <v>13</v>
      </c>
      <c r="I3125" s="21">
        <v>3</v>
      </c>
      <c r="J3125">
        <f t="shared" si="96"/>
        <v>686.49</v>
      </c>
      <c r="K3125">
        <f t="shared" si="97"/>
        <v>34.3245</v>
      </c>
      <c r="L3125" t="str" cm="1">
        <f t="array" ref="L3125">_xlfn.IFS(I3125&gt;=9,"Good",I3125&gt;=6,"Average",I3125&lt;6,"Poor")</f>
        <v>Poor</v>
      </c>
    </row>
    <row r="3126" spans="1:12" x14ac:dyDescent="0.25">
      <c r="A3126" s="1">
        <v>45391</v>
      </c>
      <c r="B3126" t="s">
        <v>14</v>
      </c>
      <c r="C3126" t="s">
        <v>15</v>
      </c>
      <c r="D3126" t="s">
        <v>22</v>
      </c>
      <c r="E3126" t="s">
        <v>21</v>
      </c>
      <c r="F3126">
        <v>10.46</v>
      </c>
      <c r="G3126">
        <v>8</v>
      </c>
      <c r="H3126" t="s">
        <v>17</v>
      </c>
      <c r="I3126" s="21">
        <v>8.5</v>
      </c>
      <c r="J3126">
        <f t="shared" si="96"/>
        <v>83.68</v>
      </c>
      <c r="K3126">
        <f t="shared" si="97"/>
        <v>4.1840000000000002</v>
      </c>
      <c r="L3126" t="str" cm="1">
        <f t="array" ref="L3126">_xlfn.IFS(I3126&gt;=9,"Good",I3126&gt;=6,"Average",I3126&lt;6,"Poor")</f>
        <v>Average</v>
      </c>
    </row>
    <row r="3127" spans="1:12" x14ac:dyDescent="0.25">
      <c r="A3127" s="1">
        <v>45391</v>
      </c>
      <c r="B3127" t="s">
        <v>14</v>
      </c>
      <c r="C3127" t="s">
        <v>15</v>
      </c>
      <c r="D3127" t="s">
        <v>11</v>
      </c>
      <c r="E3127" t="s">
        <v>12</v>
      </c>
      <c r="F3127">
        <v>12.93</v>
      </c>
      <c r="G3127">
        <v>3</v>
      </c>
      <c r="H3127" t="s">
        <v>20</v>
      </c>
      <c r="I3127" s="21">
        <v>7.8</v>
      </c>
      <c r="J3127">
        <f t="shared" si="96"/>
        <v>38.79</v>
      </c>
      <c r="K3127">
        <f t="shared" si="97"/>
        <v>1.9395</v>
      </c>
      <c r="L3127" t="str" cm="1">
        <f t="array" ref="L3127">_xlfn.IFS(I3127&gt;=9,"Good",I3127&gt;=6,"Average",I3127&lt;6,"Poor")</f>
        <v>Average</v>
      </c>
    </row>
    <row r="3128" spans="1:12" x14ac:dyDescent="0.25">
      <c r="A3128" s="1">
        <v>45391</v>
      </c>
      <c r="B3128" t="s">
        <v>14</v>
      </c>
      <c r="C3128" t="s">
        <v>10</v>
      </c>
      <c r="D3128" t="s">
        <v>22</v>
      </c>
      <c r="E3128" t="s">
        <v>24</v>
      </c>
      <c r="F3128">
        <v>25.72</v>
      </c>
      <c r="G3128">
        <v>8</v>
      </c>
      <c r="H3128" t="s">
        <v>17</v>
      </c>
      <c r="I3128" s="21">
        <v>8</v>
      </c>
      <c r="J3128">
        <f t="shared" si="96"/>
        <v>205.76</v>
      </c>
      <c r="K3128">
        <f t="shared" si="97"/>
        <v>10.288</v>
      </c>
      <c r="L3128" t="str" cm="1">
        <f t="array" ref="L3128">_xlfn.IFS(I3128&gt;=9,"Good",I3128&gt;=6,"Average",I3128&lt;6,"Poor")</f>
        <v>Average</v>
      </c>
    </row>
    <row r="3129" spans="1:12" x14ac:dyDescent="0.25">
      <c r="A3129" s="1">
        <v>45391</v>
      </c>
      <c r="B3129" t="s">
        <v>9</v>
      </c>
      <c r="C3129" t="s">
        <v>10</v>
      </c>
      <c r="D3129" t="s">
        <v>11</v>
      </c>
      <c r="E3129" t="s">
        <v>12</v>
      </c>
      <c r="F3129">
        <v>11.9</v>
      </c>
      <c r="G3129">
        <v>7</v>
      </c>
      <c r="H3129" t="s">
        <v>17</v>
      </c>
      <c r="I3129" s="21">
        <v>8.1999999999999993</v>
      </c>
      <c r="J3129">
        <f t="shared" si="96"/>
        <v>83.3</v>
      </c>
      <c r="K3129">
        <f t="shared" si="97"/>
        <v>4.165</v>
      </c>
      <c r="L3129" t="str" cm="1">
        <f t="array" ref="L3129">_xlfn.IFS(I3129&gt;=9,"Good",I3129&gt;=6,"Average",I3129&lt;6,"Poor")</f>
        <v>Average</v>
      </c>
    </row>
    <row r="3130" spans="1:12" x14ac:dyDescent="0.25">
      <c r="A3130" s="1">
        <v>45391</v>
      </c>
      <c r="B3130" t="s">
        <v>19</v>
      </c>
      <c r="C3130" t="s">
        <v>15</v>
      </c>
      <c r="D3130" t="s">
        <v>22</v>
      </c>
      <c r="E3130" t="s">
        <v>16</v>
      </c>
      <c r="F3130">
        <v>94.19</v>
      </c>
      <c r="G3130">
        <v>1</v>
      </c>
      <c r="H3130" t="s">
        <v>20</v>
      </c>
      <c r="I3130" s="21">
        <v>3.5</v>
      </c>
      <c r="J3130">
        <f t="shared" si="96"/>
        <v>94.19</v>
      </c>
      <c r="K3130">
        <f t="shared" si="97"/>
        <v>4.7095000000000002</v>
      </c>
      <c r="L3130" t="str" cm="1">
        <f t="array" ref="L3130">_xlfn.IFS(I3130&gt;=9,"Good",I3130&gt;=6,"Average",I3130&lt;6,"Poor")</f>
        <v>Poor</v>
      </c>
    </row>
    <row r="3131" spans="1:12" x14ac:dyDescent="0.25">
      <c r="A3131" s="1">
        <v>45391</v>
      </c>
      <c r="B3131" t="s">
        <v>19</v>
      </c>
      <c r="C3131" t="s">
        <v>15</v>
      </c>
      <c r="D3131" t="s">
        <v>22</v>
      </c>
      <c r="E3131" t="s">
        <v>12</v>
      </c>
      <c r="F3131">
        <v>14.34</v>
      </c>
      <c r="G3131">
        <v>4</v>
      </c>
      <c r="H3131" t="s">
        <v>20</v>
      </c>
      <c r="I3131" s="21">
        <v>5.4</v>
      </c>
      <c r="J3131">
        <f t="shared" si="96"/>
        <v>57.36</v>
      </c>
      <c r="K3131">
        <f t="shared" si="97"/>
        <v>2.8680000000000003</v>
      </c>
      <c r="L3131" t="str" cm="1">
        <f t="array" ref="L3131">_xlfn.IFS(I3131&gt;=9,"Good",I3131&gt;=6,"Average",I3131&lt;6,"Poor")</f>
        <v>Poor</v>
      </c>
    </row>
    <row r="3132" spans="1:12" x14ac:dyDescent="0.25">
      <c r="A3132" s="1">
        <v>45391</v>
      </c>
      <c r="B3132" t="s">
        <v>9</v>
      </c>
      <c r="C3132" t="s">
        <v>15</v>
      </c>
      <c r="D3132" t="s">
        <v>11</v>
      </c>
      <c r="E3132" t="s">
        <v>23</v>
      </c>
      <c r="F3132">
        <v>56.92</v>
      </c>
      <c r="G3132">
        <v>4</v>
      </c>
      <c r="H3132" t="s">
        <v>13</v>
      </c>
      <c r="I3132" s="21">
        <v>3.8</v>
      </c>
      <c r="J3132">
        <f t="shared" si="96"/>
        <v>227.68</v>
      </c>
      <c r="K3132">
        <f t="shared" si="97"/>
        <v>11.384</v>
      </c>
      <c r="L3132" t="str" cm="1">
        <f t="array" ref="L3132">_xlfn.IFS(I3132&gt;=9,"Good",I3132&gt;=6,"Average",I3132&lt;6,"Poor")</f>
        <v>Poor</v>
      </c>
    </row>
    <row r="3133" spans="1:12" x14ac:dyDescent="0.25">
      <c r="A3133" s="1">
        <v>45391</v>
      </c>
      <c r="B3133" t="s">
        <v>19</v>
      </c>
      <c r="C3133" t="s">
        <v>15</v>
      </c>
      <c r="D3133" t="s">
        <v>22</v>
      </c>
      <c r="E3133" t="s">
        <v>12</v>
      </c>
      <c r="F3133">
        <v>4.13</v>
      </c>
      <c r="G3133">
        <v>5</v>
      </c>
      <c r="H3133" t="s">
        <v>17</v>
      </c>
      <c r="I3133" s="21">
        <v>8.9</v>
      </c>
      <c r="J3133">
        <f t="shared" si="96"/>
        <v>20.65</v>
      </c>
      <c r="K3133">
        <f t="shared" si="97"/>
        <v>1.0325</v>
      </c>
      <c r="L3133" t="str" cm="1">
        <f t="array" ref="L3133">_xlfn.IFS(I3133&gt;=9,"Good",I3133&gt;=6,"Average",I3133&lt;6,"Poor")</f>
        <v>Average</v>
      </c>
    </row>
    <row r="3134" spans="1:12" x14ac:dyDescent="0.25">
      <c r="A3134" s="1">
        <v>45391</v>
      </c>
      <c r="B3134" t="s">
        <v>9</v>
      </c>
      <c r="C3134" t="s">
        <v>10</v>
      </c>
      <c r="D3134" t="s">
        <v>11</v>
      </c>
      <c r="E3134" t="s">
        <v>12</v>
      </c>
      <c r="F3134">
        <v>11.3</v>
      </c>
      <c r="G3134">
        <v>2</v>
      </c>
      <c r="H3134" t="s">
        <v>13</v>
      </c>
      <c r="I3134" s="21">
        <v>7.2</v>
      </c>
      <c r="J3134">
        <f t="shared" si="96"/>
        <v>22.6</v>
      </c>
      <c r="K3134">
        <f t="shared" si="97"/>
        <v>1.1300000000000001</v>
      </c>
      <c r="L3134" t="str" cm="1">
        <f t="array" ref="L3134">_xlfn.IFS(I3134&gt;=9,"Good",I3134&gt;=6,"Average",I3134&lt;6,"Poor")</f>
        <v>Average</v>
      </c>
    </row>
    <row r="3135" spans="1:12" x14ac:dyDescent="0.25">
      <c r="A3135" s="1">
        <v>45421</v>
      </c>
      <c r="B3135" t="s">
        <v>9</v>
      </c>
      <c r="C3135" t="s">
        <v>15</v>
      </c>
      <c r="D3135" t="s">
        <v>11</v>
      </c>
      <c r="E3135" t="s">
        <v>18</v>
      </c>
      <c r="F3135">
        <v>68.010000000000005</v>
      </c>
      <c r="G3135">
        <v>2</v>
      </c>
      <c r="H3135" t="s">
        <v>20</v>
      </c>
      <c r="I3135" s="21">
        <v>5.3</v>
      </c>
      <c r="J3135">
        <f t="shared" si="96"/>
        <v>136.02000000000001</v>
      </c>
      <c r="K3135">
        <f t="shared" si="97"/>
        <v>6.801000000000001</v>
      </c>
      <c r="L3135" t="str" cm="1">
        <f t="array" ref="L3135">_xlfn.IFS(I3135&gt;=9,"Good",I3135&gt;=6,"Average",I3135&lt;6,"Poor")</f>
        <v>Poor</v>
      </c>
    </row>
    <row r="3136" spans="1:12" x14ac:dyDescent="0.25">
      <c r="A3136" s="1">
        <v>45421</v>
      </c>
      <c r="B3136" t="s">
        <v>9</v>
      </c>
      <c r="C3136" t="s">
        <v>15</v>
      </c>
      <c r="D3136" t="s">
        <v>11</v>
      </c>
      <c r="E3136" t="s">
        <v>23</v>
      </c>
      <c r="F3136">
        <v>42.07</v>
      </c>
      <c r="G3136">
        <v>6</v>
      </c>
      <c r="H3136" t="s">
        <v>17</v>
      </c>
      <c r="I3136" s="21">
        <v>3.4</v>
      </c>
      <c r="J3136">
        <f t="shared" si="96"/>
        <v>252.42000000000002</v>
      </c>
      <c r="K3136">
        <f t="shared" si="97"/>
        <v>12.621000000000002</v>
      </c>
      <c r="L3136" t="str" cm="1">
        <f t="array" ref="L3136">_xlfn.IFS(I3136&gt;=9,"Good",I3136&gt;=6,"Average",I3136&lt;6,"Poor")</f>
        <v>Poor</v>
      </c>
    </row>
    <row r="3137" spans="1:12" x14ac:dyDescent="0.25">
      <c r="A3137" s="1">
        <v>45421</v>
      </c>
      <c r="B3137" t="s">
        <v>19</v>
      </c>
      <c r="C3137" t="s">
        <v>15</v>
      </c>
      <c r="D3137" t="s">
        <v>11</v>
      </c>
      <c r="E3137" t="s">
        <v>24</v>
      </c>
      <c r="F3137">
        <v>30.89</v>
      </c>
      <c r="G3137">
        <v>8</v>
      </c>
      <c r="H3137" t="s">
        <v>20</v>
      </c>
      <c r="I3137" s="21">
        <v>5.0999999999999996</v>
      </c>
      <c r="J3137">
        <f t="shared" si="96"/>
        <v>247.12</v>
      </c>
      <c r="K3137">
        <f t="shared" si="97"/>
        <v>12.356000000000002</v>
      </c>
      <c r="L3137" t="str" cm="1">
        <f t="array" ref="L3137">_xlfn.IFS(I3137&gt;=9,"Good",I3137&gt;=6,"Average",I3137&lt;6,"Poor")</f>
        <v>Poor</v>
      </c>
    </row>
    <row r="3138" spans="1:12" x14ac:dyDescent="0.25">
      <c r="A3138" s="1">
        <v>45421</v>
      </c>
      <c r="B3138" t="s">
        <v>14</v>
      </c>
      <c r="C3138" t="s">
        <v>15</v>
      </c>
      <c r="D3138" t="s">
        <v>11</v>
      </c>
      <c r="E3138" t="s">
        <v>24</v>
      </c>
      <c r="F3138">
        <v>37.99</v>
      </c>
      <c r="G3138">
        <v>8</v>
      </c>
      <c r="H3138" t="s">
        <v>13</v>
      </c>
      <c r="I3138" s="21">
        <v>5.2</v>
      </c>
      <c r="J3138">
        <f t="shared" si="96"/>
        <v>303.92</v>
      </c>
      <c r="K3138">
        <f t="shared" si="97"/>
        <v>15.196000000000002</v>
      </c>
      <c r="L3138" t="str" cm="1">
        <f t="array" ref="L3138">_xlfn.IFS(I3138&gt;=9,"Good",I3138&gt;=6,"Average",I3138&lt;6,"Poor")</f>
        <v>Poor</v>
      </c>
    </row>
    <row r="3139" spans="1:12" x14ac:dyDescent="0.25">
      <c r="A3139" s="1">
        <v>45421</v>
      </c>
      <c r="B3139" t="s">
        <v>19</v>
      </c>
      <c r="C3139" t="s">
        <v>15</v>
      </c>
      <c r="D3139" t="s">
        <v>11</v>
      </c>
      <c r="E3139" t="s">
        <v>18</v>
      </c>
      <c r="F3139">
        <v>74.92</v>
      </c>
      <c r="G3139">
        <v>2</v>
      </c>
      <c r="H3139" t="s">
        <v>17</v>
      </c>
      <c r="I3139" s="21">
        <v>8</v>
      </c>
      <c r="J3139">
        <f t="shared" ref="J3139:J3202" si="98">F3139*G3139</f>
        <v>149.84</v>
      </c>
      <c r="K3139">
        <f t="shared" ref="K3139:K3202" si="99">J3139*5%</f>
        <v>7.4920000000000009</v>
      </c>
      <c r="L3139" t="str" cm="1">
        <f t="array" ref="L3139">_xlfn.IFS(I3139&gt;=9,"Good",I3139&gt;=6,"Average",I3139&lt;6,"Poor")</f>
        <v>Average</v>
      </c>
    </row>
    <row r="3140" spans="1:12" x14ac:dyDescent="0.25">
      <c r="A3140" s="1">
        <v>45421</v>
      </c>
      <c r="B3140" t="s">
        <v>14</v>
      </c>
      <c r="C3140" t="s">
        <v>10</v>
      </c>
      <c r="D3140" t="s">
        <v>11</v>
      </c>
      <c r="E3140" t="s">
        <v>24</v>
      </c>
      <c r="F3140">
        <v>27.36</v>
      </c>
      <c r="G3140">
        <v>6</v>
      </c>
      <c r="H3140" t="s">
        <v>17</v>
      </c>
      <c r="I3140" s="21">
        <v>7.3</v>
      </c>
      <c r="J3140">
        <f t="shared" si="98"/>
        <v>164.16</v>
      </c>
      <c r="K3140">
        <f t="shared" si="99"/>
        <v>8.2080000000000002</v>
      </c>
      <c r="L3140" t="str" cm="1">
        <f t="array" ref="L3140">_xlfn.IFS(I3140&gt;=9,"Good",I3140&gt;=6,"Average",I3140&lt;6,"Poor")</f>
        <v>Average</v>
      </c>
    </row>
    <row r="3141" spans="1:12" x14ac:dyDescent="0.25">
      <c r="A3141" s="1">
        <v>45421</v>
      </c>
      <c r="B3141" t="s">
        <v>14</v>
      </c>
      <c r="C3141" t="s">
        <v>10</v>
      </c>
      <c r="D3141" t="s">
        <v>11</v>
      </c>
      <c r="E3141" t="s">
        <v>12</v>
      </c>
      <c r="F3141">
        <v>9.75</v>
      </c>
      <c r="G3141">
        <v>5</v>
      </c>
      <c r="H3141" t="s">
        <v>13</v>
      </c>
      <c r="I3141" s="21">
        <v>9</v>
      </c>
      <c r="J3141">
        <f t="shared" si="98"/>
        <v>48.75</v>
      </c>
      <c r="K3141">
        <f t="shared" si="99"/>
        <v>2.4375</v>
      </c>
      <c r="L3141" t="str" cm="1">
        <f t="array" ref="L3141">_xlfn.IFS(I3141&gt;=9,"Good",I3141&gt;=6,"Average",I3141&lt;6,"Poor")</f>
        <v>Good</v>
      </c>
    </row>
    <row r="3142" spans="1:12" x14ac:dyDescent="0.25">
      <c r="A3142" s="1">
        <v>45421</v>
      </c>
      <c r="B3142" t="s">
        <v>9</v>
      </c>
      <c r="C3142" t="s">
        <v>15</v>
      </c>
      <c r="D3142" t="s">
        <v>22</v>
      </c>
      <c r="E3142" t="s">
        <v>24</v>
      </c>
      <c r="F3142">
        <v>27.21</v>
      </c>
      <c r="G3142">
        <v>4</v>
      </c>
      <c r="H3142" t="s">
        <v>20</v>
      </c>
      <c r="I3142" s="21">
        <v>6.2</v>
      </c>
      <c r="J3142">
        <f t="shared" si="98"/>
        <v>108.84</v>
      </c>
      <c r="K3142">
        <f t="shared" si="99"/>
        <v>5.4420000000000002</v>
      </c>
      <c r="L3142" t="str" cm="1">
        <f t="array" ref="L3142">_xlfn.IFS(I3142&gt;=9,"Good",I3142&gt;=6,"Average",I3142&lt;6,"Poor")</f>
        <v>Average</v>
      </c>
    </row>
    <row r="3143" spans="1:12" x14ac:dyDescent="0.25">
      <c r="A3143" s="1">
        <v>45421</v>
      </c>
      <c r="B3143" t="s">
        <v>19</v>
      </c>
      <c r="C3143" t="s">
        <v>10</v>
      </c>
      <c r="D3143" t="s">
        <v>22</v>
      </c>
      <c r="E3143" t="s">
        <v>23</v>
      </c>
      <c r="F3143">
        <v>46.65</v>
      </c>
      <c r="G3143">
        <v>4</v>
      </c>
      <c r="H3143" t="s">
        <v>13</v>
      </c>
      <c r="I3143" s="21">
        <v>3.8</v>
      </c>
      <c r="J3143">
        <f t="shared" si="98"/>
        <v>186.6</v>
      </c>
      <c r="K3143">
        <f t="shared" si="99"/>
        <v>9.33</v>
      </c>
      <c r="L3143" t="str" cm="1">
        <f t="array" ref="L3143">_xlfn.IFS(I3143&gt;=9,"Good",I3143&gt;=6,"Average",I3143&lt;6,"Poor")</f>
        <v>Poor</v>
      </c>
    </row>
    <row r="3144" spans="1:12" x14ac:dyDescent="0.25">
      <c r="A3144" s="1">
        <v>45421</v>
      </c>
      <c r="B3144" t="s">
        <v>19</v>
      </c>
      <c r="C3144" t="s">
        <v>15</v>
      </c>
      <c r="D3144" t="s">
        <v>11</v>
      </c>
      <c r="E3144" t="s">
        <v>23</v>
      </c>
      <c r="F3144">
        <v>62.38</v>
      </c>
      <c r="G3144">
        <v>6</v>
      </c>
      <c r="H3144" t="s">
        <v>13</v>
      </c>
      <c r="I3144" s="21">
        <v>7.9</v>
      </c>
      <c r="J3144">
        <f t="shared" si="98"/>
        <v>374.28000000000003</v>
      </c>
      <c r="K3144">
        <f t="shared" si="99"/>
        <v>18.714000000000002</v>
      </c>
      <c r="L3144" t="str" cm="1">
        <f t="array" ref="L3144">_xlfn.IFS(I3144&gt;=9,"Good",I3144&gt;=6,"Average",I3144&lt;6,"Poor")</f>
        <v>Average</v>
      </c>
    </row>
    <row r="3145" spans="1:12" x14ac:dyDescent="0.25">
      <c r="A3145" s="1">
        <v>45421</v>
      </c>
      <c r="B3145" t="s">
        <v>9</v>
      </c>
      <c r="C3145" t="s">
        <v>10</v>
      </c>
      <c r="D3145" t="s">
        <v>22</v>
      </c>
      <c r="E3145" t="s">
        <v>24</v>
      </c>
      <c r="F3145">
        <v>19.809999999999999</v>
      </c>
      <c r="G3145">
        <v>2</v>
      </c>
      <c r="H3145" t="s">
        <v>20</v>
      </c>
      <c r="I3145" s="21">
        <v>8.1999999999999993</v>
      </c>
      <c r="J3145">
        <f t="shared" si="98"/>
        <v>39.619999999999997</v>
      </c>
      <c r="K3145">
        <f t="shared" si="99"/>
        <v>1.9809999999999999</v>
      </c>
      <c r="L3145" t="str" cm="1">
        <f t="array" ref="L3145">_xlfn.IFS(I3145&gt;=9,"Good",I3145&gt;=6,"Average",I3145&lt;6,"Poor")</f>
        <v>Average</v>
      </c>
    </row>
    <row r="3146" spans="1:12" x14ac:dyDescent="0.25">
      <c r="A3146" s="1">
        <v>45421</v>
      </c>
      <c r="B3146" t="s">
        <v>14</v>
      </c>
      <c r="C3146" t="s">
        <v>10</v>
      </c>
      <c r="D3146" t="s">
        <v>22</v>
      </c>
      <c r="E3146" t="s">
        <v>16</v>
      </c>
      <c r="F3146">
        <v>89.18</v>
      </c>
      <c r="G3146">
        <v>10</v>
      </c>
      <c r="H3146" t="s">
        <v>20</v>
      </c>
      <c r="I3146" s="21">
        <v>6.8</v>
      </c>
      <c r="J3146">
        <f t="shared" si="98"/>
        <v>891.80000000000007</v>
      </c>
      <c r="K3146">
        <f t="shared" si="99"/>
        <v>44.59</v>
      </c>
      <c r="L3146" t="str" cm="1">
        <f t="array" ref="L3146">_xlfn.IFS(I3146&gt;=9,"Good",I3146&gt;=6,"Average",I3146&lt;6,"Poor")</f>
        <v>Average</v>
      </c>
    </row>
    <row r="3147" spans="1:12" x14ac:dyDescent="0.25">
      <c r="A3147" s="1">
        <v>45421</v>
      </c>
      <c r="B3147" t="s">
        <v>9</v>
      </c>
      <c r="C3147" t="s">
        <v>15</v>
      </c>
      <c r="D3147" t="s">
        <v>22</v>
      </c>
      <c r="E3147" t="s">
        <v>24</v>
      </c>
      <c r="F3147">
        <v>22.41</v>
      </c>
      <c r="G3147">
        <v>6</v>
      </c>
      <c r="H3147" t="s">
        <v>17</v>
      </c>
      <c r="I3147" s="21">
        <v>8.1999999999999993</v>
      </c>
      <c r="J3147">
        <f t="shared" si="98"/>
        <v>134.46</v>
      </c>
      <c r="K3147">
        <f t="shared" si="99"/>
        <v>6.7230000000000008</v>
      </c>
      <c r="L3147" t="str" cm="1">
        <f t="array" ref="L3147">_xlfn.IFS(I3147&gt;=9,"Good",I3147&gt;=6,"Average",I3147&lt;6,"Poor")</f>
        <v>Average</v>
      </c>
    </row>
    <row r="3148" spans="1:12" x14ac:dyDescent="0.25">
      <c r="A3148" s="1">
        <v>45421</v>
      </c>
      <c r="B3148" t="s">
        <v>19</v>
      </c>
      <c r="C3148" t="s">
        <v>10</v>
      </c>
      <c r="D3148" t="s">
        <v>11</v>
      </c>
      <c r="E3148" t="s">
        <v>12</v>
      </c>
      <c r="F3148">
        <v>2.71</v>
      </c>
      <c r="G3148">
        <v>5</v>
      </c>
      <c r="H3148" t="s">
        <v>20</v>
      </c>
      <c r="I3148" s="21">
        <v>6.4</v>
      </c>
      <c r="J3148">
        <f t="shared" si="98"/>
        <v>13.55</v>
      </c>
      <c r="K3148">
        <f t="shared" si="99"/>
        <v>0.6775000000000001</v>
      </c>
      <c r="L3148" t="str" cm="1">
        <f t="array" ref="L3148">_xlfn.IFS(I3148&gt;=9,"Good",I3148&gt;=6,"Average",I3148&lt;6,"Poor")</f>
        <v>Average</v>
      </c>
    </row>
    <row r="3149" spans="1:12" x14ac:dyDescent="0.25">
      <c r="A3149" s="1">
        <v>45421</v>
      </c>
      <c r="B3149" t="s">
        <v>14</v>
      </c>
      <c r="C3149" t="s">
        <v>10</v>
      </c>
      <c r="D3149" t="s">
        <v>11</v>
      </c>
      <c r="E3149" t="s">
        <v>12</v>
      </c>
      <c r="F3149">
        <v>2.16</v>
      </c>
      <c r="G3149">
        <v>5</v>
      </c>
      <c r="H3149" t="s">
        <v>13</v>
      </c>
      <c r="I3149" s="21">
        <v>6.6</v>
      </c>
      <c r="J3149">
        <f t="shared" si="98"/>
        <v>10.8</v>
      </c>
      <c r="K3149">
        <f t="shared" si="99"/>
        <v>0.54</v>
      </c>
      <c r="L3149" t="str" cm="1">
        <f t="array" ref="L3149">_xlfn.IFS(I3149&gt;=9,"Good",I3149&gt;=6,"Average",I3149&lt;6,"Poor")</f>
        <v>Average</v>
      </c>
    </row>
    <row r="3150" spans="1:12" x14ac:dyDescent="0.25">
      <c r="A3150" s="1">
        <v>45421</v>
      </c>
      <c r="B3150" t="s">
        <v>9</v>
      </c>
      <c r="C3150" t="s">
        <v>10</v>
      </c>
      <c r="D3150" t="s">
        <v>22</v>
      </c>
      <c r="E3150" t="s">
        <v>24</v>
      </c>
      <c r="F3150">
        <v>36.54</v>
      </c>
      <c r="G3150">
        <v>2</v>
      </c>
      <c r="H3150" t="s">
        <v>20</v>
      </c>
      <c r="I3150" s="21">
        <v>5.9</v>
      </c>
      <c r="J3150">
        <f t="shared" si="98"/>
        <v>73.08</v>
      </c>
      <c r="K3150">
        <f t="shared" si="99"/>
        <v>3.6539999999999999</v>
      </c>
      <c r="L3150" t="str" cm="1">
        <f t="array" ref="L3150">_xlfn.IFS(I3150&gt;=9,"Good",I3150&gt;=6,"Average",I3150&lt;6,"Poor")</f>
        <v>Poor</v>
      </c>
    </row>
    <row r="3151" spans="1:12" x14ac:dyDescent="0.25">
      <c r="A3151" s="1">
        <v>45421</v>
      </c>
      <c r="B3151" t="s">
        <v>9</v>
      </c>
      <c r="C3151" t="s">
        <v>10</v>
      </c>
      <c r="D3151" t="s">
        <v>22</v>
      </c>
      <c r="E3151" t="s">
        <v>24</v>
      </c>
      <c r="F3151">
        <v>35.28</v>
      </c>
      <c r="G3151">
        <v>5</v>
      </c>
      <c r="H3151" t="s">
        <v>17</v>
      </c>
      <c r="I3151" s="21">
        <v>3.2</v>
      </c>
      <c r="J3151">
        <f t="shared" si="98"/>
        <v>176.4</v>
      </c>
      <c r="K3151">
        <f t="shared" si="99"/>
        <v>8.82</v>
      </c>
      <c r="L3151" t="str" cm="1">
        <f t="array" ref="L3151">_xlfn.IFS(I3151&gt;=9,"Good",I3151&gt;=6,"Average",I3151&lt;6,"Poor")</f>
        <v>Poor</v>
      </c>
    </row>
    <row r="3152" spans="1:12" x14ac:dyDescent="0.25">
      <c r="A3152" s="1">
        <v>45421</v>
      </c>
      <c r="B3152" t="s">
        <v>19</v>
      </c>
      <c r="C3152" t="s">
        <v>15</v>
      </c>
      <c r="D3152" t="s">
        <v>11</v>
      </c>
      <c r="E3152" t="s">
        <v>12</v>
      </c>
      <c r="F3152">
        <v>12.28</v>
      </c>
      <c r="G3152">
        <v>4</v>
      </c>
      <c r="H3152" t="s">
        <v>20</v>
      </c>
      <c r="I3152" s="21">
        <v>3.7</v>
      </c>
      <c r="J3152">
        <f t="shared" si="98"/>
        <v>49.12</v>
      </c>
      <c r="K3152">
        <f t="shared" si="99"/>
        <v>2.456</v>
      </c>
      <c r="L3152" t="str" cm="1">
        <f t="array" ref="L3152">_xlfn.IFS(I3152&gt;=9,"Good",I3152&gt;=6,"Average",I3152&lt;6,"Poor")</f>
        <v>Poor</v>
      </c>
    </row>
    <row r="3153" spans="1:12" x14ac:dyDescent="0.25">
      <c r="A3153" s="1">
        <v>45421</v>
      </c>
      <c r="B3153" t="s">
        <v>14</v>
      </c>
      <c r="C3153" t="s">
        <v>15</v>
      </c>
      <c r="D3153" t="s">
        <v>11</v>
      </c>
      <c r="E3153" t="s">
        <v>24</v>
      </c>
      <c r="F3153">
        <v>39.75</v>
      </c>
      <c r="G3153">
        <v>5</v>
      </c>
      <c r="H3153" t="s">
        <v>13</v>
      </c>
      <c r="I3153" s="21">
        <v>3.2</v>
      </c>
      <c r="J3153">
        <f t="shared" si="98"/>
        <v>198.75</v>
      </c>
      <c r="K3153">
        <f t="shared" si="99"/>
        <v>9.9375</v>
      </c>
      <c r="L3153" t="str" cm="1">
        <f t="array" ref="L3153">_xlfn.IFS(I3153&gt;=9,"Good",I3153&gt;=6,"Average",I3153&lt;6,"Poor")</f>
        <v>Poor</v>
      </c>
    </row>
    <row r="3154" spans="1:12" x14ac:dyDescent="0.25">
      <c r="A3154" s="1">
        <v>45421</v>
      </c>
      <c r="B3154" t="s">
        <v>14</v>
      </c>
      <c r="C3154" t="s">
        <v>15</v>
      </c>
      <c r="D3154" t="s">
        <v>22</v>
      </c>
      <c r="E3154" t="s">
        <v>12</v>
      </c>
      <c r="F3154">
        <v>4.7</v>
      </c>
      <c r="G3154">
        <v>4</v>
      </c>
      <c r="H3154" t="s">
        <v>17</v>
      </c>
      <c r="I3154" s="21">
        <v>7.3</v>
      </c>
      <c r="J3154">
        <f t="shared" si="98"/>
        <v>18.8</v>
      </c>
      <c r="K3154">
        <f t="shared" si="99"/>
        <v>0.94000000000000006</v>
      </c>
      <c r="L3154" t="str" cm="1">
        <f t="array" ref="L3154">_xlfn.IFS(I3154&gt;=9,"Good",I3154&gt;=6,"Average",I3154&lt;6,"Poor")</f>
        <v>Average</v>
      </c>
    </row>
    <row r="3155" spans="1:12" x14ac:dyDescent="0.25">
      <c r="A3155" s="1">
        <v>45452</v>
      </c>
      <c r="B3155" t="s">
        <v>9</v>
      </c>
      <c r="C3155" t="s">
        <v>10</v>
      </c>
      <c r="D3155" t="s">
        <v>22</v>
      </c>
      <c r="E3155" t="s">
        <v>12</v>
      </c>
      <c r="F3155">
        <v>7.31</v>
      </c>
      <c r="G3155">
        <v>10</v>
      </c>
      <c r="H3155" t="s">
        <v>13</v>
      </c>
      <c r="I3155" s="21">
        <v>5.0999999999999996</v>
      </c>
      <c r="J3155">
        <f t="shared" si="98"/>
        <v>73.099999999999994</v>
      </c>
      <c r="K3155">
        <f t="shared" si="99"/>
        <v>3.6549999999999998</v>
      </c>
      <c r="L3155" t="str" cm="1">
        <f t="array" ref="L3155">_xlfn.IFS(I3155&gt;=9,"Good",I3155&gt;=6,"Average",I3155&lt;6,"Poor")</f>
        <v>Poor</v>
      </c>
    </row>
    <row r="3156" spans="1:12" x14ac:dyDescent="0.25">
      <c r="A3156" s="1">
        <v>45452</v>
      </c>
      <c r="B3156" t="s">
        <v>9</v>
      </c>
      <c r="C3156" t="s">
        <v>15</v>
      </c>
      <c r="D3156" t="s">
        <v>11</v>
      </c>
      <c r="E3156" t="s">
        <v>12</v>
      </c>
      <c r="F3156">
        <v>7.9</v>
      </c>
      <c r="G3156">
        <v>4</v>
      </c>
      <c r="H3156" t="s">
        <v>20</v>
      </c>
      <c r="I3156" s="21">
        <v>6.5</v>
      </c>
      <c r="J3156">
        <f t="shared" si="98"/>
        <v>31.6</v>
      </c>
      <c r="K3156">
        <f t="shared" si="99"/>
        <v>1.58</v>
      </c>
      <c r="L3156" t="str" cm="1">
        <f t="array" ref="L3156">_xlfn.IFS(I3156&gt;=9,"Good",I3156&gt;=6,"Average",I3156&lt;6,"Poor")</f>
        <v>Average</v>
      </c>
    </row>
    <row r="3157" spans="1:12" x14ac:dyDescent="0.25">
      <c r="A3157" s="1">
        <v>45452</v>
      </c>
      <c r="B3157" t="s">
        <v>19</v>
      </c>
      <c r="C3157" t="s">
        <v>15</v>
      </c>
      <c r="D3157" t="s">
        <v>22</v>
      </c>
      <c r="E3157" t="s">
        <v>21</v>
      </c>
      <c r="F3157">
        <v>15.89</v>
      </c>
      <c r="G3157">
        <v>3</v>
      </c>
      <c r="H3157" t="s">
        <v>20</v>
      </c>
      <c r="I3157" s="21">
        <v>9.1999999999999993</v>
      </c>
      <c r="J3157">
        <f t="shared" si="98"/>
        <v>47.67</v>
      </c>
      <c r="K3157">
        <f t="shared" si="99"/>
        <v>2.3835000000000002</v>
      </c>
      <c r="L3157" t="str" cm="1">
        <f t="array" ref="L3157">_xlfn.IFS(I3157&gt;=9,"Good",I3157&gt;=6,"Average",I3157&lt;6,"Poor")</f>
        <v>Good</v>
      </c>
    </row>
    <row r="3158" spans="1:12" x14ac:dyDescent="0.25">
      <c r="A3158" s="1">
        <v>45452</v>
      </c>
      <c r="B3158" t="s">
        <v>9</v>
      </c>
      <c r="C3158" t="s">
        <v>15</v>
      </c>
      <c r="D3158" t="s">
        <v>22</v>
      </c>
      <c r="E3158" t="s">
        <v>18</v>
      </c>
      <c r="F3158">
        <v>67.849999999999994</v>
      </c>
      <c r="G3158">
        <v>10</v>
      </c>
      <c r="H3158" t="s">
        <v>20</v>
      </c>
      <c r="I3158" s="21">
        <v>4.7</v>
      </c>
      <c r="J3158">
        <f t="shared" si="98"/>
        <v>678.5</v>
      </c>
      <c r="K3158">
        <f t="shared" si="99"/>
        <v>33.925000000000004</v>
      </c>
      <c r="L3158" t="str" cm="1">
        <f t="array" ref="L3158">_xlfn.IFS(I3158&gt;=9,"Good",I3158&gt;=6,"Average",I3158&lt;6,"Poor")</f>
        <v>Poor</v>
      </c>
    </row>
    <row r="3159" spans="1:12" x14ac:dyDescent="0.25">
      <c r="A3159" s="1">
        <v>45452</v>
      </c>
      <c r="B3159" t="s">
        <v>19</v>
      </c>
      <c r="C3159" t="s">
        <v>15</v>
      </c>
      <c r="D3159" t="s">
        <v>11</v>
      </c>
      <c r="E3159" t="s">
        <v>24</v>
      </c>
      <c r="F3159">
        <v>38.57</v>
      </c>
      <c r="G3159">
        <v>9</v>
      </c>
      <c r="H3159" t="s">
        <v>13</v>
      </c>
      <c r="I3159" s="21">
        <v>5.8</v>
      </c>
      <c r="J3159">
        <f t="shared" si="98"/>
        <v>347.13</v>
      </c>
      <c r="K3159">
        <f t="shared" si="99"/>
        <v>17.3565</v>
      </c>
      <c r="L3159" t="str" cm="1">
        <f t="array" ref="L3159">_xlfn.IFS(I3159&gt;=9,"Good",I3159&gt;=6,"Average",I3159&lt;6,"Poor")</f>
        <v>Poor</v>
      </c>
    </row>
    <row r="3160" spans="1:12" x14ac:dyDescent="0.25">
      <c r="A3160" s="1">
        <v>45452</v>
      </c>
      <c r="B3160" t="s">
        <v>19</v>
      </c>
      <c r="C3160" t="s">
        <v>15</v>
      </c>
      <c r="D3160" t="s">
        <v>11</v>
      </c>
      <c r="E3160" t="s">
        <v>24</v>
      </c>
      <c r="F3160">
        <v>30.09</v>
      </c>
      <c r="G3160">
        <v>1</v>
      </c>
      <c r="H3160" t="s">
        <v>17</v>
      </c>
      <c r="I3160" s="21">
        <v>8.1</v>
      </c>
      <c r="J3160">
        <f t="shared" si="98"/>
        <v>30.09</v>
      </c>
      <c r="K3160">
        <f t="shared" si="99"/>
        <v>1.5045000000000002</v>
      </c>
      <c r="L3160" t="str" cm="1">
        <f t="array" ref="L3160">_xlfn.IFS(I3160&gt;=9,"Good",I3160&gt;=6,"Average",I3160&lt;6,"Poor")</f>
        <v>Average</v>
      </c>
    </row>
    <row r="3161" spans="1:12" x14ac:dyDescent="0.25">
      <c r="A3161" s="1">
        <v>45452</v>
      </c>
      <c r="B3161" t="s">
        <v>14</v>
      </c>
      <c r="C3161" t="s">
        <v>15</v>
      </c>
      <c r="D3161" t="s">
        <v>22</v>
      </c>
      <c r="E3161" t="s">
        <v>16</v>
      </c>
      <c r="F3161">
        <v>92.74</v>
      </c>
      <c r="G3161">
        <v>5</v>
      </c>
      <c r="H3161" t="s">
        <v>13</v>
      </c>
      <c r="I3161" s="21">
        <v>4.5999999999999996</v>
      </c>
      <c r="J3161">
        <f t="shared" si="98"/>
        <v>463.7</v>
      </c>
      <c r="K3161">
        <f t="shared" si="99"/>
        <v>23.185000000000002</v>
      </c>
      <c r="L3161" t="str" cm="1">
        <f t="array" ref="L3161">_xlfn.IFS(I3161&gt;=9,"Good",I3161&gt;=6,"Average",I3161&lt;6,"Poor")</f>
        <v>Poor</v>
      </c>
    </row>
    <row r="3162" spans="1:12" x14ac:dyDescent="0.25">
      <c r="A3162" s="1">
        <v>45452</v>
      </c>
      <c r="B3162" t="s">
        <v>9</v>
      </c>
      <c r="C3162" t="s">
        <v>15</v>
      </c>
      <c r="D3162" t="s">
        <v>11</v>
      </c>
      <c r="E3162" t="s">
        <v>21</v>
      </c>
      <c r="F3162">
        <v>8.6300000000000008</v>
      </c>
      <c r="G3162">
        <v>10</v>
      </c>
      <c r="H3162" t="s">
        <v>13</v>
      </c>
      <c r="I3162" s="21">
        <v>3.5</v>
      </c>
      <c r="J3162">
        <f t="shared" si="98"/>
        <v>86.300000000000011</v>
      </c>
      <c r="K3162">
        <f t="shared" si="99"/>
        <v>4.3150000000000004</v>
      </c>
      <c r="L3162" t="str" cm="1">
        <f t="array" ref="L3162">_xlfn.IFS(I3162&gt;=9,"Good",I3162&gt;=6,"Average",I3162&lt;6,"Poor")</f>
        <v>Poor</v>
      </c>
    </row>
    <row r="3163" spans="1:12" x14ac:dyDescent="0.25">
      <c r="A3163" s="1">
        <v>45452</v>
      </c>
      <c r="B3163" t="s">
        <v>14</v>
      </c>
      <c r="C3163" t="s">
        <v>10</v>
      </c>
      <c r="D3163" t="s">
        <v>11</v>
      </c>
      <c r="E3163" t="s">
        <v>18</v>
      </c>
      <c r="F3163">
        <v>60</v>
      </c>
      <c r="G3163">
        <v>2</v>
      </c>
      <c r="H3163" t="s">
        <v>20</v>
      </c>
      <c r="I3163" s="21">
        <v>5</v>
      </c>
      <c r="J3163">
        <f t="shared" si="98"/>
        <v>120</v>
      </c>
      <c r="K3163">
        <f t="shared" si="99"/>
        <v>6</v>
      </c>
      <c r="L3163" t="str" cm="1">
        <f t="array" ref="L3163">_xlfn.IFS(I3163&gt;=9,"Good",I3163&gt;=6,"Average",I3163&lt;6,"Poor")</f>
        <v>Poor</v>
      </c>
    </row>
    <row r="3164" spans="1:12" x14ac:dyDescent="0.25">
      <c r="A3164" s="1">
        <v>45452</v>
      </c>
      <c r="B3164" t="s">
        <v>14</v>
      </c>
      <c r="C3164" t="s">
        <v>15</v>
      </c>
      <c r="D3164" t="s">
        <v>11</v>
      </c>
      <c r="E3164" t="s">
        <v>12</v>
      </c>
      <c r="F3164">
        <v>7.21</v>
      </c>
      <c r="G3164">
        <v>9</v>
      </c>
      <c r="H3164" t="s">
        <v>17</v>
      </c>
      <c r="I3164" s="21">
        <v>4.0999999999999996</v>
      </c>
      <c r="J3164">
        <f t="shared" si="98"/>
        <v>64.89</v>
      </c>
      <c r="K3164">
        <f t="shared" si="99"/>
        <v>3.2445000000000004</v>
      </c>
      <c r="L3164" t="str" cm="1">
        <f t="array" ref="L3164">_xlfn.IFS(I3164&gt;=9,"Good",I3164&gt;=6,"Average",I3164&lt;6,"Poor")</f>
        <v>Poor</v>
      </c>
    </row>
    <row r="3165" spans="1:12" x14ac:dyDescent="0.25">
      <c r="A3165" s="1">
        <v>45452</v>
      </c>
      <c r="B3165" t="s">
        <v>9</v>
      </c>
      <c r="C3165" t="s">
        <v>15</v>
      </c>
      <c r="D3165" t="s">
        <v>22</v>
      </c>
      <c r="E3165" t="s">
        <v>12</v>
      </c>
      <c r="F3165">
        <v>7.25</v>
      </c>
      <c r="G3165">
        <v>9</v>
      </c>
      <c r="H3165" t="s">
        <v>20</v>
      </c>
      <c r="I3165" s="21">
        <v>9.3000000000000007</v>
      </c>
      <c r="J3165">
        <f t="shared" si="98"/>
        <v>65.25</v>
      </c>
      <c r="K3165">
        <f t="shared" si="99"/>
        <v>3.2625000000000002</v>
      </c>
      <c r="L3165" t="str" cm="1">
        <f t="array" ref="L3165">_xlfn.IFS(I3165&gt;=9,"Good",I3165&gt;=6,"Average",I3165&lt;6,"Poor")</f>
        <v>Good</v>
      </c>
    </row>
    <row r="3166" spans="1:12" x14ac:dyDescent="0.25">
      <c r="A3166" s="1">
        <v>45452</v>
      </c>
      <c r="B3166" t="s">
        <v>14</v>
      </c>
      <c r="C3166" t="s">
        <v>15</v>
      </c>
      <c r="D3166" t="s">
        <v>11</v>
      </c>
      <c r="E3166" t="s">
        <v>12</v>
      </c>
      <c r="F3166">
        <v>4.4400000000000004</v>
      </c>
      <c r="G3166">
        <v>6</v>
      </c>
      <c r="H3166" t="s">
        <v>13</v>
      </c>
      <c r="I3166" s="21">
        <v>8.5</v>
      </c>
      <c r="J3166">
        <f t="shared" si="98"/>
        <v>26.64</v>
      </c>
      <c r="K3166">
        <f t="shared" si="99"/>
        <v>1.3320000000000001</v>
      </c>
      <c r="L3166" t="str" cm="1">
        <f t="array" ref="L3166">_xlfn.IFS(I3166&gt;=9,"Good",I3166&gt;=6,"Average",I3166&lt;6,"Poor")</f>
        <v>Average</v>
      </c>
    </row>
    <row r="3167" spans="1:12" x14ac:dyDescent="0.25">
      <c r="A3167" s="1">
        <v>45452</v>
      </c>
      <c r="B3167" t="s">
        <v>19</v>
      </c>
      <c r="C3167" t="s">
        <v>10</v>
      </c>
      <c r="D3167" t="s">
        <v>22</v>
      </c>
      <c r="E3167" t="s">
        <v>24</v>
      </c>
      <c r="F3167">
        <v>28.73</v>
      </c>
      <c r="G3167">
        <v>5</v>
      </c>
      <c r="H3167" t="s">
        <v>13</v>
      </c>
      <c r="I3167" s="21">
        <v>7.3</v>
      </c>
      <c r="J3167">
        <f t="shared" si="98"/>
        <v>143.65</v>
      </c>
      <c r="K3167">
        <f t="shared" si="99"/>
        <v>7.182500000000001</v>
      </c>
      <c r="L3167" t="str" cm="1">
        <f t="array" ref="L3167">_xlfn.IFS(I3167&gt;=9,"Good",I3167&gt;=6,"Average",I3167&lt;6,"Poor")</f>
        <v>Average</v>
      </c>
    </row>
    <row r="3168" spans="1:12" x14ac:dyDescent="0.25">
      <c r="A3168" s="1">
        <v>45482</v>
      </c>
      <c r="B3168" t="s">
        <v>9</v>
      </c>
      <c r="C3168" t="s">
        <v>15</v>
      </c>
      <c r="D3168" t="s">
        <v>22</v>
      </c>
      <c r="E3168" t="s">
        <v>23</v>
      </c>
      <c r="F3168">
        <v>49.32</v>
      </c>
      <c r="G3168">
        <v>1</v>
      </c>
      <c r="H3168" t="s">
        <v>13</v>
      </c>
      <c r="I3168" s="21">
        <v>8.9</v>
      </c>
      <c r="J3168">
        <f t="shared" si="98"/>
        <v>49.32</v>
      </c>
      <c r="K3168">
        <f t="shared" si="99"/>
        <v>2.4660000000000002</v>
      </c>
      <c r="L3168" t="str" cm="1">
        <f t="array" ref="L3168">_xlfn.IFS(I3168&gt;=9,"Good",I3168&gt;=6,"Average",I3168&lt;6,"Poor")</f>
        <v>Average</v>
      </c>
    </row>
    <row r="3169" spans="1:12" x14ac:dyDescent="0.25">
      <c r="A3169" s="1">
        <v>45482</v>
      </c>
      <c r="B3169" t="s">
        <v>14</v>
      </c>
      <c r="C3169" t="s">
        <v>15</v>
      </c>
      <c r="D3169" t="s">
        <v>22</v>
      </c>
      <c r="E3169" t="s">
        <v>12</v>
      </c>
      <c r="F3169">
        <v>3.53</v>
      </c>
      <c r="G3169">
        <v>3</v>
      </c>
      <c r="H3169" t="s">
        <v>13</v>
      </c>
      <c r="I3169" s="21">
        <v>8.5</v>
      </c>
      <c r="J3169">
        <f t="shared" si="98"/>
        <v>10.59</v>
      </c>
      <c r="K3169">
        <f t="shared" si="99"/>
        <v>0.52949999999999997</v>
      </c>
      <c r="L3169" t="str" cm="1">
        <f t="array" ref="L3169">_xlfn.IFS(I3169&gt;=9,"Good",I3169&gt;=6,"Average",I3169&lt;6,"Poor")</f>
        <v>Average</v>
      </c>
    </row>
    <row r="3170" spans="1:12" x14ac:dyDescent="0.25">
      <c r="A3170" s="1">
        <v>45482</v>
      </c>
      <c r="B3170" t="s">
        <v>19</v>
      </c>
      <c r="C3170" t="s">
        <v>15</v>
      </c>
      <c r="D3170" t="s">
        <v>11</v>
      </c>
      <c r="E3170" t="s">
        <v>21</v>
      </c>
      <c r="F3170">
        <v>14.65</v>
      </c>
      <c r="G3170">
        <v>8</v>
      </c>
      <c r="H3170" t="s">
        <v>17</v>
      </c>
      <c r="I3170" s="21">
        <v>4.3</v>
      </c>
      <c r="J3170">
        <f t="shared" si="98"/>
        <v>117.2</v>
      </c>
      <c r="K3170">
        <f t="shared" si="99"/>
        <v>5.86</v>
      </c>
      <c r="L3170" t="str" cm="1">
        <f t="array" ref="L3170">_xlfn.IFS(I3170&gt;=9,"Good",I3170&gt;=6,"Average",I3170&lt;6,"Poor")</f>
        <v>Poor</v>
      </c>
    </row>
    <row r="3171" spans="1:12" x14ac:dyDescent="0.25">
      <c r="A3171" s="1">
        <v>45482</v>
      </c>
      <c r="B3171" t="s">
        <v>19</v>
      </c>
      <c r="C3171" t="s">
        <v>15</v>
      </c>
      <c r="D3171" t="s">
        <v>22</v>
      </c>
      <c r="E3171" t="s">
        <v>23</v>
      </c>
      <c r="F3171">
        <v>48.29</v>
      </c>
      <c r="G3171">
        <v>7</v>
      </c>
      <c r="H3171" t="s">
        <v>13</v>
      </c>
      <c r="I3171" s="21">
        <v>9.1</v>
      </c>
      <c r="J3171">
        <f t="shared" si="98"/>
        <v>338.03</v>
      </c>
      <c r="K3171">
        <f t="shared" si="99"/>
        <v>16.901499999999999</v>
      </c>
      <c r="L3171" t="str" cm="1">
        <f t="array" ref="L3171">_xlfn.IFS(I3171&gt;=9,"Good",I3171&gt;=6,"Average",I3171&lt;6,"Poor")</f>
        <v>Good</v>
      </c>
    </row>
    <row r="3172" spans="1:12" x14ac:dyDescent="0.25">
      <c r="A3172" s="1">
        <v>45482</v>
      </c>
      <c r="B3172" t="s">
        <v>9</v>
      </c>
      <c r="C3172" t="s">
        <v>10</v>
      </c>
      <c r="D3172" t="s">
        <v>22</v>
      </c>
      <c r="E3172" t="s">
        <v>21</v>
      </c>
      <c r="F3172">
        <v>10.97</v>
      </c>
      <c r="G3172">
        <v>10</v>
      </c>
      <c r="H3172" t="s">
        <v>13</v>
      </c>
      <c r="I3172" s="21">
        <v>6.7</v>
      </c>
      <c r="J3172">
        <f t="shared" si="98"/>
        <v>109.7</v>
      </c>
      <c r="K3172">
        <f t="shared" si="99"/>
        <v>5.4850000000000003</v>
      </c>
      <c r="L3172" t="str" cm="1">
        <f t="array" ref="L3172">_xlfn.IFS(I3172&gt;=9,"Good",I3172&gt;=6,"Average",I3172&lt;6,"Poor")</f>
        <v>Average</v>
      </c>
    </row>
    <row r="3173" spans="1:12" x14ac:dyDescent="0.25">
      <c r="A3173" s="1">
        <v>45482</v>
      </c>
      <c r="B3173" t="s">
        <v>14</v>
      </c>
      <c r="C3173" t="s">
        <v>15</v>
      </c>
      <c r="D3173" t="s">
        <v>11</v>
      </c>
      <c r="E3173" t="s">
        <v>23</v>
      </c>
      <c r="F3173">
        <v>50.35</v>
      </c>
      <c r="G3173">
        <v>9</v>
      </c>
      <c r="H3173" t="s">
        <v>20</v>
      </c>
      <c r="I3173" s="21">
        <v>8.5</v>
      </c>
      <c r="J3173">
        <f t="shared" si="98"/>
        <v>453.15000000000003</v>
      </c>
      <c r="K3173">
        <f t="shared" si="99"/>
        <v>22.657500000000002</v>
      </c>
      <c r="L3173" t="str" cm="1">
        <f t="array" ref="L3173">_xlfn.IFS(I3173&gt;=9,"Good",I3173&gt;=6,"Average",I3173&lt;6,"Poor")</f>
        <v>Average</v>
      </c>
    </row>
    <row r="3174" spans="1:12" x14ac:dyDescent="0.25">
      <c r="A3174" s="1">
        <v>45482</v>
      </c>
      <c r="B3174" t="s">
        <v>14</v>
      </c>
      <c r="C3174" t="s">
        <v>15</v>
      </c>
      <c r="D3174" t="s">
        <v>22</v>
      </c>
      <c r="E3174" t="s">
        <v>24</v>
      </c>
      <c r="F3174">
        <v>20.97</v>
      </c>
      <c r="G3174">
        <v>7</v>
      </c>
      <c r="H3174" t="s">
        <v>17</v>
      </c>
      <c r="I3174" s="21">
        <v>9.1</v>
      </c>
      <c r="J3174">
        <f t="shared" si="98"/>
        <v>146.79</v>
      </c>
      <c r="K3174">
        <f t="shared" si="99"/>
        <v>7.3395000000000001</v>
      </c>
      <c r="L3174" t="str" cm="1">
        <f t="array" ref="L3174">_xlfn.IFS(I3174&gt;=9,"Good",I3174&gt;=6,"Average",I3174&lt;6,"Poor")</f>
        <v>Good</v>
      </c>
    </row>
    <row r="3175" spans="1:12" x14ac:dyDescent="0.25">
      <c r="A3175" s="1">
        <v>45482</v>
      </c>
      <c r="B3175" t="s">
        <v>9</v>
      </c>
      <c r="C3175" t="s">
        <v>15</v>
      </c>
      <c r="D3175" t="s">
        <v>11</v>
      </c>
      <c r="E3175" t="s">
        <v>21</v>
      </c>
      <c r="F3175">
        <v>21.23</v>
      </c>
      <c r="G3175">
        <v>7</v>
      </c>
      <c r="H3175" t="s">
        <v>20</v>
      </c>
      <c r="I3175" s="21">
        <v>5.2</v>
      </c>
      <c r="J3175">
        <f t="shared" si="98"/>
        <v>148.61000000000001</v>
      </c>
      <c r="K3175">
        <f t="shared" si="99"/>
        <v>7.4305000000000012</v>
      </c>
      <c r="L3175" t="str" cm="1">
        <f t="array" ref="L3175">_xlfn.IFS(I3175&gt;=9,"Good",I3175&gt;=6,"Average",I3175&lt;6,"Poor")</f>
        <v>Poor</v>
      </c>
    </row>
    <row r="3176" spans="1:12" x14ac:dyDescent="0.25">
      <c r="A3176" s="1">
        <v>45482</v>
      </c>
      <c r="B3176" t="s">
        <v>19</v>
      </c>
      <c r="C3176" t="s">
        <v>15</v>
      </c>
      <c r="D3176" t="s">
        <v>22</v>
      </c>
      <c r="E3176" t="s">
        <v>21</v>
      </c>
      <c r="F3176">
        <v>5.74</v>
      </c>
      <c r="G3176">
        <v>9</v>
      </c>
      <c r="H3176" t="s">
        <v>20</v>
      </c>
      <c r="I3176" s="21">
        <v>3.7</v>
      </c>
      <c r="J3176">
        <f t="shared" si="98"/>
        <v>51.660000000000004</v>
      </c>
      <c r="K3176">
        <f t="shared" si="99"/>
        <v>2.5830000000000002</v>
      </c>
      <c r="L3176" t="str" cm="1">
        <f t="array" ref="L3176">_xlfn.IFS(I3176&gt;=9,"Good",I3176&gt;=6,"Average",I3176&lt;6,"Poor")</f>
        <v>Poor</v>
      </c>
    </row>
    <row r="3177" spans="1:12" x14ac:dyDescent="0.25">
      <c r="A3177" s="1">
        <v>45482</v>
      </c>
      <c r="B3177" t="s">
        <v>9</v>
      </c>
      <c r="C3177" t="s">
        <v>10</v>
      </c>
      <c r="D3177" t="s">
        <v>11</v>
      </c>
      <c r="E3177" t="s">
        <v>12</v>
      </c>
      <c r="F3177">
        <v>13.84</v>
      </c>
      <c r="G3177">
        <v>1</v>
      </c>
      <c r="H3177" t="s">
        <v>20</v>
      </c>
      <c r="I3177" s="21">
        <v>4.5</v>
      </c>
      <c r="J3177">
        <f t="shared" si="98"/>
        <v>13.84</v>
      </c>
      <c r="K3177">
        <f t="shared" si="99"/>
        <v>0.69200000000000006</v>
      </c>
      <c r="L3177" t="str" cm="1">
        <f t="array" ref="L3177">_xlfn.IFS(I3177&gt;=9,"Good",I3177&gt;=6,"Average",I3177&lt;6,"Poor")</f>
        <v>Poor</v>
      </c>
    </row>
    <row r="3178" spans="1:12" x14ac:dyDescent="0.25">
      <c r="A3178" s="1">
        <v>45482</v>
      </c>
      <c r="B3178" t="s">
        <v>19</v>
      </c>
      <c r="C3178" t="s">
        <v>10</v>
      </c>
      <c r="D3178" t="s">
        <v>22</v>
      </c>
      <c r="E3178" t="s">
        <v>24</v>
      </c>
      <c r="F3178">
        <v>34.54</v>
      </c>
      <c r="G3178">
        <v>5</v>
      </c>
      <c r="H3178" t="s">
        <v>13</v>
      </c>
      <c r="I3178" s="21">
        <v>5.9</v>
      </c>
      <c r="J3178">
        <f t="shared" si="98"/>
        <v>172.7</v>
      </c>
      <c r="K3178">
        <f t="shared" si="99"/>
        <v>8.6349999999999998</v>
      </c>
      <c r="L3178" t="str" cm="1">
        <f t="array" ref="L3178">_xlfn.IFS(I3178&gt;=9,"Good",I3178&gt;=6,"Average",I3178&lt;6,"Poor")</f>
        <v>Poor</v>
      </c>
    </row>
    <row r="3179" spans="1:12" x14ac:dyDescent="0.25">
      <c r="A3179" s="1">
        <v>45482</v>
      </c>
      <c r="B3179" t="s">
        <v>19</v>
      </c>
      <c r="C3179" t="s">
        <v>15</v>
      </c>
      <c r="D3179" t="s">
        <v>11</v>
      </c>
      <c r="E3179" t="s">
        <v>23</v>
      </c>
      <c r="F3179">
        <v>65.78</v>
      </c>
      <c r="G3179">
        <v>7</v>
      </c>
      <c r="H3179" t="s">
        <v>20</v>
      </c>
      <c r="I3179" s="21">
        <v>8.6</v>
      </c>
      <c r="J3179">
        <f t="shared" si="98"/>
        <v>460.46000000000004</v>
      </c>
      <c r="K3179">
        <f t="shared" si="99"/>
        <v>23.023000000000003</v>
      </c>
      <c r="L3179" t="str" cm="1">
        <f t="array" ref="L3179">_xlfn.IFS(I3179&gt;=9,"Good",I3179&gt;=6,"Average",I3179&lt;6,"Poor")</f>
        <v>Average</v>
      </c>
    </row>
    <row r="3180" spans="1:12" x14ac:dyDescent="0.25">
      <c r="A3180" s="1">
        <v>45482</v>
      </c>
      <c r="B3180" t="s">
        <v>14</v>
      </c>
      <c r="C3180" t="s">
        <v>15</v>
      </c>
      <c r="D3180" t="s">
        <v>11</v>
      </c>
      <c r="E3180" t="s">
        <v>23</v>
      </c>
      <c r="F3180">
        <v>41.08</v>
      </c>
      <c r="G3180">
        <v>2</v>
      </c>
      <c r="H3180" t="s">
        <v>17</v>
      </c>
      <c r="I3180" s="21">
        <v>8.9</v>
      </c>
      <c r="J3180">
        <f t="shared" si="98"/>
        <v>82.16</v>
      </c>
      <c r="K3180">
        <f t="shared" si="99"/>
        <v>4.1079999999999997</v>
      </c>
      <c r="L3180" t="str" cm="1">
        <f t="array" ref="L3180">_xlfn.IFS(I3180&gt;=9,"Good",I3180&gt;=6,"Average",I3180&lt;6,"Poor")</f>
        <v>Average</v>
      </c>
    </row>
    <row r="3181" spans="1:12" x14ac:dyDescent="0.25">
      <c r="A3181" s="1">
        <v>45513</v>
      </c>
      <c r="B3181" t="s">
        <v>9</v>
      </c>
      <c r="C3181" t="s">
        <v>15</v>
      </c>
      <c r="D3181" t="s">
        <v>22</v>
      </c>
      <c r="E3181" t="s">
        <v>23</v>
      </c>
      <c r="F3181">
        <v>53.02</v>
      </c>
      <c r="G3181">
        <v>2</v>
      </c>
      <c r="H3181" t="s">
        <v>20</v>
      </c>
      <c r="I3181" s="21">
        <v>3</v>
      </c>
      <c r="J3181">
        <f t="shared" si="98"/>
        <v>106.04</v>
      </c>
      <c r="K3181">
        <f t="shared" si="99"/>
        <v>5.3020000000000005</v>
      </c>
      <c r="L3181" t="str" cm="1">
        <f t="array" ref="L3181">_xlfn.IFS(I3181&gt;=9,"Good",I3181&gt;=6,"Average",I3181&lt;6,"Poor")</f>
        <v>Poor</v>
      </c>
    </row>
    <row r="3182" spans="1:12" x14ac:dyDescent="0.25">
      <c r="A3182" s="1">
        <v>45513</v>
      </c>
      <c r="B3182" t="s">
        <v>9</v>
      </c>
      <c r="C3182" t="s">
        <v>15</v>
      </c>
      <c r="D3182" t="s">
        <v>22</v>
      </c>
      <c r="E3182" t="s">
        <v>21</v>
      </c>
      <c r="F3182">
        <v>23.07</v>
      </c>
      <c r="G3182">
        <v>1</v>
      </c>
      <c r="H3182" t="s">
        <v>13</v>
      </c>
      <c r="I3182" s="21">
        <v>6.5</v>
      </c>
      <c r="J3182">
        <f t="shared" si="98"/>
        <v>23.07</v>
      </c>
      <c r="K3182">
        <f t="shared" si="99"/>
        <v>1.1535</v>
      </c>
      <c r="L3182" t="str" cm="1">
        <f t="array" ref="L3182">_xlfn.IFS(I3182&gt;=9,"Good",I3182&gt;=6,"Average",I3182&lt;6,"Poor")</f>
        <v>Average</v>
      </c>
    </row>
    <row r="3183" spans="1:12" x14ac:dyDescent="0.25">
      <c r="A3183" s="1">
        <v>45513</v>
      </c>
      <c r="B3183" t="s">
        <v>19</v>
      </c>
      <c r="C3183" t="s">
        <v>10</v>
      </c>
      <c r="D3183" t="s">
        <v>11</v>
      </c>
      <c r="E3183" t="s">
        <v>12</v>
      </c>
      <c r="F3183">
        <v>8.91</v>
      </c>
      <c r="G3183">
        <v>10</v>
      </c>
      <c r="H3183" t="s">
        <v>20</v>
      </c>
      <c r="I3183" s="21">
        <v>5.8</v>
      </c>
      <c r="J3183">
        <f t="shared" si="98"/>
        <v>89.1</v>
      </c>
      <c r="K3183">
        <f t="shared" si="99"/>
        <v>4.4550000000000001</v>
      </c>
      <c r="L3183" t="str" cm="1">
        <f t="array" ref="L3183">_xlfn.IFS(I3183&gt;=9,"Good",I3183&gt;=6,"Average",I3183&lt;6,"Poor")</f>
        <v>Poor</v>
      </c>
    </row>
    <row r="3184" spans="1:12" x14ac:dyDescent="0.25">
      <c r="A3184" s="1">
        <v>45513</v>
      </c>
      <c r="B3184" t="s">
        <v>9</v>
      </c>
      <c r="C3184" t="s">
        <v>15</v>
      </c>
      <c r="D3184" t="s">
        <v>11</v>
      </c>
      <c r="E3184" t="s">
        <v>12</v>
      </c>
      <c r="F3184">
        <v>5.13</v>
      </c>
      <c r="G3184">
        <v>10</v>
      </c>
      <c r="H3184" t="s">
        <v>17</v>
      </c>
      <c r="I3184" s="21">
        <v>4.5</v>
      </c>
      <c r="J3184">
        <f t="shared" si="98"/>
        <v>51.3</v>
      </c>
      <c r="K3184">
        <f t="shared" si="99"/>
        <v>2.5649999999999999</v>
      </c>
      <c r="L3184" t="str" cm="1">
        <f t="array" ref="L3184">_xlfn.IFS(I3184&gt;=9,"Good",I3184&gt;=6,"Average",I3184&lt;6,"Poor")</f>
        <v>Poor</v>
      </c>
    </row>
    <row r="3185" spans="1:12" x14ac:dyDescent="0.25">
      <c r="A3185" s="1">
        <v>45513</v>
      </c>
      <c r="B3185" t="s">
        <v>9</v>
      </c>
      <c r="C3185" t="s">
        <v>15</v>
      </c>
      <c r="D3185" t="s">
        <v>11</v>
      </c>
      <c r="E3185" t="s">
        <v>24</v>
      </c>
      <c r="F3185">
        <v>37.47</v>
      </c>
      <c r="G3185">
        <v>8</v>
      </c>
      <c r="H3185" t="s">
        <v>20</v>
      </c>
      <c r="I3185" s="21">
        <v>3.8</v>
      </c>
      <c r="J3185">
        <f t="shared" si="98"/>
        <v>299.76</v>
      </c>
      <c r="K3185">
        <f t="shared" si="99"/>
        <v>14.988</v>
      </c>
      <c r="L3185" t="str" cm="1">
        <f t="array" ref="L3185">_xlfn.IFS(I3185&gt;=9,"Good",I3185&gt;=6,"Average",I3185&lt;6,"Poor")</f>
        <v>Poor</v>
      </c>
    </row>
    <row r="3186" spans="1:12" x14ac:dyDescent="0.25">
      <c r="A3186" s="1">
        <v>45513</v>
      </c>
      <c r="B3186" t="s">
        <v>9</v>
      </c>
      <c r="C3186" t="s">
        <v>15</v>
      </c>
      <c r="D3186" t="s">
        <v>11</v>
      </c>
      <c r="E3186" t="s">
        <v>23</v>
      </c>
      <c r="F3186">
        <v>69.63</v>
      </c>
      <c r="G3186">
        <v>5</v>
      </c>
      <c r="H3186" t="s">
        <v>13</v>
      </c>
      <c r="I3186" s="21">
        <v>5.3</v>
      </c>
      <c r="J3186">
        <f t="shared" si="98"/>
        <v>348.15</v>
      </c>
      <c r="K3186">
        <f t="shared" si="99"/>
        <v>17.407499999999999</v>
      </c>
      <c r="L3186" t="str" cm="1">
        <f t="array" ref="L3186">_xlfn.IFS(I3186&gt;=9,"Good",I3186&gt;=6,"Average",I3186&lt;6,"Poor")</f>
        <v>Poor</v>
      </c>
    </row>
    <row r="3187" spans="1:12" x14ac:dyDescent="0.25">
      <c r="A3187" s="1">
        <v>45513</v>
      </c>
      <c r="B3187" t="s">
        <v>9</v>
      </c>
      <c r="C3187" t="s">
        <v>10</v>
      </c>
      <c r="D3187" t="s">
        <v>11</v>
      </c>
      <c r="E3187" t="s">
        <v>24</v>
      </c>
      <c r="F3187">
        <v>24.62</v>
      </c>
      <c r="G3187">
        <v>8</v>
      </c>
      <c r="H3187" t="s">
        <v>17</v>
      </c>
      <c r="I3187" s="21">
        <v>9.4</v>
      </c>
      <c r="J3187">
        <f t="shared" si="98"/>
        <v>196.96</v>
      </c>
      <c r="K3187">
        <f t="shared" si="99"/>
        <v>9.8480000000000008</v>
      </c>
      <c r="L3187" t="str" cm="1">
        <f t="array" ref="L3187">_xlfn.IFS(I3187&gt;=9,"Good",I3187&gt;=6,"Average",I3187&lt;6,"Poor")</f>
        <v>Good</v>
      </c>
    </row>
    <row r="3188" spans="1:12" x14ac:dyDescent="0.25">
      <c r="A3188" s="1">
        <v>45513</v>
      </c>
      <c r="B3188" t="s">
        <v>19</v>
      </c>
      <c r="C3188" t="s">
        <v>15</v>
      </c>
      <c r="D3188" t="s">
        <v>11</v>
      </c>
      <c r="E3188" t="s">
        <v>24</v>
      </c>
      <c r="F3188">
        <v>22.38</v>
      </c>
      <c r="G3188">
        <v>7</v>
      </c>
      <c r="H3188" t="s">
        <v>17</v>
      </c>
      <c r="I3188" s="21">
        <v>5.2</v>
      </c>
      <c r="J3188">
        <f t="shared" si="98"/>
        <v>156.66</v>
      </c>
      <c r="K3188">
        <f t="shared" si="99"/>
        <v>7.8330000000000002</v>
      </c>
      <c r="L3188" t="str" cm="1">
        <f t="array" ref="L3188">_xlfn.IFS(I3188&gt;=9,"Good",I3188&gt;=6,"Average",I3188&lt;6,"Poor")</f>
        <v>Poor</v>
      </c>
    </row>
    <row r="3189" spans="1:12" x14ac:dyDescent="0.25">
      <c r="A3189" s="1">
        <v>45513</v>
      </c>
      <c r="B3189" t="s">
        <v>14</v>
      </c>
      <c r="C3189" t="s">
        <v>15</v>
      </c>
      <c r="D3189" t="s">
        <v>22</v>
      </c>
      <c r="E3189" t="s">
        <v>23</v>
      </c>
      <c r="F3189">
        <v>62.36</v>
      </c>
      <c r="G3189">
        <v>5</v>
      </c>
      <c r="H3189" t="s">
        <v>20</v>
      </c>
      <c r="I3189" s="21">
        <v>6.5</v>
      </c>
      <c r="J3189">
        <f t="shared" si="98"/>
        <v>311.8</v>
      </c>
      <c r="K3189">
        <f t="shared" si="99"/>
        <v>15.590000000000002</v>
      </c>
      <c r="L3189" t="str" cm="1">
        <f t="array" ref="L3189">_xlfn.IFS(I3189&gt;=9,"Good",I3189&gt;=6,"Average",I3189&lt;6,"Poor")</f>
        <v>Average</v>
      </c>
    </row>
    <row r="3190" spans="1:12" x14ac:dyDescent="0.25">
      <c r="A3190" s="1">
        <v>45513</v>
      </c>
      <c r="B3190" t="s">
        <v>14</v>
      </c>
      <c r="C3190" t="s">
        <v>15</v>
      </c>
      <c r="D3190" t="s">
        <v>22</v>
      </c>
      <c r="E3190" t="s">
        <v>12</v>
      </c>
      <c r="F3190">
        <v>10.07</v>
      </c>
      <c r="G3190">
        <v>3</v>
      </c>
      <c r="H3190" t="s">
        <v>13</v>
      </c>
      <c r="I3190" s="21">
        <v>7.8</v>
      </c>
      <c r="J3190">
        <f t="shared" si="98"/>
        <v>30.21</v>
      </c>
      <c r="K3190">
        <f t="shared" si="99"/>
        <v>1.5105000000000002</v>
      </c>
      <c r="L3190" t="str" cm="1">
        <f t="array" ref="L3190">_xlfn.IFS(I3190&gt;=9,"Good",I3190&gt;=6,"Average",I3190&lt;6,"Poor")</f>
        <v>Average</v>
      </c>
    </row>
    <row r="3191" spans="1:12" x14ac:dyDescent="0.25">
      <c r="A3191" s="1">
        <v>45513</v>
      </c>
      <c r="B3191" t="s">
        <v>19</v>
      </c>
      <c r="C3191" t="s">
        <v>15</v>
      </c>
      <c r="D3191" t="s">
        <v>11</v>
      </c>
      <c r="E3191" t="s">
        <v>16</v>
      </c>
      <c r="F3191">
        <v>80.63</v>
      </c>
      <c r="G3191">
        <v>6</v>
      </c>
      <c r="H3191" t="s">
        <v>20</v>
      </c>
      <c r="I3191" s="21">
        <v>5.5</v>
      </c>
      <c r="J3191">
        <f t="shared" si="98"/>
        <v>483.78</v>
      </c>
      <c r="K3191">
        <f t="shared" si="99"/>
        <v>24.189</v>
      </c>
      <c r="L3191" t="str" cm="1">
        <f t="array" ref="L3191">_xlfn.IFS(I3191&gt;=9,"Good",I3191&gt;=6,"Average",I3191&lt;6,"Poor")</f>
        <v>Poor</v>
      </c>
    </row>
    <row r="3192" spans="1:12" x14ac:dyDescent="0.25">
      <c r="A3192" s="1">
        <v>45513</v>
      </c>
      <c r="B3192" t="s">
        <v>9</v>
      </c>
      <c r="C3192" t="s">
        <v>10</v>
      </c>
      <c r="D3192" t="s">
        <v>11</v>
      </c>
      <c r="E3192" t="s">
        <v>12</v>
      </c>
      <c r="F3192">
        <v>3.72</v>
      </c>
      <c r="G3192">
        <v>9</v>
      </c>
      <c r="H3192" t="s">
        <v>20</v>
      </c>
      <c r="I3192" s="21">
        <v>9.6</v>
      </c>
      <c r="J3192">
        <f t="shared" si="98"/>
        <v>33.480000000000004</v>
      </c>
      <c r="K3192">
        <f t="shared" si="99"/>
        <v>1.6740000000000004</v>
      </c>
      <c r="L3192" t="str" cm="1">
        <f t="array" ref="L3192">_xlfn.IFS(I3192&gt;=9,"Good",I3192&gt;=6,"Average",I3192&lt;6,"Poor")</f>
        <v>Good</v>
      </c>
    </row>
    <row r="3193" spans="1:12" x14ac:dyDescent="0.25">
      <c r="A3193" s="1">
        <v>45513</v>
      </c>
      <c r="B3193" t="s">
        <v>19</v>
      </c>
      <c r="C3193" t="s">
        <v>15</v>
      </c>
      <c r="D3193" t="s">
        <v>11</v>
      </c>
      <c r="E3193" t="s">
        <v>24</v>
      </c>
      <c r="F3193">
        <v>21.42</v>
      </c>
      <c r="G3193">
        <v>8</v>
      </c>
      <c r="H3193" t="s">
        <v>20</v>
      </c>
      <c r="I3193" s="21">
        <v>9.5</v>
      </c>
      <c r="J3193">
        <f t="shared" si="98"/>
        <v>171.36</v>
      </c>
      <c r="K3193">
        <f t="shared" si="99"/>
        <v>8.5680000000000014</v>
      </c>
      <c r="L3193" t="str" cm="1">
        <f t="array" ref="L3193">_xlfn.IFS(I3193&gt;=9,"Good",I3193&gt;=6,"Average",I3193&lt;6,"Poor")</f>
        <v>Good</v>
      </c>
    </row>
    <row r="3194" spans="1:12" x14ac:dyDescent="0.25">
      <c r="A3194" s="1">
        <v>45544</v>
      </c>
      <c r="B3194" t="s">
        <v>14</v>
      </c>
      <c r="C3194" t="s">
        <v>15</v>
      </c>
      <c r="D3194" t="s">
        <v>22</v>
      </c>
      <c r="E3194" t="s">
        <v>12</v>
      </c>
      <c r="F3194">
        <v>2.98</v>
      </c>
      <c r="G3194">
        <v>4</v>
      </c>
      <c r="H3194" t="s">
        <v>20</v>
      </c>
      <c r="I3194" s="21">
        <v>4.7</v>
      </c>
      <c r="J3194">
        <f t="shared" si="98"/>
        <v>11.92</v>
      </c>
      <c r="K3194">
        <f t="shared" si="99"/>
        <v>0.59599999999999997</v>
      </c>
      <c r="L3194" t="str" cm="1">
        <f t="array" ref="L3194">_xlfn.IFS(I3194&gt;=9,"Good",I3194&gt;=6,"Average",I3194&lt;6,"Poor")</f>
        <v>Poor</v>
      </c>
    </row>
    <row r="3195" spans="1:12" x14ac:dyDescent="0.25">
      <c r="A3195" s="1">
        <v>45544</v>
      </c>
      <c r="B3195" t="s">
        <v>14</v>
      </c>
      <c r="C3195" t="s">
        <v>10</v>
      </c>
      <c r="D3195" t="s">
        <v>11</v>
      </c>
      <c r="E3195" t="s">
        <v>21</v>
      </c>
      <c r="F3195">
        <v>12.89</v>
      </c>
      <c r="G3195">
        <v>5</v>
      </c>
      <c r="H3195" t="s">
        <v>13</v>
      </c>
      <c r="I3195" s="21">
        <v>6.4</v>
      </c>
      <c r="J3195">
        <f t="shared" si="98"/>
        <v>64.45</v>
      </c>
      <c r="K3195">
        <f t="shared" si="99"/>
        <v>3.2225000000000001</v>
      </c>
      <c r="L3195" t="str" cm="1">
        <f t="array" ref="L3195">_xlfn.IFS(I3195&gt;=9,"Good",I3195&gt;=6,"Average",I3195&lt;6,"Poor")</f>
        <v>Average</v>
      </c>
    </row>
    <row r="3196" spans="1:12" x14ac:dyDescent="0.25">
      <c r="A3196" s="1">
        <v>45544</v>
      </c>
      <c r="B3196" t="s">
        <v>14</v>
      </c>
      <c r="C3196" t="s">
        <v>15</v>
      </c>
      <c r="D3196" t="s">
        <v>11</v>
      </c>
      <c r="E3196" t="s">
        <v>24</v>
      </c>
      <c r="F3196">
        <v>35.56</v>
      </c>
      <c r="G3196">
        <v>6</v>
      </c>
      <c r="H3196" t="s">
        <v>17</v>
      </c>
      <c r="I3196" s="21">
        <v>5</v>
      </c>
      <c r="J3196">
        <f t="shared" si="98"/>
        <v>213.36</v>
      </c>
      <c r="K3196">
        <f t="shared" si="99"/>
        <v>10.668000000000001</v>
      </c>
      <c r="L3196" t="str" cm="1">
        <f t="array" ref="L3196">_xlfn.IFS(I3196&gt;=9,"Good",I3196&gt;=6,"Average",I3196&lt;6,"Poor")</f>
        <v>Poor</v>
      </c>
    </row>
    <row r="3197" spans="1:12" x14ac:dyDescent="0.25">
      <c r="A3197" s="1">
        <v>45544</v>
      </c>
      <c r="B3197" t="s">
        <v>9</v>
      </c>
      <c r="C3197" t="s">
        <v>15</v>
      </c>
      <c r="D3197" t="s">
        <v>11</v>
      </c>
      <c r="E3197" t="s">
        <v>12</v>
      </c>
      <c r="F3197">
        <v>4.88</v>
      </c>
      <c r="G3197">
        <v>2</v>
      </c>
      <c r="H3197" t="s">
        <v>13</v>
      </c>
      <c r="I3197" s="21">
        <v>4.9000000000000004</v>
      </c>
      <c r="J3197">
        <f t="shared" si="98"/>
        <v>9.76</v>
      </c>
      <c r="K3197">
        <f t="shared" si="99"/>
        <v>0.48799999999999999</v>
      </c>
      <c r="L3197" t="str" cm="1">
        <f t="array" ref="L3197">_xlfn.IFS(I3197&gt;=9,"Good",I3197&gt;=6,"Average",I3197&lt;6,"Poor")</f>
        <v>Poor</v>
      </c>
    </row>
    <row r="3198" spans="1:12" x14ac:dyDescent="0.25">
      <c r="A3198" s="1">
        <v>45544</v>
      </c>
      <c r="B3198" t="s">
        <v>14</v>
      </c>
      <c r="C3198" t="s">
        <v>10</v>
      </c>
      <c r="D3198" t="s">
        <v>11</v>
      </c>
      <c r="E3198" t="s">
        <v>24</v>
      </c>
      <c r="F3198">
        <v>16.13</v>
      </c>
      <c r="G3198">
        <v>1</v>
      </c>
      <c r="H3198" t="s">
        <v>13</v>
      </c>
      <c r="I3198" s="21">
        <v>3.3</v>
      </c>
      <c r="J3198">
        <f t="shared" si="98"/>
        <v>16.13</v>
      </c>
      <c r="K3198">
        <f t="shared" si="99"/>
        <v>0.80649999999999999</v>
      </c>
      <c r="L3198" t="str" cm="1">
        <f t="array" ref="L3198">_xlfn.IFS(I3198&gt;=9,"Good",I3198&gt;=6,"Average",I3198&lt;6,"Poor")</f>
        <v>Poor</v>
      </c>
    </row>
    <row r="3199" spans="1:12" x14ac:dyDescent="0.25">
      <c r="A3199" s="1">
        <v>45544</v>
      </c>
      <c r="B3199" t="s">
        <v>9</v>
      </c>
      <c r="C3199" t="s">
        <v>10</v>
      </c>
      <c r="D3199" t="s">
        <v>22</v>
      </c>
      <c r="E3199" t="s">
        <v>24</v>
      </c>
      <c r="F3199">
        <v>24.28</v>
      </c>
      <c r="G3199">
        <v>9</v>
      </c>
      <c r="H3199" t="s">
        <v>13</v>
      </c>
      <c r="I3199" s="21">
        <v>7.1</v>
      </c>
      <c r="J3199">
        <f t="shared" si="98"/>
        <v>218.52</v>
      </c>
      <c r="K3199">
        <f t="shared" si="99"/>
        <v>10.926000000000002</v>
      </c>
      <c r="L3199" t="str" cm="1">
        <f t="array" ref="L3199">_xlfn.IFS(I3199&gt;=9,"Good",I3199&gt;=6,"Average",I3199&lt;6,"Poor")</f>
        <v>Average</v>
      </c>
    </row>
    <row r="3200" spans="1:12" x14ac:dyDescent="0.25">
      <c r="A3200" s="1">
        <v>45544</v>
      </c>
      <c r="B3200" t="s">
        <v>9</v>
      </c>
      <c r="C3200" t="s">
        <v>15</v>
      </c>
      <c r="D3200" t="s">
        <v>11</v>
      </c>
      <c r="E3200" t="s">
        <v>21</v>
      </c>
      <c r="F3200">
        <v>21.67</v>
      </c>
      <c r="G3200">
        <v>10</v>
      </c>
      <c r="H3200" t="s">
        <v>13</v>
      </c>
      <c r="I3200" s="21">
        <v>6.4</v>
      </c>
      <c r="J3200">
        <f t="shared" si="98"/>
        <v>216.70000000000002</v>
      </c>
      <c r="K3200">
        <f t="shared" si="99"/>
        <v>10.835000000000001</v>
      </c>
      <c r="L3200" t="str" cm="1">
        <f t="array" ref="L3200">_xlfn.IFS(I3200&gt;=9,"Good",I3200&gt;=6,"Average",I3200&lt;6,"Poor")</f>
        <v>Average</v>
      </c>
    </row>
    <row r="3201" spans="1:12" x14ac:dyDescent="0.25">
      <c r="A3201" s="1">
        <v>45544</v>
      </c>
      <c r="B3201" t="s">
        <v>9</v>
      </c>
      <c r="C3201" t="s">
        <v>10</v>
      </c>
      <c r="D3201" t="s">
        <v>11</v>
      </c>
      <c r="E3201" t="s">
        <v>16</v>
      </c>
      <c r="F3201">
        <v>88.43</v>
      </c>
      <c r="G3201">
        <v>4</v>
      </c>
      <c r="H3201" t="s">
        <v>20</v>
      </c>
      <c r="I3201" s="21">
        <v>3.4</v>
      </c>
      <c r="J3201">
        <f t="shared" si="98"/>
        <v>353.72</v>
      </c>
      <c r="K3201">
        <f t="shared" si="99"/>
        <v>17.686000000000003</v>
      </c>
      <c r="L3201" t="str" cm="1">
        <f t="array" ref="L3201">_xlfn.IFS(I3201&gt;=9,"Good",I3201&gt;=6,"Average",I3201&lt;6,"Poor")</f>
        <v>Poor</v>
      </c>
    </row>
    <row r="3202" spans="1:12" x14ac:dyDescent="0.25">
      <c r="A3202" s="1">
        <v>45544</v>
      </c>
      <c r="B3202" t="s">
        <v>14</v>
      </c>
      <c r="C3202" t="s">
        <v>10</v>
      </c>
      <c r="D3202" t="s">
        <v>11</v>
      </c>
      <c r="E3202" t="s">
        <v>12</v>
      </c>
      <c r="F3202">
        <v>5.59</v>
      </c>
      <c r="G3202">
        <v>2</v>
      </c>
      <c r="H3202" t="s">
        <v>20</v>
      </c>
      <c r="I3202" s="21">
        <v>4.9000000000000004</v>
      </c>
      <c r="J3202">
        <f t="shared" si="98"/>
        <v>11.18</v>
      </c>
      <c r="K3202">
        <f t="shared" si="99"/>
        <v>0.55900000000000005</v>
      </c>
      <c r="L3202" t="str" cm="1">
        <f t="array" ref="L3202">_xlfn.IFS(I3202&gt;=9,"Good",I3202&gt;=6,"Average",I3202&lt;6,"Poor")</f>
        <v>Poor</v>
      </c>
    </row>
    <row r="3203" spans="1:12" x14ac:dyDescent="0.25">
      <c r="A3203" s="1">
        <v>45544</v>
      </c>
      <c r="B3203" t="s">
        <v>9</v>
      </c>
      <c r="C3203" t="s">
        <v>15</v>
      </c>
      <c r="D3203" t="s">
        <v>22</v>
      </c>
      <c r="E3203" t="s">
        <v>18</v>
      </c>
      <c r="F3203">
        <v>67.91</v>
      </c>
      <c r="G3203">
        <v>1</v>
      </c>
      <c r="H3203" t="s">
        <v>17</v>
      </c>
      <c r="I3203" s="21">
        <v>9.1999999999999993</v>
      </c>
      <c r="J3203">
        <f t="shared" ref="J3203:J3266" si="100">F3203*G3203</f>
        <v>67.91</v>
      </c>
      <c r="K3203">
        <f t="shared" ref="K3203:K3266" si="101">J3203*5%</f>
        <v>3.3955000000000002</v>
      </c>
      <c r="L3203" t="str" cm="1">
        <f t="array" ref="L3203">_xlfn.IFS(I3203&gt;=9,"Good",I3203&gt;=6,"Average",I3203&lt;6,"Poor")</f>
        <v>Good</v>
      </c>
    </row>
    <row r="3204" spans="1:12" x14ac:dyDescent="0.25">
      <c r="A3204" s="1">
        <v>45544</v>
      </c>
      <c r="B3204" t="s">
        <v>14</v>
      </c>
      <c r="C3204" t="s">
        <v>10</v>
      </c>
      <c r="D3204" t="s">
        <v>22</v>
      </c>
      <c r="E3204" t="s">
        <v>12</v>
      </c>
      <c r="F3204">
        <v>11.95</v>
      </c>
      <c r="G3204">
        <v>4</v>
      </c>
      <c r="H3204" t="s">
        <v>13</v>
      </c>
      <c r="I3204" s="21">
        <v>4.5999999999999996</v>
      </c>
      <c r="J3204">
        <f t="shared" si="100"/>
        <v>47.8</v>
      </c>
      <c r="K3204">
        <f t="shared" si="101"/>
        <v>2.39</v>
      </c>
      <c r="L3204" t="str" cm="1">
        <f t="array" ref="L3204">_xlfn.IFS(I3204&gt;=9,"Good",I3204&gt;=6,"Average",I3204&lt;6,"Poor")</f>
        <v>Poor</v>
      </c>
    </row>
    <row r="3205" spans="1:12" x14ac:dyDescent="0.25">
      <c r="A3205" s="1">
        <v>45544</v>
      </c>
      <c r="B3205" t="s">
        <v>9</v>
      </c>
      <c r="C3205" t="s">
        <v>15</v>
      </c>
      <c r="D3205" t="s">
        <v>22</v>
      </c>
      <c r="E3205" t="s">
        <v>18</v>
      </c>
      <c r="F3205">
        <v>67.88</v>
      </c>
      <c r="G3205">
        <v>5</v>
      </c>
      <c r="H3205" t="s">
        <v>20</v>
      </c>
      <c r="I3205" s="21">
        <v>4</v>
      </c>
      <c r="J3205">
        <f t="shared" si="100"/>
        <v>339.4</v>
      </c>
      <c r="K3205">
        <f t="shared" si="101"/>
        <v>16.97</v>
      </c>
      <c r="L3205" t="str" cm="1">
        <f t="array" ref="L3205">_xlfn.IFS(I3205&gt;=9,"Good",I3205&gt;=6,"Average",I3205&lt;6,"Poor")</f>
        <v>Poor</v>
      </c>
    </row>
    <row r="3206" spans="1:12" x14ac:dyDescent="0.25">
      <c r="A3206" s="1">
        <v>45544</v>
      </c>
      <c r="B3206" t="s">
        <v>9</v>
      </c>
      <c r="C3206" t="s">
        <v>15</v>
      </c>
      <c r="D3206" t="s">
        <v>11</v>
      </c>
      <c r="E3206" t="s">
        <v>12</v>
      </c>
      <c r="F3206">
        <v>3.43</v>
      </c>
      <c r="G3206">
        <v>1</v>
      </c>
      <c r="H3206" t="s">
        <v>17</v>
      </c>
      <c r="I3206" s="21">
        <v>6.3</v>
      </c>
      <c r="J3206">
        <f t="shared" si="100"/>
        <v>3.43</v>
      </c>
      <c r="K3206">
        <f t="shared" si="101"/>
        <v>0.17150000000000001</v>
      </c>
      <c r="L3206" t="str" cm="1">
        <f t="array" ref="L3206">_xlfn.IFS(I3206&gt;=9,"Good",I3206&gt;=6,"Average",I3206&lt;6,"Poor")</f>
        <v>Average</v>
      </c>
    </row>
    <row r="3207" spans="1:12" x14ac:dyDescent="0.25">
      <c r="A3207" s="1">
        <v>45544</v>
      </c>
      <c r="B3207" t="s">
        <v>14</v>
      </c>
      <c r="C3207" t="s">
        <v>10</v>
      </c>
      <c r="D3207" t="s">
        <v>11</v>
      </c>
      <c r="E3207" t="s">
        <v>24</v>
      </c>
      <c r="F3207">
        <v>21.63</v>
      </c>
      <c r="G3207">
        <v>3</v>
      </c>
      <c r="H3207" t="s">
        <v>20</v>
      </c>
      <c r="I3207" s="21">
        <v>9.6999999999999993</v>
      </c>
      <c r="J3207">
        <f t="shared" si="100"/>
        <v>64.89</v>
      </c>
      <c r="K3207">
        <f t="shared" si="101"/>
        <v>3.2445000000000004</v>
      </c>
      <c r="L3207" t="str" cm="1">
        <f t="array" ref="L3207">_xlfn.IFS(I3207&gt;=9,"Good",I3207&gt;=6,"Average",I3207&lt;6,"Poor")</f>
        <v>Good</v>
      </c>
    </row>
    <row r="3208" spans="1:12" x14ac:dyDescent="0.25">
      <c r="A3208" s="1">
        <v>45544</v>
      </c>
      <c r="B3208" t="s">
        <v>14</v>
      </c>
      <c r="C3208" t="s">
        <v>15</v>
      </c>
      <c r="D3208" t="s">
        <v>11</v>
      </c>
      <c r="E3208" t="s">
        <v>24</v>
      </c>
      <c r="F3208">
        <v>24.05</v>
      </c>
      <c r="G3208">
        <v>10</v>
      </c>
      <c r="H3208" t="s">
        <v>17</v>
      </c>
      <c r="I3208" s="21">
        <v>4.5999999999999996</v>
      </c>
      <c r="J3208">
        <f t="shared" si="100"/>
        <v>240.5</v>
      </c>
      <c r="K3208">
        <f t="shared" si="101"/>
        <v>12.025</v>
      </c>
      <c r="L3208" t="str" cm="1">
        <f t="array" ref="L3208">_xlfn.IFS(I3208&gt;=9,"Good",I3208&gt;=6,"Average",I3208&lt;6,"Poor")</f>
        <v>Poor</v>
      </c>
    </row>
    <row r="3209" spans="1:12" x14ac:dyDescent="0.25">
      <c r="A3209" s="1">
        <v>45544</v>
      </c>
      <c r="B3209" t="s">
        <v>14</v>
      </c>
      <c r="C3209" t="s">
        <v>15</v>
      </c>
      <c r="D3209" t="s">
        <v>22</v>
      </c>
      <c r="E3209" t="s">
        <v>24</v>
      </c>
      <c r="F3209">
        <v>37.72</v>
      </c>
      <c r="G3209">
        <v>9</v>
      </c>
      <c r="H3209" t="s">
        <v>13</v>
      </c>
      <c r="I3209" s="21">
        <v>7.6</v>
      </c>
      <c r="J3209">
        <f t="shared" si="100"/>
        <v>339.48</v>
      </c>
      <c r="K3209">
        <f t="shared" si="101"/>
        <v>16.974</v>
      </c>
      <c r="L3209" t="str" cm="1">
        <f t="array" ref="L3209">_xlfn.IFS(I3209&gt;=9,"Good",I3209&gt;=6,"Average",I3209&lt;6,"Poor")</f>
        <v>Average</v>
      </c>
    </row>
    <row r="3210" spans="1:12" x14ac:dyDescent="0.25">
      <c r="A3210" s="1">
        <v>45544</v>
      </c>
      <c r="B3210" t="s">
        <v>9</v>
      </c>
      <c r="C3210" t="s">
        <v>15</v>
      </c>
      <c r="D3210" t="s">
        <v>11</v>
      </c>
      <c r="E3210" t="s">
        <v>23</v>
      </c>
      <c r="F3210">
        <v>52.79</v>
      </c>
      <c r="G3210">
        <v>2</v>
      </c>
      <c r="H3210" t="s">
        <v>13</v>
      </c>
      <c r="I3210" s="21">
        <v>8.1999999999999993</v>
      </c>
      <c r="J3210">
        <f t="shared" si="100"/>
        <v>105.58</v>
      </c>
      <c r="K3210">
        <f t="shared" si="101"/>
        <v>5.2789999999999999</v>
      </c>
      <c r="L3210" t="str" cm="1">
        <f t="array" ref="L3210">_xlfn.IFS(I3210&gt;=9,"Good",I3210&gt;=6,"Average",I3210&lt;6,"Poor")</f>
        <v>Average</v>
      </c>
    </row>
    <row r="3211" spans="1:12" x14ac:dyDescent="0.25">
      <c r="A3211" s="1">
        <v>45574</v>
      </c>
      <c r="B3211" t="s">
        <v>9</v>
      </c>
      <c r="C3211" t="s">
        <v>10</v>
      </c>
      <c r="D3211" t="s">
        <v>22</v>
      </c>
      <c r="E3211" t="s">
        <v>16</v>
      </c>
      <c r="F3211">
        <v>82.81</v>
      </c>
      <c r="G3211">
        <v>3</v>
      </c>
      <c r="H3211" t="s">
        <v>17</v>
      </c>
      <c r="I3211" s="21">
        <v>4.5999999999999996</v>
      </c>
      <c r="J3211">
        <f t="shared" si="100"/>
        <v>248.43</v>
      </c>
      <c r="K3211">
        <f t="shared" si="101"/>
        <v>12.421500000000002</v>
      </c>
      <c r="L3211" t="str" cm="1">
        <f t="array" ref="L3211">_xlfn.IFS(I3211&gt;=9,"Good",I3211&gt;=6,"Average",I3211&lt;6,"Poor")</f>
        <v>Poor</v>
      </c>
    </row>
    <row r="3212" spans="1:12" x14ac:dyDescent="0.25">
      <c r="A3212" s="1">
        <v>45574</v>
      </c>
      <c r="B3212" t="s">
        <v>19</v>
      </c>
      <c r="C3212" t="s">
        <v>10</v>
      </c>
      <c r="D3212" t="s">
        <v>11</v>
      </c>
      <c r="E3212" t="s">
        <v>23</v>
      </c>
      <c r="F3212">
        <v>57.92</v>
      </c>
      <c r="G3212">
        <v>5</v>
      </c>
      <c r="H3212" t="s">
        <v>13</v>
      </c>
      <c r="I3212" s="21">
        <v>8</v>
      </c>
      <c r="J3212">
        <f t="shared" si="100"/>
        <v>289.60000000000002</v>
      </c>
      <c r="K3212">
        <f t="shared" si="101"/>
        <v>14.480000000000002</v>
      </c>
      <c r="L3212" t="str" cm="1">
        <f t="array" ref="L3212">_xlfn.IFS(I3212&gt;=9,"Good",I3212&gt;=6,"Average",I3212&lt;6,"Poor")</f>
        <v>Average</v>
      </c>
    </row>
    <row r="3213" spans="1:12" x14ac:dyDescent="0.25">
      <c r="A3213" s="1">
        <v>45574</v>
      </c>
      <c r="B3213" t="s">
        <v>9</v>
      </c>
      <c r="C3213" t="s">
        <v>15</v>
      </c>
      <c r="D3213" t="s">
        <v>22</v>
      </c>
      <c r="E3213" t="s">
        <v>23</v>
      </c>
      <c r="F3213">
        <v>59.53</v>
      </c>
      <c r="G3213">
        <v>9</v>
      </c>
      <c r="H3213" t="s">
        <v>20</v>
      </c>
      <c r="I3213" s="21">
        <v>5.5</v>
      </c>
      <c r="J3213">
        <f t="shared" si="100"/>
        <v>535.77</v>
      </c>
      <c r="K3213">
        <f t="shared" si="101"/>
        <v>26.788499999999999</v>
      </c>
      <c r="L3213" t="str" cm="1">
        <f t="array" ref="L3213">_xlfn.IFS(I3213&gt;=9,"Good",I3213&gt;=6,"Average",I3213&lt;6,"Poor")</f>
        <v>Poor</v>
      </c>
    </row>
    <row r="3214" spans="1:12" x14ac:dyDescent="0.25">
      <c r="A3214" s="1">
        <v>45574</v>
      </c>
      <c r="B3214" t="s">
        <v>19</v>
      </c>
      <c r="C3214" t="s">
        <v>15</v>
      </c>
      <c r="D3214" t="s">
        <v>22</v>
      </c>
      <c r="E3214" t="s">
        <v>12</v>
      </c>
      <c r="F3214">
        <v>12.76</v>
      </c>
      <c r="G3214">
        <v>7</v>
      </c>
      <c r="H3214" t="s">
        <v>13</v>
      </c>
      <c r="I3214" s="21">
        <v>7.3</v>
      </c>
      <c r="J3214">
        <f t="shared" si="100"/>
        <v>89.32</v>
      </c>
      <c r="K3214">
        <f t="shared" si="101"/>
        <v>4.4660000000000002</v>
      </c>
      <c r="L3214" t="str" cm="1">
        <f t="array" ref="L3214">_xlfn.IFS(I3214&gt;=9,"Good",I3214&gt;=6,"Average",I3214&lt;6,"Poor")</f>
        <v>Average</v>
      </c>
    </row>
    <row r="3215" spans="1:12" x14ac:dyDescent="0.25">
      <c r="A3215" s="1">
        <v>45574</v>
      </c>
      <c r="B3215" t="s">
        <v>19</v>
      </c>
      <c r="C3215" t="s">
        <v>10</v>
      </c>
      <c r="D3215" t="s">
        <v>11</v>
      </c>
      <c r="E3215" t="s">
        <v>12</v>
      </c>
      <c r="F3215">
        <v>3.98</v>
      </c>
      <c r="G3215">
        <v>8</v>
      </c>
      <c r="H3215" t="s">
        <v>17</v>
      </c>
      <c r="I3215" s="21">
        <v>7.3</v>
      </c>
      <c r="J3215">
        <f t="shared" si="100"/>
        <v>31.84</v>
      </c>
      <c r="K3215">
        <f t="shared" si="101"/>
        <v>1.5920000000000001</v>
      </c>
      <c r="L3215" t="str" cm="1">
        <f t="array" ref="L3215">_xlfn.IFS(I3215&gt;=9,"Good",I3215&gt;=6,"Average",I3215&lt;6,"Poor")</f>
        <v>Average</v>
      </c>
    </row>
    <row r="3216" spans="1:12" x14ac:dyDescent="0.25">
      <c r="A3216" s="1">
        <v>45574</v>
      </c>
      <c r="B3216" t="s">
        <v>9</v>
      </c>
      <c r="C3216" t="s">
        <v>15</v>
      </c>
      <c r="D3216" t="s">
        <v>22</v>
      </c>
      <c r="E3216" t="s">
        <v>18</v>
      </c>
      <c r="F3216">
        <v>61.18</v>
      </c>
      <c r="G3216">
        <v>3</v>
      </c>
      <c r="H3216" t="s">
        <v>13</v>
      </c>
      <c r="I3216" s="21">
        <v>6.6</v>
      </c>
      <c r="J3216">
        <f t="shared" si="100"/>
        <v>183.54</v>
      </c>
      <c r="K3216">
        <f t="shared" si="101"/>
        <v>9.1769999999999996</v>
      </c>
      <c r="L3216" t="str" cm="1">
        <f t="array" ref="L3216">_xlfn.IFS(I3216&gt;=9,"Good",I3216&gt;=6,"Average",I3216&lt;6,"Poor")</f>
        <v>Average</v>
      </c>
    </row>
    <row r="3217" spans="1:12" x14ac:dyDescent="0.25">
      <c r="A3217" s="1">
        <v>45574</v>
      </c>
      <c r="B3217" t="s">
        <v>19</v>
      </c>
      <c r="C3217" t="s">
        <v>15</v>
      </c>
      <c r="D3217" t="s">
        <v>11</v>
      </c>
      <c r="E3217" t="s">
        <v>23</v>
      </c>
      <c r="F3217">
        <v>52.32</v>
      </c>
      <c r="G3217">
        <v>7</v>
      </c>
      <c r="H3217" t="s">
        <v>20</v>
      </c>
      <c r="I3217" s="21">
        <v>3.6</v>
      </c>
      <c r="J3217">
        <f t="shared" si="100"/>
        <v>366.24</v>
      </c>
      <c r="K3217">
        <f t="shared" si="101"/>
        <v>18.312000000000001</v>
      </c>
      <c r="L3217" t="str" cm="1">
        <f t="array" ref="L3217">_xlfn.IFS(I3217&gt;=9,"Good",I3217&gt;=6,"Average",I3217&lt;6,"Poor")</f>
        <v>Poor</v>
      </c>
    </row>
    <row r="3218" spans="1:12" x14ac:dyDescent="0.25">
      <c r="A3218" s="1">
        <v>45574</v>
      </c>
      <c r="B3218" t="s">
        <v>14</v>
      </c>
      <c r="C3218" t="s">
        <v>10</v>
      </c>
      <c r="D3218" t="s">
        <v>11</v>
      </c>
      <c r="E3218" t="s">
        <v>21</v>
      </c>
      <c r="F3218">
        <v>16.559999999999999</v>
      </c>
      <c r="G3218">
        <v>4</v>
      </c>
      <c r="H3218" t="s">
        <v>17</v>
      </c>
      <c r="I3218" s="21">
        <v>8.6999999999999993</v>
      </c>
      <c r="J3218">
        <f t="shared" si="100"/>
        <v>66.239999999999995</v>
      </c>
      <c r="K3218">
        <f t="shared" si="101"/>
        <v>3.3119999999999998</v>
      </c>
      <c r="L3218" t="str" cm="1">
        <f t="array" ref="L3218">_xlfn.IFS(I3218&gt;=9,"Good",I3218&gt;=6,"Average",I3218&lt;6,"Poor")</f>
        <v>Average</v>
      </c>
    </row>
    <row r="3219" spans="1:12" x14ac:dyDescent="0.25">
      <c r="A3219" s="1">
        <v>45574</v>
      </c>
      <c r="B3219" t="s">
        <v>14</v>
      </c>
      <c r="C3219" t="s">
        <v>15</v>
      </c>
      <c r="D3219" t="s">
        <v>11</v>
      </c>
      <c r="E3219" t="s">
        <v>24</v>
      </c>
      <c r="F3219">
        <v>24.19</v>
      </c>
      <c r="G3219">
        <v>5</v>
      </c>
      <c r="H3219" t="s">
        <v>13</v>
      </c>
      <c r="I3219" s="21">
        <v>5.2</v>
      </c>
      <c r="J3219">
        <f t="shared" si="100"/>
        <v>120.95</v>
      </c>
      <c r="K3219">
        <f t="shared" si="101"/>
        <v>6.0475000000000003</v>
      </c>
      <c r="L3219" t="str" cm="1">
        <f t="array" ref="L3219">_xlfn.IFS(I3219&gt;=9,"Good",I3219&gt;=6,"Average",I3219&lt;6,"Poor")</f>
        <v>Poor</v>
      </c>
    </row>
    <row r="3220" spans="1:12" x14ac:dyDescent="0.25">
      <c r="A3220" s="1">
        <v>45574</v>
      </c>
      <c r="B3220" t="s">
        <v>14</v>
      </c>
      <c r="C3220" t="s">
        <v>15</v>
      </c>
      <c r="D3220" t="s">
        <v>22</v>
      </c>
      <c r="E3220" t="s">
        <v>18</v>
      </c>
      <c r="F3220">
        <v>69.73</v>
      </c>
      <c r="G3220">
        <v>5</v>
      </c>
      <c r="H3220" t="s">
        <v>17</v>
      </c>
      <c r="I3220" s="21">
        <v>4.3</v>
      </c>
      <c r="J3220">
        <f t="shared" si="100"/>
        <v>348.65000000000003</v>
      </c>
      <c r="K3220">
        <f t="shared" si="101"/>
        <v>17.432500000000001</v>
      </c>
      <c r="L3220" t="str" cm="1">
        <f t="array" ref="L3220">_xlfn.IFS(I3220&gt;=9,"Good",I3220&gt;=6,"Average",I3220&lt;6,"Poor")</f>
        <v>Poor</v>
      </c>
    </row>
    <row r="3221" spans="1:12" x14ac:dyDescent="0.25">
      <c r="A3221" s="1">
        <v>45574</v>
      </c>
      <c r="B3221" t="s">
        <v>14</v>
      </c>
      <c r="C3221" t="s">
        <v>10</v>
      </c>
      <c r="D3221" t="s">
        <v>11</v>
      </c>
      <c r="E3221" t="s">
        <v>12</v>
      </c>
      <c r="F3221">
        <v>4.3600000000000003</v>
      </c>
      <c r="G3221">
        <v>3</v>
      </c>
      <c r="H3221" t="s">
        <v>13</v>
      </c>
      <c r="I3221" s="21">
        <v>3.3</v>
      </c>
      <c r="J3221">
        <f t="shared" si="100"/>
        <v>13.080000000000002</v>
      </c>
      <c r="K3221">
        <f t="shared" si="101"/>
        <v>0.65400000000000014</v>
      </c>
      <c r="L3221" t="str" cm="1">
        <f t="array" ref="L3221">_xlfn.IFS(I3221&gt;=9,"Good",I3221&gt;=6,"Average",I3221&lt;6,"Poor")</f>
        <v>Poor</v>
      </c>
    </row>
    <row r="3222" spans="1:12" x14ac:dyDescent="0.25">
      <c r="A3222" s="1">
        <v>45574</v>
      </c>
      <c r="B3222" t="s">
        <v>9</v>
      </c>
      <c r="C3222" t="s">
        <v>10</v>
      </c>
      <c r="D3222" t="s">
        <v>22</v>
      </c>
      <c r="E3222" t="s">
        <v>24</v>
      </c>
      <c r="F3222">
        <v>28.26</v>
      </c>
      <c r="G3222">
        <v>7</v>
      </c>
      <c r="H3222" t="s">
        <v>13</v>
      </c>
      <c r="I3222" s="21">
        <v>7</v>
      </c>
      <c r="J3222">
        <f t="shared" si="100"/>
        <v>197.82000000000002</v>
      </c>
      <c r="K3222">
        <f t="shared" si="101"/>
        <v>9.8910000000000018</v>
      </c>
      <c r="L3222" t="str" cm="1">
        <f t="array" ref="L3222">_xlfn.IFS(I3222&gt;=9,"Good",I3222&gt;=6,"Average",I3222&lt;6,"Poor")</f>
        <v>Average</v>
      </c>
    </row>
    <row r="3223" spans="1:12" x14ac:dyDescent="0.25">
      <c r="A3223" s="1">
        <v>45605</v>
      </c>
      <c r="B3223" t="s">
        <v>19</v>
      </c>
      <c r="C3223" t="s">
        <v>15</v>
      </c>
      <c r="D3223" t="s">
        <v>11</v>
      </c>
      <c r="E3223" t="s">
        <v>12</v>
      </c>
      <c r="F3223">
        <v>9.3800000000000008</v>
      </c>
      <c r="G3223">
        <v>2</v>
      </c>
      <c r="H3223" t="s">
        <v>20</v>
      </c>
      <c r="I3223" s="21">
        <v>7.6</v>
      </c>
      <c r="J3223">
        <f t="shared" si="100"/>
        <v>18.760000000000002</v>
      </c>
      <c r="K3223">
        <f t="shared" si="101"/>
        <v>0.93800000000000017</v>
      </c>
      <c r="L3223" t="str" cm="1">
        <f t="array" ref="L3223">_xlfn.IFS(I3223&gt;=9,"Good",I3223&gt;=6,"Average",I3223&lt;6,"Poor")</f>
        <v>Average</v>
      </c>
    </row>
    <row r="3224" spans="1:12" x14ac:dyDescent="0.25">
      <c r="A3224" s="1">
        <v>45605</v>
      </c>
      <c r="B3224" t="s">
        <v>14</v>
      </c>
      <c r="C3224" t="s">
        <v>15</v>
      </c>
      <c r="D3224" t="s">
        <v>22</v>
      </c>
      <c r="E3224" t="s">
        <v>12</v>
      </c>
      <c r="F3224">
        <v>5.54</v>
      </c>
      <c r="G3224">
        <v>7</v>
      </c>
      <c r="H3224" t="s">
        <v>13</v>
      </c>
      <c r="I3224" s="21">
        <v>3.1</v>
      </c>
      <c r="J3224">
        <f t="shared" si="100"/>
        <v>38.78</v>
      </c>
      <c r="K3224">
        <f t="shared" si="101"/>
        <v>1.9390000000000001</v>
      </c>
      <c r="L3224" t="str" cm="1">
        <f t="array" ref="L3224">_xlfn.IFS(I3224&gt;=9,"Good",I3224&gt;=6,"Average",I3224&lt;6,"Poor")</f>
        <v>Poor</v>
      </c>
    </row>
    <row r="3225" spans="1:12" x14ac:dyDescent="0.25">
      <c r="A3225" s="1">
        <v>45605</v>
      </c>
      <c r="B3225" t="s">
        <v>9</v>
      </c>
      <c r="C3225" t="s">
        <v>10</v>
      </c>
      <c r="D3225" t="s">
        <v>22</v>
      </c>
      <c r="E3225" t="s">
        <v>24</v>
      </c>
      <c r="F3225">
        <v>17.77</v>
      </c>
      <c r="G3225">
        <v>10</v>
      </c>
      <c r="H3225" t="s">
        <v>13</v>
      </c>
      <c r="I3225" s="21">
        <v>6.5</v>
      </c>
      <c r="J3225">
        <f t="shared" si="100"/>
        <v>177.7</v>
      </c>
      <c r="K3225">
        <f t="shared" si="101"/>
        <v>8.8849999999999998</v>
      </c>
      <c r="L3225" t="str" cm="1">
        <f t="array" ref="L3225">_xlfn.IFS(I3225&gt;=9,"Good",I3225&gt;=6,"Average",I3225&lt;6,"Poor")</f>
        <v>Average</v>
      </c>
    </row>
    <row r="3226" spans="1:12" x14ac:dyDescent="0.25">
      <c r="A3226" s="1">
        <v>45605</v>
      </c>
      <c r="B3226" t="s">
        <v>9</v>
      </c>
      <c r="C3226" t="s">
        <v>15</v>
      </c>
      <c r="D3226" t="s">
        <v>11</v>
      </c>
      <c r="E3226" t="s">
        <v>23</v>
      </c>
      <c r="F3226">
        <v>41.64</v>
      </c>
      <c r="G3226">
        <v>4</v>
      </c>
      <c r="H3226" t="s">
        <v>13</v>
      </c>
      <c r="I3226" s="21">
        <v>4.5</v>
      </c>
      <c r="J3226">
        <f t="shared" si="100"/>
        <v>166.56</v>
      </c>
      <c r="K3226">
        <f t="shared" si="101"/>
        <v>8.3280000000000012</v>
      </c>
      <c r="L3226" t="str" cm="1">
        <f t="array" ref="L3226">_xlfn.IFS(I3226&gt;=9,"Good",I3226&gt;=6,"Average",I3226&lt;6,"Poor")</f>
        <v>Poor</v>
      </c>
    </row>
    <row r="3227" spans="1:12" x14ac:dyDescent="0.25">
      <c r="A3227" s="1">
        <v>45605</v>
      </c>
      <c r="B3227" t="s">
        <v>9</v>
      </c>
      <c r="C3227" t="s">
        <v>10</v>
      </c>
      <c r="D3227" t="s">
        <v>11</v>
      </c>
      <c r="E3227" t="s">
        <v>12</v>
      </c>
      <c r="F3227">
        <v>3.56</v>
      </c>
      <c r="G3227">
        <v>8</v>
      </c>
      <c r="H3227" t="s">
        <v>20</v>
      </c>
      <c r="I3227" s="21">
        <v>7.4</v>
      </c>
      <c r="J3227">
        <f t="shared" si="100"/>
        <v>28.48</v>
      </c>
      <c r="K3227">
        <f t="shared" si="101"/>
        <v>1.4240000000000002</v>
      </c>
      <c r="L3227" t="str" cm="1">
        <f t="array" ref="L3227">_xlfn.IFS(I3227&gt;=9,"Good",I3227&gt;=6,"Average",I3227&lt;6,"Poor")</f>
        <v>Average</v>
      </c>
    </row>
    <row r="3228" spans="1:12" x14ac:dyDescent="0.25">
      <c r="A3228" s="1">
        <v>45605</v>
      </c>
      <c r="B3228" t="s">
        <v>19</v>
      </c>
      <c r="C3228" t="s">
        <v>15</v>
      </c>
      <c r="D3228" t="s">
        <v>22</v>
      </c>
      <c r="E3228" t="s">
        <v>12</v>
      </c>
      <c r="F3228">
        <v>12.83</v>
      </c>
      <c r="G3228">
        <v>6</v>
      </c>
      <c r="H3228" t="s">
        <v>17</v>
      </c>
      <c r="I3228" s="21">
        <v>4.2</v>
      </c>
      <c r="J3228">
        <f t="shared" si="100"/>
        <v>76.98</v>
      </c>
      <c r="K3228">
        <f t="shared" si="101"/>
        <v>3.8490000000000002</v>
      </c>
      <c r="L3228" t="str" cm="1">
        <f t="array" ref="L3228">_xlfn.IFS(I3228&gt;=9,"Good",I3228&gt;=6,"Average",I3228&lt;6,"Poor")</f>
        <v>Poor</v>
      </c>
    </row>
    <row r="3229" spans="1:12" x14ac:dyDescent="0.25">
      <c r="A3229" s="1">
        <v>45605</v>
      </c>
      <c r="B3229" t="s">
        <v>9</v>
      </c>
      <c r="C3229" t="s">
        <v>15</v>
      </c>
      <c r="D3229" t="s">
        <v>22</v>
      </c>
      <c r="E3229" t="s">
        <v>18</v>
      </c>
      <c r="F3229">
        <v>52.34</v>
      </c>
      <c r="G3229">
        <v>6</v>
      </c>
      <c r="H3229" t="s">
        <v>13</v>
      </c>
      <c r="I3229" s="21">
        <v>7.7</v>
      </c>
      <c r="J3229">
        <f t="shared" si="100"/>
        <v>314.04000000000002</v>
      </c>
      <c r="K3229">
        <f t="shared" si="101"/>
        <v>15.702000000000002</v>
      </c>
      <c r="L3229" t="str" cm="1">
        <f t="array" ref="L3229">_xlfn.IFS(I3229&gt;=9,"Good",I3229&gt;=6,"Average",I3229&lt;6,"Poor")</f>
        <v>Average</v>
      </c>
    </row>
    <row r="3230" spans="1:12" x14ac:dyDescent="0.25">
      <c r="A3230" s="1">
        <v>45605</v>
      </c>
      <c r="B3230" t="s">
        <v>14</v>
      </c>
      <c r="C3230" t="s">
        <v>10</v>
      </c>
      <c r="D3230" t="s">
        <v>11</v>
      </c>
      <c r="E3230" t="s">
        <v>23</v>
      </c>
      <c r="F3230">
        <v>52.15</v>
      </c>
      <c r="G3230">
        <v>6</v>
      </c>
      <c r="H3230" t="s">
        <v>17</v>
      </c>
      <c r="I3230" s="21">
        <v>5.6</v>
      </c>
      <c r="J3230">
        <f t="shared" si="100"/>
        <v>312.89999999999998</v>
      </c>
      <c r="K3230">
        <f t="shared" si="101"/>
        <v>15.645</v>
      </c>
      <c r="L3230" t="str" cm="1">
        <f t="array" ref="L3230">_xlfn.IFS(I3230&gt;=9,"Good",I3230&gt;=6,"Average",I3230&lt;6,"Poor")</f>
        <v>Poor</v>
      </c>
    </row>
    <row r="3231" spans="1:12" x14ac:dyDescent="0.25">
      <c r="A3231" s="1">
        <v>45605</v>
      </c>
      <c r="B3231" t="s">
        <v>19</v>
      </c>
      <c r="C3231" t="s">
        <v>10</v>
      </c>
      <c r="D3231" t="s">
        <v>11</v>
      </c>
      <c r="E3231" t="s">
        <v>16</v>
      </c>
      <c r="F3231">
        <v>96</v>
      </c>
      <c r="G3231">
        <v>4</v>
      </c>
      <c r="H3231" t="s">
        <v>13</v>
      </c>
      <c r="I3231" s="21">
        <v>9.4</v>
      </c>
      <c r="J3231">
        <f t="shared" si="100"/>
        <v>384</v>
      </c>
      <c r="K3231">
        <f t="shared" si="101"/>
        <v>19.200000000000003</v>
      </c>
      <c r="L3231" t="str" cm="1">
        <f t="array" ref="L3231">_xlfn.IFS(I3231&gt;=9,"Good",I3231&gt;=6,"Average",I3231&lt;6,"Poor")</f>
        <v>Good</v>
      </c>
    </row>
    <row r="3232" spans="1:12" x14ac:dyDescent="0.25">
      <c r="A3232" s="1">
        <v>45605</v>
      </c>
      <c r="B3232" t="s">
        <v>9</v>
      </c>
      <c r="C3232" t="s">
        <v>15</v>
      </c>
      <c r="D3232" t="s">
        <v>11</v>
      </c>
      <c r="E3232" t="s">
        <v>24</v>
      </c>
      <c r="F3232">
        <v>20.54</v>
      </c>
      <c r="G3232">
        <v>3</v>
      </c>
      <c r="H3232" t="s">
        <v>17</v>
      </c>
      <c r="I3232" s="21">
        <v>3.9</v>
      </c>
      <c r="J3232">
        <f t="shared" si="100"/>
        <v>61.62</v>
      </c>
      <c r="K3232">
        <f t="shared" si="101"/>
        <v>3.081</v>
      </c>
      <c r="L3232" t="str" cm="1">
        <f t="array" ref="L3232">_xlfn.IFS(I3232&gt;=9,"Good",I3232&gt;=6,"Average",I3232&lt;6,"Poor")</f>
        <v>Poor</v>
      </c>
    </row>
    <row r="3233" spans="1:12" x14ac:dyDescent="0.25">
      <c r="A3233" s="1">
        <v>45605</v>
      </c>
      <c r="B3233" t="s">
        <v>19</v>
      </c>
      <c r="C3233" t="s">
        <v>15</v>
      </c>
      <c r="D3233" t="s">
        <v>22</v>
      </c>
      <c r="E3233" t="s">
        <v>23</v>
      </c>
      <c r="F3233">
        <v>50.48</v>
      </c>
      <c r="G3233">
        <v>3</v>
      </c>
      <c r="H3233" t="s">
        <v>17</v>
      </c>
      <c r="I3233" s="21">
        <v>5.3</v>
      </c>
      <c r="J3233">
        <f t="shared" si="100"/>
        <v>151.44</v>
      </c>
      <c r="K3233">
        <f t="shared" si="101"/>
        <v>7.5720000000000001</v>
      </c>
      <c r="L3233" t="str" cm="1">
        <f t="array" ref="L3233">_xlfn.IFS(I3233&gt;=9,"Good",I3233&gt;=6,"Average",I3233&lt;6,"Poor")</f>
        <v>Poor</v>
      </c>
    </row>
    <row r="3234" spans="1:12" x14ac:dyDescent="0.25">
      <c r="A3234" s="1">
        <v>45605</v>
      </c>
      <c r="B3234" t="s">
        <v>9</v>
      </c>
      <c r="C3234" t="s">
        <v>15</v>
      </c>
      <c r="D3234" t="s">
        <v>22</v>
      </c>
      <c r="E3234" t="s">
        <v>12</v>
      </c>
      <c r="F3234">
        <v>10.52</v>
      </c>
      <c r="G3234">
        <v>3</v>
      </c>
      <c r="H3234" t="s">
        <v>20</v>
      </c>
      <c r="I3234" s="21">
        <v>3.8</v>
      </c>
      <c r="J3234">
        <f t="shared" si="100"/>
        <v>31.56</v>
      </c>
      <c r="K3234">
        <f t="shared" si="101"/>
        <v>1.5780000000000001</v>
      </c>
      <c r="L3234" t="str" cm="1">
        <f t="array" ref="L3234">_xlfn.IFS(I3234&gt;=9,"Good",I3234&gt;=6,"Average",I3234&lt;6,"Poor")</f>
        <v>Poor</v>
      </c>
    </row>
    <row r="3235" spans="1:12" x14ac:dyDescent="0.25">
      <c r="A3235" s="1">
        <v>45605</v>
      </c>
      <c r="B3235" t="s">
        <v>19</v>
      </c>
      <c r="C3235" t="s">
        <v>15</v>
      </c>
      <c r="D3235" t="s">
        <v>11</v>
      </c>
      <c r="E3235" t="s">
        <v>23</v>
      </c>
      <c r="F3235">
        <v>66.459999999999994</v>
      </c>
      <c r="G3235">
        <v>10</v>
      </c>
      <c r="H3235" t="s">
        <v>13</v>
      </c>
      <c r="I3235" s="21">
        <v>9.3000000000000007</v>
      </c>
      <c r="J3235">
        <f t="shared" si="100"/>
        <v>664.59999999999991</v>
      </c>
      <c r="K3235">
        <f t="shared" si="101"/>
        <v>33.229999999999997</v>
      </c>
      <c r="L3235" t="str" cm="1">
        <f t="array" ref="L3235">_xlfn.IFS(I3235&gt;=9,"Good",I3235&gt;=6,"Average",I3235&lt;6,"Poor")</f>
        <v>Good</v>
      </c>
    </row>
    <row r="3236" spans="1:12" x14ac:dyDescent="0.25">
      <c r="A3236" s="1">
        <v>45605</v>
      </c>
      <c r="B3236" t="s">
        <v>9</v>
      </c>
      <c r="C3236" t="s">
        <v>10</v>
      </c>
      <c r="D3236" t="s">
        <v>11</v>
      </c>
      <c r="E3236" t="s">
        <v>16</v>
      </c>
      <c r="F3236">
        <v>88.38</v>
      </c>
      <c r="G3236">
        <v>5</v>
      </c>
      <c r="H3236" t="s">
        <v>20</v>
      </c>
      <c r="I3236" s="21">
        <v>9</v>
      </c>
      <c r="J3236">
        <f t="shared" si="100"/>
        <v>441.9</v>
      </c>
      <c r="K3236">
        <f t="shared" si="101"/>
        <v>22.094999999999999</v>
      </c>
      <c r="L3236" t="str" cm="1">
        <f t="array" ref="L3236">_xlfn.IFS(I3236&gt;=9,"Good",I3236&gt;=6,"Average",I3236&lt;6,"Poor")</f>
        <v>Good</v>
      </c>
    </row>
    <row r="3237" spans="1:12" x14ac:dyDescent="0.25">
      <c r="A3237" s="1">
        <v>45605</v>
      </c>
      <c r="B3237" t="s">
        <v>19</v>
      </c>
      <c r="C3237" t="s">
        <v>10</v>
      </c>
      <c r="D3237" t="s">
        <v>22</v>
      </c>
      <c r="E3237" t="s">
        <v>23</v>
      </c>
      <c r="F3237">
        <v>53.56</v>
      </c>
      <c r="G3237">
        <v>1</v>
      </c>
      <c r="H3237" t="s">
        <v>13</v>
      </c>
      <c r="I3237" s="21">
        <v>4.8</v>
      </c>
      <c r="J3237">
        <f t="shared" si="100"/>
        <v>53.56</v>
      </c>
      <c r="K3237">
        <f t="shared" si="101"/>
        <v>2.6780000000000004</v>
      </c>
      <c r="L3237" t="str" cm="1">
        <f t="array" ref="L3237">_xlfn.IFS(I3237&gt;=9,"Good",I3237&gt;=6,"Average",I3237&lt;6,"Poor")</f>
        <v>Poor</v>
      </c>
    </row>
    <row r="3238" spans="1:12" x14ac:dyDescent="0.25">
      <c r="A3238" s="1">
        <v>45605</v>
      </c>
      <c r="B3238" t="s">
        <v>19</v>
      </c>
      <c r="C3238" t="s">
        <v>15</v>
      </c>
      <c r="D3238" t="s">
        <v>22</v>
      </c>
      <c r="E3238" t="s">
        <v>12</v>
      </c>
      <c r="F3238">
        <v>8.59</v>
      </c>
      <c r="G3238">
        <v>8</v>
      </c>
      <c r="H3238" t="s">
        <v>13</v>
      </c>
      <c r="I3238" s="21">
        <v>7.5</v>
      </c>
      <c r="J3238">
        <f t="shared" si="100"/>
        <v>68.72</v>
      </c>
      <c r="K3238">
        <f t="shared" si="101"/>
        <v>3.4359999999999999</v>
      </c>
      <c r="L3238" t="str" cm="1">
        <f t="array" ref="L3238">_xlfn.IFS(I3238&gt;=9,"Good",I3238&gt;=6,"Average",I3238&lt;6,"Poor")</f>
        <v>Average</v>
      </c>
    </row>
    <row r="3239" spans="1:12" x14ac:dyDescent="0.25">
      <c r="A3239" s="1">
        <v>45605</v>
      </c>
      <c r="B3239" t="s">
        <v>14</v>
      </c>
      <c r="C3239" t="s">
        <v>15</v>
      </c>
      <c r="D3239" t="s">
        <v>22</v>
      </c>
      <c r="E3239" t="s">
        <v>16</v>
      </c>
      <c r="F3239">
        <v>95.35</v>
      </c>
      <c r="G3239">
        <v>4</v>
      </c>
      <c r="H3239" t="s">
        <v>13</v>
      </c>
      <c r="I3239" s="21">
        <v>8.6</v>
      </c>
      <c r="J3239">
        <f t="shared" si="100"/>
        <v>381.4</v>
      </c>
      <c r="K3239">
        <f t="shared" si="101"/>
        <v>19.07</v>
      </c>
      <c r="L3239" t="str" cm="1">
        <f t="array" ref="L3239">_xlfn.IFS(I3239&gt;=9,"Good",I3239&gt;=6,"Average",I3239&lt;6,"Poor")</f>
        <v>Average</v>
      </c>
    </row>
    <row r="3240" spans="1:12" x14ac:dyDescent="0.25">
      <c r="A3240" s="1">
        <v>45635</v>
      </c>
      <c r="B3240" t="s">
        <v>9</v>
      </c>
      <c r="C3240" t="s">
        <v>15</v>
      </c>
      <c r="D3240" t="s">
        <v>22</v>
      </c>
      <c r="E3240" t="s">
        <v>24</v>
      </c>
      <c r="F3240">
        <v>35.270000000000003</v>
      </c>
      <c r="G3240">
        <v>6</v>
      </c>
      <c r="H3240" t="s">
        <v>20</v>
      </c>
      <c r="I3240" s="21">
        <v>6.8</v>
      </c>
      <c r="J3240">
        <f t="shared" si="100"/>
        <v>211.62</v>
      </c>
      <c r="K3240">
        <f t="shared" si="101"/>
        <v>10.581000000000001</v>
      </c>
      <c r="L3240" t="str" cm="1">
        <f t="array" ref="L3240">_xlfn.IFS(I3240&gt;=9,"Good",I3240&gt;=6,"Average",I3240&lt;6,"Poor")</f>
        <v>Average</v>
      </c>
    </row>
    <row r="3241" spans="1:12" x14ac:dyDescent="0.25">
      <c r="A3241" s="1">
        <v>45635</v>
      </c>
      <c r="B3241" t="s">
        <v>19</v>
      </c>
      <c r="C3241" t="s">
        <v>10</v>
      </c>
      <c r="D3241" t="s">
        <v>22</v>
      </c>
      <c r="E3241" t="s">
        <v>12</v>
      </c>
      <c r="F3241">
        <v>7.69</v>
      </c>
      <c r="G3241">
        <v>8</v>
      </c>
      <c r="H3241" t="s">
        <v>13</v>
      </c>
      <c r="I3241" s="21">
        <v>6.6</v>
      </c>
      <c r="J3241">
        <f t="shared" si="100"/>
        <v>61.52</v>
      </c>
      <c r="K3241">
        <f t="shared" si="101"/>
        <v>3.0760000000000005</v>
      </c>
      <c r="L3241" t="str" cm="1">
        <f t="array" ref="L3241">_xlfn.IFS(I3241&gt;=9,"Good",I3241&gt;=6,"Average",I3241&lt;6,"Poor")</f>
        <v>Average</v>
      </c>
    </row>
    <row r="3242" spans="1:12" x14ac:dyDescent="0.25">
      <c r="A3242" s="1">
        <v>45635</v>
      </c>
      <c r="B3242" t="s">
        <v>19</v>
      </c>
      <c r="C3242" t="s">
        <v>10</v>
      </c>
      <c r="D3242" t="s">
        <v>11</v>
      </c>
      <c r="E3242" t="s">
        <v>23</v>
      </c>
      <c r="F3242">
        <v>63.23</v>
      </c>
      <c r="G3242">
        <v>10</v>
      </c>
      <c r="H3242" t="s">
        <v>17</v>
      </c>
      <c r="I3242" s="21">
        <v>4.5999999999999996</v>
      </c>
      <c r="J3242">
        <f t="shared" si="100"/>
        <v>632.29999999999995</v>
      </c>
      <c r="K3242">
        <f t="shared" si="101"/>
        <v>31.614999999999998</v>
      </c>
      <c r="L3242" t="str" cm="1">
        <f t="array" ref="L3242">_xlfn.IFS(I3242&gt;=9,"Good",I3242&gt;=6,"Average",I3242&lt;6,"Poor")</f>
        <v>Poor</v>
      </c>
    </row>
    <row r="3243" spans="1:12" x14ac:dyDescent="0.25">
      <c r="A3243" s="1">
        <v>45635</v>
      </c>
      <c r="B3243" t="s">
        <v>19</v>
      </c>
      <c r="C3243" t="s">
        <v>10</v>
      </c>
      <c r="D3243" t="s">
        <v>11</v>
      </c>
      <c r="E3243" t="s">
        <v>23</v>
      </c>
      <c r="F3243">
        <v>60.35</v>
      </c>
      <c r="G3243">
        <v>5</v>
      </c>
      <c r="H3243" t="s">
        <v>17</v>
      </c>
      <c r="I3243" s="21">
        <v>3.6</v>
      </c>
      <c r="J3243">
        <f t="shared" si="100"/>
        <v>301.75</v>
      </c>
      <c r="K3243">
        <f t="shared" si="101"/>
        <v>15.0875</v>
      </c>
      <c r="L3243" t="str" cm="1">
        <f t="array" ref="L3243">_xlfn.IFS(I3243&gt;=9,"Good",I3243&gt;=6,"Average",I3243&lt;6,"Poor")</f>
        <v>Poor</v>
      </c>
    </row>
    <row r="3244" spans="1:12" x14ac:dyDescent="0.25">
      <c r="A3244" s="1">
        <v>45635</v>
      </c>
      <c r="B3244" t="s">
        <v>14</v>
      </c>
      <c r="C3244" t="s">
        <v>10</v>
      </c>
      <c r="D3244" t="s">
        <v>22</v>
      </c>
      <c r="E3244" t="s">
        <v>18</v>
      </c>
      <c r="F3244">
        <v>67.48</v>
      </c>
      <c r="G3244">
        <v>3</v>
      </c>
      <c r="H3244" t="s">
        <v>20</v>
      </c>
      <c r="I3244" s="21">
        <v>9.1</v>
      </c>
      <c r="J3244">
        <f t="shared" si="100"/>
        <v>202.44</v>
      </c>
      <c r="K3244">
        <f t="shared" si="101"/>
        <v>10.122</v>
      </c>
      <c r="L3244" t="str" cm="1">
        <f t="array" ref="L3244">_xlfn.IFS(I3244&gt;=9,"Good",I3244&gt;=6,"Average",I3244&lt;6,"Poor")</f>
        <v>Good</v>
      </c>
    </row>
    <row r="3245" spans="1:12" x14ac:dyDescent="0.25">
      <c r="A3245" s="1">
        <v>45635</v>
      </c>
      <c r="B3245" t="s">
        <v>19</v>
      </c>
      <c r="C3245" t="s">
        <v>10</v>
      </c>
      <c r="D3245" t="s">
        <v>11</v>
      </c>
      <c r="E3245" t="s">
        <v>12</v>
      </c>
      <c r="F3245">
        <v>11.21</v>
      </c>
      <c r="G3245">
        <v>2</v>
      </c>
      <c r="H3245" t="s">
        <v>13</v>
      </c>
      <c r="I3245" s="21">
        <v>9.1</v>
      </c>
      <c r="J3245">
        <f t="shared" si="100"/>
        <v>22.42</v>
      </c>
      <c r="K3245">
        <f t="shared" si="101"/>
        <v>1.1210000000000002</v>
      </c>
      <c r="L3245" t="str" cm="1">
        <f t="array" ref="L3245">_xlfn.IFS(I3245&gt;=9,"Good",I3245&gt;=6,"Average",I3245&lt;6,"Poor")</f>
        <v>Good</v>
      </c>
    </row>
    <row r="3246" spans="1:12" x14ac:dyDescent="0.25">
      <c r="A3246" s="1">
        <v>45635</v>
      </c>
      <c r="B3246" t="s">
        <v>14</v>
      </c>
      <c r="C3246" t="s">
        <v>15</v>
      </c>
      <c r="D3246" t="s">
        <v>22</v>
      </c>
      <c r="E3246" t="s">
        <v>24</v>
      </c>
      <c r="F3246">
        <v>35.72</v>
      </c>
      <c r="G3246">
        <v>9</v>
      </c>
      <c r="H3246" t="s">
        <v>17</v>
      </c>
      <c r="I3246" s="21">
        <v>7.3</v>
      </c>
      <c r="J3246">
        <f t="shared" si="100"/>
        <v>321.48</v>
      </c>
      <c r="K3246">
        <f t="shared" si="101"/>
        <v>16.074000000000002</v>
      </c>
      <c r="L3246" t="str" cm="1">
        <f t="array" ref="L3246">_xlfn.IFS(I3246&gt;=9,"Good",I3246&gt;=6,"Average",I3246&lt;6,"Poor")</f>
        <v>Average</v>
      </c>
    </row>
    <row r="3247" spans="1:12" x14ac:dyDescent="0.25">
      <c r="A3247" s="1">
        <v>45635</v>
      </c>
      <c r="B3247" t="s">
        <v>19</v>
      </c>
      <c r="C3247" t="s">
        <v>10</v>
      </c>
      <c r="D3247" t="s">
        <v>22</v>
      </c>
      <c r="E3247" t="s">
        <v>23</v>
      </c>
      <c r="F3247">
        <v>45.41</v>
      </c>
      <c r="G3247">
        <v>4</v>
      </c>
      <c r="H3247" t="s">
        <v>13</v>
      </c>
      <c r="I3247" s="21">
        <v>5.3</v>
      </c>
      <c r="J3247">
        <f t="shared" si="100"/>
        <v>181.64</v>
      </c>
      <c r="K3247">
        <f t="shared" si="101"/>
        <v>9.081999999999999</v>
      </c>
      <c r="L3247" t="str" cm="1">
        <f t="array" ref="L3247">_xlfn.IFS(I3247&gt;=9,"Good",I3247&gt;=6,"Average",I3247&lt;6,"Poor")</f>
        <v>Poor</v>
      </c>
    </row>
    <row r="3248" spans="1:12" x14ac:dyDescent="0.25">
      <c r="A3248" s="1">
        <v>45635</v>
      </c>
      <c r="B3248" t="s">
        <v>9</v>
      </c>
      <c r="C3248" t="s">
        <v>10</v>
      </c>
      <c r="D3248" t="s">
        <v>22</v>
      </c>
      <c r="E3248" t="s">
        <v>21</v>
      </c>
      <c r="F3248">
        <v>10.92</v>
      </c>
      <c r="G3248">
        <v>2</v>
      </c>
      <c r="H3248" t="s">
        <v>13</v>
      </c>
      <c r="I3248" s="21">
        <v>5.4</v>
      </c>
      <c r="J3248">
        <f t="shared" si="100"/>
        <v>21.84</v>
      </c>
      <c r="K3248">
        <f t="shared" si="101"/>
        <v>1.0920000000000001</v>
      </c>
      <c r="L3248" t="str" cm="1">
        <f t="array" ref="L3248">_xlfn.IFS(I3248&gt;=9,"Good",I3248&gt;=6,"Average",I3248&lt;6,"Poor")</f>
        <v>Poor</v>
      </c>
    </row>
    <row r="3249" spans="1:12" x14ac:dyDescent="0.25">
      <c r="A3249" s="1">
        <v>45635</v>
      </c>
      <c r="B3249" t="s">
        <v>14</v>
      </c>
      <c r="C3249" t="s">
        <v>15</v>
      </c>
      <c r="D3249" t="s">
        <v>22</v>
      </c>
      <c r="E3249" t="s">
        <v>24</v>
      </c>
      <c r="F3249">
        <v>36.909999999999997</v>
      </c>
      <c r="G3249">
        <v>10</v>
      </c>
      <c r="H3249" t="s">
        <v>17</v>
      </c>
      <c r="I3249" s="21">
        <v>7.9</v>
      </c>
      <c r="J3249">
        <f t="shared" si="100"/>
        <v>369.09999999999997</v>
      </c>
      <c r="K3249">
        <f t="shared" si="101"/>
        <v>18.454999999999998</v>
      </c>
      <c r="L3249" t="str" cm="1">
        <f t="array" ref="L3249">_xlfn.IFS(I3249&gt;=9,"Good",I3249&gt;=6,"Average",I3249&lt;6,"Poor")</f>
        <v>Average</v>
      </c>
    </row>
    <row r="3250" spans="1:12" x14ac:dyDescent="0.25">
      <c r="A3250" s="1">
        <v>45635</v>
      </c>
      <c r="B3250" t="s">
        <v>9</v>
      </c>
      <c r="C3250" t="s">
        <v>15</v>
      </c>
      <c r="D3250" t="s">
        <v>22</v>
      </c>
      <c r="E3250" t="s">
        <v>24</v>
      </c>
      <c r="F3250">
        <v>16.09</v>
      </c>
      <c r="G3250">
        <v>6</v>
      </c>
      <c r="H3250" t="s">
        <v>20</v>
      </c>
      <c r="I3250" s="21">
        <v>9.1</v>
      </c>
      <c r="J3250">
        <f t="shared" si="100"/>
        <v>96.539999999999992</v>
      </c>
      <c r="K3250">
        <f t="shared" si="101"/>
        <v>4.827</v>
      </c>
      <c r="L3250" t="str" cm="1">
        <f t="array" ref="L3250">_xlfn.IFS(I3250&gt;=9,"Good",I3250&gt;=6,"Average",I3250&lt;6,"Poor")</f>
        <v>Good</v>
      </c>
    </row>
    <row r="3251" spans="1:12" x14ac:dyDescent="0.25">
      <c r="A3251" s="1">
        <v>45635</v>
      </c>
      <c r="B3251" t="s">
        <v>19</v>
      </c>
      <c r="C3251" t="s">
        <v>15</v>
      </c>
      <c r="D3251" t="s">
        <v>11</v>
      </c>
      <c r="E3251" t="s">
        <v>12</v>
      </c>
      <c r="F3251">
        <v>12.19</v>
      </c>
      <c r="G3251">
        <v>4</v>
      </c>
      <c r="H3251" t="s">
        <v>13</v>
      </c>
      <c r="I3251" s="21">
        <v>9</v>
      </c>
      <c r="J3251">
        <f t="shared" si="100"/>
        <v>48.76</v>
      </c>
      <c r="K3251">
        <f t="shared" si="101"/>
        <v>2.4380000000000002</v>
      </c>
      <c r="L3251" t="str" cm="1">
        <f t="array" ref="L3251">_xlfn.IFS(I3251&gt;=9,"Good",I3251&gt;=6,"Average",I3251&lt;6,"Poor")</f>
        <v>Good</v>
      </c>
    </row>
    <row r="3252" spans="1:12" x14ac:dyDescent="0.25">
      <c r="A3252" s="1">
        <v>45635</v>
      </c>
      <c r="B3252" t="s">
        <v>14</v>
      </c>
      <c r="C3252" t="s">
        <v>15</v>
      </c>
      <c r="D3252" t="s">
        <v>11</v>
      </c>
      <c r="E3252" t="s">
        <v>12</v>
      </c>
      <c r="F3252">
        <v>4.5199999999999996</v>
      </c>
      <c r="G3252">
        <v>10</v>
      </c>
      <c r="H3252" t="s">
        <v>20</v>
      </c>
      <c r="I3252" s="21">
        <v>8.3000000000000007</v>
      </c>
      <c r="J3252">
        <f t="shared" si="100"/>
        <v>45.199999999999996</v>
      </c>
      <c r="K3252">
        <f t="shared" si="101"/>
        <v>2.2599999999999998</v>
      </c>
      <c r="L3252" t="str" cm="1">
        <f t="array" ref="L3252">_xlfn.IFS(I3252&gt;=9,"Good",I3252&gt;=6,"Average",I3252&lt;6,"Poor")</f>
        <v>Average</v>
      </c>
    </row>
    <row r="3253" spans="1:12" x14ac:dyDescent="0.25">
      <c r="A3253" s="1">
        <v>45635</v>
      </c>
      <c r="B3253" t="s">
        <v>9</v>
      </c>
      <c r="C3253" t="s">
        <v>15</v>
      </c>
      <c r="D3253" t="s">
        <v>11</v>
      </c>
      <c r="E3253" t="s">
        <v>24</v>
      </c>
      <c r="F3253">
        <v>25.47</v>
      </c>
      <c r="G3253">
        <v>3</v>
      </c>
      <c r="H3253" t="s">
        <v>20</v>
      </c>
      <c r="I3253" s="21">
        <v>7.4</v>
      </c>
      <c r="J3253">
        <f t="shared" si="100"/>
        <v>76.41</v>
      </c>
      <c r="K3253">
        <f t="shared" si="101"/>
        <v>3.8205</v>
      </c>
      <c r="L3253" t="str" cm="1">
        <f t="array" ref="L3253">_xlfn.IFS(I3253&gt;=9,"Good",I3253&gt;=6,"Average",I3253&lt;6,"Poor")</f>
        <v>Average</v>
      </c>
    </row>
    <row r="3254" spans="1:12" x14ac:dyDescent="0.25">
      <c r="A3254" s="1">
        <v>45635</v>
      </c>
      <c r="B3254" t="s">
        <v>9</v>
      </c>
      <c r="C3254" t="s">
        <v>10</v>
      </c>
      <c r="D3254" t="s">
        <v>11</v>
      </c>
      <c r="E3254" t="s">
        <v>18</v>
      </c>
      <c r="F3254">
        <v>64.42</v>
      </c>
      <c r="G3254">
        <v>6</v>
      </c>
      <c r="H3254" t="s">
        <v>13</v>
      </c>
      <c r="I3254" s="21">
        <v>3.6</v>
      </c>
      <c r="J3254">
        <f t="shared" si="100"/>
        <v>386.52</v>
      </c>
      <c r="K3254">
        <f t="shared" si="101"/>
        <v>19.326000000000001</v>
      </c>
      <c r="L3254" t="str" cm="1">
        <f t="array" ref="L3254">_xlfn.IFS(I3254&gt;=9,"Good",I3254&gt;=6,"Average",I3254&lt;6,"Poor")</f>
        <v>Poor</v>
      </c>
    </row>
    <row r="3255" spans="1:12" x14ac:dyDescent="0.25">
      <c r="A3255" s="1">
        <v>45635</v>
      </c>
      <c r="B3255" t="s">
        <v>14</v>
      </c>
      <c r="C3255" t="s">
        <v>10</v>
      </c>
      <c r="D3255" t="s">
        <v>22</v>
      </c>
      <c r="E3255" t="s">
        <v>12</v>
      </c>
      <c r="F3255">
        <v>11.92</v>
      </c>
      <c r="G3255">
        <v>5</v>
      </c>
      <c r="H3255" t="s">
        <v>13</v>
      </c>
      <c r="I3255" s="21">
        <v>4.0999999999999996</v>
      </c>
      <c r="J3255">
        <f t="shared" si="100"/>
        <v>59.6</v>
      </c>
      <c r="K3255">
        <f t="shared" si="101"/>
        <v>2.9800000000000004</v>
      </c>
      <c r="L3255" t="str" cm="1">
        <f t="array" ref="L3255">_xlfn.IFS(I3255&gt;=9,"Good",I3255&gt;=6,"Average",I3255&lt;6,"Poor")</f>
        <v>Poor</v>
      </c>
    </row>
    <row r="3256" spans="1:12" x14ac:dyDescent="0.25">
      <c r="A3256" s="1">
        <v>45635</v>
      </c>
      <c r="B3256" t="s">
        <v>14</v>
      </c>
      <c r="C3256" t="s">
        <v>15</v>
      </c>
      <c r="D3256" t="s">
        <v>22</v>
      </c>
      <c r="E3256" t="s">
        <v>24</v>
      </c>
      <c r="F3256">
        <v>20.55</v>
      </c>
      <c r="G3256">
        <v>8</v>
      </c>
      <c r="H3256" t="s">
        <v>20</v>
      </c>
      <c r="I3256" s="21">
        <v>9.1</v>
      </c>
      <c r="J3256">
        <f t="shared" si="100"/>
        <v>164.4</v>
      </c>
      <c r="K3256">
        <f t="shared" si="101"/>
        <v>8.2200000000000006</v>
      </c>
      <c r="L3256" t="str" cm="1">
        <f t="array" ref="L3256">_xlfn.IFS(I3256&gt;=9,"Good",I3256&gt;=6,"Average",I3256&lt;6,"Poor")</f>
        <v>Good</v>
      </c>
    </row>
    <row r="3257" spans="1:12" x14ac:dyDescent="0.25">
      <c r="A3257" s="1" t="s">
        <v>172</v>
      </c>
      <c r="B3257" t="s">
        <v>19</v>
      </c>
      <c r="C3257" t="s">
        <v>15</v>
      </c>
      <c r="D3257" t="s">
        <v>11</v>
      </c>
      <c r="E3257" t="s">
        <v>16</v>
      </c>
      <c r="F3257">
        <v>84.47</v>
      </c>
      <c r="G3257">
        <v>2</v>
      </c>
      <c r="H3257" t="s">
        <v>13</v>
      </c>
      <c r="I3257" s="21">
        <v>7.1</v>
      </c>
      <c r="J3257">
        <f t="shared" si="100"/>
        <v>168.94</v>
      </c>
      <c r="K3257">
        <f t="shared" si="101"/>
        <v>8.447000000000001</v>
      </c>
      <c r="L3257" t="str" cm="1">
        <f t="array" ref="L3257">_xlfn.IFS(I3257&gt;=9,"Good",I3257&gt;=6,"Average",I3257&lt;6,"Poor")</f>
        <v>Average</v>
      </c>
    </row>
    <row r="3258" spans="1:12" x14ac:dyDescent="0.25">
      <c r="A3258" s="1" t="s">
        <v>172</v>
      </c>
      <c r="B3258" t="s">
        <v>14</v>
      </c>
      <c r="C3258" t="s">
        <v>15</v>
      </c>
      <c r="D3258" t="s">
        <v>11</v>
      </c>
      <c r="E3258" t="s">
        <v>12</v>
      </c>
      <c r="F3258">
        <v>3.79</v>
      </c>
      <c r="G3258">
        <v>5</v>
      </c>
      <c r="H3258" t="s">
        <v>20</v>
      </c>
      <c r="I3258" s="21">
        <v>3.1</v>
      </c>
      <c r="J3258">
        <f t="shared" si="100"/>
        <v>18.95</v>
      </c>
      <c r="K3258">
        <f t="shared" si="101"/>
        <v>0.94750000000000001</v>
      </c>
      <c r="L3258" t="str" cm="1">
        <f t="array" ref="L3258">_xlfn.IFS(I3258&gt;=9,"Good",I3258&gt;=6,"Average",I3258&lt;6,"Poor")</f>
        <v>Poor</v>
      </c>
    </row>
    <row r="3259" spans="1:12" x14ac:dyDescent="0.25">
      <c r="A3259" s="1" t="s">
        <v>172</v>
      </c>
      <c r="B3259" t="s">
        <v>14</v>
      </c>
      <c r="C3259" t="s">
        <v>15</v>
      </c>
      <c r="D3259" t="s">
        <v>11</v>
      </c>
      <c r="E3259" t="s">
        <v>24</v>
      </c>
      <c r="F3259">
        <v>15.13</v>
      </c>
      <c r="G3259">
        <v>2</v>
      </c>
      <c r="H3259" t="s">
        <v>17</v>
      </c>
      <c r="I3259" s="21">
        <v>3.7</v>
      </c>
      <c r="J3259">
        <f t="shared" si="100"/>
        <v>30.26</v>
      </c>
      <c r="K3259">
        <f t="shared" si="101"/>
        <v>1.5130000000000001</v>
      </c>
      <c r="L3259" t="str" cm="1">
        <f t="array" ref="L3259">_xlfn.IFS(I3259&gt;=9,"Good",I3259&gt;=6,"Average",I3259&lt;6,"Poor")</f>
        <v>Poor</v>
      </c>
    </row>
    <row r="3260" spans="1:12" x14ac:dyDescent="0.25">
      <c r="A3260" s="1" t="s">
        <v>172</v>
      </c>
      <c r="B3260" t="s">
        <v>9</v>
      </c>
      <c r="C3260" t="s">
        <v>10</v>
      </c>
      <c r="D3260" t="s">
        <v>11</v>
      </c>
      <c r="E3260" t="s">
        <v>12</v>
      </c>
      <c r="F3260">
        <v>5.75</v>
      </c>
      <c r="G3260">
        <v>5</v>
      </c>
      <c r="H3260" t="s">
        <v>17</v>
      </c>
      <c r="I3260" s="21">
        <v>7.5</v>
      </c>
      <c r="J3260">
        <f t="shared" si="100"/>
        <v>28.75</v>
      </c>
      <c r="K3260">
        <f t="shared" si="101"/>
        <v>1.4375</v>
      </c>
      <c r="L3260" t="str" cm="1">
        <f t="array" ref="L3260">_xlfn.IFS(I3260&gt;=9,"Good",I3260&gt;=6,"Average",I3260&lt;6,"Poor")</f>
        <v>Average</v>
      </c>
    </row>
    <row r="3261" spans="1:12" x14ac:dyDescent="0.25">
      <c r="A3261" s="1" t="s">
        <v>172</v>
      </c>
      <c r="B3261" t="s">
        <v>19</v>
      </c>
      <c r="C3261" t="s">
        <v>10</v>
      </c>
      <c r="D3261" t="s">
        <v>11</v>
      </c>
      <c r="E3261" t="s">
        <v>12</v>
      </c>
      <c r="F3261">
        <v>12.88</v>
      </c>
      <c r="G3261">
        <v>8</v>
      </c>
      <c r="H3261" t="s">
        <v>13</v>
      </c>
      <c r="I3261" s="21">
        <v>3</v>
      </c>
      <c r="J3261">
        <f t="shared" si="100"/>
        <v>103.04</v>
      </c>
      <c r="K3261">
        <f t="shared" si="101"/>
        <v>5.152000000000001</v>
      </c>
      <c r="L3261" t="str" cm="1">
        <f t="array" ref="L3261">_xlfn.IFS(I3261&gt;=9,"Good",I3261&gt;=6,"Average",I3261&lt;6,"Poor")</f>
        <v>Poor</v>
      </c>
    </row>
    <row r="3262" spans="1:12" x14ac:dyDescent="0.25">
      <c r="A3262" s="1" t="s">
        <v>172</v>
      </c>
      <c r="B3262" t="s">
        <v>19</v>
      </c>
      <c r="C3262" t="s">
        <v>15</v>
      </c>
      <c r="D3262" t="s">
        <v>22</v>
      </c>
      <c r="E3262" t="s">
        <v>12</v>
      </c>
      <c r="F3262">
        <v>5.79</v>
      </c>
      <c r="G3262">
        <v>1</v>
      </c>
      <c r="H3262" t="s">
        <v>13</v>
      </c>
      <c r="I3262" s="21">
        <v>4.0999999999999996</v>
      </c>
      <c r="J3262">
        <f t="shared" si="100"/>
        <v>5.79</v>
      </c>
      <c r="K3262">
        <f t="shared" si="101"/>
        <v>0.28950000000000004</v>
      </c>
      <c r="L3262" t="str" cm="1">
        <f t="array" ref="L3262">_xlfn.IFS(I3262&gt;=9,"Good",I3262&gt;=6,"Average",I3262&lt;6,"Poor")</f>
        <v>Poor</v>
      </c>
    </row>
    <row r="3263" spans="1:12" x14ac:dyDescent="0.25">
      <c r="A3263" s="1" t="s">
        <v>172</v>
      </c>
      <c r="B3263" t="s">
        <v>19</v>
      </c>
      <c r="C3263" t="s">
        <v>15</v>
      </c>
      <c r="D3263" t="s">
        <v>22</v>
      </c>
      <c r="E3263" t="s">
        <v>12</v>
      </c>
      <c r="F3263">
        <v>6.69</v>
      </c>
      <c r="G3263">
        <v>9</v>
      </c>
      <c r="H3263" t="s">
        <v>13</v>
      </c>
      <c r="I3263" s="21">
        <v>6.7</v>
      </c>
      <c r="J3263">
        <f t="shared" si="100"/>
        <v>60.21</v>
      </c>
      <c r="K3263">
        <f t="shared" si="101"/>
        <v>3.0105000000000004</v>
      </c>
      <c r="L3263" t="str" cm="1">
        <f t="array" ref="L3263">_xlfn.IFS(I3263&gt;=9,"Good",I3263&gt;=6,"Average",I3263&lt;6,"Poor")</f>
        <v>Average</v>
      </c>
    </row>
    <row r="3264" spans="1:12" x14ac:dyDescent="0.25">
      <c r="A3264" s="1" t="s">
        <v>172</v>
      </c>
      <c r="B3264" t="s">
        <v>19</v>
      </c>
      <c r="C3264" t="s">
        <v>10</v>
      </c>
      <c r="D3264" t="s">
        <v>22</v>
      </c>
      <c r="E3264" t="s">
        <v>21</v>
      </c>
      <c r="F3264">
        <v>14.4</v>
      </c>
      <c r="G3264">
        <v>7</v>
      </c>
      <c r="H3264" t="s">
        <v>20</v>
      </c>
      <c r="I3264" s="21">
        <v>7.7</v>
      </c>
      <c r="J3264">
        <f t="shared" si="100"/>
        <v>100.8</v>
      </c>
      <c r="K3264">
        <f t="shared" si="101"/>
        <v>5.04</v>
      </c>
      <c r="L3264" t="str" cm="1">
        <f t="array" ref="L3264">_xlfn.IFS(I3264&gt;=9,"Good",I3264&gt;=6,"Average",I3264&lt;6,"Poor")</f>
        <v>Average</v>
      </c>
    </row>
    <row r="3265" spans="1:12" x14ac:dyDescent="0.25">
      <c r="A3265" s="1" t="s">
        <v>172</v>
      </c>
      <c r="B3265" t="s">
        <v>9</v>
      </c>
      <c r="C3265" t="s">
        <v>10</v>
      </c>
      <c r="D3265" t="s">
        <v>22</v>
      </c>
      <c r="E3265" t="s">
        <v>12</v>
      </c>
      <c r="F3265">
        <v>11.53</v>
      </c>
      <c r="G3265">
        <v>2</v>
      </c>
      <c r="H3265" t="s">
        <v>20</v>
      </c>
      <c r="I3265" s="21">
        <v>7.4</v>
      </c>
      <c r="J3265">
        <f t="shared" si="100"/>
        <v>23.06</v>
      </c>
      <c r="K3265">
        <f t="shared" si="101"/>
        <v>1.153</v>
      </c>
      <c r="L3265" t="str" cm="1">
        <f t="array" ref="L3265">_xlfn.IFS(I3265&gt;=9,"Good",I3265&gt;=6,"Average",I3265&lt;6,"Poor")</f>
        <v>Average</v>
      </c>
    </row>
    <row r="3266" spans="1:12" x14ac:dyDescent="0.25">
      <c r="A3266" s="1" t="s">
        <v>172</v>
      </c>
      <c r="B3266" t="s">
        <v>19</v>
      </c>
      <c r="C3266" t="s">
        <v>10</v>
      </c>
      <c r="D3266" t="s">
        <v>22</v>
      </c>
      <c r="E3266" t="s">
        <v>21</v>
      </c>
      <c r="F3266">
        <v>11.77</v>
      </c>
      <c r="G3266">
        <v>3</v>
      </c>
      <c r="H3266" t="s">
        <v>20</v>
      </c>
      <c r="I3266" s="21">
        <v>4.5</v>
      </c>
      <c r="J3266">
        <f t="shared" si="100"/>
        <v>35.31</v>
      </c>
      <c r="K3266">
        <f t="shared" si="101"/>
        <v>1.7655000000000003</v>
      </c>
      <c r="L3266" t="str" cm="1">
        <f t="array" ref="L3266">_xlfn.IFS(I3266&gt;=9,"Good",I3266&gt;=6,"Average",I3266&lt;6,"Poor")</f>
        <v>Poor</v>
      </c>
    </row>
    <row r="3267" spans="1:12" x14ac:dyDescent="0.25">
      <c r="A3267" s="1" t="s">
        <v>172</v>
      </c>
      <c r="B3267" t="s">
        <v>14</v>
      </c>
      <c r="C3267" t="s">
        <v>15</v>
      </c>
      <c r="D3267" t="s">
        <v>11</v>
      </c>
      <c r="E3267" t="s">
        <v>23</v>
      </c>
      <c r="F3267">
        <v>64.34</v>
      </c>
      <c r="G3267">
        <v>2</v>
      </c>
      <c r="H3267" t="s">
        <v>20</v>
      </c>
      <c r="I3267" s="21">
        <v>7.8</v>
      </c>
      <c r="J3267">
        <f t="shared" ref="J3267:J3330" si="102">F3267*G3267</f>
        <v>128.68</v>
      </c>
      <c r="K3267">
        <f t="shared" ref="K3267:K3330" si="103">J3267*5%</f>
        <v>6.4340000000000011</v>
      </c>
      <c r="L3267" t="str" cm="1">
        <f t="array" ref="L3267">_xlfn.IFS(I3267&gt;=9,"Good",I3267&gt;=6,"Average",I3267&lt;6,"Poor")</f>
        <v>Average</v>
      </c>
    </row>
    <row r="3268" spans="1:12" x14ac:dyDescent="0.25">
      <c r="A3268" s="1" t="s">
        <v>172</v>
      </c>
      <c r="B3268" t="s">
        <v>9</v>
      </c>
      <c r="C3268" t="s">
        <v>10</v>
      </c>
      <c r="D3268" t="s">
        <v>22</v>
      </c>
      <c r="E3268" t="s">
        <v>16</v>
      </c>
      <c r="F3268">
        <v>83.78</v>
      </c>
      <c r="G3268">
        <v>1</v>
      </c>
      <c r="H3268" t="s">
        <v>13</v>
      </c>
      <c r="I3268" s="21">
        <v>4.5999999999999996</v>
      </c>
      <c r="J3268">
        <f t="shared" si="102"/>
        <v>83.78</v>
      </c>
      <c r="K3268">
        <f t="shared" si="103"/>
        <v>4.1890000000000001</v>
      </c>
      <c r="L3268" t="str" cm="1">
        <f t="array" ref="L3268">_xlfn.IFS(I3268&gt;=9,"Good",I3268&gt;=6,"Average",I3268&lt;6,"Poor")</f>
        <v>Poor</v>
      </c>
    </row>
    <row r="3269" spans="1:12" x14ac:dyDescent="0.25">
      <c r="A3269" s="1" t="s">
        <v>172</v>
      </c>
      <c r="B3269" t="s">
        <v>19</v>
      </c>
      <c r="C3269" t="s">
        <v>10</v>
      </c>
      <c r="D3269" t="s">
        <v>11</v>
      </c>
      <c r="E3269" t="s">
        <v>12</v>
      </c>
      <c r="F3269">
        <v>11.79</v>
      </c>
      <c r="G3269">
        <v>4</v>
      </c>
      <c r="H3269" t="s">
        <v>17</v>
      </c>
      <c r="I3269" s="21">
        <v>5.2</v>
      </c>
      <c r="J3269">
        <f t="shared" si="102"/>
        <v>47.16</v>
      </c>
      <c r="K3269">
        <f t="shared" si="103"/>
        <v>2.3580000000000001</v>
      </c>
      <c r="L3269" t="str" cm="1">
        <f t="array" ref="L3269">_xlfn.IFS(I3269&gt;=9,"Good",I3269&gt;=6,"Average",I3269&lt;6,"Poor")</f>
        <v>Poor</v>
      </c>
    </row>
    <row r="3270" spans="1:12" x14ac:dyDescent="0.25">
      <c r="A3270" s="1" t="s">
        <v>173</v>
      </c>
      <c r="B3270" t="s">
        <v>9</v>
      </c>
      <c r="C3270" t="s">
        <v>10</v>
      </c>
      <c r="D3270" t="s">
        <v>11</v>
      </c>
      <c r="E3270" t="s">
        <v>18</v>
      </c>
      <c r="F3270">
        <v>73.98</v>
      </c>
      <c r="G3270">
        <v>7</v>
      </c>
      <c r="H3270" t="s">
        <v>20</v>
      </c>
      <c r="I3270" s="21">
        <v>8.1</v>
      </c>
      <c r="J3270">
        <f t="shared" si="102"/>
        <v>517.86</v>
      </c>
      <c r="K3270">
        <f t="shared" si="103"/>
        <v>25.893000000000001</v>
      </c>
      <c r="L3270" t="str" cm="1">
        <f t="array" ref="L3270">_xlfn.IFS(I3270&gt;=9,"Good",I3270&gt;=6,"Average",I3270&lt;6,"Poor")</f>
        <v>Average</v>
      </c>
    </row>
    <row r="3271" spans="1:12" x14ac:dyDescent="0.25">
      <c r="A3271" s="1" t="s">
        <v>173</v>
      </c>
      <c r="B3271" t="s">
        <v>14</v>
      </c>
      <c r="C3271" t="s">
        <v>10</v>
      </c>
      <c r="D3271" t="s">
        <v>11</v>
      </c>
      <c r="E3271" t="s">
        <v>21</v>
      </c>
      <c r="F3271">
        <v>8.74</v>
      </c>
      <c r="G3271">
        <v>8</v>
      </c>
      <c r="H3271" t="s">
        <v>13</v>
      </c>
      <c r="I3271" s="21">
        <v>7.4</v>
      </c>
      <c r="J3271">
        <f t="shared" si="102"/>
        <v>69.92</v>
      </c>
      <c r="K3271">
        <f t="shared" si="103"/>
        <v>3.4960000000000004</v>
      </c>
      <c r="L3271" t="str" cm="1">
        <f t="array" ref="L3271">_xlfn.IFS(I3271&gt;=9,"Good",I3271&gt;=6,"Average",I3271&lt;6,"Poor")</f>
        <v>Average</v>
      </c>
    </row>
    <row r="3272" spans="1:12" x14ac:dyDescent="0.25">
      <c r="A3272" s="1" t="s">
        <v>173</v>
      </c>
      <c r="B3272" t="s">
        <v>9</v>
      </c>
      <c r="C3272" t="s">
        <v>15</v>
      </c>
      <c r="D3272" t="s">
        <v>22</v>
      </c>
      <c r="E3272" t="s">
        <v>21</v>
      </c>
      <c r="F3272">
        <v>6.58</v>
      </c>
      <c r="G3272">
        <v>10</v>
      </c>
      <c r="H3272" t="s">
        <v>20</v>
      </c>
      <c r="I3272" s="21">
        <v>8.8000000000000007</v>
      </c>
      <c r="J3272">
        <f t="shared" si="102"/>
        <v>65.8</v>
      </c>
      <c r="K3272">
        <f t="shared" si="103"/>
        <v>3.29</v>
      </c>
      <c r="L3272" t="str" cm="1">
        <f t="array" ref="L3272">_xlfn.IFS(I3272&gt;=9,"Good",I3272&gt;=6,"Average",I3272&lt;6,"Poor")</f>
        <v>Average</v>
      </c>
    </row>
    <row r="3273" spans="1:12" x14ac:dyDescent="0.25">
      <c r="A3273" s="1" t="s">
        <v>173</v>
      </c>
      <c r="B3273" t="s">
        <v>9</v>
      </c>
      <c r="C3273" t="s">
        <v>10</v>
      </c>
      <c r="D3273" t="s">
        <v>22</v>
      </c>
      <c r="E3273" t="s">
        <v>12</v>
      </c>
      <c r="F3273">
        <v>10.59</v>
      </c>
      <c r="G3273">
        <v>5</v>
      </c>
      <c r="H3273" t="s">
        <v>13</v>
      </c>
      <c r="I3273" s="21">
        <v>7.5</v>
      </c>
      <c r="J3273">
        <f t="shared" si="102"/>
        <v>52.95</v>
      </c>
      <c r="K3273">
        <f t="shared" si="103"/>
        <v>2.6475000000000004</v>
      </c>
      <c r="L3273" t="str" cm="1">
        <f t="array" ref="L3273">_xlfn.IFS(I3273&gt;=9,"Good",I3273&gt;=6,"Average",I3273&lt;6,"Poor")</f>
        <v>Average</v>
      </c>
    </row>
    <row r="3274" spans="1:12" x14ac:dyDescent="0.25">
      <c r="A3274" s="1" t="s">
        <v>173</v>
      </c>
      <c r="B3274" t="s">
        <v>9</v>
      </c>
      <c r="C3274" t="s">
        <v>10</v>
      </c>
      <c r="D3274" t="s">
        <v>11</v>
      </c>
      <c r="E3274" t="s">
        <v>21</v>
      </c>
      <c r="F3274">
        <v>5.85</v>
      </c>
      <c r="G3274">
        <v>6</v>
      </c>
      <c r="H3274" t="s">
        <v>13</v>
      </c>
      <c r="I3274" s="21">
        <v>6.9</v>
      </c>
      <c r="J3274">
        <f t="shared" si="102"/>
        <v>35.099999999999994</v>
      </c>
      <c r="K3274">
        <f t="shared" si="103"/>
        <v>1.7549999999999999</v>
      </c>
      <c r="L3274" t="str" cm="1">
        <f t="array" ref="L3274">_xlfn.IFS(I3274&gt;=9,"Good",I3274&gt;=6,"Average",I3274&lt;6,"Poor")</f>
        <v>Average</v>
      </c>
    </row>
    <row r="3275" spans="1:12" x14ac:dyDescent="0.25">
      <c r="A3275" s="1" t="s">
        <v>173</v>
      </c>
      <c r="B3275" t="s">
        <v>19</v>
      </c>
      <c r="C3275" t="s">
        <v>10</v>
      </c>
      <c r="D3275" t="s">
        <v>22</v>
      </c>
      <c r="E3275" t="s">
        <v>24</v>
      </c>
      <c r="F3275">
        <v>30.94</v>
      </c>
      <c r="G3275">
        <v>6</v>
      </c>
      <c r="H3275" t="s">
        <v>13</v>
      </c>
      <c r="I3275" s="21">
        <v>3.6</v>
      </c>
      <c r="J3275">
        <f t="shared" si="102"/>
        <v>185.64000000000001</v>
      </c>
      <c r="K3275">
        <f t="shared" si="103"/>
        <v>9.2820000000000018</v>
      </c>
      <c r="L3275" t="str" cm="1">
        <f t="array" ref="L3275">_xlfn.IFS(I3275&gt;=9,"Good",I3275&gt;=6,"Average",I3275&lt;6,"Poor")</f>
        <v>Poor</v>
      </c>
    </row>
    <row r="3276" spans="1:12" x14ac:dyDescent="0.25">
      <c r="A3276" s="1" t="s">
        <v>173</v>
      </c>
      <c r="B3276" t="s">
        <v>9</v>
      </c>
      <c r="C3276" t="s">
        <v>10</v>
      </c>
      <c r="D3276" t="s">
        <v>22</v>
      </c>
      <c r="E3276" t="s">
        <v>21</v>
      </c>
      <c r="F3276">
        <v>17.149999999999999</v>
      </c>
      <c r="G3276">
        <v>8</v>
      </c>
      <c r="H3276" t="s">
        <v>17</v>
      </c>
      <c r="I3276" s="21">
        <v>5.5</v>
      </c>
      <c r="J3276">
        <f t="shared" si="102"/>
        <v>137.19999999999999</v>
      </c>
      <c r="K3276">
        <f t="shared" si="103"/>
        <v>6.8599999999999994</v>
      </c>
      <c r="L3276" t="str" cm="1">
        <f t="array" ref="L3276">_xlfn.IFS(I3276&gt;=9,"Good",I3276&gt;=6,"Average",I3276&lt;6,"Poor")</f>
        <v>Poor</v>
      </c>
    </row>
    <row r="3277" spans="1:12" x14ac:dyDescent="0.25">
      <c r="A3277" s="1" t="s">
        <v>173</v>
      </c>
      <c r="B3277" t="s">
        <v>14</v>
      </c>
      <c r="C3277" t="s">
        <v>10</v>
      </c>
      <c r="D3277" t="s">
        <v>11</v>
      </c>
      <c r="E3277" t="s">
        <v>12</v>
      </c>
      <c r="F3277">
        <v>14.34</v>
      </c>
      <c r="G3277">
        <v>1</v>
      </c>
      <c r="H3277" t="s">
        <v>13</v>
      </c>
      <c r="I3277" s="21">
        <v>4.8</v>
      </c>
      <c r="J3277">
        <f t="shared" si="102"/>
        <v>14.34</v>
      </c>
      <c r="K3277">
        <f t="shared" si="103"/>
        <v>0.71700000000000008</v>
      </c>
      <c r="L3277" t="str" cm="1">
        <f t="array" ref="L3277">_xlfn.IFS(I3277&gt;=9,"Good",I3277&gt;=6,"Average",I3277&lt;6,"Poor")</f>
        <v>Poor</v>
      </c>
    </row>
    <row r="3278" spans="1:12" x14ac:dyDescent="0.25">
      <c r="A3278" s="1" t="s">
        <v>173</v>
      </c>
      <c r="B3278" t="s">
        <v>14</v>
      </c>
      <c r="C3278" t="s">
        <v>15</v>
      </c>
      <c r="D3278" t="s">
        <v>11</v>
      </c>
      <c r="E3278" t="s">
        <v>23</v>
      </c>
      <c r="F3278">
        <v>42.31</v>
      </c>
      <c r="G3278">
        <v>3</v>
      </c>
      <c r="H3278" t="s">
        <v>13</v>
      </c>
      <c r="I3278" s="21">
        <v>4.7</v>
      </c>
      <c r="J3278">
        <f t="shared" si="102"/>
        <v>126.93</v>
      </c>
      <c r="K3278">
        <f t="shared" si="103"/>
        <v>6.3465000000000007</v>
      </c>
      <c r="L3278" t="str" cm="1">
        <f t="array" ref="L3278">_xlfn.IFS(I3278&gt;=9,"Good",I3278&gt;=6,"Average",I3278&lt;6,"Poor")</f>
        <v>Poor</v>
      </c>
    </row>
    <row r="3279" spans="1:12" x14ac:dyDescent="0.25">
      <c r="A3279" s="1" t="s">
        <v>174</v>
      </c>
      <c r="B3279" t="s">
        <v>19</v>
      </c>
      <c r="C3279" t="s">
        <v>15</v>
      </c>
      <c r="D3279" t="s">
        <v>22</v>
      </c>
      <c r="E3279" t="s">
        <v>24</v>
      </c>
      <c r="F3279">
        <v>15.65</v>
      </c>
      <c r="G3279">
        <v>3</v>
      </c>
      <c r="H3279" t="s">
        <v>13</v>
      </c>
      <c r="I3279" s="21">
        <v>9.6</v>
      </c>
      <c r="J3279">
        <f t="shared" si="102"/>
        <v>46.95</v>
      </c>
      <c r="K3279">
        <f t="shared" si="103"/>
        <v>2.3475000000000001</v>
      </c>
      <c r="L3279" t="str" cm="1">
        <f t="array" ref="L3279">_xlfn.IFS(I3279&gt;=9,"Good",I3279&gt;=6,"Average",I3279&lt;6,"Poor")</f>
        <v>Good</v>
      </c>
    </row>
    <row r="3280" spans="1:12" x14ac:dyDescent="0.25">
      <c r="A3280" s="1" t="s">
        <v>174</v>
      </c>
      <c r="B3280" t="s">
        <v>19</v>
      </c>
      <c r="C3280" t="s">
        <v>15</v>
      </c>
      <c r="D3280" t="s">
        <v>11</v>
      </c>
      <c r="E3280" t="s">
        <v>24</v>
      </c>
      <c r="F3280">
        <v>32.6</v>
      </c>
      <c r="G3280">
        <v>4</v>
      </c>
      <c r="H3280" t="s">
        <v>20</v>
      </c>
      <c r="I3280" s="21">
        <v>5.7</v>
      </c>
      <c r="J3280">
        <f t="shared" si="102"/>
        <v>130.4</v>
      </c>
      <c r="K3280">
        <f t="shared" si="103"/>
        <v>6.5200000000000005</v>
      </c>
      <c r="L3280" t="str" cm="1">
        <f t="array" ref="L3280">_xlfn.IFS(I3280&gt;=9,"Good",I3280&gt;=6,"Average",I3280&lt;6,"Poor")</f>
        <v>Poor</v>
      </c>
    </row>
    <row r="3281" spans="1:12" x14ac:dyDescent="0.25">
      <c r="A3281" s="1" t="s">
        <v>174</v>
      </c>
      <c r="B3281" t="s">
        <v>14</v>
      </c>
      <c r="C3281" t="s">
        <v>10</v>
      </c>
      <c r="D3281" t="s">
        <v>11</v>
      </c>
      <c r="E3281" t="s">
        <v>12</v>
      </c>
      <c r="F3281">
        <v>3.76</v>
      </c>
      <c r="G3281">
        <v>2</v>
      </c>
      <c r="H3281" t="s">
        <v>13</v>
      </c>
      <c r="I3281" s="21">
        <v>9.1</v>
      </c>
      <c r="J3281">
        <f t="shared" si="102"/>
        <v>7.52</v>
      </c>
      <c r="K3281">
        <f t="shared" si="103"/>
        <v>0.376</v>
      </c>
      <c r="L3281" t="str" cm="1">
        <f t="array" ref="L3281">_xlfn.IFS(I3281&gt;=9,"Good",I3281&gt;=6,"Average",I3281&lt;6,"Poor")</f>
        <v>Good</v>
      </c>
    </row>
    <row r="3282" spans="1:12" x14ac:dyDescent="0.25">
      <c r="A3282" s="1" t="s">
        <v>174</v>
      </c>
      <c r="B3282" t="s">
        <v>19</v>
      </c>
      <c r="C3282" t="s">
        <v>15</v>
      </c>
      <c r="D3282" t="s">
        <v>22</v>
      </c>
      <c r="E3282" t="s">
        <v>18</v>
      </c>
      <c r="F3282">
        <v>79.03</v>
      </c>
      <c r="G3282">
        <v>6</v>
      </c>
      <c r="H3282" t="s">
        <v>20</v>
      </c>
      <c r="I3282" s="21">
        <v>7.3</v>
      </c>
      <c r="J3282">
        <f t="shared" si="102"/>
        <v>474.18</v>
      </c>
      <c r="K3282">
        <f t="shared" si="103"/>
        <v>23.709000000000003</v>
      </c>
      <c r="L3282" t="str" cm="1">
        <f t="array" ref="L3282">_xlfn.IFS(I3282&gt;=9,"Good",I3282&gt;=6,"Average",I3282&lt;6,"Poor")</f>
        <v>Average</v>
      </c>
    </row>
    <row r="3283" spans="1:12" x14ac:dyDescent="0.25">
      <c r="A3283" s="1" t="s">
        <v>174</v>
      </c>
      <c r="B3283" t="s">
        <v>19</v>
      </c>
      <c r="C3283" t="s">
        <v>15</v>
      </c>
      <c r="D3283" t="s">
        <v>11</v>
      </c>
      <c r="E3283" t="s">
        <v>21</v>
      </c>
      <c r="F3283">
        <v>22.03</v>
      </c>
      <c r="G3283">
        <v>3</v>
      </c>
      <c r="H3283" t="s">
        <v>20</v>
      </c>
      <c r="I3283" s="21">
        <v>8.4</v>
      </c>
      <c r="J3283">
        <f t="shared" si="102"/>
        <v>66.09</v>
      </c>
      <c r="K3283">
        <f t="shared" si="103"/>
        <v>3.3045000000000004</v>
      </c>
      <c r="L3283" t="str" cm="1">
        <f t="array" ref="L3283">_xlfn.IFS(I3283&gt;=9,"Good",I3283&gt;=6,"Average",I3283&lt;6,"Poor")</f>
        <v>Average</v>
      </c>
    </row>
    <row r="3284" spans="1:12" x14ac:dyDescent="0.25">
      <c r="A3284" s="1" t="s">
        <v>174</v>
      </c>
      <c r="B3284" t="s">
        <v>9</v>
      </c>
      <c r="C3284" t="s">
        <v>15</v>
      </c>
      <c r="D3284" t="s">
        <v>22</v>
      </c>
      <c r="E3284" t="s">
        <v>24</v>
      </c>
      <c r="F3284">
        <v>20.92</v>
      </c>
      <c r="G3284">
        <v>8</v>
      </c>
      <c r="H3284" t="s">
        <v>17</v>
      </c>
      <c r="I3284" s="21">
        <v>6.4</v>
      </c>
      <c r="J3284">
        <f t="shared" si="102"/>
        <v>167.36</v>
      </c>
      <c r="K3284">
        <f t="shared" si="103"/>
        <v>8.3680000000000003</v>
      </c>
      <c r="L3284" t="str" cm="1">
        <f t="array" ref="L3284">_xlfn.IFS(I3284&gt;=9,"Good",I3284&gt;=6,"Average",I3284&lt;6,"Poor")</f>
        <v>Average</v>
      </c>
    </row>
    <row r="3285" spans="1:12" x14ac:dyDescent="0.25">
      <c r="A3285" s="1" t="s">
        <v>174</v>
      </c>
      <c r="B3285" t="s">
        <v>19</v>
      </c>
      <c r="C3285" t="s">
        <v>15</v>
      </c>
      <c r="D3285" t="s">
        <v>22</v>
      </c>
      <c r="E3285" t="s">
        <v>23</v>
      </c>
      <c r="F3285">
        <v>42.59</v>
      </c>
      <c r="G3285">
        <v>5</v>
      </c>
      <c r="H3285" t="s">
        <v>13</v>
      </c>
      <c r="I3285" s="21">
        <v>6.9</v>
      </c>
      <c r="J3285">
        <f t="shared" si="102"/>
        <v>212.95000000000002</v>
      </c>
      <c r="K3285">
        <f t="shared" si="103"/>
        <v>10.647500000000001</v>
      </c>
      <c r="L3285" t="str" cm="1">
        <f t="array" ref="L3285">_xlfn.IFS(I3285&gt;=9,"Good",I3285&gt;=6,"Average",I3285&lt;6,"Poor")</f>
        <v>Average</v>
      </c>
    </row>
    <row r="3286" spans="1:12" x14ac:dyDescent="0.25">
      <c r="A3286" s="1" t="s">
        <v>174</v>
      </c>
      <c r="B3286" t="s">
        <v>19</v>
      </c>
      <c r="C3286" t="s">
        <v>15</v>
      </c>
      <c r="D3286" t="s">
        <v>11</v>
      </c>
      <c r="E3286" t="s">
        <v>21</v>
      </c>
      <c r="F3286">
        <v>21.47</v>
      </c>
      <c r="G3286">
        <v>2</v>
      </c>
      <c r="H3286" t="s">
        <v>17</v>
      </c>
      <c r="I3286" s="21">
        <v>6.3</v>
      </c>
      <c r="J3286">
        <f t="shared" si="102"/>
        <v>42.94</v>
      </c>
      <c r="K3286">
        <f t="shared" si="103"/>
        <v>2.1469999999999998</v>
      </c>
      <c r="L3286" t="str" cm="1">
        <f t="array" ref="L3286">_xlfn.IFS(I3286&gt;=9,"Good",I3286&gt;=6,"Average",I3286&lt;6,"Poor")</f>
        <v>Average</v>
      </c>
    </row>
    <row r="3287" spans="1:12" x14ac:dyDescent="0.25">
      <c r="A3287" s="1" t="s">
        <v>174</v>
      </c>
      <c r="B3287" t="s">
        <v>9</v>
      </c>
      <c r="C3287" t="s">
        <v>15</v>
      </c>
      <c r="D3287" t="s">
        <v>11</v>
      </c>
      <c r="E3287" t="s">
        <v>12</v>
      </c>
      <c r="F3287">
        <v>6.48</v>
      </c>
      <c r="G3287">
        <v>9</v>
      </c>
      <c r="H3287" t="s">
        <v>13</v>
      </c>
      <c r="I3287" s="21">
        <v>4.3</v>
      </c>
      <c r="J3287">
        <f t="shared" si="102"/>
        <v>58.320000000000007</v>
      </c>
      <c r="K3287">
        <f t="shared" si="103"/>
        <v>2.9160000000000004</v>
      </c>
      <c r="L3287" t="str" cm="1">
        <f t="array" ref="L3287">_xlfn.IFS(I3287&gt;=9,"Good",I3287&gt;=6,"Average",I3287&lt;6,"Poor")</f>
        <v>Poor</v>
      </c>
    </row>
    <row r="3288" spans="1:12" x14ac:dyDescent="0.25">
      <c r="A3288" s="1" t="s">
        <v>174</v>
      </c>
      <c r="B3288" t="s">
        <v>14</v>
      </c>
      <c r="C3288" t="s">
        <v>15</v>
      </c>
      <c r="D3288" t="s">
        <v>11</v>
      </c>
      <c r="E3288" t="s">
        <v>12</v>
      </c>
      <c r="F3288">
        <v>13.29</v>
      </c>
      <c r="G3288">
        <v>2</v>
      </c>
      <c r="H3288" t="s">
        <v>13</v>
      </c>
      <c r="I3288" s="21">
        <v>7.9</v>
      </c>
      <c r="J3288">
        <f t="shared" si="102"/>
        <v>26.58</v>
      </c>
      <c r="K3288">
        <f t="shared" si="103"/>
        <v>1.329</v>
      </c>
      <c r="L3288" t="str" cm="1">
        <f t="array" ref="L3288">_xlfn.IFS(I3288&gt;=9,"Good",I3288&gt;=6,"Average",I3288&lt;6,"Poor")</f>
        <v>Average</v>
      </c>
    </row>
    <row r="3289" spans="1:12" x14ac:dyDescent="0.25">
      <c r="A3289" s="1" t="s">
        <v>174</v>
      </c>
      <c r="B3289" t="s">
        <v>9</v>
      </c>
      <c r="C3289" t="s">
        <v>10</v>
      </c>
      <c r="D3289" t="s">
        <v>22</v>
      </c>
      <c r="E3289" t="s">
        <v>12</v>
      </c>
      <c r="F3289">
        <v>14.23</v>
      </c>
      <c r="G3289">
        <v>5</v>
      </c>
      <c r="H3289" t="s">
        <v>20</v>
      </c>
      <c r="I3289" s="21">
        <v>4.9000000000000004</v>
      </c>
      <c r="J3289">
        <f t="shared" si="102"/>
        <v>71.150000000000006</v>
      </c>
      <c r="K3289">
        <f t="shared" si="103"/>
        <v>3.5575000000000006</v>
      </c>
      <c r="L3289" t="str" cm="1">
        <f t="array" ref="L3289">_xlfn.IFS(I3289&gt;=9,"Good",I3289&gt;=6,"Average",I3289&lt;6,"Poor")</f>
        <v>Poor</v>
      </c>
    </row>
    <row r="3290" spans="1:12" x14ac:dyDescent="0.25">
      <c r="A3290" s="1" t="s">
        <v>174</v>
      </c>
      <c r="B3290" t="s">
        <v>19</v>
      </c>
      <c r="C3290" t="s">
        <v>10</v>
      </c>
      <c r="D3290" t="s">
        <v>11</v>
      </c>
      <c r="E3290" t="s">
        <v>12</v>
      </c>
      <c r="F3290">
        <v>5.94</v>
      </c>
      <c r="G3290">
        <v>9</v>
      </c>
      <c r="H3290" t="s">
        <v>17</v>
      </c>
      <c r="I3290" s="21">
        <v>3.2</v>
      </c>
      <c r="J3290">
        <f t="shared" si="102"/>
        <v>53.46</v>
      </c>
      <c r="K3290">
        <f t="shared" si="103"/>
        <v>2.673</v>
      </c>
      <c r="L3290" t="str" cm="1">
        <f t="array" ref="L3290">_xlfn.IFS(I3290&gt;=9,"Good",I3290&gt;=6,"Average",I3290&lt;6,"Poor")</f>
        <v>Poor</v>
      </c>
    </row>
    <row r="3291" spans="1:12" x14ac:dyDescent="0.25">
      <c r="A3291" s="1" t="s">
        <v>174</v>
      </c>
      <c r="B3291" t="s">
        <v>19</v>
      </c>
      <c r="C3291" t="s">
        <v>10</v>
      </c>
      <c r="D3291" t="s">
        <v>22</v>
      </c>
      <c r="E3291" t="s">
        <v>23</v>
      </c>
      <c r="F3291">
        <v>58.73</v>
      </c>
      <c r="G3291">
        <v>10</v>
      </c>
      <c r="H3291" t="s">
        <v>13</v>
      </c>
      <c r="I3291" s="21">
        <v>7.4</v>
      </c>
      <c r="J3291">
        <f t="shared" si="102"/>
        <v>587.29999999999995</v>
      </c>
      <c r="K3291">
        <f t="shared" si="103"/>
        <v>29.364999999999998</v>
      </c>
      <c r="L3291" t="str" cm="1">
        <f t="array" ref="L3291">_xlfn.IFS(I3291&gt;=9,"Good",I3291&gt;=6,"Average",I3291&lt;6,"Poor")</f>
        <v>Average</v>
      </c>
    </row>
    <row r="3292" spans="1:12" x14ac:dyDescent="0.25">
      <c r="A3292" s="1" t="s">
        <v>175</v>
      </c>
      <c r="B3292" t="s">
        <v>9</v>
      </c>
      <c r="C3292" t="s">
        <v>10</v>
      </c>
      <c r="D3292" t="s">
        <v>22</v>
      </c>
      <c r="E3292" t="s">
        <v>16</v>
      </c>
      <c r="F3292">
        <v>97.97</v>
      </c>
      <c r="G3292">
        <v>10</v>
      </c>
      <c r="H3292" t="s">
        <v>17</v>
      </c>
      <c r="I3292" s="21">
        <v>4.2</v>
      </c>
      <c r="J3292">
        <f t="shared" si="102"/>
        <v>979.7</v>
      </c>
      <c r="K3292">
        <f t="shared" si="103"/>
        <v>48.985000000000007</v>
      </c>
      <c r="L3292" t="str" cm="1">
        <f t="array" ref="L3292">_xlfn.IFS(I3292&gt;=9,"Good",I3292&gt;=6,"Average",I3292&lt;6,"Poor")</f>
        <v>Poor</v>
      </c>
    </row>
    <row r="3293" spans="1:12" x14ac:dyDescent="0.25">
      <c r="A3293" s="1" t="s">
        <v>175</v>
      </c>
      <c r="B3293" t="s">
        <v>19</v>
      </c>
      <c r="C3293" t="s">
        <v>15</v>
      </c>
      <c r="D3293" t="s">
        <v>22</v>
      </c>
      <c r="E3293" t="s">
        <v>12</v>
      </c>
      <c r="F3293">
        <v>10.15</v>
      </c>
      <c r="G3293">
        <v>5</v>
      </c>
      <c r="H3293" t="s">
        <v>13</v>
      </c>
      <c r="I3293" s="21">
        <v>9.4</v>
      </c>
      <c r="J3293">
        <f t="shared" si="102"/>
        <v>50.75</v>
      </c>
      <c r="K3293">
        <f t="shared" si="103"/>
        <v>2.5375000000000001</v>
      </c>
      <c r="L3293" t="str" cm="1">
        <f t="array" ref="L3293">_xlfn.IFS(I3293&gt;=9,"Good",I3293&gt;=6,"Average",I3293&lt;6,"Poor")</f>
        <v>Good</v>
      </c>
    </row>
    <row r="3294" spans="1:12" x14ac:dyDescent="0.25">
      <c r="A3294" s="1" t="s">
        <v>175</v>
      </c>
      <c r="B3294" t="s">
        <v>9</v>
      </c>
      <c r="C3294" t="s">
        <v>10</v>
      </c>
      <c r="D3294" t="s">
        <v>11</v>
      </c>
      <c r="E3294" t="s">
        <v>12</v>
      </c>
      <c r="F3294">
        <v>2.95</v>
      </c>
      <c r="G3294">
        <v>1</v>
      </c>
      <c r="H3294" t="s">
        <v>17</v>
      </c>
      <c r="I3294" s="21">
        <v>9.5</v>
      </c>
      <c r="J3294">
        <f t="shared" si="102"/>
        <v>2.95</v>
      </c>
      <c r="K3294">
        <f t="shared" si="103"/>
        <v>0.14750000000000002</v>
      </c>
      <c r="L3294" t="str" cm="1">
        <f t="array" ref="L3294">_xlfn.IFS(I3294&gt;=9,"Good",I3294&gt;=6,"Average",I3294&lt;6,"Poor")</f>
        <v>Good</v>
      </c>
    </row>
    <row r="3295" spans="1:12" x14ac:dyDescent="0.25">
      <c r="A3295" s="1" t="s">
        <v>175</v>
      </c>
      <c r="B3295" t="s">
        <v>19</v>
      </c>
      <c r="C3295" t="s">
        <v>15</v>
      </c>
      <c r="D3295" t="s">
        <v>11</v>
      </c>
      <c r="E3295" t="s">
        <v>24</v>
      </c>
      <c r="F3295">
        <v>22.81</v>
      </c>
      <c r="G3295">
        <v>6</v>
      </c>
      <c r="H3295" t="s">
        <v>20</v>
      </c>
      <c r="I3295" s="21">
        <v>9.1999999999999993</v>
      </c>
      <c r="J3295">
        <f t="shared" si="102"/>
        <v>136.85999999999999</v>
      </c>
      <c r="K3295">
        <f t="shared" si="103"/>
        <v>6.843</v>
      </c>
      <c r="L3295" t="str" cm="1">
        <f t="array" ref="L3295">_xlfn.IFS(I3295&gt;=9,"Good",I3295&gt;=6,"Average",I3295&lt;6,"Poor")</f>
        <v>Good</v>
      </c>
    </row>
    <row r="3296" spans="1:12" x14ac:dyDescent="0.25">
      <c r="A3296" s="1" t="s">
        <v>175</v>
      </c>
      <c r="B3296" t="s">
        <v>14</v>
      </c>
      <c r="C3296" t="s">
        <v>15</v>
      </c>
      <c r="D3296" t="s">
        <v>22</v>
      </c>
      <c r="E3296" t="s">
        <v>18</v>
      </c>
      <c r="F3296">
        <v>65.45</v>
      </c>
      <c r="G3296">
        <v>2</v>
      </c>
      <c r="H3296" t="s">
        <v>13</v>
      </c>
      <c r="I3296" s="21">
        <v>5.5</v>
      </c>
      <c r="J3296">
        <f t="shared" si="102"/>
        <v>130.9</v>
      </c>
      <c r="K3296">
        <f t="shared" si="103"/>
        <v>6.5450000000000008</v>
      </c>
      <c r="L3296" t="str" cm="1">
        <f t="array" ref="L3296">_xlfn.IFS(I3296&gt;=9,"Good",I3296&gt;=6,"Average",I3296&lt;6,"Poor")</f>
        <v>Poor</v>
      </c>
    </row>
    <row r="3297" spans="1:12" x14ac:dyDescent="0.25">
      <c r="A3297" s="1" t="s">
        <v>175</v>
      </c>
      <c r="B3297" t="s">
        <v>9</v>
      </c>
      <c r="C3297" t="s">
        <v>10</v>
      </c>
      <c r="D3297" t="s">
        <v>22</v>
      </c>
      <c r="E3297" t="s">
        <v>24</v>
      </c>
      <c r="F3297">
        <v>16.27</v>
      </c>
      <c r="G3297">
        <v>7</v>
      </c>
      <c r="H3297" t="s">
        <v>20</v>
      </c>
      <c r="I3297" s="21">
        <v>3.1</v>
      </c>
      <c r="J3297">
        <f t="shared" si="102"/>
        <v>113.89</v>
      </c>
      <c r="K3297">
        <f t="shared" si="103"/>
        <v>5.6945000000000006</v>
      </c>
      <c r="L3297" t="str" cm="1">
        <f t="array" ref="L3297">_xlfn.IFS(I3297&gt;=9,"Good",I3297&gt;=6,"Average",I3297&lt;6,"Poor")</f>
        <v>Poor</v>
      </c>
    </row>
    <row r="3298" spans="1:12" x14ac:dyDescent="0.25">
      <c r="A3298" s="1" t="s">
        <v>175</v>
      </c>
      <c r="B3298" t="s">
        <v>14</v>
      </c>
      <c r="C3298" t="s">
        <v>15</v>
      </c>
      <c r="D3298" t="s">
        <v>22</v>
      </c>
      <c r="E3298" t="s">
        <v>24</v>
      </c>
      <c r="F3298">
        <v>38.340000000000003</v>
      </c>
      <c r="G3298">
        <v>6</v>
      </c>
      <c r="H3298" t="s">
        <v>17</v>
      </c>
      <c r="I3298" s="21">
        <v>9.3000000000000007</v>
      </c>
      <c r="J3298">
        <f t="shared" si="102"/>
        <v>230.04000000000002</v>
      </c>
      <c r="K3298">
        <f t="shared" si="103"/>
        <v>11.502000000000002</v>
      </c>
      <c r="L3298" t="str" cm="1">
        <f t="array" ref="L3298">_xlfn.IFS(I3298&gt;=9,"Good",I3298&gt;=6,"Average",I3298&lt;6,"Poor")</f>
        <v>Good</v>
      </c>
    </row>
    <row r="3299" spans="1:12" x14ac:dyDescent="0.25">
      <c r="A3299" s="1" t="s">
        <v>175</v>
      </c>
      <c r="B3299" t="s">
        <v>14</v>
      </c>
      <c r="C3299" t="s">
        <v>15</v>
      </c>
      <c r="D3299" t="s">
        <v>11</v>
      </c>
      <c r="E3299" t="s">
        <v>12</v>
      </c>
      <c r="F3299">
        <v>6.01</v>
      </c>
      <c r="G3299">
        <v>1</v>
      </c>
      <c r="H3299" t="s">
        <v>17</v>
      </c>
      <c r="I3299" s="21">
        <v>5.9</v>
      </c>
      <c r="J3299">
        <f t="shared" si="102"/>
        <v>6.01</v>
      </c>
      <c r="K3299">
        <f t="shared" si="103"/>
        <v>0.30049999999999999</v>
      </c>
      <c r="L3299" t="str" cm="1">
        <f t="array" ref="L3299">_xlfn.IFS(I3299&gt;=9,"Good",I3299&gt;=6,"Average",I3299&lt;6,"Poor")</f>
        <v>Poor</v>
      </c>
    </row>
    <row r="3300" spans="1:12" x14ac:dyDescent="0.25">
      <c r="A3300" s="1" t="s">
        <v>175</v>
      </c>
      <c r="B3300" t="s">
        <v>19</v>
      </c>
      <c r="C3300" t="s">
        <v>10</v>
      </c>
      <c r="D3300" t="s">
        <v>22</v>
      </c>
      <c r="E3300" t="s">
        <v>24</v>
      </c>
      <c r="F3300">
        <v>23.82</v>
      </c>
      <c r="G3300">
        <v>1</v>
      </c>
      <c r="H3300" t="s">
        <v>17</v>
      </c>
      <c r="I3300" s="21">
        <v>9.6</v>
      </c>
      <c r="J3300">
        <f t="shared" si="102"/>
        <v>23.82</v>
      </c>
      <c r="K3300">
        <f t="shared" si="103"/>
        <v>1.1910000000000001</v>
      </c>
      <c r="L3300" t="str" cm="1">
        <f t="array" ref="L3300">_xlfn.IFS(I3300&gt;=9,"Good",I3300&gt;=6,"Average",I3300&lt;6,"Poor")</f>
        <v>Good</v>
      </c>
    </row>
    <row r="3301" spans="1:12" x14ac:dyDescent="0.25">
      <c r="A3301" s="1" t="s">
        <v>175</v>
      </c>
      <c r="B3301" t="s">
        <v>14</v>
      </c>
      <c r="C3301" t="s">
        <v>10</v>
      </c>
      <c r="D3301" t="s">
        <v>11</v>
      </c>
      <c r="E3301" t="s">
        <v>23</v>
      </c>
      <c r="F3301">
        <v>40.25</v>
      </c>
      <c r="G3301">
        <v>2</v>
      </c>
      <c r="H3301" t="s">
        <v>13</v>
      </c>
      <c r="I3301" s="21">
        <v>9.6</v>
      </c>
      <c r="J3301">
        <f t="shared" si="102"/>
        <v>80.5</v>
      </c>
      <c r="K3301">
        <f t="shared" si="103"/>
        <v>4.0250000000000004</v>
      </c>
      <c r="L3301" t="str" cm="1">
        <f t="array" ref="L3301">_xlfn.IFS(I3301&gt;=9,"Good",I3301&gt;=6,"Average",I3301&lt;6,"Poor")</f>
        <v>Good</v>
      </c>
    </row>
    <row r="3302" spans="1:12" x14ac:dyDescent="0.25">
      <c r="A3302" s="1" t="s">
        <v>175</v>
      </c>
      <c r="B3302" t="s">
        <v>14</v>
      </c>
      <c r="C3302" t="s">
        <v>10</v>
      </c>
      <c r="D3302" t="s">
        <v>11</v>
      </c>
      <c r="E3302" t="s">
        <v>18</v>
      </c>
      <c r="F3302">
        <v>62.02</v>
      </c>
      <c r="G3302">
        <v>10</v>
      </c>
      <c r="H3302" t="s">
        <v>13</v>
      </c>
      <c r="I3302" s="21">
        <v>8.8000000000000007</v>
      </c>
      <c r="J3302">
        <f t="shared" si="102"/>
        <v>620.20000000000005</v>
      </c>
      <c r="K3302">
        <f t="shared" si="103"/>
        <v>31.010000000000005</v>
      </c>
      <c r="L3302" t="str" cm="1">
        <f t="array" ref="L3302">_xlfn.IFS(I3302&gt;=9,"Good",I3302&gt;=6,"Average",I3302&lt;6,"Poor")</f>
        <v>Average</v>
      </c>
    </row>
    <row r="3303" spans="1:12" x14ac:dyDescent="0.25">
      <c r="A3303" s="1" t="s">
        <v>175</v>
      </c>
      <c r="B3303" t="s">
        <v>9</v>
      </c>
      <c r="C3303" t="s">
        <v>15</v>
      </c>
      <c r="D3303" t="s">
        <v>11</v>
      </c>
      <c r="E3303" t="s">
        <v>24</v>
      </c>
      <c r="F3303">
        <v>34.11</v>
      </c>
      <c r="G3303">
        <v>5</v>
      </c>
      <c r="H3303" t="s">
        <v>20</v>
      </c>
      <c r="I3303" s="21">
        <v>5</v>
      </c>
      <c r="J3303">
        <f t="shared" si="102"/>
        <v>170.55</v>
      </c>
      <c r="K3303">
        <f t="shared" si="103"/>
        <v>8.5275000000000016</v>
      </c>
      <c r="L3303" t="str" cm="1">
        <f t="array" ref="L3303">_xlfn.IFS(I3303&gt;=9,"Good",I3303&gt;=6,"Average",I3303&lt;6,"Poor")</f>
        <v>Poor</v>
      </c>
    </row>
    <row r="3304" spans="1:12" x14ac:dyDescent="0.25">
      <c r="A3304" s="1" t="s">
        <v>176</v>
      </c>
      <c r="B3304" t="s">
        <v>19</v>
      </c>
      <c r="C3304" t="s">
        <v>15</v>
      </c>
      <c r="D3304" t="s">
        <v>22</v>
      </c>
      <c r="E3304" t="s">
        <v>23</v>
      </c>
      <c r="F3304">
        <v>51.82</v>
      </c>
      <c r="G3304">
        <v>6</v>
      </c>
      <c r="H3304" t="s">
        <v>13</v>
      </c>
      <c r="I3304" s="21">
        <v>5.6</v>
      </c>
      <c r="J3304">
        <f t="shared" si="102"/>
        <v>310.92</v>
      </c>
      <c r="K3304">
        <f t="shared" si="103"/>
        <v>15.546000000000001</v>
      </c>
      <c r="L3304" t="str" cm="1">
        <f t="array" ref="L3304">_xlfn.IFS(I3304&gt;=9,"Good",I3304&gt;=6,"Average",I3304&lt;6,"Poor")</f>
        <v>Poor</v>
      </c>
    </row>
    <row r="3305" spans="1:12" x14ac:dyDescent="0.25">
      <c r="A3305" s="1" t="s">
        <v>176</v>
      </c>
      <c r="B3305" t="s">
        <v>9</v>
      </c>
      <c r="C3305" t="s">
        <v>15</v>
      </c>
      <c r="D3305" t="s">
        <v>11</v>
      </c>
      <c r="E3305" t="s">
        <v>24</v>
      </c>
      <c r="F3305">
        <v>16.13</v>
      </c>
      <c r="G3305">
        <v>3</v>
      </c>
      <c r="H3305" t="s">
        <v>20</v>
      </c>
      <c r="I3305" s="21">
        <v>8.8000000000000007</v>
      </c>
      <c r="J3305">
        <f t="shared" si="102"/>
        <v>48.39</v>
      </c>
      <c r="K3305">
        <f t="shared" si="103"/>
        <v>2.4195000000000002</v>
      </c>
      <c r="L3305" t="str" cm="1">
        <f t="array" ref="L3305">_xlfn.IFS(I3305&gt;=9,"Good",I3305&gt;=6,"Average",I3305&lt;6,"Poor")</f>
        <v>Average</v>
      </c>
    </row>
    <row r="3306" spans="1:12" x14ac:dyDescent="0.25">
      <c r="A3306" s="1" t="s">
        <v>176</v>
      </c>
      <c r="B3306" t="s">
        <v>19</v>
      </c>
      <c r="C3306" t="s">
        <v>15</v>
      </c>
      <c r="D3306" t="s">
        <v>22</v>
      </c>
      <c r="E3306" t="s">
        <v>18</v>
      </c>
      <c r="F3306">
        <v>65.47</v>
      </c>
      <c r="G3306">
        <v>6</v>
      </c>
      <c r="H3306" t="s">
        <v>20</v>
      </c>
      <c r="I3306" s="21">
        <v>5.2</v>
      </c>
      <c r="J3306">
        <f t="shared" si="102"/>
        <v>392.82</v>
      </c>
      <c r="K3306">
        <f t="shared" si="103"/>
        <v>19.641000000000002</v>
      </c>
      <c r="L3306" t="str" cm="1">
        <f t="array" ref="L3306">_xlfn.IFS(I3306&gt;=9,"Good",I3306&gt;=6,"Average",I3306&lt;6,"Poor")</f>
        <v>Poor</v>
      </c>
    </row>
    <row r="3307" spans="1:12" x14ac:dyDescent="0.25">
      <c r="A3307" s="1" t="s">
        <v>176</v>
      </c>
      <c r="B3307" t="s">
        <v>19</v>
      </c>
      <c r="C3307" t="s">
        <v>15</v>
      </c>
      <c r="D3307" t="s">
        <v>11</v>
      </c>
      <c r="E3307" t="s">
        <v>12</v>
      </c>
      <c r="F3307">
        <v>8.6</v>
      </c>
      <c r="G3307">
        <v>9</v>
      </c>
      <c r="H3307" t="s">
        <v>13</v>
      </c>
      <c r="I3307" s="21">
        <v>4.2</v>
      </c>
      <c r="J3307">
        <f t="shared" si="102"/>
        <v>77.399999999999991</v>
      </c>
      <c r="K3307">
        <f t="shared" si="103"/>
        <v>3.8699999999999997</v>
      </c>
      <c r="L3307" t="str" cm="1">
        <f t="array" ref="L3307">_xlfn.IFS(I3307&gt;=9,"Good",I3307&gt;=6,"Average",I3307&lt;6,"Poor")</f>
        <v>Poor</v>
      </c>
    </row>
    <row r="3308" spans="1:12" x14ac:dyDescent="0.25">
      <c r="A3308" s="1" t="s">
        <v>176</v>
      </c>
      <c r="B3308" t="s">
        <v>9</v>
      </c>
      <c r="C3308" t="s">
        <v>10</v>
      </c>
      <c r="D3308" t="s">
        <v>22</v>
      </c>
      <c r="E3308" t="s">
        <v>21</v>
      </c>
      <c r="F3308">
        <v>18.48</v>
      </c>
      <c r="G3308">
        <v>7</v>
      </c>
      <c r="H3308" t="s">
        <v>13</v>
      </c>
      <c r="I3308" s="21">
        <v>6.8</v>
      </c>
      <c r="J3308">
        <f t="shared" si="102"/>
        <v>129.36000000000001</v>
      </c>
      <c r="K3308">
        <f t="shared" si="103"/>
        <v>6.4680000000000009</v>
      </c>
      <c r="L3308" t="str" cm="1">
        <f t="array" ref="L3308">_xlfn.IFS(I3308&gt;=9,"Good",I3308&gt;=6,"Average",I3308&lt;6,"Poor")</f>
        <v>Average</v>
      </c>
    </row>
    <row r="3309" spans="1:12" x14ac:dyDescent="0.25">
      <c r="A3309" s="1" t="s">
        <v>176</v>
      </c>
      <c r="B3309" t="s">
        <v>14</v>
      </c>
      <c r="C3309" t="s">
        <v>15</v>
      </c>
      <c r="D3309" t="s">
        <v>22</v>
      </c>
      <c r="E3309" t="s">
        <v>21</v>
      </c>
      <c r="F3309">
        <v>10.31</v>
      </c>
      <c r="G3309">
        <v>10</v>
      </c>
      <c r="H3309" t="s">
        <v>13</v>
      </c>
      <c r="I3309" s="21">
        <v>9.4</v>
      </c>
      <c r="J3309">
        <f t="shared" si="102"/>
        <v>103.10000000000001</v>
      </c>
      <c r="K3309">
        <f t="shared" si="103"/>
        <v>5.1550000000000011</v>
      </c>
      <c r="L3309" t="str" cm="1">
        <f t="array" ref="L3309">_xlfn.IFS(I3309&gt;=9,"Good",I3309&gt;=6,"Average",I3309&lt;6,"Poor")</f>
        <v>Good</v>
      </c>
    </row>
    <row r="3310" spans="1:12" x14ac:dyDescent="0.25">
      <c r="A3310" s="1" t="s">
        <v>176</v>
      </c>
      <c r="B3310" t="s">
        <v>19</v>
      </c>
      <c r="C3310" t="s">
        <v>15</v>
      </c>
      <c r="D3310" t="s">
        <v>22</v>
      </c>
      <c r="E3310" t="s">
        <v>21</v>
      </c>
      <c r="F3310">
        <v>19.420000000000002</v>
      </c>
      <c r="G3310">
        <v>7</v>
      </c>
      <c r="H3310" t="s">
        <v>17</v>
      </c>
      <c r="I3310" s="21">
        <v>7.7</v>
      </c>
      <c r="J3310">
        <f t="shared" si="102"/>
        <v>135.94</v>
      </c>
      <c r="K3310">
        <f t="shared" si="103"/>
        <v>6.7970000000000006</v>
      </c>
      <c r="L3310" t="str" cm="1">
        <f t="array" ref="L3310">_xlfn.IFS(I3310&gt;=9,"Good",I3310&gt;=6,"Average",I3310&lt;6,"Poor")</f>
        <v>Average</v>
      </c>
    </row>
    <row r="3311" spans="1:12" x14ac:dyDescent="0.25">
      <c r="A3311" s="1" t="s">
        <v>176</v>
      </c>
      <c r="B3311" t="s">
        <v>9</v>
      </c>
      <c r="C3311" t="s">
        <v>10</v>
      </c>
      <c r="D3311" t="s">
        <v>22</v>
      </c>
      <c r="E3311" t="s">
        <v>23</v>
      </c>
      <c r="F3311">
        <v>53.23</v>
      </c>
      <c r="G3311">
        <v>7</v>
      </c>
      <c r="H3311" t="s">
        <v>17</v>
      </c>
      <c r="I3311" s="21">
        <v>6.9</v>
      </c>
      <c r="J3311">
        <f t="shared" si="102"/>
        <v>372.60999999999996</v>
      </c>
      <c r="K3311">
        <f t="shared" si="103"/>
        <v>18.630499999999998</v>
      </c>
      <c r="L3311" t="str" cm="1">
        <f t="array" ref="L3311">_xlfn.IFS(I3311&gt;=9,"Good",I3311&gt;=6,"Average",I3311&lt;6,"Poor")</f>
        <v>Average</v>
      </c>
    </row>
    <row r="3312" spans="1:12" x14ac:dyDescent="0.25">
      <c r="A3312" s="1" t="s">
        <v>176</v>
      </c>
      <c r="B3312" t="s">
        <v>19</v>
      </c>
      <c r="C3312" t="s">
        <v>15</v>
      </c>
      <c r="D3312" t="s">
        <v>11</v>
      </c>
      <c r="E3312" t="s">
        <v>23</v>
      </c>
      <c r="F3312">
        <v>62.08</v>
      </c>
      <c r="G3312">
        <v>1</v>
      </c>
      <c r="H3312" t="s">
        <v>20</v>
      </c>
      <c r="I3312" s="21">
        <v>3.7</v>
      </c>
      <c r="J3312">
        <f t="shared" si="102"/>
        <v>62.08</v>
      </c>
      <c r="K3312">
        <f t="shared" si="103"/>
        <v>3.1040000000000001</v>
      </c>
      <c r="L3312" t="str" cm="1">
        <f t="array" ref="L3312">_xlfn.IFS(I3312&gt;=9,"Good",I3312&gt;=6,"Average",I3312&lt;6,"Poor")</f>
        <v>Poor</v>
      </c>
    </row>
    <row r="3313" spans="1:12" x14ac:dyDescent="0.25">
      <c r="A3313" s="1" t="s">
        <v>176</v>
      </c>
      <c r="B3313" t="s">
        <v>19</v>
      </c>
      <c r="C3313" t="s">
        <v>15</v>
      </c>
      <c r="D3313" t="s">
        <v>11</v>
      </c>
      <c r="E3313" t="s">
        <v>24</v>
      </c>
      <c r="F3313">
        <v>22.84</v>
      </c>
      <c r="G3313">
        <v>3</v>
      </c>
      <c r="H3313" t="s">
        <v>13</v>
      </c>
      <c r="I3313" s="21">
        <v>7.2</v>
      </c>
      <c r="J3313">
        <f t="shared" si="102"/>
        <v>68.52</v>
      </c>
      <c r="K3313">
        <f t="shared" si="103"/>
        <v>3.4260000000000002</v>
      </c>
      <c r="L3313" t="str" cm="1">
        <f t="array" ref="L3313">_xlfn.IFS(I3313&gt;=9,"Good",I3313&gt;=6,"Average",I3313&lt;6,"Poor")</f>
        <v>Average</v>
      </c>
    </row>
    <row r="3314" spans="1:12" x14ac:dyDescent="0.25">
      <c r="A3314" s="1" t="s">
        <v>176</v>
      </c>
      <c r="B3314" t="s">
        <v>19</v>
      </c>
      <c r="C3314" t="s">
        <v>15</v>
      </c>
      <c r="D3314" t="s">
        <v>11</v>
      </c>
      <c r="E3314" t="s">
        <v>24</v>
      </c>
      <c r="F3314">
        <v>19.809999999999999</v>
      </c>
      <c r="G3314">
        <v>4</v>
      </c>
      <c r="H3314" t="s">
        <v>17</v>
      </c>
      <c r="I3314" s="21">
        <v>9.6999999999999993</v>
      </c>
      <c r="J3314">
        <f t="shared" si="102"/>
        <v>79.239999999999995</v>
      </c>
      <c r="K3314">
        <f t="shared" si="103"/>
        <v>3.9619999999999997</v>
      </c>
      <c r="L3314" t="str" cm="1">
        <f t="array" ref="L3314">_xlfn.IFS(I3314&gt;=9,"Good",I3314&gt;=6,"Average",I3314&lt;6,"Poor")</f>
        <v>Good</v>
      </c>
    </row>
    <row r="3315" spans="1:12" x14ac:dyDescent="0.25">
      <c r="A3315" s="1" t="s">
        <v>176</v>
      </c>
      <c r="B3315" t="s">
        <v>14</v>
      </c>
      <c r="C3315" t="s">
        <v>15</v>
      </c>
      <c r="D3315" t="s">
        <v>11</v>
      </c>
      <c r="E3315" t="s">
        <v>12</v>
      </c>
      <c r="F3315">
        <v>11.16</v>
      </c>
      <c r="G3315">
        <v>8</v>
      </c>
      <c r="H3315" t="s">
        <v>13</v>
      </c>
      <c r="I3315" s="21">
        <v>4</v>
      </c>
      <c r="J3315">
        <f t="shared" si="102"/>
        <v>89.28</v>
      </c>
      <c r="K3315">
        <f t="shared" si="103"/>
        <v>4.4640000000000004</v>
      </c>
      <c r="L3315" t="str" cm="1">
        <f t="array" ref="L3315">_xlfn.IFS(I3315&gt;=9,"Good",I3315&gt;=6,"Average",I3315&lt;6,"Poor")</f>
        <v>Poor</v>
      </c>
    </row>
    <row r="3316" spans="1:12" x14ac:dyDescent="0.25">
      <c r="A3316" s="1" t="s">
        <v>176</v>
      </c>
      <c r="B3316" t="s">
        <v>14</v>
      </c>
      <c r="C3316" t="s">
        <v>10</v>
      </c>
      <c r="D3316" t="s">
        <v>11</v>
      </c>
      <c r="E3316" t="s">
        <v>12</v>
      </c>
      <c r="F3316">
        <v>9.4600000000000009</v>
      </c>
      <c r="G3316">
        <v>9</v>
      </c>
      <c r="H3316" t="s">
        <v>13</v>
      </c>
      <c r="I3316" s="21">
        <v>6.5</v>
      </c>
      <c r="J3316">
        <f t="shared" si="102"/>
        <v>85.140000000000015</v>
      </c>
      <c r="K3316">
        <f t="shared" si="103"/>
        <v>4.2570000000000006</v>
      </c>
      <c r="L3316" t="str" cm="1">
        <f t="array" ref="L3316">_xlfn.IFS(I3316&gt;=9,"Good",I3316&gt;=6,"Average",I3316&lt;6,"Poor")</f>
        <v>Average</v>
      </c>
    </row>
    <row r="3317" spans="1:12" x14ac:dyDescent="0.25">
      <c r="A3317" s="1" t="s">
        <v>176</v>
      </c>
      <c r="B3317" t="s">
        <v>14</v>
      </c>
      <c r="C3317" t="s">
        <v>10</v>
      </c>
      <c r="D3317" t="s">
        <v>22</v>
      </c>
      <c r="E3317" t="s">
        <v>16</v>
      </c>
      <c r="F3317">
        <v>85.45</v>
      </c>
      <c r="G3317">
        <v>2</v>
      </c>
      <c r="H3317" t="s">
        <v>13</v>
      </c>
      <c r="I3317" s="21">
        <v>9</v>
      </c>
      <c r="J3317">
        <f t="shared" si="102"/>
        <v>170.9</v>
      </c>
      <c r="K3317">
        <f t="shared" si="103"/>
        <v>8.5449999999999999</v>
      </c>
      <c r="L3317" t="str" cm="1">
        <f t="array" ref="L3317">_xlfn.IFS(I3317&gt;=9,"Good",I3317&gt;=6,"Average",I3317&lt;6,"Poor")</f>
        <v>Good</v>
      </c>
    </row>
    <row r="3318" spans="1:12" x14ac:dyDescent="0.25">
      <c r="A3318" s="1" t="s">
        <v>176</v>
      </c>
      <c r="B3318" t="s">
        <v>9</v>
      </c>
      <c r="C3318" t="s">
        <v>10</v>
      </c>
      <c r="D3318" t="s">
        <v>11</v>
      </c>
      <c r="E3318" t="s">
        <v>24</v>
      </c>
      <c r="F3318">
        <v>35.700000000000003</v>
      </c>
      <c r="G3318">
        <v>5</v>
      </c>
      <c r="H3318" t="s">
        <v>20</v>
      </c>
      <c r="I3318" s="21">
        <v>8</v>
      </c>
      <c r="J3318">
        <f t="shared" si="102"/>
        <v>178.5</v>
      </c>
      <c r="K3318">
        <f t="shared" si="103"/>
        <v>8.9250000000000007</v>
      </c>
      <c r="L3318" t="str" cm="1">
        <f t="array" ref="L3318">_xlfn.IFS(I3318&gt;=9,"Good",I3318&gt;=6,"Average",I3318&lt;6,"Poor")</f>
        <v>Average</v>
      </c>
    </row>
    <row r="3319" spans="1:12" x14ac:dyDescent="0.25">
      <c r="A3319" s="1" t="s">
        <v>177</v>
      </c>
      <c r="B3319" t="s">
        <v>9</v>
      </c>
      <c r="C3319" t="s">
        <v>10</v>
      </c>
      <c r="D3319" t="s">
        <v>22</v>
      </c>
      <c r="E3319" t="s">
        <v>23</v>
      </c>
      <c r="F3319">
        <v>60.1</v>
      </c>
      <c r="G3319">
        <v>9</v>
      </c>
      <c r="H3319" t="s">
        <v>17</v>
      </c>
      <c r="I3319" s="21">
        <v>7.7</v>
      </c>
      <c r="J3319">
        <f t="shared" si="102"/>
        <v>540.9</v>
      </c>
      <c r="K3319">
        <f t="shared" si="103"/>
        <v>27.045000000000002</v>
      </c>
      <c r="L3319" t="str" cm="1">
        <f t="array" ref="L3319">_xlfn.IFS(I3319&gt;=9,"Good",I3319&gt;=6,"Average",I3319&lt;6,"Poor")</f>
        <v>Average</v>
      </c>
    </row>
    <row r="3320" spans="1:12" x14ac:dyDescent="0.25">
      <c r="A3320" s="1" t="s">
        <v>177</v>
      </c>
      <c r="B3320" t="s">
        <v>9</v>
      </c>
      <c r="C3320" t="s">
        <v>15</v>
      </c>
      <c r="D3320" t="s">
        <v>11</v>
      </c>
      <c r="E3320" t="s">
        <v>12</v>
      </c>
      <c r="F3320">
        <v>3.31</v>
      </c>
      <c r="G3320">
        <v>3</v>
      </c>
      <c r="H3320" t="s">
        <v>17</v>
      </c>
      <c r="I3320" s="21">
        <v>7.8</v>
      </c>
      <c r="J3320">
        <f t="shared" si="102"/>
        <v>9.93</v>
      </c>
      <c r="K3320">
        <f t="shared" si="103"/>
        <v>0.4965</v>
      </c>
      <c r="L3320" t="str" cm="1">
        <f t="array" ref="L3320">_xlfn.IFS(I3320&gt;=9,"Good",I3320&gt;=6,"Average",I3320&lt;6,"Poor")</f>
        <v>Average</v>
      </c>
    </row>
    <row r="3321" spans="1:12" x14ac:dyDescent="0.25">
      <c r="A3321" s="1" t="s">
        <v>177</v>
      </c>
      <c r="B3321" t="s">
        <v>14</v>
      </c>
      <c r="C3321" t="s">
        <v>15</v>
      </c>
      <c r="D3321" t="s">
        <v>11</v>
      </c>
      <c r="E3321" t="s">
        <v>23</v>
      </c>
      <c r="F3321">
        <v>66.42</v>
      </c>
      <c r="G3321">
        <v>8</v>
      </c>
      <c r="H3321" t="s">
        <v>13</v>
      </c>
      <c r="I3321" s="21">
        <v>5.4</v>
      </c>
      <c r="J3321">
        <f t="shared" si="102"/>
        <v>531.36</v>
      </c>
      <c r="K3321">
        <f t="shared" si="103"/>
        <v>26.568000000000001</v>
      </c>
      <c r="L3321" t="str" cm="1">
        <f t="array" ref="L3321">_xlfn.IFS(I3321&gt;=9,"Good",I3321&gt;=6,"Average",I3321&lt;6,"Poor")</f>
        <v>Poor</v>
      </c>
    </row>
    <row r="3322" spans="1:12" x14ac:dyDescent="0.25">
      <c r="A3322" s="1" t="s">
        <v>177</v>
      </c>
      <c r="B3322" t="s">
        <v>14</v>
      </c>
      <c r="C3322" t="s">
        <v>10</v>
      </c>
      <c r="D3322" t="s">
        <v>11</v>
      </c>
      <c r="E3322" t="s">
        <v>12</v>
      </c>
      <c r="F3322">
        <v>2.77</v>
      </c>
      <c r="G3322">
        <v>2</v>
      </c>
      <c r="H3322" t="s">
        <v>20</v>
      </c>
      <c r="I3322" s="21">
        <v>5</v>
      </c>
      <c r="J3322">
        <f t="shared" si="102"/>
        <v>5.54</v>
      </c>
      <c r="K3322">
        <f t="shared" si="103"/>
        <v>0.27700000000000002</v>
      </c>
      <c r="L3322" t="str" cm="1">
        <f t="array" ref="L3322">_xlfn.IFS(I3322&gt;=9,"Good",I3322&gt;=6,"Average",I3322&lt;6,"Poor")</f>
        <v>Poor</v>
      </c>
    </row>
    <row r="3323" spans="1:12" x14ac:dyDescent="0.25">
      <c r="A3323" s="1" t="s">
        <v>177</v>
      </c>
      <c r="B3323" t="s">
        <v>14</v>
      </c>
      <c r="C3323" t="s">
        <v>15</v>
      </c>
      <c r="D3323" t="s">
        <v>22</v>
      </c>
      <c r="E3323" t="s">
        <v>12</v>
      </c>
      <c r="F3323">
        <v>4.28</v>
      </c>
      <c r="G3323">
        <v>3</v>
      </c>
      <c r="H3323" t="s">
        <v>20</v>
      </c>
      <c r="I3323" s="21">
        <v>8.5</v>
      </c>
      <c r="J3323">
        <f t="shared" si="102"/>
        <v>12.84</v>
      </c>
      <c r="K3323">
        <f t="shared" si="103"/>
        <v>0.64200000000000002</v>
      </c>
      <c r="L3323" t="str" cm="1">
        <f t="array" ref="L3323">_xlfn.IFS(I3323&gt;=9,"Good",I3323&gt;=6,"Average",I3323&lt;6,"Poor")</f>
        <v>Average</v>
      </c>
    </row>
    <row r="3324" spans="1:12" x14ac:dyDescent="0.25">
      <c r="A3324" s="1" t="s">
        <v>177</v>
      </c>
      <c r="B3324" t="s">
        <v>14</v>
      </c>
      <c r="C3324" t="s">
        <v>10</v>
      </c>
      <c r="D3324" t="s">
        <v>11</v>
      </c>
      <c r="E3324" t="s">
        <v>12</v>
      </c>
      <c r="F3324">
        <v>11.74</v>
      </c>
      <c r="G3324">
        <v>5</v>
      </c>
      <c r="H3324" t="s">
        <v>20</v>
      </c>
      <c r="I3324" s="21">
        <v>8.5</v>
      </c>
      <c r="J3324">
        <f t="shared" si="102"/>
        <v>58.7</v>
      </c>
      <c r="K3324">
        <f t="shared" si="103"/>
        <v>2.9350000000000005</v>
      </c>
      <c r="L3324" t="str" cm="1">
        <f t="array" ref="L3324">_xlfn.IFS(I3324&gt;=9,"Good",I3324&gt;=6,"Average",I3324&lt;6,"Poor")</f>
        <v>Average</v>
      </c>
    </row>
    <row r="3325" spans="1:12" x14ac:dyDescent="0.25">
      <c r="A3325" s="1" t="s">
        <v>177</v>
      </c>
      <c r="B3325" t="s">
        <v>19</v>
      </c>
      <c r="C3325" t="s">
        <v>15</v>
      </c>
      <c r="D3325" t="s">
        <v>22</v>
      </c>
      <c r="E3325" t="s">
        <v>12</v>
      </c>
      <c r="F3325">
        <v>6.36</v>
      </c>
      <c r="G3325">
        <v>8</v>
      </c>
      <c r="H3325" t="s">
        <v>20</v>
      </c>
      <c r="I3325" s="21">
        <v>8.9</v>
      </c>
      <c r="J3325">
        <f t="shared" si="102"/>
        <v>50.88</v>
      </c>
      <c r="K3325">
        <f t="shared" si="103"/>
        <v>2.5440000000000005</v>
      </c>
      <c r="L3325" t="str" cm="1">
        <f t="array" ref="L3325">_xlfn.IFS(I3325&gt;=9,"Good",I3325&gt;=6,"Average",I3325&lt;6,"Poor")</f>
        <v>Average</v>
      </c>
    </row>
    <row r="3326" spans="1:12" x14ac:dyDescent="0.25">
      <c r="A3326" s="1" t="s">
        <v>177</v>
      </c>
      <c r="B3326" t="s">
        <v>19</v>
      </c>
      <c r="C3326" t="s">
        <v>15</v>
      </c>
      <c r="D3326" t="s">
        <v>22</v>
      </c>
      <c r="E3326" t="s">
        <v>24</v>
      </c>
      <c r="F3326">
        <v>26.7</v>
      </c>
      <c r="G3326">
        <v>4</v>
      </c>
      <c r="H3326" t="s">
        <v>20</v>
      </c>
      <c r="I3326" s="21">
        <v>9.1999999999999993</v>
      </c>
      <c r="J3326">
        <f t="shared" si="102"/>
        <v>106.8</v>
      </c>
      <c r="K3326">
        <f t="shared" si="103"/>
        <v>5.34</v>
      </c>
      <c r="L3326" t="str" cm="1">
        <f t="array" ref="L3326">_xlfn.IFS(I3326&gt;=9,"Good",I3326&gt;=6,"Average",I3326&lt;6,"Poor")</f>
        <v>Good</v>
      </c>
    </row>
    <row r="3327" spans="1:12" x14ac:dyDescent="0.25">
      <c r="A3327" s="1" t="s">
        <v>177</v>
      </c>
      <c r="B3327" t="s">
        <v>14</v>
      </c>
      <c r="C3327" t="s">
        <v>15</v>
      </c>
      <c r="D3327" t="s">
        <v>11</v>
      </c>
      <c r="E3327" t="s">
        <v>12</v>
      </c>
      <c r="F3327">
        <v>2.1800000000000002</v>
      </c>
      <c r="G3327">
        <v>6</v>
      </c>
      <c r="H3327" t="s">
        <v>20</v>
      </c>
      <c r="I3327" s="21">
        <v>6.5</v>
      </c>
      <c r="J3327">
        <f t="shared" si="102"/>
        <v>13.080000000000002</v>
      </c>
      <c r="K3327">
        <f t="shared" si="103"/>
        <v>0.65400000000000014</v>
      </c>
      <c r="L3327" t="str" cm="1">
        <f t="array" ref="L3327">_xlfn.IFS(I3327&gt;=9,"Good",I3327&gt;=6,"Average",I3327&lt;6,"Poor")</f>
        <v>Average</v>
      </c>
    </row>
    <row r="3328" spans="1:12" x14ac:dyDescent="0.25">
      <c r="A3328" s="1" t="s">
        <v>177</v>
      </c>
      <c r="B3328" t="s">
        <v>14</v>
      </c>
      <c r="C3328" t="s">
        <v>15</v>
      </c>
      <c r="D3328" t="s">
        <v>22</v>
      </c>
      <c r="E3328" t="s">
        <v>23</v>
      </c>
      <c r="F3328">
        <v>59.16</v>
      </c>
      <c r="G3328">
        <v>7</v>
      </c>
      <c r="H3328" t="s">
        <v>20</v>
      </c>
      <c r="I3328" s="21">
        <v>6.4</v>
      </c>
      <c r="J3328">
        <f t="shared" si="102"/>
        <v>414.12</v>
      </c>
      <c r="K3328">
        <f t="shared" si="103"/>
        <v>20.706000000000003</v>
      </c>
      <c r="L3328" t="str" cm="1">
        <f t="array" ref="L3328">_xlfn.IFS(I3328&gt;=9,"Good",I3328&gt;=6,"Average",I3328&lt;6,"Poor")</f>
        <v>Average</v>
      </c>
    </row>
    <row r="3329" spans="1:12" x14ac:dyDescent="0.25">
      <c r="A3329" s="1" t="s">
        <v>177</v>
      </c>
      <c r="B3329" t="s">
        <v>9</v>
      </c>
      <c r="C3329" t="s">
        <v>10</v>
      </c>
      <c r="D3329" t="s">
        <v>22</v>
      </c>
      <c r="E3329" t="s">
        <v>24</v>
      </c>
      <c r="F3329">
        <v>18.52</v>
      </c>
      <c r="G3329">
        <v>6</v>
      </c>
      <c r="H3329" t="s">
        <v>20</v>
      </c>
      <c r="I3329" s="21">
        <v>8.4</v>
      </c>
      <c r="J3329">
        <f t="shared" si="102"/>
        <v>111.12</v>
      </c>
      <c r="K3329">
        <f t="shared" si="103"/>
        <v>5.5560000000000009</v>
      </c>
      <c r="L3329" t="str" cm="1">
        <f t="array" ref="L3329">_xlfn.IFS(I3329&gt;=9,"Good",I3329&gt;=6,"Average",I3329&lt;6,"Poor")</f>
        <v>Average</v>
      </c>
    </row>
    <row r="3330" spans="1:12" x14ac:dyDescent="0.25">
      <c r="A3330" s="1" t="s">
        <v>177</v>
      </c>
      <c r="B3330" t="s">
        <v>19</v>
      </c>
      <c r="C3330" t="s">
        <v>15</v>
      </c>
      <c r="D3330" t="s">
        <v>11</v>
      </c>
      <c r="E3330" t="s">
        <v>12</v>
      </c>
      <c r="F3330">
        <v>14.4</v>
      </c>
      <c r="G3330">
        <v>5</v>
      </c>
      <c r="H3330" t="s">
        <v>13</v>
      </c>
      <c r="I3330" s="21">
        <v>7.4</v>
      </c>
      <c r="J3330">
        <f t="shared" si="102"/>
        <v>72</v>
      </c>
      <c r="K3330">
        <f t="shared" si="103"/>
        <v>3.6</v>
      </c>
      <c r="L3330" t="str" cm="1">
        <f t="array" ref="L3330">_xlfn.IFS(I3330&gt;=9,"Good",I3330&gt;=6,"Average",I3330&lt;6,"Poor")</f>
        <v>Average</v>
      </c>
    </row>
    <row r="3331" spans="1:12" x14ac:dyDescent="0.25">
      <c r="A3331" s="1" t="s">
        <v>178</v>
      </c>
      <c r="B3331" t="s">
        <v>9</v>
      </c>
      <c r="C3331" t="s">
        <v>15</v>
      </c>
      <c r="D3331" t="s">
        <v>11</v>
      </c>
      <c r="E3331" t="s">
        <v>23</v>
      </c>
      <c r="F3331">
        <v>41.86</v>
      </c>
      <c r="G3331">
        <v>2</v>
      </c>
      <c r="H3331" t="s">
        <v>13</v>
      </c>
      <c r="I3331" s="21">
        <v>7.8</v>
      </c>
      <c r="J3331">
        <f t="shared" ref="J3331:J3394" si="104">F3331*G3331</f>
        <v>83.72</v>
      </c>
      <c r="K3331">
        <f t="shared" ref="K3331:K3394" si="105">J3331*5%</f>
        <v>4.1859999999999999</v>
      </c>
      <c r="L3331" t="str" cm="1">
        <f t="array" ref="L3331">_xlfn.IFS(I3331&gt;=9,"Good",I3331&gt;=6,"Average",I3331&lt;6,"Poor")</f>
        <v>Average</v>
      </c>
    </row>
    <row r="3332" spans="1:12" x14ac:dyDescent="0.25">
      <c r="A3332" s="1" t="s">
        <v>178</v>
      </c>
      <c r="B3332" t="s">
        <v>14</v>
      </c>
      <c r="C3332" t="s">
        <v>15</v>
      </c>
      <c r="D3332" t="s">
        <v>11</v>
      </c>
      <c r="E3332" t="s">
        <v>12</v>
      </c>
      <c r="F3332">
        <v>10.3</v>
      </c>
      <c r="G3332">
        <v>5</v>
      </c>
      <c r="H3332" t="s">
        <v>13</v>
      </c>
      <c r="I3332" s="21">
        <v>8.4</v>
      </c>
      <c r="J3332">
        <f t="shared" si="104"/>
        <v>51.5</v>
      </c>
      <c r="K3332">
        <f t="shared" si="105"/>
        <v>2.5750000000000002</v>
      </c>
      <c r="L3332" t="str" cm="1">
        <f t="array" ref="L3332">_xlfn.IFS(I3332&gt;=9,"Good",I3332&gt;=6,"Average",I3332&lt;6,"Poor")</f>
        <v>Average</v>
      </c>
    </row>
    <row r="3333" spans="1:12" x14ac:dyDescent="0.25">
      <c r="A3333" s="1" t="s">
        <v>178</v>
      </c>
      <c r="B3333" t="s">
        <v>14</v>
      </c>
      <c r="C3333" t="s">
        <v>10</v>
      </c>
      <c r="D3333" t="s">
        <v>11</v>
      </c>
      <c r="E3333" t="s">
        <v>12</v>
      </c>
      <c r="F3333">
        <v>11.72</v>
      </c>
      <c r="G3333">
        <v>10</v>
      </c>
      <c r="H3333" t="s">
        <v>13</v>
      </c>
      <c r="I3333" s="21">
        <v>9.1</v>
      </c>
      <c r="J3333">
        <f t="shared" si="104"/>
        <v>117.2</v>
      </c>
      <c r="K3333">
        <f t="shared" si="105"/>
        <v>5.86</v>
      </c>
      <c r="L3333" t="str" cm="1">
        <f t="array" ref="L3333">_xlfn.IFS(I3333&gt;=9,"Good",I3333&gt;=6,"Average",I3333&lt;6,"Poor")</f>
        <v>Good</v>
      </c>
    </row>
    <row r="3334" spans="1:12" x14ac:dyDescent="0.25">
      <c r="A3334" s="1" t="s">
        <v>178</v>
      </c>
      <c r="B3334" t="s">
        <v>14</v>
      </c>
      <c r="C3334" t="s">
        <v>15</v>
      </c>
      <c r="D3334" t="s">
        <v>22</v>
      </c>
      <c r="E3334" t="s">
        <v>21</v>
      </c>
      <c r="F3334">
        <v>18.61</v>
      </c>
      <c r="G3334">
        <v>10</v>
      </c>
      <c r="H3334" t="s">
        <v>20</v>
      </c>
      <c r="I3334" s="21">
        <v>5.3</v>
      </c>
      <c r="J3334">
        <f t="shared" si="104"/>
        <v>186.1</v>
      </c>
      <c r="K3334">
        <f t="shared" si="105"/>
        <v>9.3049999999999997</v>
      </c>
      <c r="L3334" t="str" cm="1">
        <f t="array" ref="L3334">_xlfn.IFS(I3334&gt;=9,"Good",I3334&gt;=6,"Average",I3334&lt;6,"Poor")</f>
        <v>Poor</v>
      </c>
    </row>
    <row r="3335" spans="1:12" x14ac:dyDescent="0.25">
      <c r="A3335" s="1" t="s">
        <v>178</v>
      </c>
      <c r="B3335" t="s">
        <v>19</v>
      </c>
      <c r="C3335" t="s">
        <v>10</v>
      </c>
      <c r="D3335" t="s">
        <v>11</v>
      </c>
      <c r="E3335" t="s">
        <v>12</v>
      </c>
      <c r="F3335">
        <v>9.33</v>
      </c>
      <c r="G3335">
        <v>1</v>
      </c>
      <c r="H3335" t="s">
        <v>20</v>
      </c>
      <c r="I3335" s="21">
        <v>5.6</v>
      </c>
      <c r="J3335">
        <f t="shared" si="104"/>
        <v>9.33</v>
      </c>
      <c r="K3335">
        <f t="shared" si="105"/>
        <v>0.46650000000000003</v>
      </c>
      <c r="L3335" t="str" cm="1">
        <f t="array" ref="L3335">_xlfn.IFS(I3335&gt;=9,"Good",I3335&gt;=6,"Average",I3335&lt;6,"Poor")</f>
        <v>Poor</v>
      </c>
    </row>
    <row r="3336" spans="1:12" x14ac:dyDescent="0.25">
      <c r="A3336" s="1" t="s">
        <v>178</v>
      </c>
      <c r="B3336" t="s">
        <v>9</v>
      </c>
      <c r="C3336" t="s">
        <v>10</v>
      </c>
      <c r="D3336" t="s">
        <v>22</v>
      </c>
      <c r="E3336" t="s">
        <v>16</v>
      </c>
      <c r="F3336">
        <v>96.19</v>
      </c>
      <c r="G3336">
        <v>8</v>
      </c>
      <c r="H3336" t="s">
        <v>17</v>
      </c>
      <c r="I3336" s="21">
        <v>3.6</v>
      </c>
      <c r="J3336">
        <f t="shared" si="104"/>
        <v>769.52</v>
      </c>
      <c r="K3336">
        <f t="shared" si="105"/>
        <v>38.475999999999999</v>
      </c>
      <c r="L3336" t="str" cm="1">
        <f t="array" ref="L3336">_xlfn.IFS(I3336&gt;=9,"Good",I3336&gt;=6,"Average",I3336&lt;6,"Poor")</f>
        <v>Poor</v>
      </c>
    </row>
    <row r="3337" spans="1:12" x14ac:dyDescent="0.25">
      <c r="A3337" s="1" t="s">
        <v>178</v>
      </c>
      <c r="B3337" t="s">
        <v>19</v>
      </c>
      <c r="C3337" t="s">
        <v>15</v>
      </c>
      <c r="D3337" t="s">
        <v>22</v>
      </c>
      <c r="E3337" t="s">
        <v>12</v>
      </c>
      <c r="F3337">
        <v>7.79</v>
      </c>
      <c r="G3337">
        <v>1</v>
      </c>
      <c r="H3337" t="s">
        <v>13</v>
      </c>
      <c r="I3337" s="21">
        <v>6.9</v>
      </c>
      <c r="J3337">
        <f t="shared" si="104"/>
        <v>7.79</v>
      </c>
      <c r="K3337">
        <f t="shared" si="105"/>
        <v>0.38950000000000001</v>
      </c>
      <c r="L3337" t="str" cm="1">
        <f t="array" ref="L3337">_xlfn.IFS(I3337&gt;=9,"Good",I3337&gt;=6,"Average",I3337&lt;6,"Poor")</f>
        <v>Average</v>
      </c>
    </row>
    <row r="3338" spans="1:12" x14ac:dyDescent="0.25">
      <c r="A3338" s="1" t="s">
        <v>178</v>
      </c>
      <c r="B3338" t="s">
        <v>19</v>
      </c>
      <c r="C3338" t="s">
        <v>15</v>
      </c>
      <c r="D3338" t="s">
        <v>22</v>
      </c>
      <c r="E3338" t="s">
        <v>24</v>
      </c>
      <c r="F3338">
        <v>31.82</v>
      </c>
      <c r="G3338">
        <v>5</v>
      </c>
      <c r="H3338" t="s">
        <v>20</v>
      </c>
      <c r="I3338" s="21">
        <v>3.2</v>
      </c>
      <c r="J3338">
        <f t="shared" si="104"/>
        <v>159.1</v>
      </c>
      <c r="K3338">
        <f t="shared" si="105"/>
        <v>7.9550000000000001</v>
      </c>
      <c r="L3338" t="str" cm="1">
        <f t="array" ref="L3338">_xlfn.IFS(I3338&gt;=9,"Good",I3338&gt;=6,"Average",I3338&lt;6,"Poor")</f>
        <v>Poor</v>
      </c>
    </row>
    <row r="3339" spans="1:12" x14ac:dyDescent="0.25">
      <c r="A3339" s="1" t="s">
        <v>178</v>
      </c>
      <c r="B3339" t="s">
        <v>14</v>
      </c>
      <c r="C3339" t="s">
        <v>15</v>
      </c>
      <c r="D3339" t="s">
        <v>22</v>
      </c>
      <c r="E3339" t="s">
        <v>24</v>
      </c>
      <c r="F3339">
        <v>16.13</v>
      </c>
      <c r="G3339">
        <v>6</v>
      </c>
      <c r="H3339" t="s">
        <v>20</v>
      </c>
      <c r="I3339" s="21">
        <v>6.2</v>
      </c>
      <c r="J3339">
        <f t="shared" si="104"/>
        <v>96.78</v>
      </c>
      <c r="K3339">
        <f t="shared" si="105"/>
        <v>4.8390000000000004</v>
      </c>
      <c r="L3339" t="str" cm="1">
        <f t="array" ref="L3339">_xlfn.IFS(I3339&gt;=9,"Good",I3339&gt;=6,"Average",I3339&lt;6,"Poor")</f>
        <v>Average</v>
      </c>
    </row>
    <row r="3340" spans="1:12" x14ac:dyDescent="0.25">
      <c r="A3340" s="1" t="s">
        <v>178</v>
      </c>
      <c r="B3340" t="s">
        <v>9</v>
      </c>
      <c r="C3340" t="s">
        <v>15</v>
      </c>
      <c r="D3340" t="s">
        <v>22</v>
      </c>
      <c r="E3340" t="s">
        <v>24</v>
      </c>
      <c r="F3340">
        <v>26.8</v>
      </c>
      <c r="G3340">
        <v>5</v>
      </c>
      <c r="H3340" t="s">
        <v>13</v>
      </c>
      <c r="I3340" s="21">
        <v>6.7</v>
      </c>
      <c r="J3340">
        <f t="shared" si="104"/>
        <v>134</v>
      </c>
      <c r="K3340">
        <f t="shared" si="105"/>
        <v>6.7</v>
      </c>
      <c r="L3340" t="str" cm="1">
        <f t="array" ref="L3340">_xlfn.IFS(I3340&gt;=9,"Good",I3340&gt;=6,"Average",I3340&lt;6,"Poor")</f>
        <v>Average</v>
      </c>
    </row>
    <row r="3341" spans="1:12" x14ac:dyDescent="0.25">
      <c r="A3341" s="1" t="s">
        <v>179</v>
      </c>
      <c r="B3341" t="s">
        <v>14</v>
      </c>
      <c r="C3341" t="s">
        <v>10</v>
      </c>
      <c r="D3341" t="s">
        <v>11</v>
      </c>
      <c r="E3341" t="s">
        <v>21</v>
      </c>
      <c r="F3341">
        <v>22.83</v>
      </c>
      <c r="G3341">
        <v>8</v>
      </c>
      <c r="H3341" t="s">
        <v>20</v>
      </c>
      <c r="I3341" s="21">
        <v>4.9000000000000004</v>
      </c>
      <c r="J3341">
        <f t="shared" si="104"/>
        <v>182.64</v>
      </c>
      <c r="K3341">
        <f t="shared" si="105"/>
        <v>9.1319999999999997</v>
      </c>
      <c r="L3341" t="str" cm="1">
        <f t="array" ref="L3341">_xlfn.IFS(I3341&gt;=9,"Good",I3341&gt;=6,"Average",I3341&lt;6,"Poor")</f>
        <v>Poor</v>
      </c>
    </row>
    <row r="3342" spans="1:12" x14ac:dyDescent="0.25">
      <c r="A3342" s="1" t="s">
        <v>179</v>
      </c>
      <c r="B3342" t="s">
        <v>19</v>
      </c>
      <c r="C3342" t="s">
        <v>15</v>
      </c>
      <c r="D3342" t="s">
        <v>22</v>
      </c>
      <c r="E3342" t="s">
        <v>16</v>
      </c>
      <c r="F3342">
        <v>86.59</v>
      </c>
      <c r="G3342">
        <v>3</v>
      </c>
      <c r="H3342" t="s">
        <v>20</v>
      </c>
      <c r="I3342" s="21">
        <v>7</v>
      </c>
      <c r="J3342">
        <f t="shared" si="104"/>
        <v>259.77</v>
      </c>
      <c r="K3342">
        <f t="shared" si="105"/>
        <v>12.9885</v>
      </c>
      <c r="L3342" t="str" cm="1">
        <f t="array" ref="L3342">_xlfn.IFS(I3342&gt;=9,"Good",I3342&gt;=6,"Average",I3342&lt;6,"Poor")</f>
        <v>Average</v>
      </c>
    </row>
    <row r="3343" spans="1:12" x14ac:dyDescent="0.25">
      <c r="A3343" s="1" t="s">
        <v>179</v>
      </c>
      <c r="B3343" t="s">
        <v>9</v>
      </c>
      <c r="C3343" t="s">
        <v>15</v>
      </c>
      <c r="D3343" t="s">
        <v>22</v>
      </c>
      <c r="E3343" t="s">
        <v>24</v>
      </c>
      <c r="F3343">
        <v>33.9</v>
      </c>
      <c r="G3343">
        <v>5</v>
      </c>
      <c r="H3343" t="s">
        <v>13</v>
      </c>
      <c r="I3343" s="21">
        <v>3.2</v>
      </c>
      <c r="J3343">
        <f t="shared" si="104"/>
        <v>169.5</v>
      </c>
      <c r="K3343">
        <f t="shared" si="105"/>
        <v>8.4749999999999996</v>
      </c>
      <c r="L3343" t="str" cm="1">
        <f t="array" ref="L3343">_xlfn.IFS(I3343&gt;=9,"Good",I3343&gt;=6,"Average",I3343&lt;6,"Poor")</f>
        <v>Poor</v>
      </c>
    </row>
    <row r="3344" spans="1:12" x14ac:dyDescent="0.25">
      <c r="A3344" s="1" t="s">
        <v>179</v>
      </c>
      <c r="B3344" t="s">
        <v>19</v>
      </c>
      <c r="C3344" t="s">
        <v>15</v>
      </c>
      <c r="D3344" t="s">
        <v>11</v>
      </c>
      <c r="E3344" t="s">
        <v>21</v>
      </c>
      <c r="F3344">
        <v>9.9499999999999993</v>
      </c>
      <c r="G3344">
        <v>6</v>
      </c>
      <c r="H3344" t="s">
        <v>17</v>
      </c>
      <c r="I3344" s="21">
        <v>3.3</v>
      </c>
      <c r="J3344">
        <f t="shared" si="104"/>
        <v>59.699999999999996</v>
      </c>
      <c r="K3344">
        <f t="shared" si="105"/>
        <v>2.9849999999999999</v>
      </c>
      <c r="L3344" t="str" cm="1">
        <f t="array" ref="L3344">_xlfn.IFS(I3344&gt;=9,"Good",I3344&gt;=6,"Average",I3344&lt;6,"Poor")</f>
        <v>Poor</v>
      </c>
    </row>
    <row r="3345" spans="1:12" x14ac:dyDescent="0.25">
      <c r="A3345" s="1" t="s">
        <v>179</v>
      </c>
      <c r="B3345" t="s">
        <v>14</v>
      </c>
      <c r="C3345" t="s">
        <v>10</v>
      </c>
      <c r="D3345" t="s">
        <v>22</v>
      </c>
      <c r="E3345" t="s">
        <v>12</v>
      </c>
      <c r="F3345">
        <v>10.58</v>
      </c>
      <c r="G3345">
        <v>10</v>
      </c>
      <c r="H3345" t="s">
        <v>20</v>
      </c>
      <c r="I3345" s="21">
        <v>8.6</v>
      </c>
      <c r="J3345">
        <f t="shared" si="104"/>
        <v>105.8</v>
      </c>
      <c r="K3345">
        <f t="shared" si="105"/>
        <v>5.29</v>
      </c>
      <c r="L3345" t="str" cm="1">
        <f t="array" ref="L3345">_xlfn.IFS(I3345&gt;=9,"Good",I3345&gt;=6,"Average",I3345&lt;6,"Poor")</f>
        <v>Average</v>
      </c>
    </row>
    <row r="3346" spans="1:12" x14ac:dyDescent="0.25">
      <c r="A3346" s="1" t="s">
        <v>179</v>
      </c>
      <c r="B3346" t="s">
        <v>9</v>
      </c>
      <c r="C3346" t="s">
        <v>10</v>
      </c>
      <c r="D3346" t="s">
        <v>22</v>
      </c>
      <c r="E3346" t="s">
        <v>18</v>
      </c>
      <c r="F3346">
        <v>67.819999999999993</v>
      </c>
      <c r="G3346">
        <v>8</v>
      </c>
      <c r="H3346" t="s">
        <v>13</v>
      </c>
      <c r="I3346" s="21">
        <v>5.4</v>
      </c>
      <c r="J3346">
        <f t="shared" si="104"/>
        <v>542.55999999999995</v>
      </c>
      <c r="K3346">
        <f t="shared" si="105"/>
        <v>27.128</v>
      </c>
      <c r="L3346" t="str" cm="1">
        <f t="array" ref="L3346">_xlfn.IFS(I3346&gt;=9,"Good",I3346&gt;=6,"Average",I3346&lt;6,"Poor")</f>
        <v>Poor</v>
      </c>
    </row>
    <row r="3347" spans="1:12" x14ac:dyDescent="0.25">
      <c r="A3347" s="1" t="s">
        <v>179</v>
      </c>
      <c r="B3347" t="s">
        <v>9</v>
      </c>
      <c r="C3347" t="s">
        <v>15</v>
      </c>
      <c r="D3347" t="s">
        <v>22</v>
      </c>
      <c r="E3347" t="s">
        <v>21</v>
      </c>
      <c r="F3347">
        <v>9.69</v>
      </c>
      <c r="G3347">
        <v>4</v>
      </c>
      <c r="H3347" t="s">
        <v>20</v>
      </c>
      <c r="I3347" s="21">
        <v>3.9</v>
      </c>
      <c r="J3347">
        <f t="shared" si="104"/>
        <v>38.76</v>
      </c>
      <c r="K3347">
        <f t="shared" si="105"/>
        <v>1.9379999999999999</v>
      </c>
      <c r="L3347" t="str" cm="1">
        <f t="array" ref="L3347">_xlfn.IFS(I3347&gt;=9,"Good",I3347&gt;=6,"Average",I3347&lt;6,"Poor")</f>
        <v>Poor</v>
      </c>
    </row>
    <row r="3348" spans="1:12" x14ac:dyDescent="0.25">
      <c r="A3348" s="1" t="s">
        <v>179</v>
      </c>
      <c r="B3348" t="s">
        <v>9</v>
      </c>
      <c r="C3348" t="s">
        <v>10</v>
      </c>
      <c r="D3348" t="s">
        <v>11</v>
      </c>
      <c r="E3348" t="s">
        <v>21</v>
      </c>
      <c r="F3348">
        <v>23.33</v>
      </c>
      <c r="G3348">
        <v>10</v>
      </c>
      <c r="H3348" t="s">
        <v>13</v>
      </c>
      <c r="I3348" s="21">
        <v>6.6</v>
      </c>
      <c r="J3348">
        <f t="shared" si="104"/>
        <v>233.29999999999998</v>
      </c>
      <c r="K3348">
        <f t="shared" si="105"/>
        <v>11.664999999999999</v>
      </c>
      <c r="L3348" t="str" cm="1">
        <f t="array" ref="L3348">_xlfn.IFS(I3348&gt;=9,"Good",I3348&gt;=6,"Average",I3348&lt;6,"Poor")</f>
        <v>Average</v>
      </c>
    </row>
    <row r="3349" spans="1:12" x14ac:dyDescent="0.25">
      <c r="A3349" s="1" t="s">
        <v>179</v>
      </c>
      <c r="B3349" t="s">
        <v>14</v>
      </c>
      <c r="C3349" t="s">
        <v>10</v>
      </c>
      <c r="D3349" t="s">
        <v>11</v>
      </c>
      <c r="E3349" t="s">
        <v>23</v>
      </c>
      <c r="F3349">
        <v>66.290000000000006</v>
      </c>
      <c r="G3349">
        <v>9</v>
      </c>
      <c r="H3349" t="s">
        <v>17</v>
      </c>
      <c r="I3349" s="21">
        <v>8.1999999999999993</v>
      </c>
      <c r="J3349">
        <f t="shared" si="104"/>
        <v>596.61</v>
      </c>
      <c r="K3349">
        <f t="shared" si="105"/>
        <v>29.830500000000001</v>
      </c>
      <c r="L3349" t="str" cm="1">
        <f t="array" ref="L3349">_xlfn.IFS(I3349&gt;=9,"Good",I3349&gt;=6,"Average",I3349&lt;6,"Poor")</f>
        <v>Average</v>
      </c>
    </row>
    <row r="3350" spans="1:12" x14ac:dyDescent="0.25">
      <c r="A3350" s="1" t="s">
        <v>179</v>
      </c>
      <c r="B3350" t="s">
        <v>9</v>
      </c>
      <c r="C3350" t="s">
        <v>15</v>
      </c>
      <c r="D3350" t="s">
        <v>22</v>
      </c>
      <c r="E3350" t="s">
        <v>12</v>
      </c>
      <c r="F3350">
        <v>7.55</v>
      </c>
      <c r="G3350">
        <v>8</v>
      </c>
      <c r="H3350" t="s">
        <v>17</v>
      </c>
      <c r="I3350" s="21">
        <v>4.5</v>
      </c>
      <c r="J3350">
        <f t="shared" si="104"/>
        <v>60.4</v>
      </c>
      <c r="K3350">
        <f t="shared" si="105"/>
        <v>3.02</v>
      </c>
      <c r="L3350" t="str" cm="1">
        <f t="array" ref="L3350">_xlfn.IFS(I3350&gt;=9,"Good",I3350&gt;=6,"Average",I3350&lt;6,"Poor")</f>
        <v>Poor</v>
      </c>
    </row>
    <row r="3351" spans="1:12" x14ac:dyDescent="0.25">
      <c r="A3351" s="1" t="s">
        <v>179</v>
      </c>
      <c r="B3351" t="s">
        <v>19</v>
      </c>
      <c r="C3351" t="s">
        <v>15</v>
      </c>
      <c r="D3351" t="s">
        <v>11</v>
      </c>
      <c r="E3351" t="s">
        <v>12</v>
      </c>
      <c r="F3351">
        <v>6.14</v>
      </c>
      <c r="G3351">
        <v>7</v>
      </c>
      <c r="H3351" t="s">
        <v>13</v>
      </c>
      <c r="I3351" s="21">
        <v>7.2</v>
      </c>
      <c r="J3351">
        <f t="shared" si="104"/>
        <v>42.98</v>
      </c>
      <c r="K3351">
        <f t="shared" si="105"/>
        <v>2.149</v>
      </c>
      <c r="L3351" t="str" cm="1">
        <f t="array" ref="L3351">_xlfn.IFS(I3351&gt;=9,"Good",I3351&gt;=6,"Average",I3351&lt;6,"Poor")</f>
        <v>Average</v>
      </c>
    </row>
    <row r="3352" spans="1:12" x14ac:dyDescent="0.25">
      <c r="A3352" s="1" t="s">
        <v>180</v>
      </c>
      <c r="B3352" t="s">
        <v>9</v>
      </c>
      <c r="C3352" t="s">
        <v>10</v>
      </c>
      <c r="D3352" t="s">
        <v>11</v>
      </c>
      <c r="E3352" t="s">
        <v>12</v>
      </c>
      <c r="F3352">
        <v>4.93</v>
      </c>
      <c r="G3352">
        <v>3</v>
      </c>
      <c r="H3352" t="s">
        <v>20</v>
      </c>
      <c r="I3352" s="21">
        <v>3.6</v>
      </c>
      <c r="J3352">
        <f t="shared" si="104"/>
        <v>14.79</v>
      </c>
      <c r="K3352">
        <f t="shared" si="105"/>
        <v>0.73950000000000005</v>
      </c>
      <c r="L3352" t="str" cm="1">
        <f t="array" ref="L3352">_xlfn.IFS(I3352&gt;=9,"Good",I3352&gt;=6,"Average",I3352&lt;6,"Poor")</f>
        <v>Poor</v>
      </c>
    </row>
    <row r="3353" spans="1:12" x14ac:dyDescent="0.25">
      <c r="A3353" s="1" t="s">
        <v>180</v>
      </c>
      <c r="B3353" t="s">
        <v>19</v>
      </c>
      <c r="C3353" t="s">
        <v>15</v>
      </c>
      <c r="D3353" t="s">
        <v>11</v>
      </c>
      <c r="E3353" t="s">
        <v>16</v>
      </c>
      <c r="F3353">
        <v>82.54</v>
      </c>
      <c r="G3353">
        <v>4</v>
      </c>
      <c r="H3353" t="s">
        <v>17</v>
      </c>
      <c r="I3353" s="21">
        <v>3.4</v>
      </c>
      <c r="J3353">
        <f t="shared" si="104"/>
        <v>330.16</v>
      </c>
      <c r="K3353">
        <f t="shared" si="105"/>
        <v>16.508000000000003</v>
      </c>
      <c r="L3353" t="str" cm="1">
        <f t="array" ref="L3353">_xlfn.IFS(I3353&gt;=9,"Good",I3353&gt;=6,"Average",I3353&lt;6,"Poor")</f>
        <v>Poor</v>
      </c>
    </row>
    <row r="3354" spans="1:12" x14ac:dyDescent="0.25">
      <c r="A3354" s="1" t="s">
        <v>180</v>
      </c>
      <c r="B3354" t="s">
        <v>9</v>
      </c>
      <c r="C3354" t="s">
        <v>15</v>
      </c>
      <c r="D3354" t="s">
        <v>11</v>
      </c>
      <c r="E3354" t="s">
        <v>12</v>
      </c>
      <c r="F3354">
        <v>3.2</v>
      </c>
      <c r="G3354">
        <v>4</v>
      </c>
      <c r="H3354" t="s">
        <v>17</v>
      </c>
      <c r="I3354" s="21">
        <v>6.6</v>
      </c>
      <c r="J3354">
        <f t="shared" si="104"/>
        <v>12.8</v>
      </c>
      <c r="K3354">
        <f t="shared" si="105"/>
        <v>0.64000000000000012</v>
      </c>
      <c r="L3354" t="str" cm="1">
        <f t="array" ref="L3354">_xlfn.IFS(I3354&gt;=9,"Good",I3354&gt;=6,"Average",I3354&lt;6,"Poor")</f>
        <v>Average</v>
      </c>
    </row>
    <row r="3355" spans="1:12" x14ac:dyDescent="0.25">
      <c r="A3355" s="1" t="s">
        <v>180</v>
      </c>
      <c r="B3355" t="s">
        <v>19</v>
      </c>
      <c r="C3355" t="s">
        <v>15</v>
      </c>
      <c r="D3355" t="s">
        <v>22</v>
      </c>
      <c r="E3355" t="s">
        <v>24</v>
      </c>
      <c r="F3355">
        <v>19.7</v>
      </c>
      <c r="G3355">
        <v>10</v>
      </c>
      <c r="H3355" t="s">
        <v>20</v>
      </c>
      <c r="I3355" s="21">
        <v>6.7</v>
      </c>
      <c r="J3355">
        <f t="shared" si="104"/>
        <v>197</v>
      </c>
      <c r="K3355">
        <f t="shared" si="105"/>
        <v>9.8500000000000014</v>
      </c>
      <c r="L3355" t="str" cm="1">
        <f t="array" ref="L3355">_xlfn.IFS(I3355&gt;=9,"Good",I3355&gt;=6,"Average",I3355&lt;6,"Poor")</f>
        <v>Average</v>
      </c>
    </row>
    <row r="3356" spans="1:12" x14ac:dyDescent="0.25">
      <c r="A3356" s="1" t="s">
        <v>180</v>
      </c>
      <c r="B3356" t="s">
        <v>19</v>
      </c>
      <c r="C3356" t="s">
        <v>10</v>
      </c>
      <c r="D3356" t="s">
        <v>11</v>
      </c>
      <c r="E3356" t="s">
        <v>23</v>
      </c>
      <c r="F3356">
        <v>67.27</v>
      </c>
      <c r="G3356">
        <v>4</v>
      </c>
      <c r="H3356" t="s">
        <v>20</v>
      </c>
      <c r="I3356" s="21">
        <v>7.3</v>
      </c>
      <c r="J3356">
        <f t="shared" si="104"/>
        <v>269.08</v>
      </c>
      <c r="K3356">
        <f t="shared" si="105"/>
        <v>13.454000000000001</v>
      </c>
      <c r="L3356" t="str" cm="1">
        <f t="array" ref="L3356">_xlfn.IFS(I3356&gt;=9,"Good",I3356&gt;=6,"Average",I3356&lt;6,"Poor")</f>
        <v>Average</v>
      </c>
    </row>
    <row r="3357" spans="1:12" x14ac:dyDescent="0.25">
      <c r="A3357" s="1" t="s">
        <v>180</v>
      </c>
      <c r="B3357" t="s">
        <v>9</v>
      </c>
      <c r="C3357" t="s">
        <v>15</v>
      </c>
      <c r="D3357" t="s">
        <v>11</v>
      </c>
      <c r="E3357" t="s">
        <v>16</v>
      </c>
      <c r="F3357">
        <v>93.18</v>
      </c>
      <c r="G3357">
        <v>4</v>
      </c>
      <c r="H3357" t="s">
        <v>13</v>
      </c>
      <c r="I3357" s="21">
        <v>7.9</v>
      </c>
      <c r="J3357">
        <f t="shared" si="104"/>
        <v>372.72</v>
      </c>
      <c r="K3357">
        <f t="shared" si="105"/>
        <v>18.636000000000003</v>
      </c>
      <c r="L3357" t="str" cm="1">
        <f t="array" ref="L3357">_xlfn.IFS(I3357&gt;=9,"Good",I3357&gt;=6,"Average",I3357&lt;6,"Poor")</f>
        <v>Average</v>
      </c>
    </row>
    <row r="3358" spans="1:12" x14ac:dyDescent="0.25">
      <c r="A3358" s="1" t="s">
        <v>180</v>
      </c>
      <c r="B3358" t="s">
        <v>9</v>
      </c>
      <c r="C3358" t="s">
        <v>10</v>
      </c>
      <c r="D3358" t="s">
        <v>11</v>
      </c>
      <c r="E3358" t="s">
        <v>12</v>
      </c>
      <c r="F3358">
        <v>8.94</v>
      </c>
      <c r="G3358">
        <v>6</v>
      </c>
      <c r="H3358" t="s">
        <v>13</v>
      </c>
      <c r="I3358" s="21">
        <v>9.6</v>
      </c>
      <c r="J3358">
        <f t="shared" si="104"/>
        <v>53.64</v>
      </c>
      <c r="K3358">
        <f t="shared" si="105"/>
        <v>2.6820000000000004</v>
      </c>
      <c r="L3358" t="str" cm="1">
        <f t="array" ref="L3358">_xlfn.IFS(I3358&gt;=9,"Good",I3358&gt;=6,"Average",I3358&lt;6,"Poor")</f>
        <v>Good</v>
      </c>
    </row>
    <row r="3359" spans="1:12" x14ac:dyDescent="0.25">
      <c r="A3359" s="1" t="s">
        <v>180</v>
      </c>
      <c r="B3359" t="s">
        <v>14</v>
      </c>
      <c r="C3359" t="s">
        <v>10</v>
      </c>
      <c r="D3359" t="s">
        <v>11</v>
      </c>
      <c r="E3359" t="s">
        <v>24</v>
      </c>
      <c r="F3359">
        <v>39.53</v>
      </c>
      <c r="G3359">
        <v>8</v>
      </c>
      <c r="H3359" t="s">
        <v>20</v>
      </c>
      <c r="I3359" s="21">
        <v>6.5</v>
      </c>
      <c r="J3359">
        <f t="shared" si="104"/>
        <v>316.24</v>
      </c>
      <c r="K3359">
        <f t="shared" si="105"/>
        <v>15.812000000000001</v>
      </c>
      <c r="L3359" t="str" cm="1">
        <f t="array" ref="L3359">_xlfn.IFS(I3359&gt;=9,"Good",I3359&gt;=6,"Average",I3359&lt;6,"Poor")</f>
        <v>Average</v>
      </c>
    </row>
    <row r="3360" spans="1:12" x14ac:dyDescent="0.25">
      <c r="A3360" s="1" t="s">
        <v>180</v>
      </c>
      <c r="B3360" t="s">
        <v>9</v>
      </c>
      <c r="C3360" t="s">
        <v>15</v>
      </c>
      <c r="D3360" t="s">
        <v>11</v>
      </c>
      <c r="E3360" t="s">
        <v>12</v>
      </c>
      <c r="F3360">
        <v>9.31</v>
      </c>
      <c r="G3360">
        <v>4</v>
      </c>
      <c r="H3360" t="s">
        <v>20</v>
      </c>
      <c r="I3360" s="21">
        <v>5.2</v>
      </c>
      <c r="J3360">
        <f t="shared" si="104"/>
        <v>37.24</v>
      </c>
      <c r="K3360">
        <f t="shared" si="105"/>
        <v>1.8620000000000001</v>
      </c>
      <c r="L3360" t="str" cm="1">
        <f t="array" ref="L3360">_xlfn.IFS(I3360&gt;=9,"Good",I3360&gt;=6,"Average",I3360&lt;6,"Poor")</f>
        <v>Poor</v>
      </c>
    </row>
    <row r="3361" spans="1:12" x14ac:dyDescent="0.25">
      <c r="A3361" s="1" t="s">
        <v>180</v>
      </c>
      <c r="B3361" t="s">
        <v>19</v>
      </c>
      <c r="C3361" t="s">
        <v>10</v>
      </c>
      <c r="D3361" t="s">
        <v>11</v>
      </c>
      <c r="E3361" t="s">
        <v>12</v>
      </c>
      <c r="F3361">
        <v>4.55</v>
      </c>
      <c r="G3361">
        <v>4</v>
      </c>
      <c r="H3361" t="s">
        <v>13</v>
      </c>
      <c r="I3361" s="21">
        <v>8.4</v>
      </c>
      <c r="J3361">
        <f t="shared" si="104"/>
        <v>18.2</v>
      </c>
      <c r="K3361">
        <f t="shared" si="105"/>
        <v>0.91</v>
      </c>
      <c r="L3361" t="str" cm="1">
        <f t="array" ref="L3361">_xlfn.IFS(I3361&gt;=9,"Good",I3361&gt;=6,"Average",I3361&lt;6,"Poor")</f>
        <v>Average</v>
      </c>
    </row>
    <row r="3362" spans="1:12" x14ac:dyDescent="0.25">
      <c r="A3362" s="1" t="s">
        <v>180</v>
      </c>
      <c r="B3362" t="s">
        <v>19</v>
      </c>
      <c r="C3362" t="s">
        <v>10</v>
      </c>
      <c r="D3362" t="s">
        <v>11</v>
      </c>
      <c r="E3362" t="s">
        <v>18</v>
      </c>
      <c r="F3362">
        <v>74.650000000000006</v>
      </c>
      <c r="G3362">
        <v>8</v>
      </c>
      <c r="H3362" t="s">
        <v>13</v>
      </c>
      <c r="I3362" s="21">
        <v>4.8</v>
      </c>
      <c r="J3362">
        <f t="shared" si="104"/>
        <v>597.20000000000005</v>
      </c>
      <c r="K3362">
        <f t="shared" si="105"/>
        <v>29.860000000000003</v>
      </c>
      <c r="L3362" t="str" cm="1">
        <f t="array" ref="L3362">_xlfn.IFS(I3362&gt;=9,"Good",I3362&gt;=6,"Average",I3362&lt;6,"Poor")</f>
        <v>Poor</v>
      </c>
    </row>
    <row r="3363" spans="1:12" x14ac:dyDescent="0.25">
      <c r="A3363" s="1" t="s">
        <v>181</v>
      </c>
      <c r="B3363" t="s">
        <v>19</v>
      </c>
      <c r="C3363" t="s">
        <v>15</v>
      </c>
      <c r="D3363" t="s">
        <v>22</v>
      </c>
      <c r="E3363" t="s">
        <v>21</v>
      </c>
      <c r="F3363">
        <v>14.77</v>
      </c>
      <c r="G3363">
        <v>9</v>
      </c>
      <c r="H3363" t="s">
        <v>20</v>
      </c>
      <c r="I3363" s="21">
        <v>6</v>
      </c>
      <c r="J3363">
        <f t="shared" si="104"/>
        <v>132.93</v>
      </c>
      <c r="K3363">
        <f t="shared" si="105"/>
        <v>6.6465000000000005</v>
      </c>
      <c r="L3363" t="str" cm="1">
        <f t="array" ref="L3363">_xlfn.IFS(I3363&gt;=9,"Good",I3363&gt;=6,"Average",I3363&lt;6,"Poor")</f>
        <v>Average</v>
      </c>
    </row>
    <row r="3364" spans="1:12" x14ac:dyDescent="0.25">
      <c r="A3364" s="1" t="s">
        <v>181</v>
      </c>
      <c r="B3364" t="s">
        <v>19</v>
      </c>
      <c r="C3364" t="s">
        <v>15</v>
      </c>
      <c r="D3364" t="s">
        <v>22</v>
      </c>
      <c r="E3364" t="s">
        <v>16</v>
      </c>
      <c r="F3364">
        <v>92.66</v>
      </c>
      <c r="G3364">
        <v>1</v>
      </c>
      <c r="H3364" t="s">
        <v>13</v>
      </c>
      <c r="I3364" s="21">
        <v>3.5</v>
      </c>
      <c r="J3364">
        <f t="shared" si="104"/>
        <v>92.66</v>
      </c>
      <c r="K3364">
        <f t="shared" si="105"/>
        <v>4.633</v>
      </c>
      <c r="L3364" t="str" cm="1">
        <f t="array" ref="L3364">_xlfn.IFS(I3364&gt;=9,"Good",I3364&gt;=6,"Average",I3364&lt;6,"Poor")</f>
        <v>Poor</v>
      </c>
    </row>
    <row r="3365" spans="1:12" x14ac:dyDescent="0.25">
      <c r="A3365" s="1" t="s">
        <v>181</v>
      </c>
      <c r="B3365" t="s">
        <v>9</v>
      </c>
      <c r="C3365" t="s">
        <v>10</v>
      </c>
      <c r="D3365" t="s">
        <v>22</v>
      </c>
      <c r="E3365" t="s">
        <v>18</v>
      </c>
      <c r="F3365">
        <v>65.17</v>
      </c>
      <c r="G3365">
        <v>6</v>
      </c>
      <c r="H3365" t="s">
        <v>17</v>
      </c>
      <c r="I3365" s="21">
        <v>3.2</v>
      </c>
      <c r="J3365">
        <f t="shared" si="104"/>
        <v>391.02</v>
      </c>
      <c r="K3365">
        <f t="shared" si="105"/>
        <v>19.551000000000002</v>
      </c>
      <c r="L3365" t="str" cm="1">
        <f t="array" ref="L3365">_xlfn.IFS(I3365&gt;=9,"Good",I3365&gt;=6,"Average",I3365&lt;6,"Poor")</f>
        <v>Poor</v>
      </c>
    </row>
    <row r="3366" spans="1:12" x14ac:dyDescent="0.25">
      <c r="A3366" s="1" t="s">
        <v>181</v>
      </c>
      <c r="B3366" t="s">
        <v>14</v>
      </c>
      <c r="C3366" t="s">
        <v>15</v>
      </c>
      <c r="D3366" t="s">
        <v>11</v>
      </c>
      <c r="E3366" t="s">
        <v>23</v>
      </c>
      <c r="F3366">
        <v>40.47</v>
      </c>
      <c r="G3366">
        <v>9</v>
      </c>
      <c r="H3366" t="s">
        <v>13</v>
      </c>
      <c r="I3366" s="21">
        <v>9.5</v>
      </c>
      <c r="J3366">
        <f t="shared" si="104"/>
        <v>364.23</v>
      </c>
      <c r="K3366">
        <f t="shared" si="105"/>
        <v>18.211500000000001</v>
      </c>
      <c r="L3366" t="str" cm="1">
        <f t="array" ref="L3366">_xlfn.IFS(I3366&gt;=9,"Good",I3366&gt;=6,"Average",I3366&lt;6,"Poor")</f>
        <v>Good</v>
      </c>
    </row>
    <row r="3367" spans="1:12" x14ac:dyDescent="0.25">
      <c r="A3367" s="1" t="s">
        <v>181</v>
      </c>
      <c r="B3367" t="s">
        <v>19</v>
      </c>
      <c r="C3367" t="s">
        <v>15</v>
      </c>
      <c r="D3367" t="s">
        <v>11</v>
      </c>
      <c r="E3367" t="s">
        <v>12</v>
      </c>
      <c r="F3367">
        <v>5.73</v>
      </c>
      <c r="G3367">
        <v>9</v>
      </c>
      <c r="H3367" t="s">
        <v>20</v>
      </c>
      <c r="I3367" s="21">
        <v>8.6999999999999993</v>
      </c>
      <c r="J3367">
        <f t="shared" si="104"/>
        <v>51.570000000000007</v>
      </c>
      <c r="K3367">
        <f t="shared" si="105"/>
        <v>2.5785000000000005</v>
      </c>
      <c r="L3367" t="str" cm="1">
        <f t="array" ref="L3367">_xlfn.IFS(I3367&gt;=9,"Good",I3367&gt;=6,"Average",I3367&lt;6,"Poor")</f>
        <v>Average</v>
      </c>
    </row>
    <row r="3368" spans="1:12" x14ac:dyDescent="0.25">
      <c r="A3368" s="1" t="s">
        <v>181</v>
      </c>
      <c r="B3368" t="s">
        <v>14</v>
      </c>
      <c r="C3368" t="s">
        <v>10</v>
      </c>
      <c r="D3368" t="s">
        <v>22</v>
      </c>
      <c r="E3368" t="s">
        <v>23</v>
      </c>
      <c r="F3368">
        <v>42.89</v>
      </c>
      <c r="G3368">
        <v>3</v>
      </c>
      <c r="H3368" t="s">
        <v>17</v>
      </c>
      <c r="I3368" s="21">
        <v>7.7</v>
      </c>
      <c r="J3368">
        <f t="shared" si="104"/>
        <v>128.67000000000002</v>
      </c>
      <c r="K3368">
        <f t="shared" si="105"/>
        <v>6.4335000000000013</v>
      </c>
      <c r="L3368" t="str" cm="1">
        <f t="array" ref="L3368">_xlfn.IFS(I3368&gt;=9,"Good",I3368&gt;=6,"Average",I3368&lt;6,"Poor")</f>
        <v>Average</v>
      </c>
    </row>
    <row r="3369" spans="1:12" x14ac:dyDescent="0.25">
      <c r="A3369" s="1" t="s">
        <v>181</v>
      </c>
      <c r="B3369" t="s">
        <v>9</v>
      </c>
      <c r="C3369" t="s">
        <v>10</v>
      </c>
      <c r="D3369" t="s">
        <v>11</v>
      </c>
      <c r="E3369" t="s">
        <v>23</v>
      </c>
      <c r="F3369">
        <v>51.91</v>
      </c>
      <c r="G3369">
        <v>6</v>
      </c>
      <c r="H3369" t="s">
        <v>20</v>
      </c>
      <c r="I3369" s="21">
        <v>5.8</v>
      </c>
      <c r="J3369">
        <f t="shared" si="104"/>
        <v>311.45999999999998</v>
      </c>
      <c r="K3369">
        <f t="shared" si="105"/>
        <v>15.573</v>
      </c>
      <c r="L3369" t="str" cm="1">
        <f t="array" ref="L3369">_xlfn.IFS(I3369&gt;=9,"Good",I3369&gt;=6,"Average",I3369&lt;6,"Poor")</f>
        <v>Poor</v>
      </c>
    </row>
    <row r="3370" spans="1:12" x14ac:dyDescent="0.25">
      <c r="A3370" s="1" t="s">
        <v>181</v>
      </c>
      <c r="B3370" t="s">
        <v>9</v>
      </c>
      <c r="C3370" t="s">
        <v>10</v>
      </c>
      <c r="D3370" t="s">
        <v>22</v>
      </c>
      <c r="E3370" t="s">
        <v>24</v>
      </c>
      <c r="F3370">
        <v>35.700000000000003</v>
      </c>
      <c r="G3370">
        <v>2</v>
      </c>
      <c r="H3370" t="s">
        <v>20</v>
      </c>
      <c r="I3370" s="21">
        <v>4.2</v>
      </c>
      <c r="J3370">
        <f t="shared" si="104"/>
        <v>71.400000000000006</v>
      </c>
      <c r="K3370">
        <f t="shared" si="105"/>
        <v>3.5700000000000003</v>
      </c>
      <c r="L3370" t="str" cm="1">
        <f t="array" ref="L3370">_xlfn.IFS(I3370&gt;=9,"Good",I3370&gt;=6,"Average",I3370&lt;6,"Poor")</f>
        <v>Poor</v>
      </c>
    </row>
    <row r="3371" spans="1:12" x14ac:dyDescent="0.25">
      <c r="A3371" s="1" t="s">
        <v>181</v>
      </c>
      <c r="B3371" t="s">
        <v>14</v>
      </c>
      <c r="C3371" t="s">
        <v>15</v>
      </c>
      <c r="D3371" t="s">
        <v>22</v>
      </c>
      <c r="E3371" t="s">
        <v>18</v>
      </c>
      <c r="F3371">
        <v>61.32</v>
      </c>
      <c r="G3371">
        <v>8</v>
      </c>
      <c r="H3371" t="s">
        <v>17</v>
      </c>
      <c r="I3371" s="21">
        <v>4.0999999999999996</v>
      </c>
      <c r="J3371">
        <f t="shared" si="104"/>
        <v>490.56</v>
      </c>
      <c r="K3371">
        <f t="shared" si="105"/>
        <v>24.528000000000002</v>
      </c>
      <c r="L3371" t="str" cm="1">
        <f t="array" ref="L3371">_xlfn.IFS(I3371&gt;=9,"Good",I3371&gt;=6,"Average",I3371&lt;6,"Poor")</f>
        <v>Poor</v>
      </c>
    </row>
    <row r="3372" spans="1:12" x14ac:dyDescent="0.25">
      <c r="A3372" s="1" t="s">
        <v>181</v>
      </c>
      <c r="B3372" t="s">
        <v>9</v>
      </c>
      <c r="C3372" t="s">
        <v>15</v>
      </c>
      <c r="D3372" t="s">
        <v>11</v>
      </c>
      <c r="E3372" t="s">
        <v>12</v>
      </c>
      <c r="F3372">
        <v>10.38</v>
      </c>
      <c r="G3372">
        <v>6</v>
      </c>
      <c r="H3372" t="s">
        <v>13</v>
      </c>
      <c r="I3372" s="21">
        <v>4.7</v>
      </c>
      <c r="J3372">
        <f t="shared" si="104"/>
        <v>62.28</v>
      </c>
      <c r="K3372">
        <f t="shared" si="105"/>
        <v>3.1140000000000003</v>
      </c>
      <c r="L3372" t="str" cm="1">
        <f t="array" ref="L3372">_xlfn.IFS(I3372&gt;=9,"Good",I3372&gt;=6,"Average",I3372&lt;6,"Poor")</f>
        <v>Poor</v>
      </c>
    </row>
    <row r="3373" spans="1:12" x14ac:dyDescent="0.25">
      <c r="A3373" s="1" t="s">
        <v>181</v>
      </c>
      <c r="B3373" t="s">
        <v>9</v>
      </c>
      <c r="C3373" t="s">
        <v>10</v>
      </c>
      <c r="D3373" t="s">
        <v>22</v>
      </c>
      <c r="E3373" t="s">
        <v>18</v>
      </c>
      <c r="F3373">
        <v>77.040000000000006</v>
      </c>
      <c r="G3373">
        <v>10</v>
      </c>
      <c r="H3373" t="s">
        <v>13</v>
      </c>
      <c r="I3373" s="21">
        <v>6.7</v>
      </c>
      <c r="J3373">
        <f t="shared" si="104"/>
        <v>770.40000000000009</v>
      </c>
      <c r="K3373">
        <f t="shared" si="105"/>
        <v>38.52000000000001</v>
      </c>
      <c r="L3373" t="str" cm="1">
        <f t="array" ref="L3373">_xlfn.IFS(I3373&gt;=9,"Good",I3373&gt;=6,"Average",I3373&lt;6,"Poor")</f>
        <v>Average</v>
      </c>
    </row>
    <row r="3374" spans="1:12" x14ac:dyDescent="0.25">
      <c r="A3374" s="1" t="s">
        <v>181</v>
      </c>
      <c r="B3374" t="s">
        <v>9</v>
      </c>
      <c r="C3374" t="s">
        <v>15</v>
      </c>
      <c r="D3374" t="s">
        <v>11</v>
      </c>
      <c r="E3374" t="s">
        <v>12</v>
      </c>
      <c r="F3374">
        <v>9.33</v>
      </c>
      <c r="G3374">
        <v>1</v>
      </c>
      <c r="H3374" t="s">
        <v>17</v>
      </c>
      <c r="I3374" s="21">
        <v>7.9</v>
      </c>
      <c r="J3374">
        <f t="shared" si="104"/>
        <v>9.33</v>
      </c>
      <c r="K3374">
        <f t="shared" si="105"/>
        <v>0.46650000000000003</v>
      </c>
      <c r="L3374" t="str" cm="1">
        <f t="array" ref="L3374">_xlfn.IFS(I3374&gt;=9,"Good",I3374&gt;=6,"Average",I3374&lt;6,"Poor")</f>
        <v>Average</v>
      </c>
    </row>
    <row r="3375" spans="1:12" x14ac:dyDescent="0.25">
      <c r="A3375" s="1" t="s">
        <v>181</v>
      </c>
      <c r="B3375" t="s">
        <v>9</v>
      </c>
      <c r="C3375" t="s">
        <v>15</v>
      </c>
      <c r="D3375" t="s">
        <v>22</v>
      </c>
      <c r="E3375" t="s">
        <v>18</v>
      </c>
      <c r="F3375">
        <v>72.569999999999993</v>
      </c>
      <c r="G3375">
        <v>7</v>
      </c>
      <c r="H3375" t="s">
        <v>20</v>
      </c>
      <c r="I3375" s="21">
        <v>7.5</v>
      </c>
      <c r="J3375">
        <f t="shared" si="104"/>
        <v>507.98999999999995</v>
      </c>
      <c r="K3375">
        <f t="shared" si="105"/>
        <v>25.3995</v>
      </c>
      <c r="L3375" t="str" cm="1">
        <f t="array" ref="L3375">_xlfn.IFS(I3375&gt;=9,"Good",I3375&gt;=6,"Average",I3375&lt;6,"Poor")</f>
        <v>Average</v>
      </c>
    </row>
    <row r="3376" spans="1:12" x14ac:dyDescent="0.25">
      <c r="A3376" s="1" t="s">
        <v>181</v>
      </c>
      <c r="B3376" t="s">
        <v>19</v>
      </c>
      <c r="C3376" t="s">
        <v>15</v>
      </c>
      <c r="D3376" t="s">
        <v>11</v>
      </c>
      <c r="E3376" t="s">
        <v>12</v>
      </c>
      <c r="F3376">
        <v>9.0299999999999994</v>
      </c>
      <c r="G3376">
        <v>7</v>
      </c>
      <c r="H3376" t="s">
        <v>20</v>
      </c>
      <c r="I3376" s="21">
        <v>4.9000000000000004</v>
      </c>
      <c r="J3376">
        <f t="shared" si="104"/>
        <v>63.209999999999994</v>
      </c>
      <c r="K3376">
        <f t="shared" si="105"/>
        <v>3.1604999999999999</v>
      </c>
      <c r="L3376" t="str" cm="1">
        <f t="array" ref="L3376">_xlfn.IFS(I3376&gt;=9,"Good",I3376&gt;=6,"Average",I3376&lt;6,"Poor")</f>
        <v>Poor</v>
      </c>
    </row>
    <row r="3377" spans="1:12" x14ac:dyDescent="0.25">
      <c r="A3377" s="1" t="s">
        <v>182</v>
      </c>
      <c r="B3377" t="s">
        <v>14</v>
      </c>
      <c r="C3377" t="s">
        <v>15</v>
      </c>
      <c r="D3377" t="s">
        <v>22</v>
      </c>
      <c r="E3377" t="s">
        <v>12</v>
      </c>
      <c r="F3377">
        <v>14.67</v>
      </c>
      <c r="G3377">
        <v>1</v>
      </c>
      <c r="H3377" t="s">
        <v>17</v>
      </c>
      <c r="I3377" s="21">
        <v>9.5</v>
      </c>
      <c r="J3377">
        <f t="shared" si="104"/>
        <v>14.67</v>
      </c>
      <c r="K3377">
        <f t="shared" si="105"/>
        <v>0.73350000000000004</v>
      </c>
      <c r="L3377" t="str" cm="1">
        <f t="array" ref="L3377">_xlfn.IFS(I3377&gt;=9,"Good",I3377&gt;=6,"Average",I3377&lt;6,"Poor")</f>
        <v>Good</v>
      </c>
    </row>
    <row r="3378" spans="1:12" x14ac:dyDescent="0.25">
      <c r="A3378" s="1" t="s">
        <v>182</v>
      </c>
      <c r="B3378" t="s">
        <v>9</v>
      </c>
      <c r="C3378" t="s">
        <v>15</v>
      </c>
      <c r="D3378" t="s">
        <v>11</v>
      </c>
      <c r="E3378" t="s">
        <v>12</v>
      </c>
      <c r="F3378">
        <v>6.24</v>
      </c>
      <c r="G3378">
        <v>5</v>
      </c>
      <c r="H3378" t="s">
        <v>20</v>
      </c>
      <c r="I3378" s="21">
        <v>8</v>
      </c>
      <c r="J3378">
        <f t="shared" si="104"/>
        <v>31.200000000000003</v>
      </c>
      <c r="K3378">
        <f t="shared" si="105"/>
        <v>1.5600000000000003</v>
      </c>
      <c r="L3378" t="str" cm="1">
        <f t="array" ref="L3378">_xlfn.IFS(I3378&gt;=9,"Good",I3378&gt;=6,"Average",I3378&lt;6,"Poor")</f>
        <v>Average</v>
      </c>
    </row>
    <row r="3379" spans="1:12" x14ac:dyDescent="0.25">
      <c r="A3379" s="1" t="s">
        <v>182</v>
      </c>
      <c r="B3379" t="s">
        <v>9</v>
      </c>
      <c r="C3379" t="s">
        <v>15</v>
      </c>
      <c r="D3379" t="s">
        <v>11</v>
      </c>
      <c r="E3379" t="s">
        <v>24</v>
      </c>
      <c r="F3379">
        <v>31.99</v>
      </c>
      <c r="G3379">
        <v>7</v>
      </c>
      <c r="H3379" t="s">
        <v>17</v>
      </c>
      <c r="I3379" s="21">
        <v>6.8</v>
      </c>
      <c r="J3379">
        <f t="shared" si="104"/>
        <v>223.92999999999998</v>
      </c>
      <c r="K3379">
        <f t="shared" si="105"/>
        <v>11.1965</v>
      </c>
      <c r="L3379" t="str" cm="1">
        <f t="array" ref="L3379">_xlfn.IFS(I3379&gt;=9,"Good",I3379&gt;=6,"Average",I3379&lt;6,"Poor")</f>
        <v>Average</v>
      </c>
    </row>
    <row r="3380" spans="1:12" x14ac:dyDescent="0.25">
      <c r="A3380" s="1" t="s">
        <v>182</v>
      </c>
      <c r="B3380" t="s">
        <v>14</v>
      </c>
      <c r="C3380" t="s">
        <v>10</v>
      </c>
      <c r="D3380" t="s">
        <v>22</v>
      </c>
      <c r="E3380" t="s">
        <v>23</v>
      </c>
      <c r="F3380">
        <v>44.63</v>
      </c>
      <c r="G3380">
        <v>3</v>
      </c>
      <c r="H3380" t="s">
        <v>20</v>
      </c>
      <c r="I3380" s="21">
        <v>7.2</v>
      </c>
      <c r="J3380">
        <f t="shared" si="104"/>
        <v>133.89000000000001</v>
      </c>
      <c r="K3380">
        <f t="shared" si="105"/>
        <v>6.6945000000000014</v>
      </c>
      <c r="L3380" t="str" cm="1">
        <f t="array" ref="L3380">_xlfn.IFS(I3380&gt;=9,"Good",I3380&gt;=6,"Average",I3380&lt;6,"Poor")</f>
        <v>Average</v>
      </c>
    </row>
    <row r="3381" spans="1:12" x14ac:dyDescent="0.25">
      <c r="A3381" s="1" t="s">
        <v>182</v>
      </c>
      <c r="B3381" t="s">
        <v>9</v>
      </c>
      <c r="C3381" t="s">
        <v>15</v>
      </c>
      <c r="D3381" t="s">
        <v>22</v>
      </c>
      <c r="E3381" t="s">
        <v>12</v>
      </c>
      <c r="F3381">
        <v>7.78</v>
      </c>
      <c r="G3381">
        <v>5</v>
      </c>
      <c r="H3381" t="s">
        <v>17</v>
      </c>
      <c r="I3381" s="21">
        <v>5.9</v>
      </c>
      <c r="J3381">
        <f t="shared" si="104"/>
        <v>38.9</v>
      </c>
      <c r="K3381">
        <f t="shared" si="105"/>
        <v>1.9450000000000001</v>
      </c>
      <c r="L3381" t="str" cm="1">
        <f t="array" ref="L3381">_xlfn.IFS(I3381&gt;=9,"Good",I3381&gt;=6,"Average",I3381&lt;6,"Poor")</f>
        <v>Poor</v>
      </c>
    </row>
    <row r="3382" spans="1:12" x14ac:dyDescent="0.25">
      <c r="A3382" s="1" t="s">
        <v>182</v>
      </c>
      <c r="B3382" t="s">
        <v>19</v>
      </c>
      <c r="C3382" t="s">
        <v>10</v>
      </c>
      <c r="D3382" t="s">
        <v>11</v>
      </c>
      <c r="E3382" t="s">
        <v>12</v>
      </c>
      <c r="F3382">
        <v>3.17</v>
      </c>
      <c r="G3382">
        <v>9</v>
      </c>
      <c r="H3382" t="s">
        <v>17</v>
      </c>
      <c r="I3382" s="21">
        <v>4.7</v>
      </c>
      <c r="J3382">
        <f t="shared" si="104"/>
        <v>28.53</v>
      </c>
      <c r="K3382">
        <f t="shared" si="105"/>
        <v>1.4265000000000001</v>
      </c>
      <c r="L3382" t="str" cm="1">
        <f t="array" ref="L3382">_xlfn.IFS(I3382&gt;=9,"Good",I3382&gt;=6,"Average",I3382&lt;6,"Poor")</f>
        <v>Poor</v>
      </c>
    </row>
    <row r="3383" spans="1:12" x14ac:dyDescent="0.25">
      <c r="A3383" s="1" t="s">
        <v>182</v>
      </c>
      <c r="B3383" t="s">
        <v>9</v>
      </c>
      <c r="C3383" t="s">
        <v>10</v>
      </c>
      <c r="D3383" t="s">
        <v>11</v>
      </c>
      <c r="E3383" t="s">
        <v>23</v>
      </c>
      <c r="F3383">
        <v>52.41</v>
      </c>
      <c r="G3383">
        <v>2</v>
      </c>
      <c r="H3383" t="s">
        <v>20</v>
      </c>
      <c r="I3383" s="21">
        <v>5.4</v>
      </c>
      <c r="J3383">
        <f t="shared" si="104"/>
        <v>104.82</v>
      </c>
      <c r="K3383">
        <f t="shared" si="105"/>
        <v>5.2409999999999997</v>
      </c>
      <c r="L3383" t="str" cm="1">
        <f t="array" ref="L3383">_xlfn.IFS(I3383&gt;=9,"Good",I3383&gt;=6,"Average",I3383&lt;6,"Poor")</f>
        <v>Poor</v>
      </c>
    </row>
    <row r="3384" spans="1:12" x14ac:dyDescent="0.25">
      <c r="A3384" s="1" t="s">
        <v>182</v>
      </c>
      <c r="B3384" t="s">
        <v>14</v>
      </c>
      <c r="C3384" t="s">
        <v>15</v>
      </c>
      <c r="D3384" t="s">
        <v>22</v>
      </c>
      <c r="E3384" t="s">
        <v>23</v>
      </c>
      <c r="F3384">
        <v>45.09</v>
      </c>
      <c r="G3384">
        <v>7</v>
      </c>
      <c r="H3384" t="s">
        <v>17</v>
      </c>
      <c r="I3384" s="21">
        <v>8.1999999999999993</v>
      </c>
      <c r="J3384">
        <f t="shared" si="104"/>
        <v>315.63</v>
      </c>
      <c r="K3384">
        <f t="shared" si="105"/>
        <v>15.781500000000001</v>
      </c>
      <c r="L3384" t="str" cm="1">
        <f t="array" ref="L3384">_xlfn.IFS(I3384&gt;=9,"Good",I3384&gt;=6,"Average",I3384&lt;6,"Poor")</f>
        <v>Average</v>
      </c>
    </row>
    <row r="3385" spans="1:12" x14ac:dyDescent="0.25">
      <c r="A3385" s="1" t="s">
        <v>182</v>
      </c>
      <c r="B3385" t="s">
        <v>9</v>
      </c>
      <c r="C3385" t="s">
        <v>10</v>
      </c>
      <c r="D3385" t="s">
        <v>22</v>
      </c>
      <c r="E3385" t="s">
        <v>12</v>
      </c>
      <c r="F3385">
        <v>7.65</v>
      </c>
      <c r="G3385">
        <v>7</v>
      </c>
      <c r="H3385" t="s">
        <v>17</v>
      </c>
      <c r="I3385" s="21">
        <v>3.1</v>
      </c>
      <c r="J3385">
        <f t="shared" si="104"/>
        <v>53.550000000000004</v>
      </c>
      <c r="K3385">
        <f t="shared" si="105"/>
        <v>2.6775000000000002</v>
      </c>
      <c r="L3385" t="str" cm="1">
        <f t="array" ref="L3385">_xlfn.IFS(I3385&gt;=9,"Good",I3385&gt;=6,"Average",I3385&lt;6,"Poor")</f>
        <v>Poor</v>
      </c>
    </row>
    <row r="3386" spans="1:12" x14ac:dyDescent="0.25">
      <c r="A3386" s="1" t="s">
        <v>182</v>
      </c>
      <c r="B3386" t="s">
        <v>19</v>
      </c>
      <c r="C3386" t="s">
        <v>15</v>
      </c>
      <c r="D3386" t="s">
        <v>22</v>
      </c>
      <c r="E3386" t="s">
        <v>21</v>
      </c>
      <c r="F3386">
        <v>14.92</v>
      </c>
      <c r="G3386">
        <v>10</v>
      </c>
      <c r="H3386" t="s">
        <v>17</v>
      </c>
      <c r="I3386" s="21">
        <v>3.8</v>
      </c>
      <c r="J3386">
        <f t="shared" si="104"/>
        <v>149.19999999999999</v>
      </c>
      <c r="K3386">
        <f t="shared" si="105"/>
        <v>7.46</v>
      </c>
      <c r="L3386" t="str" cm="1">
        <f t="array" ref="L3386">_xlfn.IFS(I3386&gt;=9,"Good",I3386&gt;=6,"Average",I3386&lt;6,"Poor")</f>
        <v>Poor</v>
      </c>
    </row>
    <row r="3387" spans="1:12" x14ac:dyDescent="0.25">
      <c r="A3387" s="1" t="s">
        <v>182</v>
      </c>
      <c r="B3387" t="s">
        <v>9</v>
      </c>
      <c r="C3387" t="s">
        <v>10</v>
      </c>
      <c r="D3387" t="s">
        <v>11</v>
      </c>
      <c r="E3387" t="s">
        <v>12</v>
      </c>
      <c r="F3387">
        <v>10.06</v>
      </c>
      <c r="G3387">
        <v>6</v>
      </c>
      <c r="H3387" t="s">
        <v>13</v>
      </c>
      <c r="I3387" s="21">
        <v>3.3</v>
      </c>
      <c r="J3387">
        <f t="shared" si="104"/>
        <v>60.36</v>
      </c>
      <c r="K3387">
        <f t="shared" si="105"/>
        <v>3.0180000000000002</v>
      </c>
      <c r="L3387" t="str" cm="1">
        <f t="array" ref="L3387">_xlfn.IFS(I3387&gt;=9,"Good",I3387&gt;=6,"Average",I3387&lt;6,"Poor")</f>
        <v>Poor</v>
      </c>
    </row>
    <row r="3388" spans="1:12" x14ac:dyDescent="0.25">
      <c r="A3388" s="1" t="s">
        <v>182</v>
      </c>
      <c r="B3388" t="s">
        <v>14</v>
      </c>
      <c r="C3388" t="s">
        <v>10</v>
      </c>
      <c r="D3388" t="s">
        <v>22</v>
      </c>
      <c r="E3388" t="s">
        <v>24</v>
      </c>
      <c r="F3388">
        <v>30.08</v>
      </c>
      <c r="G3388">
        <v>4</v>
      </c>
      <c r="H3388" t="s">
        <v>13</v>
      </c>
      <c r="I3388" s="21">
        <v>3.3</v>
      </c>
      <c r="J3388">
        <f t="shared" si="104"/>
        <v>120.32</v>
      </c>
      <c r="K3388">
        <f t="shared" si="105"/>
        <v>6.016</v>
      </c>
      <c r="L3388" t="str" cm="1">
        <f t="array" ref="L3388">_xlfn.IFS(I3388&gt;=9,"Good",I3388&gt;=6,"Average",I3388&lt;6,"Poor")</f>
        <v>Poor</v>
      </c>
    </row>
    <row r="3389" spans="1:12" x14ac:dyDescent="0.25">
      <c r="A3389" s="1" t="s">
        <v>182</v>
      </c>
      <c r="B3389" t="s">
        <v>19</v>
      </c>
      <c r="C3389" t="s">
        <v>10</v>
      </c>
      <c r="D3389" t="s">
        <v>11</v>
      </c>
      <c r="E3389" t="s">
        <v>12</v>
      </c>
      <c r="F3389">
        <v>11.03</v>
      </c>
      <c r="G3389">
        <v>8</v>
      </c>
      <c r="H3389" t="s">
        <v>20</v>
      </c>
      <c r="I3389" s="21">
        <v>8.8000000000000007</v>
      </c>
      <c r="J3389">
        <f t="shared" si="104"/>
        <v>88.24</v>
      </c>
      <c r="K3389">
        <f t="shared" si="105"/>
        <v>4.4119999999999999</v>
      </c>
      <c r="L3389" t="str" cm="1">
        <f t="array" ref="L3389">_xlfn.IFS(I3389&gt;=9,"Good",I3389&gt;=6,"Average",I3389&lt;6,"Poor")</f>
        <v>Average</v>
      </c>
    </row>
    <row r="3390" spans="1:12" x14ac:dyDescent="0.25">
      <c r="A3390" s="1" t="s">
        <v>182</v>
      </c>
      <c r="B3390" t="s">
        <v>9</v>
      </c>
      <c r="C3390" t="s">
        <v>15</v>
      </c>
      <c r="D3390" t="s">
        <v>11</v>
      </c>
      <c r="E3390" t="s">
        <v>21</v>
      </c>
      <c r="F3390">
        <v>12.86</v>
      </c>
      <c r="G3390">
        <v>2</v>
      </c>
      <c r="H3390" t="s">
        <v>20</v>
      </c>
      <c r="I3390" s="21">
        <v>7.8</v>
      </c>
      <c r="J3390">
        <f t="shared" si="104"/>
        <v>25.72</v>
      </c>
      <c r="K3390">
        <f t="shared" si="105"/>
        <v>1.286</v>
      </c>
      <c r="L3390" t="str" cm="1">
        <f t="array" ref="L3390">_xlfn.IFS(I3390&gt;=9,"Good",I3390&gt;=6,"Average",I3390&lt;6,"Poor")</f>
        <v>Average</v>
      </c>
    </row>
    <row r="3391" spans="1:12" x14ac:dyDescent="0.25">
      <c r="A3391" s="1" t="s">
        <v>183</v>
      </c>
      <c r="B3391" t="s">
        <v>14</v>
      </c>
      <c r="C3391" t="s">
        <v>15</v>
      </c>
      <c r="D3391" t="s">
        <v>22</v>
      </c>
      <c r="E3391" t="s">
        <v>12</v>
      </c>
      <c r="F3391">
        <v>9.15</v>
      </c>
      <c r="G3391">
        <v>8</v>
      </c>
      <c r="H3391" t="s">
        <v>20</v>
      </c>
      <c r="I3391" s="21">
        <v>6.2</v>
      </c>
      <c r="J3391">
        <f t="shared" si="104"/>
        <v>73.2</v>
      </c>
      <c r="K3391">
        <f t="shared" si="105"/>
        <v>3.66</v>
      </c>
      <c r="L3391" t="str" cm="1">
        <f t="array" ref="L3391">_xlfn.IFS(I3391&gt;=9,"Good",I3391&gt;=6,"Average",I3391&lt;6,"Poor")</f>
        <v>Average</v>
      </c>
    </row>
    <row r="3392" spans="1:12" x14ac:dyDescent="0.25">
      <c r="A3392" s="1" t="s">
        <v>183</v>
      </c>
      <c r="B3392" t="s">
        <v>14</v>
      </c>
      <c r="C3392" t="s">
        <v>15</v>
      </c>
      <c r="D3392" t="s">
        <v>22</v>
      </c>
      <c r="E3392" t="s">
        <v>12</v>
      </c>
      <c r="F3392">
        <v>12.34</v>
      </c>
      <c r="G3392">
        <v>7</v>
      </c>
      <c r="H3392" t="s">
        <v>20</v>
      </c>
      <c r="I3392" s="21">
        <v>3.7</v>
      </c>
      <c r="J3392">
        <f t="shared" si="104"/>
        <v>86.38</v>
      </c>
      <c r="K3392">
        <f t="shared" si="105"/>
        <v>4.319</v>
      </c>
      <c r="L3392" t="str" cm="1">
        <f t="array" ref="L3392">_xlfn.IFS(I3392&gt;=9,"Good",I3392&gt;=6,"Average",I3392&lt;6,"Poor")</f>
        <v>Poor</v>
      </c>
    </row>
    <row r="3393" spans="1:12" x14ac:dyDescent="0.25">
      <c r="A3393" s="1" t="s">
        <v>183</v>
      </c>
      <c r="B3393" t="s">
        <v>9</v>
      </c>
      <c r="C3393" t="s">
        <v>15</v>
      </c>
      <c r="D3393" t="s">
        <v>11</v>
      </c>
      <c r="E3393" t="s">
        <v>12</v>
      </c>
      <c r="F3393">
        <v>11.3</v>
      </c>
      <c r="G3393">
        <v>7</v>
      </c>
      <c r="H3393" t="s">
        <v>17</v>
      </c>
      <c r="I3393" s="21">
        <v>6.3</v>
      </c>
      <c r="J3393">
        <f t="shared" si="104"/>
        <v>79.100000000000009</v>
      </c>
      <c r="K3393">
        <f t="shared" si="105"/>
        <v>3.9550000000000005</v>
      </c>
      <c r="L3393" t="str" cm="1">
        <f t="array" ref="L3393">_xlfn.IFS(I3393&gt;=9,"Good",I3393&gt;=6,"Average",I3393&lt;6,"Poor")</f>
        <v>Average</v>
      </c>
    </row>
    <row r="3394" spans="1:12" x14ac:dyDescent="0.25">
      <c r="A3394" s="1" t="s">
        <v>183</v>
      </c>
      <c r="B3394" t="s">
        <v>19</v>
      </c>
      <c r="C3394" t="s">
        <v>15</v>
      </c>
      <c r="D3394" t="s">
        <v>11</v>
      </c>
      <c r="E3394" t="s">
        <v>16</v>
      </c>
      <c r="F3394">
        <v>97.5</v>
      </c>
      <c r="G3394">
        <v>7</v>
      </c>
      <c r="H3394" t="s">
        <v>13</v>
      </c>
      <c r="I3394" s="21">
        <v>6.2</v>
      </c>
      <c r="J3394">
        <f t="shared" si="104"/>
        <v>682.5</v>
      </c>
      <c r="K3394">
        <f t="shared" si="105"/>
        <v>34.125</v>
      </c>
      <c r="L3394" t="str" cm="1">
        <f t="array" ref="L3394">_xlfn.IFS(I3394&gt;=9,"Good",I3394&gt;=6,"Average",I3394&lt;6,"Poor")</f>
        <v>Average</v>
      </c>
    </row>
    <row r="3395" spans="1:12" x14ac:dyDescent="0.25">
      <c r="A3395" s="1" t="s">
        <v>183</v>
      </c>
      <c r="B3395" t="s">
        <v>19</v>
      </c>
      <c r="C3395" t="s">
        <v>10</v>
      </c>
      <c r="D3395" t="s">
        <v>22</v>
      </c>
      <c r="E3395" t="s">
        <v>21</v>
      </c>
      <c r="F3395">
        <v>9.9600000000000009</v>
      </c>
      <c r="G3395">
        <v>6</v>
      </c>
      <c r="H3395" t="s">
        <v>17</v>
      </c>
      <c r="I3395" s="21">
        <v>4.2</v>
      </c>
      <c r="J3395">
        <f t="shared" ref="J3395:J3458" si="106">F3395*G3395</f>
        <v>59.760000000000005</v>
      </c>
      <c r="K3395">
        <f t="shared" ref="K3395:K3458" si="107">J3395*5%</f>
        <v>2.9880000000000004</v>
      </c>
      <c r="L3395" t="str" cm="1">
        <f t="array" ref="L3395">_xlfn.IFS(I3395&gt;=9,"Good",I3395&gt;=6,"Average",I3395&lt;6,"Poor")</f>
        <v>Poor</v>
      </c>
    </row>
    <row r="3396" spans="1:12" x14ac:dyDescent="0.25">
      <c r="A3396" s="1" t="s">
        <v>183</v>
      </c>
      <c r="B3396" t="s">
        <v>19</v>
      </c>
      <c r="C3396" t="s">
        <v>15</v>
      </c>
      <c r="D3396" t="s">
        <v>11</v>
      </c>
      <c r="E3396" t="s">
        <v>23</v>
      </c>
      <c r="F3396">
        <v>49.95</v>
      </c>
      <c r="G3396">
        <v>7</v>
      </c>
      <c r="H3396" t="s">
        <v>17</v>
      </c>
      <c r="I3396" s="21">
        <v>6</v>
      </c>
      <c r="J3396">
        <f t="shared" si="106"/>
        <v>349.65000000000003</v>
      </c>
      <c r="K3396">
        <f t="shared" si="107"/>
        <v>17.482500000000002</v>
      </c>
      <c r="L3396" t="str" cm="1">
        <f t="array" ref="L3396">_xlfn.IFS(I3396&gt;=9,"Good",I3396&gt;=6,"Average",I3396&lt;6,"Poor")</f>
        <v>Average</v>
      </c>
    </row>
    <row r="3397" spans="1:12" x14ac:dyDescent="0.25">
      <c r="A3397" s="1" t="s">
        <v>183</v>
      </c>
      <c r="B3397" t="s">
        <v>9</v>
      </c>
      <c r="C3397" t="s">
        <v>15</v>
      </c>
      <c r="D3397" t="s">
        <v>22</v>
      </c>
      <c r="E3397" t="s">
        <v>12</v>
      </c>
      <c r="F3397">
        <v>7.08</v>
      </c>
      <c r="G3397">
        <v>10</v>
      </c>
      <c r="H3397" t="s">
        <v>20</v>
      </c>
      <c r="I3397" s="21">
        <v>5.7</v>
      </c>
      <c r="J3397">
        <f t="shared" si="106"/>
        <v>70.8</v>
      </c>
      <c r="K3397">
        <f t="shared" si="107"/>
        <v>3.54</v>
      </c>
      <c r="L3397" t="str" cm="1">
        <f t="array" ref="L3397">_xlfn.IFS(I3397&gt;=9,"Good",I3397&gt;=6,"Average",I3397&lt;6,"Poor")</f>
        <v>Poor</v>
      </c>
    </row>
    <row r="3398" spans="1:12" x14ac:dyDescent="0.25">
      <c r="A3398" s="1" t="s">
        <v>183</v>
      </c>
      <c r="B3398" t="s">
        <v>14</v>
      </c>
      <c r="C3398" t="s">
        <v>10</v>
      </c>
      <c r="D3398" t="s">
        <v>11</v>
      </c>
      <c r="E3398" t="s">
        <v>12</v>
      </c>
      <c r="F3398">
        <v>7.41</v>
      </c>
      <c r="G3398">
        <v>2</v>
      </c>
      <c r="H3398" t="s">
        <v>17</v>
      </c>
      <c r="I3398" s="21">
        <v>7.2</v>
      </c>
      <c r="J3398">
        <f t="shared" si="106"/>
        <v>14.82</v>
      </c>
      <c r="K3398">
        <f t="shared" si="107"/>
        <v>0.7410000000000001</v>
      </c>
      <c r="L3398" t="str" cm="1">
        <f t="array" ref="L3398">_xlfn.IFS(I3398&gt;=9,"Good",I3398&gt;=6,"Average",I3398&lt;6,"Poor")</f>
        <v>Average</v>
      </c>
    </row>
    <row r="3399" spans="1:12" x14ac:dyDescent="0.25">
      <c r="A3399" s="1" t="s">
        <v>183</v>
      </c>
      <c r="B3399" t="s">
        <v>9</v>
      </c>
      <c r="C3399" t="s">
        <v>10</v>
      </c>
      <c r="D3399" t="s">
        <v>11</v>
      </c>
      <c r="E3399" t="s">
        <v>16</v>
      </c>
      <c r="F3399">
        <v>94.86</v>
      </c>
      <c r="G3399">
        <v>9</v>
      </c>
      <c r="H3399" t="s">
        <v>13</v>
      </c>
      <c r="I3399" s="21">
        <v>7.3</v>
      </c>
      <c r="J3399">
        <f t="shared" si="106"/>
        <v>853.74</v>
      </c>
      <c r="K3399">
        <f t="shared" si="107"/>
        <v>42.687000000000005</v>
      </c>
      <c r="L3399" t="str" cm="1">
        <f t="array" ref="L3399">_xlfn.IFS(I3399&gt;=9,"Good",I3399&gt;=6,"Average",I3399&lt;6,"Poor")</f>
        <v>Average</v>
      </c>
    </row>
    <row r="3400" spans="1:12" x14ac:dyDescent="0.25">
      <c r="A3400" s="1" t="s">
        <v>183</v>
      </c>
      <c r="B3400" t="s">
        <v>19</v>
      </c>
      <c r="C3400" t="s">
        <v>10</v>
      </c>
      <c r="D3400" t="s">
        <v>11</v>
      </c>
      <c r="E3400" t="s">
        <v>24</v>
      </c>
      <c r="F3400">
        <v>22.51</v>
      </c>
      <c r="G3400">
        <v>2</v>
      </c>
      <c r="H3400" t="s">
        <v>17</v>
      </c>
      <c r="I3400" s="21">
        <v>3.3</v>
      </c>
      <c r="J3400">
        <f t="shared" si="106"/>
        <v>45.02</v>
      </c>
      <c r="K3400">
        <f t="shared" si="107"/>
        <v>2.2510000000000003</v>
      </c>
      <c r="L3400" t="str" cm="1">
        <f t="array" ref="L3400">_xlfn.IFS(I3400&gt;=9,"Good",I3400&gt;=6,"Average",I3400&lt;6,"Poor")</f>
        <v>Poor</v>
      </c>
    </row>
    <row r="3401" spans="1:12" x14ac:dyDescent="0.25">
      <c r="A3401" s="1" t="s">
        <v>184</v>
      </c>
      <c r="B3401" t="s">
        <v>9</v>
      </c>
      <c r="C3401" t="s">
        <v>15</v>
      </c>
      <c r="D3401" t="s">
        <v>22</v>
      </c>
      <c r="E3401" t="s">
        <v>12</v>
      </c>
      <c r="F3401">
        <v>11.63</v>
      </c>
      <c r="G3401">
        <v>9</v>
      </c>
      <c r="H3401" t="s">
        <v>17</v>
      </c>
      <c r="I3401" s="21">
        <v>5.5</v>
      </c>
      <c r="J3401">
        <f t="shared" si="106"/>
        <v>104.67</v>
      </c>
      <c r="K3401">
        <f t="shared" si="107"/>
        <v>5.2335000000000003</v>
      </c>
      <c r="L3401" t="str" cm="1">
        <f t="array" ref="L3401">_xlfn.IFS(I3401&gt;=9,"Good",I3401&gt;=6,"Average",I3401&lt;6,"Poor")</f>
        <v>Poor</v>
      </c>
    </row>
    <row r="3402" spans="1:12" x14ac:dyDescent="0.25">
      <c r="A3402" s="1" t="s">
        <v>184</v>
      </c>
      <c r="B3402" t="s">
        <v>19</v>
      </c>
      <c r="C3402" t="s">
        <v>10</v>
      </c>
      <c r="D3402" t="s">
        <v>11</v>
      </c>
      <c r="E3402" t="s">
        <v>12</v>
      </c>
      <c r="F3402">
        <v>7.27</v>
      </c>
      <c r="G3402">
        <v>3</v>
      </c>
      <c r="H3402" t="s">
        <v>17</v>
      </c>
      <c r="I3402" s="21">
        <v>7.3</v>
      </c>
      <c r="J3402">
        <f t="shared" si="106"/>
        <v>21.81</v>
      </c>
      <c r="K3402">
        <f t="shared" si="107"/>
        <v>1.0905</v>
      </c>
      <c r="L3402" t="str" cm="1">
        <f t="array" ref="L3402">_xlfn.IFS(I3402&gt;=9,"Good",I3402&gt;=6,"Average",I3402&lt;6,"Poor")</f>
        <v>Average</v>
      </c>
    </row>
    <row r="3403" spans="1:12" x14ac:dyDescent="0.25">
      <c r="A3403" s="1" t="s">
        <v>184</v>
      </c>
      <c r="B3403" t="s">
        <v>19</v>
      </c>
      <c r="C3403" t="s">
        <v>15</v>
      </c>
      <c r="D3403" t="s">
        <v>22</v>
      </c>
      <c r="E3403" t="s">
        <v>23</v>
      </c>
      <c r="F3403">
        <v>52.89</v>
      </c>
      <c r="G3403">
        <v>1</v>
      </c>
      <c r="H3403" t="s">
        <v>20</v>
      </c>
      <c r="I3403" s="21">
        <v>6.4</v>
      </c>
      <c r="J3403">
        <f t="shared" si="106"/>
        <v>52.89</v>
      </c>
      <c r="K3403">
        <f t="shared" si="107"/>
        <v>2.6445000000000003</v>
      </c>
      <c r="L3403" t="str" cm="1">
        <f t="array" ref="L3403">_xlfn.IFS(I3403&gt;=9,"Good",I3403&gt;=6,"Average",I3403&lt;6,"Poor")</f>
        <v>Average</v>
      </c>
    </row>
    <row r="3404" spans="1:12" x14ac:dyDescent="0.25">
      <c r="A3404" s="1" t="s">
        <v>184</v>
      </c>
      <c r="B3404" t="s">
        <v>14</v>
      </c>
      <c r="C3404" t="s">
        <v>15</v>
      </c>
      <c r="D3404" t="s">
        <v>22</v>
      </c>
      <c r="E3404" t="s">
        <v>12</v>
      </c>
      <c r="F3404">
        <v>12.39</v>
      </c>
      <c r="G3404">
        <v>9</v>
      </c>
      <c r="H3404" t="s">
        <v>17</v>
      </c>
      <c r="I3404" s="21">
        <v>8.8000000000000007</v>
      </c>
      <c r="J3404">
        <f t="shared" si="106"/>
        <v>111.51</v>
      </c>
      <c r="K3404">
        <f t="shared" si="107"/>
        <v>5.5755000000000008</v>
      </c>
      <c r="L3404" t="str" cm="1">
        <f t="array" ref="L3404">_xlfn.IFS(I3404&gt;=9,"Good",I3404&gt;=6,"Average",I3404&lt;6,"Poor")</f>
        <v>Average</v>
      </c>
    </row>
    <row r="3405" spans="1:12" x14ac:dyDescent="0.25">
      <c r="A3405" s="1" t="s">
        <v>184</v>
      </c>
      <c r="B3405" t="s">
        <v>19</v>
      </c>
      <c r="C3405" t="s">
        <v>15</v>
      </c>
      <c r="D3405" t="s">
        <v>11</v>
      </c>
      <c r="E3405" t="s">
        <v>12</v>
      </c>
      <c r="F3405">
        <v>8.36</v>
      </c>
      <c r="G3405">
        <v>6</v>
      </c>
      <c r="H3405" t="s">
        <v>13</v>
      </c>
      <c r="I3405" s="21">
        <v>7.5</v>
      </c>
      <c r="J3405">
        <f t="shared" si="106"/>
        <v>50.16</v>
      </c>
      <c r="K3405">
        <f t="shared" si="107"/>
        <v>2.508</v>
      </c>
      <c r="L3405" t="str" cm="1">
        <f t="array" ref="L3405">_xlfn.IFS(I3405&gt;=9,"Good",I3405&gt;=6,"Average",I3405&lt;6,"Poor")</f>
        <v>Average</v>
      </c>
    </row>
    <row r="3406" spans="1:12" x14ac:dyDescent="0.25">
      <c r="A3406" s="1" t="s">
        <v>184</v>
      </c>
      <c r="B3406" t="s">
        <v>19</v>
      </c>
      <c r="C3406" t="s">
        <v>10</v>
      </c>
      <c r="D3406" t="s">
        <v>11</v>
      </c>
      <c r="E3406" t="s">
        <v>23</v>
      </c>
      <c r="F3406">
        <v>53.74</v>
      </c>
      <c r="G3406">
        <v>3</v>
      </c>
      <c r="H3406" t="s">
        <v>20</v>
      </c>
      <c r="I3406" s="21">
        <v>4.0999999999999996</v>
      </c>
      <c r="J3406">
        <f t="shared" si="106"/>
        <v>161.22</v>
      </c>
      <c r="K3406">
        <f t="shared" si="107"/>
        <v>8.0609999999999999</v>
      </c>
      <c r="L3406" t="str" cm="1">
        <f t="array" ref="L3406">_xlfn.IFS(I3406&gt;=9,"Good",I3406&gt;=6,"Average",I3406&lt;6,"Poor")</f>
        <v>Poor</v>
      </c>
    </row>
    <row r="3407" spans="1:12" x14ac:dyDescent="0.25">
      <c r="A3407" s="1" t="s">
        <v>184</v>
      </c>
      <c r="B3407" t="s">
        <v>9</v>
      </c>
      <c r="C3407" t="s">
        <v>15</v>
      </c>
      <c r="D3407" t="s">
        <v>22</v>
      </c>
      <c r="E3407" t="s">
        <v>21</v>
      </c>
      <c r="F3407">
        <v>11.26</v>
      </c>
      <c r="G3407">
        <v>4</v>
      </c>
      <c r="H3407" t="s">
        <v>13</v>
      </c>
      <c r="I3407" s="21">
        <v>3.5</v>
      </c>
      <c r="J3407">
        <f t="shared" si="106"/>
        <v>45.04</v>
      </c>
      <c r="K3407">
        <f t="shared" si="107"/>
        <v>2.2520000000000002</v>
      </c>
      <c r="L3407" t="str" cm="1">
        <f t="array" ref="L3407">_xlfn.IFS(I3407&gt;=9,"Good",I3407&gt;=6,"Average",I3407&lt;6,"Poor")</f>
        <v>Poor</v>
      </c>
    </row>
    <row r="3408" spans="1:12" x14ac:dyDescent="0.25">
      <c r="A3408" s="1" t="s">
        <v>184</v>
      </c>
      <c r="B3408" t="s">
        <v>14</v>
      </c>
      <c r="C3408" t="s">
        <v>15</v>
      </c>
      <c r="D3408" t="s">
        <v>11</v>
      </c>
      <c r="E3408" t="s">
        <v>12</v>
      </c>
      <c r="F3408">
        <v>3.79</v>
      </c>
      <c r="G3408">
        <v>7</v>
      </c>
      <c r="H3408" t="s">
        <v>13</v>
      </c>
      <c r="I3408" s="21">
        <v>7.4</v>
      </c>
      <c r="J3408">
        <f t="shared" si="106"/>
        <v>26.53</v>
      </c>
      <c r="K3408">
        <f t="shared" si="107"/>
        <v>1.3265000000000002</v>
      </c>
      <c r="L3408" t="str" cm="1">
        <f t="array" ref="L3408">_xlfn.IFS(I3408&gt;=9,"Good",I3408&gt;=6,"Average",I3408&lt;6,"Poor")</f>
        <v>Average</v>
      </c>
    </row>
    <row r="3409" spans="1:12" x14ac:dyDescent="0.25">
      <c r="A3409" s="1" t="s">
        <v>184</v>
      </c>
      <c r="B3409" t="s">
        <v>19</v>
      </c>
      <c r="C3409" t="s">
        <v>15</v>
      </c>
      <c r="D3409" t="s">
        <v>22</v>
      </c>
      <c r="E3409" t="s">
        <v>24</v>
      </c>
      <c r="F3409">
        <v>27.24</v>
      </c>
      <c r="G3409">
        <v>3</v>
      </c>
      <c r="H3409" t="s">
        <v>17</v>
      </c>
      <c r="I3409" s="21">
        <v>3.2</v>
      </c>
      <c r="J3409">
        <f t="shared" si="106"/>
        <v>81.72</v>
      </c>
      <c r="K3409">
        <f t="shared" si="107"/>
        <v>4.0860000000000003</v>
      </c>
      <c r="L3409" t="str" cm="1">
        <f t="array" ref="L3409">_xlfn.IFS(I3409&gt;=9,"Good",I3409&gt;=6,"Average",I3409&lt;6,"Poor")</f>
        <v>Poor</v>
      </c>
    </row>
    <row r="3410" spans="1:12" x14ac:dyDescent="0.25">
      <c r="A3410" s="1" t="s">
        <v>184</v>
      </c>
      <c r="B3410" t="s">
        <v>19</v>
      </c>
      <c r="C3410" t="s">
        <v>15</v>
      </c>
      <c r="D3410" t="s">
        <v>11</v>
      </c>
      <c r="E3410" t="s">
        <v>18</v>
      </c>
      <c r="F3410">
        <v>64.540000000000006</v>
      </c>
      <c r="G3410">
        <v>4</v>
      </c>
      <c r="H3410" t="s">
        <v>20</v>
      </c>
      <c r="I3410" s="21">
        <v>7</v>
      </c>
      <c r="J3410">
        <f t="shared" si="106"/>
        <v>258.16000000000003</v>
      </c>
      <c r="K3410">
        <f t="shared" si="107"/>
        <v>12.908000000000001</v>
      </c>
      <c r="L3410" t="str" cm="1">
        <f t="array" ref="L3410">_xlfn.IFS(I3410&gt;=9,"Good",I3410&gt;=6,"Average",I3410&lt;6,"Poor")</f>
        <v>Average</v>
      </c>
    </row>
    <row r="3411" spans="1:12" x14ac:dyDescent="0.25">
      <c r="A3411" s="1" t="s">
        <v>184</v>
      </c>
      <c r="B3411" t="s">
        <v>19</v>
      </c>
      <c r="C3411" t="s">
        <v>15</v>
      </c>
      <c r="D3411" t="s">
        <v>11</v>
      </c>
      <c r="E3411" t="s">
        <v>16</v>
      </c>
      <c r="F3411">
        <v>89.32</v>
      </c>
      <c r="G3411">
        <v>8</v>
      </c>
      <c r="H3411" t="s">
        <v>13</v>
      </c>
      <c r="I3411" s="21">
        <v>9.4</v>
      </c>
      <c r="J3411">
        <f t="shared" si="106"/>
        <v>714.56</v>
      </c>
      <c r="K3411">
        <f t="shared" si="107"/>
        <v>35.728000000000002</v>
      </c>
      <c r="L3411" t="str" cm="1">
        <f t="array" ref="L3411">_xlfn.IFS(I3411&gt;=9,"Good",I3411&gt;=6,"Average",I3411&lt;6,"Poor")</f>
        <v>Good</v>
      </c>
    </row>
    <row r="3412" spans="1:12" x14ac:dyDescent="0.25">
      <c r="A3412" s="1" t="s">
        <v>184</v>
      </c>
      <c r="B3412" t="s">
        <v>9</v>
      </c>
      <c r="C3412" t="s">
        <v>10</v>
      </c>
      <c r="D3412" t="s">
        <v>22</v>
      </c>
      <c r="E3412" t="s">
        <v>12</v>
      </c>
      <c r="F3412">
        <v>5.57</v>
      </c>
      <c r="G3412">
        <v>9</v>
      </c>
      <c r="H3412" t="s">
        <v>17</v>
      </c>
      <c r="I3412" s="21">
        <v>6.9</v>
      </c>
      <c r="J3412">
        <f t="shared" si="106"/>
        <v>50.13</v>
      </c>
      <c r="K3412">
        <f t="shared" si="107"/>
        <v>2.5065000000000004</v>
      </c>
      <c r="L3412" t="str" cm="1">
        <f t="array" ref="L3412">_xlfn.IFS(I3412&gt;=9,"Good",I3412&gt;=6,"Average",I3412&lt;6,"Poor")</f>
        <v>Average</v>
      </c>
    </row>
    <row r="3413" spans="1:12" x14ac:dyDescent="0.25">
      <c r="A3413" s="1" t="s">
        <v>184</v>
      </c>
      <c r="B3413" t="s">
        <v>19</v>
      </c>
      <c r="C3413" t="s">
        <v>15</v>
      </c>
      <c r="D3413" t="s">
        <v>11</v>
      </c>
      <c r="E3413" t="s">
        <v>21</v>
      </c>
      <c r="F3413">
        <v>7.26</v>
      </c>
      <c r="G3413">
        <v>2</v>
      </c>
      <c r="H3413" t="s">
        <v>17</v>
      </c>
      <c r="I3413" s="21">
        <v>5.6</v>
      </c>
      <c r="J3413">
        <f t="shared" si="106"/>
        <v>14.52</v>
      </c>
      <c r="K3413">
        <f t="shared" si="107"/>
        <v>0.72599999999999998</v>
      </c>
      <c r="L3413" t="str" cm="1">
        <f t="array" ref="L3413">_xlfn.IFS(I3413&gt;=9,"Good",I3413&gt;=6,"Average",I3413&lt;6,"Poor")</f>
        <v>Poor</v>
      </c>
    </row>
    <row r="3414" spans="1:12" x14ac:dyDescent="0.25">
      <c r="A3414" s="1" t="s">
        <v>184</v>
      </c>
      <c r="B3414" t="s">
        <v>14</v>
      </c>
      <c r="C3414" t="s">
        <v>15</v>
      </c>
      <c r="D3414" t="s">
        <v>22</v>
      </c>
      <c r="E3414" t="s">
        <v>24</v>
      </c>
      <c r="F3414">
        <v>26.03</v>
      </c>
      <c r="G3414">
        <v>4</v>
      </c>
      <c r="H3414" t="s">
        <v>20</v>
      </c>
      <c r="I3414" s="21">
        <v>7.4</v>
      </c>
      <c r="J3414">
        <f t="shared" si="106"/>
        <v>104.12</v>
      </c>
      <c r="K3414">
        <f t="shared" si="107"/>
        <v>5.2060000000000004</v>
      </c>
      <c r="L3414" t="str" cm="1">
        <f t="array" ref="L3414">_xlfn.IFS(I3414&gt;=9,"Good",I3414&gt;=6,"Average",I3414&lt;6,"Poor")</f>
        <v>Average</v>
      </c>
    </row>
    <row r="3415" spans="1:12" x14ac:dyDescent="0.25">
      <c r="A3415" s="1" t="s">
        <v>185</v>
      </c>
      <c r="B3415" t="s">
        <v>14</v>
      </c>
      <c r="C3415" t="s">
        <v>10</v>
      </c>
      <c r="D3415" t="s">
        <v>22</v>
      </c>
      <c r="E3415" t="s">
        <v>12</v>
      </c>
      <c r="F3415">
        <v>14.99</v>
      </c>
      <c r="G3415">
        <v>8</v>
      </c>
      <c r="H3415" t="s">
        <v>17</v>
      </c>
      <c r="I3415" s="21">
        <v>6.1</v>
      </c>
      <c r="J3415">
        <f t="shared" si="106"/>
        <v>119.92</v>
      </c>
      <c r="K3415">
        <f t="shared" si="107"/>
        <v>5.9960000000000004</v>
      </c>
      <c r="L3415" t="str" cm="1">
        <f t="array" ref="L3415">_xlfn.IFS(I3415&gt;=9,"Good",I3415&gt;=6,"Average",I3415&lt;6,"Poor")</f>
        <v>Average</v>
      </c>
    </row>
    <row r="3416" spans="1:12" x14ac:dyDescent="0.25">
      <c r="A3416" s="1" t="s">
        <v>185</v>
      </c>
      <c r="B3416" t="s">
        <v>9</v>
      </c>
      <c r="C3416" t="s">
        <v>15</v>
      </c>
      <c r="D3416" t="s">
        <v>22</v>
      </c>
      <c r="E3416" t="s">
        <v>18</v>
      </c>
      <c r="F3416">
        <v>57.11</v>
      </c>
      <c r="G3416">
        <v>10</v>
      </c>
      <c r="H3416" t="s">
        <v>20</v>
      </c>
      <c r="I3416" s="21">
        <v>6.7</v>
      </c>
      <c r="J3416">
        <f t="shared" si="106"/>
        <v>571.1</v>
      </c>
      <c r="K3416">
        <f t="shared" si="107"/>
        <v>28.555000000000003</v>
      </c>
      <c r="L3416" t="str" cm="1">
        <f t="array" ref="L3416">_xlfn.IFS(I3416&gt;=9,"Good",I3416&gt;=6,"Average",I3416&lt;6,"Poor")</f>
        <v>Average</v>
      </c>
    </row>
    <row r="3417" spans="1:12" x14ac:dyDescent="0.25">
      <c r="A3417" s="1" t="s">
        <v>185</v>
      </c>
      <c r="B3417" t="s">
        <v>19</v>
      </c>
      <c r="C3417" t="s">
        <v>10</v>
      </c>
      <c r="D3417" t="s">
        <v>11</v>
      </c>
      <c r="E3417" t="s">
        <v>18</v>
      </c>
      <c r="F3417">
        <v>54.18</v>
      </c>
      <c r="G3417">
        <v>4</v>
      </c>
      <c r="H3417" t="s">
        <v>20</v>
      </c>
      <c r="I3417" s="21">
        <v>9.4</v>
      </c>
      <c r="J3417">
        <f t="shared" si="106"/>
        <v>216.72</v>
      </c>
      <c r="K3417">
        <f t="shared" si="107"/>
        <v>10.836</v>
      </c>
      <c r="L3417" t="str" cm="1">
        <f t="array" ref="L3417">_xlfn.IFS(I3417&gt;=9,"Good",I3417&gt;=6,"Average",I3417&lt;6,"Poor")</f>
        <v>Good</v>
      </c>
    </row>
    <row r="3418" spans="1:12" x14ac:dyDescent="0.25">
      <c r="A3418" s="1" t="s">
        <v>185</v>
      </c>
      <c r="B3418" t="s">
        <v>19</v>
      </c>
      <c r="C3418" t="s">
        <v>15</v>
      </c>
      <c r="D3418" t="s">
        <v>11</v>
      </c>
      <c r="E3418" t="s">
        <v>18</v>
      </c>
      <c r="F3418">
        <v>55.05</v>
      </c>
      <c r="G3418">
        <v>5</v>
      </c>
      <c r="H3418" t="s">
        <v>17</v>
      </c>
      <c r="I3418" s="21">
        <v>5.6</v>
      </c>
      <c r="J3418">
        <f t="shared" si="106"/>
        <v>275.25</v>
      </c>
      <c r="K3418">
        <f t="shared" si="107"/>
        <v>13.762500000000001</v>
      </c>
      <c r="L3418" t="str" cm="1">
        <f t="array" ref="L3418">_xlfn.IFS(I3418&gt;=9,"Good",I3418&gt;=6,"Average",I3418&lt;6,"Poor")</f>
        <v>Poor</v>
      </c>
    </row>
    <row r="3419" spans="1:12" x14ac:dyDescent="0.25">
      <c r="A3419" s="1" t="s">
        <v>185</v>
      </c>
      <c r="B3419" t="s">
        <v>14</v>
      </c>
      <c r="C3419" t="s">
        <v>10</v>
      </c>
      <c r="D3419" t="s">
        <v>22</v>
      </c>
      <c r="E3419" t="s">
        <v>12</v>
      </c>
      <c r="F3419">
        <v>11.75</v>
      </c>
      <c r="G3419">
        <v>7</v>
      </c>
      <c r="H3419" t="s">
        <v>20</v>
      </c>
      <c r="I3419" s="21">
        <v>9.5</v>
      </c>
      <c r="J3419">
        <f t="shared" si="106"/>
        <v>82.25</v>
      </c>
      <c r="K3419">
        <f t="shared" si="107"/>
        <v>4.1124999999999998</v>
      </c>
      <c r="L3419" t="str" cm="1">
        <f t="array" ref="L3419">_xlfn.IFS(I3419&gt;=9,"Good",I3419&gt;=6,"Average",I3419&lt;6,"Poor")</f>
        <v>Good</v>
      </c>
    </row>
    <row r="3420" spans="1:12" x14ac:dyDescent="0.25">
      <c r="A3420" s="1" t="s">
        <v>185</v>
      </c>
      <c r="B3420" t="s">
        <v>14</v>
      </c>
      <c r="C3420" t="s">
        <v>15</v>
      </c>
      <c r="D3420" t="s">
        <v>22</v>
      </c>
      <c r="E3420" t="s">
        <v>16</v>
      </c>
      <c r="F3420">
        <v>82.51</v>
      </c>
      <c r="G3420">
        <v>3</v>
      </c>
      <c r="H3420" t="s">
        <v>20</v>
      </c>
      <c r="I3420" s="21">
        <v>9.1999999999999993</v>
      </c>
      <c r="J3420">
        <f t="shared" si="106"/>
        <v>247.53000000000003</v>
      </c>
      <c r="K3420">
        <f t="shared" si="107"/>
        <v>12.376500000000002</v>
      </c>
      <c r="L3420" t="str" cm="1">
        <f t="array" ref="L3420">_xlfn.IFS(I3420&gt;=9,"Good",I3420&gt;=6,"Average",I3420&lt;6,"Poor")</f>
        <v>Good</v>
      </c>
    </row>
    <row r="3421" spans="1:12" x14ac:dyDescent="0.25">
      <c r="A3421" s="1" t="s">
        <v>185</v>
      </c>
      <c r="B3421" t="s">
        <v>14</v>
      </c>
      <c r="C3421" t="s">
        <v>15</v>
      </c>
      <c r="D3421" t="s">
        <v>11</v>
      </c>
      <c r="E3421" t="s">
        <v>18</v>
      </c>
      <c r="F3421">
        <v>67.319999999999993</v>
      </c>
      <c r="G3421">
        <v>5</v>
      </c>
      <c r="H3421" t="s">
        <v>13</v>
      </c>
      <c r="I3421" s="21">
        <v>4.3</v>
      </c>
      <c r="J3421">
        <f t="shared" si="106"/>
        <v>336.59999999999997</v>
      </c>
      <c r="K3421">
        <f t="shared" si="107"/>
        <v>16.829999999999998</v>
      </c>
      <c r="L3421" t="str" cm="1">
        <f t="array" ref="L3421">_xlfn.IFS(I3421&gt;=9,"Good",I3421&gt;=6,"Average",I3421&lt;6,"Poor")</f>
        <v>Poor</v>
      </c>
    </row>
    <row r="3422" spans="1:12" x14ac:dyDescent="0.25">
      <c r="A3422" s="1" t="s">
        <v>185</v>
      </c>
      <c r="B3422" t="s">
        <v>9</v>
      </c>
      <c r="C3422" t="s">
        <v>15</v>
      </c>
      <c r="D3422" t="s">
        <v>22</v>
      </c>
      <c r="E3422" t="s">
        <v>24</v>
      </c>
      <c r="F3422">
        <v>33.75</v>
      </c>
      <c r="G3422">
        <v>6</v>
      </c>
      <c r="H3422" t="s">
        <v>13</v>
      </c>
      <c r="I3422" s="21">
        <v>3.5</v>
      </c>
      <c r="J3422">
        <f t="shared" si="106"/>
        <v>202.5</v>
      </c>
      <c r="K3422">
        <f t="shared" si="107"/>
        <v>10.125</v>
      </c>
      <c r="L3422" t="str" cm="1">
        <f t="array" ref="L3422">_xlfn.IFS(I3422&gt;=9,"Good",I3422&gt;=6,"Average",I3422&lt;6,"Poor")</f>
        <v>Poor</v>
      </c>
    </row>
    <row r="3423" spans="1:12" x14ac:dyDescent="0.25">
      <c r="A3423" s="1" t="s">
        <v>185</v>
      </c>
      <c r="B3423" t="s">
        <v>19</v>
      </c>
      <c r="C3423" t="s">
        <v>15</v>
      </c>
      <c r="D3423" t="s">
        <v>22</v>
      </c>
      <c r="E3423" t="s">
        <v>24</v>
      </c>
      <c r="F3423">
        <v>26.46</v>
      </c>
      <c r="G3423">
        <v>6</v>
      </c>
      <c r="H3423" t="s">
        <v>20</v>
      </c>
      <c r="I3423" s="21">
        <v>3.7</v>
      </c>
      <c r="J3423">
        <f t="shared" si="106"/>
        <v>158.76</v>
      </c>
      <c r="K3423">
        <f t="shared" si="107"/>
        <v>7.9379999999999997</v>
      </c>
      <c r="L3423" t="str" cm="1">
        <f t="array" ref="L3423">_xlfn.IFS(I3423&gt;=9,"Good",I3423&gt;=6,"Average",I3423&lt;6,"Poor")</f>
        <v>Poor</v>
      </c>
    </row>
    <row r="3424" spans="1:12" x14ac:dyDescent="0.25">
      <c r="A3424" s="1" t="s">
        <v>185</v>
      </c>
      <c r="B3424" t="s">
        <v>19</v>
      </c>
      <c r="C3424" t="s">
        <v>15</v>
      </c>
      <c r="D3424" t="s">
        <v>11</v>
      </c>
      <c r="E3424" t="s">
        <v>21</v>
      </c>
      <c r="F3424">
        <v>14.89</v>
      </c>
      <c r="G3424">
        <v>6</v>
      </c>
      <c r="H3424" t="s">
        <v>20</v>
      </c>
      <c r="I3424" s="21">
        <v>3.1</v>
      </c>
      <c r="J3424">
        <f t="shared" si="106"/>
        <v>89.34</v>
      </c>
      <c r="K3424">
        <f t="shared" si="107"/>
        <v>4.4670000000000005</v>
      </c>
      <c r="L3424" t="str" cm="1">
        <f t="array" ref="L3424">_xlfn.IFS(I3424&gt;=9,"Good",I3424&gt;=6,"Average",I3424&lt;6,"Poor")</f>
        <v>Poor</v>
      </c>
    </row>
    <row r="3425" spans="1:12" x14ac:dyDescent="0.25">
      <c r="A3425" s="1" t="s">
        <v>185</v>
      </c>
      <c r="B3425" t="s">
        <v>19</v>
      </c>
      <c r="C3425" t="s">
        <v>15</v>
      </c>
      <c r="D3425" t="s">
        <v>11</v>
      </c>
      <c r="E3425" t="s">
        <v>12</v>
      </c>
      <c r="F3425">
        <v>13.62</v>
      </c>
      <c r="G3425">
        <v>1</v>
      </c>
      <c r="H3425" t="s">
        <v>17</v>
      </c>
      <c r="I3425" s="21">
        <v>3.6</v>
      </c>
      <c r="J3425">
        <f t="shared" si="106"/>
        <v>13.62</v>
      </c>
      <c r="K3425">
        <f t="shared" si="107"/>
        <v>0.68100000000000005</v>
      </c>
      <c r="L3425" t="str" cm="1">
        <f t="array" ref="L3425">_xlfn.IFS(I3425&gt;=9,"Good",I3425&gt;=6,"Average",I3425&lt;6,"Poor")</f>
        <v>Poor</v>
      </c>
    </row>
    <row r="3426" spans="1:12" x14ac:dyDescent="0.25">
      <c r="A3426" s="1" t="s">
        <v>185</v>
      </c>
      <c r="B3426" t="s">
        <v>14</v>
      </c>
      <c r="C3426" t="s">
        <v>10</v>
      </c>
      <c r="D3426" t="s">
        <v>22</v>
      </c>
      <c r="E3426" t="s">
        <v>23</v>
      </c>
      <c r="F3426">
        <v>65.73</v>
      </c>
      <c r="G3426">
        <v>8</v>
      </c>
      <c r="H3426" t="s">
        <v>13</v>
      </c>
      <c r="I3426" s="21">
        <v>7.6</v>
      </c>
      <c r="J3426">
        <f t="shared" si="106"/>
        <v>525.84</v>
      </c>
      <c r="K3426">
        <f t="shared" si="107"/>
        <v>26.292000000000002</v>
      </c>
      <c r="L3426" t="str" cm="1">
        <f t="array" ref="L3426">_xlfn.IFS(I3426&gt;=9,"Good",I3426&gt;=6,"Average",I3426&lt;6,"Poor")</f>
        <v>Average</v>
      </c>
    </row>
    <row r="3427" spans="1:12" x14ac:dyDescent="0.25">
      <c r="A3427" s="1" t="s">
        <v>185</v>
      </c>
      <c r="B3427" t="s">
        <v>19</v>
      </c>
      <c r="C3427" t="s">
        <v>15</v>
      </c>
      <c r="D3427" t="s">
        <v>22</v>
      </c>
      <c r="E3427" t="s">
        <v>16</v>
      </c>
      <c r="F3427">
        <v>85.72</v>
      </c>
      <c r="G3427">
        <v>5</v>
      </c>
      <c r="H3427" t="s">
        <v>17</v>
      </c>
      <c r="I3427" s="21">
        <v>3.5</v>
      </c>
      <c r="J3427">
        <f t="shared" si="106"/>
        <v>428.6</v>
      </c>
      <c r="K3427">
        <f t="shared" si="107"/>
        <v>21.430000000000003</v>
      </c>
      <c r="L3427" t="str" cm="1">
        <f t="array" ref="L3427">_xlfn.IFS(I3427&gt;=9,"Good",I3427&gt;=6,"Average",I3427&lt;6,"Poor")</f>
        <v>Poor</v>
      </c>
    </row>
    <row r="3428" spans="1:12" x14ac:dyDescent="0.25">
      <c r="A3428" s="1" t="s">
        <v>185</v>
      </c>
      <c r="B3428" t="s">
        <v>9</v>
      </c>
      <c r="C3428" t="s">
        <v>10</v>
      </c>
      <c r="D3428" t="s">
        <v>22</v>
      </c>
      <c r="E3428" t="s">
        <v>24</v>
      </c>
      <c r="F3428">
        <v>30.64</v>
      </c>
      <c r="G3428">
        <v>4</v>
      </c>
      <c r="H3428" t="s">
        <v>13</v>
      </c>
      <c r="I3428" s="21">
        <v>5.2</v>
      </c>
      <c r="J3428">
        <f t="shared" si="106"/>
        <v>122.56</v>
      </c>
      <c r="K3428">
        <f t="shared" si="107"/>
        <v>6.1280000000000001</v>
      </c>
      <c r="L3428" t="str" cm="1">
        <f t="array" ref="L3428">_xlfn.IFS(I3428&gt;=9,"Good",I3428&gt;=6,"Average",I3428&lt;6,"Poor")</f>
        <v>Poor</v>
      </c>
    </row>
    <row r="3429" spans="1:12" x14ac:dyDescent="0.25">
      <c r="A3429" s="1" t="s">
        <v>185</v>
      </c>
      <c r="B3429" t="s">
        <v>9</v>
      </c>
      <c r="C3429" t="s">
        <v>15</v>
      </c>
      <c r="D3429" t="s">
        <v>22</v>
      </c>
      <c r="E3429" t="s">
        <v>12</v>
      </c>
      <c r="F3429">
        <v>3.73</v>
      </c>
      <c r="G3429">
        <v>4</v>
      </c>
      <c r="H3429" t="s">
        <v>13</v>
      </c>
      <c r="I3429" s="21">
        <v>8.6999999999999993</v>
      </c>
      <c r="J3429">
        <f t="shared" si="106"/>
        <v>14.92</v>
      </c>
      <c r="K3429">
        <f t="shared" si="107"/>
        <v>0.746</v>
      </c>
      <c r="L3429" t="str" cm="1">
        <f t="array" ref="L3429">_xlfn.IFS(I3429&gt;=9,"Good",I3429&gt;=6,"Average",I3429&lt;6,"Poor")</f>
        <v>Average</v>
      </c>
    </row>
    <row r="3430" spans="1:12" x14ac:dyDescent="0.25">
      <c r="A3430" s="1" t="s">
        <v>186</v>
      </c>
      <c r="B3430" t="s">
        <v>9</v>
      </c>
      <c r="C3430" t="s">
        <v>15</v>
      </c>
      <c r="D3430" t="s">
        <v>11</v>
      </c>
      <c r="E3430" t="s">
        <v>24</v>
      </c>
      <c r="F3430">
        <v>39.700000000000003</v>
      </c>
      <c r="G3430">
        <v>7</v>
      </c>
      <c r="H3430" t="s">
        <v>20</v>
      </c>
      <c r="I3430" s="21">
        <v>3.2</v>
      </c>
      <c r="J3430">
        <f t="shared" si="106"/>
        <v>277.90000000000003</v>
      </c>
      <c r="K3430">
        <f t="shared" si="107"/>
        <v>13.895000000000003</v>
      </c>
      <c r="L3430" t="str" cm="1">
        <f t="array" ref="L3430">_xlfn.IFS(I3430&gt;=9,"Good",I3430&gt;=6,"Average",I3430&lt;6,"Poor")</f>
        <v>Poor</v>
      </c>
    </row>
    <row r="3431" spans="1:12" x14ac:dyDescent="0.25">
      <c r="A3431" s="1" t="s">
        <v>186</v>
      </c>
      <c r="B3431" t="s">
        <v>9</v>
      </c>
      <c r="C3431" t="s">
        <v>15</v>
      </c>
      <c r="D3431" t="s">
        <v>22</v>
      </c>
      <c r="E3431" t="s">
        <v>24</v>
      </c>
      <c r="F3431">
        <v>17.559999999999999</v>
      </c>
      <c r="G3431">
        <v>6</v>
      </c>
      <c r="H3431" t="s">
        <v>13</v>
      </c>
      <c r="I3431" s="21">
        <v>8.5</v>
      </c>
      <c r="J3431">
        <f t="shared" si="106"/>
        <v>105.35999999999999</v>
      </c>
      <c r="K3431">
        <f t="shared" si="107"/>
        <v>5.2679999999999998</v>
      </c>
      <c r="L3431" t="str" cm="1">
        <f t="array" ref="L3431">_xlfn.IFS(I3431&gt;=9,"Good",I3431&gt;=6,"Average",I3431&lt;6,"Poor")</f>
        <v>Average</v>
      </c>
    </row>
    <row r="3432" spans="1:12" x14ac:dyDescent="0.25">
      <c r="A3432" s="1" t="s">
        <v>186</v>
      </c>
      <c r="B3432" t="s">
        <v>19</v>
      </c>
      <c r="C3432" t="s">
        <v>15</v>
      </c>
      <c r="D3432" t="s">
        <v>22</v>
      </c>
      <c r="E3432" t="s">
        <v>12</v>
      </c>
      <c r="F3432">
        <v>10.8</v>
      </c>
      <c r="G3432">
        <v>2</v>
      </c>
      <c r="H3432" t="s">
        <v>13</v>
      </c>
      <c r="I3432" s="21">
        <v>4.9000000000000004</v>
      </c>
      <c r="J3432">
        <f t="shared" si="106"/>
        <v>21.6</v>
      </c>
      <c r="K3432">
        <f t="shared" si="107"/>
        <v>1.08</v>
      </c>
      <c r="L3432" t="str" cm="1">
        <f t="array" ref="L3432">_xlfn.IFS(I3432&gt;=9,"Good",I3432&gt;=6,"Average",I3432&lt;6,"Poor")</f>
        <v>Poor</v>
      </c>
    </row>
    <row r="3433" spans="1:12" x14ac:dyDescent="0.25">
      <c r="A3433" s="1" t="s">
        <v>186</v>
      </c>
      <c r="B3433" t="s">
        <v>19</v>
      </c>
      <c r="C3433" t="s">
        <v>10</v>
      </c>
      <c r="D3433" t="s">
        <v>11</v>
      </c>
      <c r="E3433" t="s">
        <v>12</v>
      </c>
      <c r="F3433">
        <v>4.7699999999999996</v>
      </c>
      <c r="G3433">
        <v>3</v>
      </c>
      <c r="H3433" t="s">
        <v>20</v>
      </c>
      <c r="I3433" s="21">
        <v>3.8</v>
      </c>
      <c r="J3433">
        <f t="shared" si="106"/>
        <v>14.309999999999999</v>
      </c>
      <c r="K3433">
        <f t="shared" si="107"/>
        <v>0.71550000000000002</v>
      </c>
      <c r="L3433" t="str" cm="1">
        <f t="array" ref="L3433">_xlfn.IFS(I3433&gt;=9,"Good",I3433&gt;=6,"Average",I3433&lt;6,"Poor")</f>
        <v>Poor</v>
      </c>
    </row>
    <row r="3434" spans="1:12" x14ac:dyDescent="0.25">
      <c r="A3434" s="1" t="s">
        <v>186</v>
      </c>
      <c r="B3434" t="s">
        <v>19</v>
      </c>
      <c r="C3434" t="s">
        <v>10</v>
      </c>
      <c r="D3434" t="s">
        <v>22</v>
      </c>
      <c r="E3434" t="s">
        <v>23</v>
      </c>
      <c r="F3434">
        <v>43.01</v>
      </c>
      <c r="G3434">
        <v>2</v>
      </c>
      <c r="H3434" t="s">
        <v>13</v>
      </c>
      <c r="I3434" s="21">
        <v>7.7</v>
      </c>
      <c r="J3434">
        <f t="shared" si="106"/>
        <v>86.02</v>
      </c>
      <c r="K3434">
        <f t="shared" si="107"/>
        <v>4.3010000000000002</v>
      </c>
      <c r="L3434" t="str" cm="1">
        <f t="array" ref="L3434">_xlfn.IFS(I3434&gt;=9,"Good",I3434&gt;=6,"Average",I3434&lt;6,"Poor")</f>
        <v>Average</v>
      </c>
    </row>
    <row r="3435" spans="1:12" x14ac:dyDescent="0.25">
      <c r="A3435" s="1" t="s">
        <v>186</v>
      </c>
      <c r="B3435" t="s">
        <v>14</v>
      </c>
      <c r="C3435" t="s">
        <v>15</v>
      </c>
      <c r="D3435" t="s">
        <v>11</v>
      </c>
      <c r="E3435" t="s">
        <v>24</v>
      </c>
      <c r="F3435">
        <v>21.19</v>
      </c>
      <c r="G3435">
        <v>2</v>
      </c>
      <c r="H3435" t="s">
        <v>17</v>
      </c>
      <c r="I3435" s="21">
        <v>7.3</v>
      </c>
      <c r="J3435">
        <f t="shared" si="106"/>
        <v>42.38</v>
      </c>
      <c r="K3435">
        <f t="shared" si="107"/>
        <v>2.1190000000000002</v>
      </c>
      <c r="L3435" t="str" cm="1">
        <f t="array" ref="L3435">_xlfn.IFS(I3435&gt;=9,"Good",I3435&gt;=6,"Average",I3435&lt;6,"Poor")</f>
        <v>Average</v>
      </c>
    </row>
    <row r="3436" spans="1:12" x14ac:dyDescent="0.25">
      <c r="A3436" s="1" t="s">
        <v>186</v>
      </c>
      <c r="B3436" t="s">
        <v>14</v>
      </c>
      <c r="C3436" t="s">
        <v>15</v>
      </c>
      <c r="D3436" t="s">
        <v>11</v>
      </c>
      <c r="E3436" t="s">
        <v>23</v>
      </c>
      <c r="F3436">
        <v>60.71</v>
      </c>
      <c r="G3436">
        <v>5</v>
      </c>
      <c r="H3436" t="s">
        <v>17</v>
      </c>
      <c r="I3436" s="21">
        <v>9</v>
      </c>
      <c r="J3436">
        <f t="shared" si="106"/>
        <v>303.55</v>
      </c>
      <c r="K3436">
        <f t="shared" si="107"/>
        <v>15.177500000000002</v>
      </c>
      <c r="L3436" t="str" cm="1">
        <f t="array" ref="L3436">_xlfn.IFS(I3436&gt;=9,"Good",I3436&gt;=6,"Average",I3436&lt;6,"Poor")</f>
        <v>Good</v>
      </c>
    </row>
    <row r="3437" spans="1:12" x14ac:dyDescent="0.25">
      <c r="A3437" s="1" t="s">
        <v>186</v>
      </c>
      <c r="B3437" t="s">
        <v>9</v>
      </c>
      <c r="C3437" t="s">
        <v>10</v>
      </c>
      <c r="D3437" t="s">
        <v>11</v>
      </c>
      <c r="E3437" t="s">
        <v>23</v>
      </c>
      <c r="F3437">
        <v>41.64</v>
      </c>
      <c r="G3437">
        <v>4</v>
      </c>
      <c r="H3437" t="s">
        <v>13</v>
      </c>
      <c r="I3437" s="21">
        <v>8</v>
      </c>
      <c r="J3437">
        <f t="shared" si="106"/>
        <v>166.56</v>
      </c>
      <c r="K3437">
        <f t="shared" si="107"/>
        <v>8.3280000000000012</v>
      </c>
      <c r="L3437" t="str" cm="1">
        <f t="array" ref="L3437">_xlfn.IFS(I3437&gt;=9,"Good",I3437&gt;=6,"Average",I3437&lt;6,"Poor")</f>
        <v>Average</v>
      </c>
    </row>
    <row r="3438" spans="1:12" x14ac:dyDescent="0.25">
      <c r="A3438" s="1" t="s">
        <v>186</v>
      </c>
      <c r="B3438" t="s">
        <v>19</v>
      </c>
      <c r="C3438" t="s">
        <v>15</v>
      </c>
      <c r="D3438" t="s">
        <v>22</v>
      </c>
      <c r="E3438" t="s">
        <v>12</v>
      </c>
      <c r="F3438">
        <v>14.71</v>
      </c>
      <c r="G3438">
        <v>6</v>
      </c>
      <c r="H3438" t="s">
        <v>20</v>
      </c>
      <c r="I3438" s="21">
        <v>8.5</v>
      </c>
      <c r="J3438">
        <f t="shared" si="106"/>
        <v>88.26</v>
      </c>
      <c r="K3438">
        <f t="shared" si="107"/>
        <v>4.4130000000000003</v>
      </c>
      <c r="L3438" t="str" cm="1">
        <f t="array" ref="L3438">_xlfn.IFS(I3438&gt;=9,"Good",I3438&gt;=6,"Average",I3438&lt;6,"Poor")</f>
        <v>Average</v>
      </c>
    </row>
    <row r="3439" spans="1:12" x14ac:dyDescent="0.25">
      <c r="A3439" s="1" t="s">
        <v>186</v>
      </c>
      <c r="B3439" t="s">
        <v>14</v>
      </c>
      <c r="C3439" t="s">
        <v>10</v>
      </c>
      <c r="D3439" t="s">
        <v>11</v>
      </c>
      <c r="E3439" t="s">
        <v>12</v>
      </c>
      <c r="F3439">
        <v>10.88</v>
      </c>
      <c r="G3439">
        <v>8</v>
      </c>
      <c r="H3439" t="s">
        <v>20</v>
      </c>
      <c r="I3439" s="21">
        <v>4.9000000000000004</v>
      </c>
      <c r="J3439">
        <f t="shared" si="106"/>
        <v>87.04</v>
      </c>
      <c r="K3439">
        <f t="shared" si="107"/>
        <v>4.3520000000000003</v>
      </c>
      <c r="L3439" t="str" cm="1">
        <f t="array" ref="L3439">_xlfn.IFS(I3439&gt;=9,"Good",I3439&gt;=6,"Average",I3439&lt;6,"Poor")</f>
        <v>Poor</v>
      </c>
    </row>
    <row r="3440" spans="1:12" x14ac:dyDescent="0.25">
      <c r="A3440" s="1" t="s">
        <v>186</v>
      </c>
      <c r="B3440" t="s">
        <v>9</v>
      </c>
      <c r="C3440" t="s">
        <v>10</v>
      </c>
      <c r="D3440" t="s">
        <v>22</v>
      </c>
      <c r="E3440" t="s">
        <v>21</v>
      </c>
      <c r="F3440">
        <v>9.31</v>
      </c>
      <c r="G3440">
        <v>1</v>
      </c>
      <c r="H3440" t="s">
        <v>20</v>
      </c>
      <c r="I3440" s="21">
        <v>4.2</v>
      </c>
      <c r="J3440">
        <f t="shared" si="106"/>
        <v>9.31</v>
      </c>
      <c r="K3440">
        <f t="shared" si="107"/>
        <v>0.46550000000000002</v>
      </c>
      <c r="L3440" t="str" cm="1">
        <f t="array" ref="L3440">_xlfn.IFS(I3440&gt;=9,"Good",I3440&gt;=6,"Average",I3440&lt;6,"Poor")</f>
        <v>Poor</v>
      </c>
    </row>
    <row r="3441" spans="1:12" x14ac:dyDescent="0.25">
      <c r="A3441" s="1" t="s">
        <v>186</v>
      </c>
      <c r="B3441" t="s">
        <v>9</v>
      </c>
      <c r="C3441" t="s">
        <v>15</v>
      </c>
      <c r="D3441" t="s">
        <v>11</v>
      </c>
      <c r="E3441" t="s">
        <v>24</v>
      </c>
      <c r="F3441">
        <v>25.06</v>
      </c>
      <c r="G3441">
        <v>9</v>
      </c>
      <c r="H3441" t="s">
        <v>13</v>
      </c>
      <c r="I3441" s="21">
        <v>8.1</v>
      </c>
      <c r="J3441">
        <f t="shared" si="106"/>
        <v>225.54</v>
      </c>
      <c r="K3441">
        <f t="shared" si="107"/>
        <v>11.277000000000001</v>
      </c>
      <c r="L3441" t="str" cm="1">
        <f t="array" ref="L3441">_xlfn.IFS(I3441&gt;=9,"Good",I3441&gt;=6,"Average",I3441&lt;6,"Poor")</f>
        <v>Average</v>
      </c>
    </row>
    <row r="3442" spans="1:12" x14ac:dyDescent="0.25">
      <c r="A3442" s="1" t="s">
        <v>186</v>
      </c>
      <c r="B3442" t="s">
        <v>9</v>
      </c>
      <c r="C3442" t="s">
        <v>15</v>
      </c>
      <c r="D3442" t="s">
        <v>22</v>
      </c>
      <c r="E3442" t="s">
        <v>12</v>
      </c>
      <c r="F3442">
        <v>4.6399999999999997</v>
      </c>
      <c r="G3442">
        <v>3</v>
      </c>
      <c r="H3442" t="s">
        <v>13</v>
      </c>
      <c r="I3442" s="21">
        <v>8.5</v>
      </c>
      <c r="J3442">
        <f t="shared" si="106"/>
        <v>13.919999999999998</v>
      </c>
      <c r="K3442">
        <f t="shared" si="107"/>
        <v>0.69599999999999995</v>
      </c>
      <c r="L3442" t="str" cm="1">
        <f t="array" ref="L3442">_xlfn.IFS(I3442&gt;=9,"Good",I3442&gt;=6,"Average",I3442&lt;6,"Poor")</f>
        <v>Average</v>
      </c>
    </row>
    <row r="3443" spans="1:12" x14ac:dyDescent="0.25">
      <c r="A3443" s="1" t="s">
        <v>186</v>
      </c>
      <c r="B3443" t="s">
        <v>19</v>
      </c>
      <c r="C3443" t="s">
        <v>10</v>
      </c>
      <c r="D3443" t="s">
        <v>22</v>
      </c>
      <c r="E3443" t="s">
        <v>24</v>
      </c>
      <c r="F3443">
        <v>25.94</v>
      </c>
      <c r="G3443">
        <v>4</v>
      </c>
      <c r="H3443" t="s">
        <v>17</v>
      </c>
      <c r="I3443" s="21">
        <v>9.6999999999999993</v>
      </c>
      <c r="J3443">
        <f t="shared" si="106"/>
        <v>103.76</v>
      </c>
      <c r="K3443">
        <f t="shared" si="107"/>
        <v>5.1880000000000006</v>
      </c>
      <c r="L3443" t="str" cm="1">
        <f t="array" ref="L3443">_xlfn.IFS(I3443&gt;=9,"Good",I3443&gt;=6,"Average",I3443&lt;6,"Poor")</f>
        <v>Good</v>
      </c>
    </row>
    <row r="3444" spans="1:12" x14ac:dyDescent="0.25">
      <c r="A3444" s="1" t="s">
        <v>186</v>
      </c>
      <c r="B3444" t="s">
        <v>19</v>
      </c>
      <c r="C3444" t="s">
        <v>15</v>
      </c>
      <c r="D3444" t="s">
        <v>11</v>
      </c>
      <c r="E3444" t="s">
        <v>12</v>
      </c>
      <c r="F3444">
        <v>2.72</v>
      </c>
      <c r="G3444">
        <v>3</v>
      </c>
      <c r="H3444" t="s">
        <v>17</v>
      </c>
      <c r="I3444" s="21">
        <v>5.8</v>
      </c>
      <c r="J3444">
        <f t="shared" si="106"/>
        <v>8.16</v>
      </c>
      <c r="K3444">
        <f t="shared" si="107"/>
        <v>0.40800000000000003</v>
      </c>
      <c r="L3444" t="str" cm="1">
        <f t="array" ref="L3444">_xlfn.IFS(I3444&gt;=9,"Good",I3444&gt;=6,"Average",I3444&lt;6,"Poor")</f>
        <v>Poor</v>
      </c>
    </row>
    <row r="3445" spans="1:12" x14ac:dyDescent="0.25">
      <c r="A3445" s="1" t="s">
        <v>186</v>
      </c>
      <c r="B3445" t="s">
        <v>14</v>
      </c>
      <c r="C3445" t="s">
        <v>15</v>
      </c>
      <c r="D3445" t="s">
        <v>22</v>
      </c>
      <c r="E3445" t="s">
        <v>21</v>
      </c>
      <c r="F3445">
        <v>11.93</v>
      </c>
      <c r="G3445">
        <v>9</v>
      </c>
      <c r="H3445" t="s">
        <v>20</v>
      </c>
      <c r="I3445" s="21">
        <v>5.5</v>
      </c>
      <c r="J3445">
        <f t="shared" si="106"/>
        <v>107.37</v>
      </c>
      <c r="K3445">
        <f t="shared" si="107"/>
        <v>5.3685000000000009</v>
      </c>
      <c r="L3445" t="str" cm="1">
        <f t="array" ref="L3445">_xlfn.IFS(I3445&gt;=9,"Good",I3445&gt;=6,"Average",I3445&lt;6,"Poor")</f>
        <v>Poor</v>
      </c>
    </row>
    <row r="3446" spans="1:12" x14ac:dyDescent="0.25">
      <c r="A3446" s="1" t="s">
        <v>186</v>
      </c>
      <c r="B3446" t="s">
        <v>9</v>
      </c>
      <c r="C3446" t="s">
        <v>15</v>
      </c>
      <c r="D3446" t="s">
        <v>22</v>
      </c>
      <c r="E3446" t="s">
        <v>21</v>
      </c>
      <c r="F3446">
        <v>22.47</v>
      </c>
      <c r="G3446">
        <v>2</v>
      </c>
      <c r="H3446" t="s">
        <v>20</v>
      </c>
      <c r="I3446" s="21">
        <v>8.3000000000000007</v>
      </c>
      <c r="J3446">
        <f t="shared" si="106"/>
        <v>44.94</v>
      </c>
      <c r="K3446">
        <f t="shared" si="107"/>
        <v>2.2469999999999999</v>
      </c>
      <c r="L3446" t="str" cm="1">
        <f t="array" ref="L3446">_xlfn.IFS(I3446&gt;=9,"Good",I3446&gt;=6,"Average",I3446&lt;6,"Poor")</f>
        <v>Average</v>
      </c>
    </row>
    <row r="3447" spans="1:12" x14ac:dyDescent="0.25">
      <c r="A3447" s="1" t="s">
        <v>186</v>
      </c>
      <c r="B3447" t="s">
        <v>14</v>
      </c>
      <c r="C3447" t="s">
        <v>15</v>
      </c>
      <c r="D3447" t="s">
        <v>11</v>
      </c>
      <c r="E3447" t="s">
        <v>12</v>
      </c>
      <c r="F3447">
        <v>5.42</v>
      </c>
      <c r="G3447">
        <v>10</v>
      </c>
      <c r="H3447" t="s">
        <v>13</v>
      </c>
      <c r="I3447" s="21">
        <v>5.3</v>
      </c>
      <c r="J3447">
        <f t="shared" si="106"/>
        <v>54.2</v>
      </c>
      <c r="K3447">
        <f t="shared" si="107"/>
        <v>2.7100000000000004</v>
      </c>
      <c r="L3447" t="str" cm="1">
        <f t="array" ref="L3447">_xlfn.IFS(I3447&gt;=9,"Good",I3447&gt;=6,"Average",I3447&lt;6,"Poor")</f>
        <v>Poor</v>
      </c>
    </row>
    <row r="3448" spans="1:12" x14ac:dyDescent="0.25">
      <c r="A3448" s="1" t="s">
        <v>186</v>
      </c>
      <c r="B3448" t="s">
        <v>19</v>
      </c>
      <c r="C3448" t="s">
        <v>15</v>
      </c>
      <c r="D3448" t="s">
        <v>22</v>
      </c>
      <c r="E3448" t="s">
        <v>24</v>
      </c>
      <c r="F3448">
        <v>29.17</v>
      </c>
      <c r="G3448">
        <v>6</v>
      </c>
      <c r="H3448" t="s">
        <v>17</v>
      </c>
      <c r="I3448" s="21">
        <v>9.3000000000000007</v>
      </c>
      <c r="J3448">
        <f t="shared" si="106"/>
        <v>175.02</v>
      </c>
      <c r="K3448">
        <f t="shared" si="107"/>
        <v>8.7510000000000012</v>
      </c>
      <c r="L3448" t="str" cm="1">
        <f t="array" ref="L3448">_xlfn.IFS(I3448&gt;=9,"Good",I3448&gt;=6,"Average",I3448&lt;6,"Poor")</f>
        <v>Good</v>
      </c>
    </row>
    <row r="3449" spans="1:12" x14ac:dyDescent="0.25">
      <c r="A3449" s="1" t="s">
        <v>187</v>
      </c>
      <c r="B3449" t="s">
        <v>14</v>
      </c>
      <c r="C3449" t="s">
        <v>10</v>
      </c>
      <c r="D3449" t="s">
        <v>22</v>
      </c>
      <c r="E3449" t="s">
        <v>21</v>
      </c>
      <c r="F3449">
        <v>15.18</v>
      </c>
      <c r="G3449">
        <v>1</v>
      </c>
      <c r="H3449" t="s">
        <v>20</v>
      </c>
      <c r="I3449" s="21">
        <v>8.8000000000000007</v>
      </c>
      <c r="J3449">
        <f t="shared" si="106"/>
        <v>15.18</v>
      </c>
      <c r="K3449">
        <f t="shared" si="107"/>
        <v>0.75900000000000001</v>
      </c>
      <c r="L3449" t="str" cm="1">
        <f t="array" ref="L3449">_xlfn.IFS(I3449&gt;=9,"Good",I3449&gt;=6,"Average",I3449&lt;6,"Poor")</f>
        <v>Average</v>
      </c>
    </row>
    <row r="3450" spans="1:12" x14ac:dyDescent="0.25">
      <c r="A3450" s="1" t="s">
        <v>187</v>
      </c>
      <c r="B3450" t="s">
        <v>9</v>
      </c>
      <c r="C3450" t="s">
        <v>10</v>
      </c>
      <c r="D3450" t="s">
        <v>11</v>
      </c>
      <c r="E3450" t="s">
        <v>12</v>
      </c>
      <c r="F3450">
        <v>3.95</v>
      </c>
      <c r="G3450">
        <v>1</v>
      </c>
      <c r="H3450" t="s">
        <v>13</v>
      </c>
      <c r="I3450" s="21">
        <v>5.9</v>
      </c>
      <c r="J3450">
        <f t="shared" si="106"/>
        <v>3.95</v>
      </c>
      <c r="K3450">
        <f t="shared" si="107"/>
        <v>0.19750000000000001</v>
      </c>
      <c r="L3450" t="str" cm="1">
        <f t="array" ref="L3450">_xlfn.IFS(I3450&gt;=9,"Good",I3450&gt;=6,"Average",I3450&lt;6,"Poor")</f>
        <v>Poor</v>
      </c>
    </row>
    <row r="3451" spans="1:12" x14ac:dyDescent="0.25">
      <c r="A3451" s="1" t="s">
        <v>187</v>
      </c>
      <c r="B3451" t="s">
        <v>14</v>
      </c>
      <c r="C3451" t="s">
        <v>10</v>
      </c>
      <c r="D3451" t="s">
        <v>11</v>
      </c>
      <c r="E3451" t="s">
        <v>16</v>
      </c>
      <c r="F3451">
        <v>84.7</v>
      </c>
      <c r="G3451">
        <v>6</v>
      </c>
      <c r="H3451" t="s">
        <v>17</v>
      </c>
      <c r="I3451" s="21">
        <v>8.1</v>
      </c>
      <c r="J3451">
        <f t="shared" si="106"/>
        <v>508.20000000000005</v>
      </c>
      <c r="K3451">
        <f t="shared" si="107"/>
        <v>25.410000000000004</v>
      </c>
      <c r="L3451" t="str" cm="1">
        <f t="array" ref="L3451">_xlfn.IFS(I3451&gt;=9,"Good",I3451&gt;=6,"Average",I3451&lt;6,"Poor")</f>
        <v>Average</v>
      </c>
    </row>
    <row r="3452" spans="1:12" x14ac:dyDescent="0.25">
      <c r="A3452" s="1" t="s">
        <v>187</v>
      </c>
      <c r="B3452" t="s">
        <v>19</v>
      </c>
      <c r="C3452" t="s">
        <v>10</v>
      </c>
      <c r="D3452" t="s">
        <v>22</v>
      </c>
      <c r="E3452" t="s">
        <v>12</v>
      </c>
      <c r="F3452">
        <v>12.46</v>
      </c>
      <c r="G3452">
        <v>1</v>
      </c>
      <c r="H3452" t="s">
        <v>20</v>
      </c>
      <c r="I3452" s="21">
        <v>8.1</v>
      </c>
      <c r="J3452">
        <f t="shared" si="106"/>
        <v>12.46</v>
      </c>
      <c r="K3452">
        <f t="shared" si="107"/>
        <v>0.62300000000000011</v>
      </c>
      <c r="L3452" t="str" cm="1">
        <f t="array" ref="L3452">_xlfn.IFS(I3452&gt;=9,"Good",I3452&gt;=6,"Average",I3452&lt;6,"Poor")</f>
        <v>Average</v>
      </c>
    </row>
    <row r="3453" spans="1:12" x14ac:dyDescent="0.25">
      <c r="A3453" s="1" t="s">
        <v>187</v>
      </c>
      <c r="B3453" t="s">
        <v>19</v>
      </c>
      <c r="C3453" t="s">
        <v>15</v>
      </c>
      <c r="D3453" t="s">
        <v>11</v>
      </c>
      <c r="E3453" t="s">
        <v>12</v>
      </c>
      <c r="F3453">
        <v>6.04</v>
      </c>
      <c r="G3453">
        <v>2</v>
      </c>
      <c r="H3453" t="s">
        <v>13</v>
      </c>
      <c r="I3453" s="21">
        <v>3.7</v>
      </c>
      <c r="J3453">
        <f t="shared" si="106"/>
        <v>12.08</v>
      </c>
      <c r="K3453">
        <f t="shared" si="107"/>
        <v>0.60400000000000009</v>
      </c>
      <c r="L3453" t="str" cm="1">
        <f t="array" ref="L3453">_xlfn.IFS(I3453&gt;=9,"Good",I3453&gt;=6,"Average",I3453&lt;6,"Poor")</f>
        <v>Poor</v>
      </c>
    </row>
    <row r="3454" spans="1:12" x14ac:dyDescent="0.25">
      <c r="A3454" s="1" t="s">
        <v>187</v>
      </c>
      <c r="B3454" t="s">
        <v>9</v>
      </c>
      <c r="C3454" t="s">
        <v>15</v>
      </c>
      <c r="D3454" t="s">
        <v>11</v>
      </c>
      <c r="E3454" t="s">
        <v>12</v>
      </c>
      <c r="F3454">
        <v>5.15</v>
      </c>
      <c r="G3454">
        <v>6</v>
      </c>
      <c r="H3454" t="s">
        <v>13</v>
      </c>
      <c r="I3454" s="21">
        <v>9.1</v>
      </c>
      <c r="J3454">
        <f t="shared" si="106"/>
        <v>30.900000000000002</v>
      </c>
      <c r="K3454">
        <f t="shared" si="107"/>
        <v>1.5450000000000002</v>
      </c>
      <c r="L3454" t="str" cm="1">
        <f t="array" ref="L3454">_xlfn.IFS(I3454&gt;=9,"Good",I3454&gt;=6,"Average",I3454&lt;6,"Poor")</f>
        <v>Good</v>
      </c>
    </row>
    <row r="3455" spans="1:12" x14ac:dyDescent="0.25">
      <c r="A3455" s="1" t="s">
        <v>187</v>
      </c>
      <c r="B3455" t="s">
        <v>14</v>
      </c>
      <c r="C3455" t="s">
        <v>15</v>
      </c>
      <c r="D3455" t="s">
        <v>22</v>
      </c>
      <c r="E3455" t="s">
        <v>24</v>
      </c>
      <c r="F3455">
        <v>28.66</v>
      </c>
      <c r="G3455">
        <v>4</v>
      </c>
      <c r="H3455" t="s">
        <v>17</v>
      </c>
      <c r="I3455" s="21">
        <v>6.4</v>
      </c>
      <c r="J3455">
        <f t="shared" si="106"/>
        <v>114.64</v>
      </c>
      <c r="K3455">
        <f t="shared" si="107"/>
        <v>5.7320000000000002</v>
      </c>
      <c r="L3455" t="str" cm="1">
        <f t="array" ref="L3455">_xlfn.IFS(I3455&gt;=9,"Good",I3455&gt;=6,"Average",I3455&lt;6,"Poor")</f>
        <v>Average</v>
      </c>
    </row>
    <row r="3456" spans="1:12" x14ac:dyDescent="0.25">
      <c r="A3456" s="1" t="s">
        <v>187</v>
      </c>
      <c r="B3456" t="s">
        <v>9</v>
      </c>
      <c r="C3456" t="s">
        <v>15</v>
      </c>
      <c r="D3456" t="s">
        <v>11</v>
      </c>
      <c r="E3456" t="s">
        <v>16</v>
      </c>
      <c r="F3456">
        <v>93.14</v>
      </c>
      <c r="G3456">
        <v>1</v>
      </c>
      <c r="H3456" t="s">
        <v>20</v>
      </c>
      <c r="I3456" s="21">
        <v>8.6</v>
      </c>
      <c r="J3456">
        <f t="shared" si="106"/>
        <v>93.14</v>
      </c>
      <c r="K3456">
        <f t="shared" si="107"/>
        <v>4.657</v>
      </c>
      <c r="L3456" t="str" cm="1">
        <f t="array" ref="L3456">_xlfn.IFS(I3456&gt;=9,"Good",I3456&gt;=6,"Average",I3456&lt;6,"Poor")</f>
        <v>Average</v>
      </c>
    </row>
    <row r="3457" spans="1:12" x14ac:dyDescent="0.25">
      <c r="A3457" s="1" t="s">
        <v>187</v>
      </c>
      <c r="B3457" t="s">
        <v>19</v>
      </c>
      <c r="C3457" t="s">
        <v>10</v>
      </c>
      <c r="D3457" t="s">
        <v>11</v>
      </c>
      <c r="E3457" t="s">
        <v>12</v>
      </c>
      <c r="F3457">
        <v>8.89</v>
      </c>
      <c r="G3457">
        <v>4</v>
      </c>
      <c r="H3457" t="s">
        <v>13</v>
      </c>
      <c r="I3457" s="21">
        <v>5.2</v>
      </c>
      <c r="J3457">
        <f t="shared" si="106"/>
        <v>35.56</v>
      </c>
      <c r="K3457">
        <f t="shared" si="107"/>
        <v>1.7780000000000002</v>
      </c>
      <c r="L3457" t="str" cm="1">
        <f t="array" ref="L3457">_xlfn.IFS(I3457&gt;=9,"Good",I3457&gt;=6,"Average",I3457&lt;6,"Poor")</f>
        <v>Poor</v>
      </c>
    </row>
    <row r="3458" spans="1:12" x14ac:dyDescent="0.25">
      <c r="A3458" s="1" t="s">
        <v>187</v>
      </c>
      <c r="B3458" t="s">
        <v>14</v>
      </c>
      <c r="C3458" t="s">
        <v>15</v>
      </c>
      <c r="D3458" t="s">
        <v>22</v>
      </c>
      <c r="E3458" t="s">
        <v>16</v>
      </c>
      <c r="F3458">
        <v>81.760000000000005</v>
      </c>
      <c r="G3458">
        <v>4</v>
      </c>
      <c r="H3458" t="s">
        <v>20</v>
      </c>
      <c r="I3458" s="21">
        <v>9.1</v>
      </c>
      <c r="J3458">
        <f t="shared" si="106"/>
        <v>327.04000000000002</v>
      </c>
      <c r="K3458">
        <f t="shared" si="107"/>
        <v>16.352</v>
      </c>
      <c r="L3458" t="str" cm="1">
        <f t="array" ref="L3458">_xlfn.IFS(I3458&gt;=9,"Good",I3458&gt;=6,"Average",I3458&lt;6,"Poor")</f>
        <v>Good</v>
      </c>
    </row>
    <row r="3459" spans="1:12" x14ac:dyDescent="0.25">
      <c r="A3459" s="1" t="s">
        <v>187</v>
      </c>
      <c r="B3459" t="s">
        <v>14</v>
      </c>
      <c r="C3459" t="s">
        <v>15</v>
      </c>
      <c r="D3459" t="s">
        <v>11</v>
      </c>
      <c r="E3459" t="s">
        <v>24</v>
      </c>
      <c r="F3459">
        <v>33.700000000000003</v>
      </c>
      <c r="G3459">
        <v>10</v>
      </c>
      <c r="H3459" t="s">
        <v>17</v>
      </c>
      <c r="I3459" s="21">
        <v>5.6</v>
      </c>
      <c r="J3459">
        <f t="shared" ref="J3459:J3522" si="108">F3459*G3459</f>
        <v>337</v>
      </c>
      <c r="K3459">
        <f t="shared" ref="K3459:K3522" si="109">J3459*5%</f>
        <v>16.850000000000001</v>
      </c>
      <c r="L3459" t="str" cm="1">
        <f t="array" ref="L3459">_xlfn.IFS(I3459&gt;=9,"Good",I3459&gt;=6,"Average",I3459&lt;6,"Poor")</f>
        <v>Poor</v>
      </c>
    </row>
    <row r="3460" spans="1:12" x14ac:dyDescent="0.25">
      <c r="A3460" s="1" t="s">
        <v>187</v>
      </c>
      <c r="B3460" t="s">
        <v>14</v>
      </c>
      <c r="C3460" t="s">
        <v>15</v>
      </c>
      <c r="D3460" t="s">
        <v>22</v>
      </c>
      <c r="E3460" t="s">
        <v>12</v>
      </c>
      <c r="F3460">
        <v>2.81</v>
      </c>
      <c r="G3460">
        <v>3</v>
      </c>
      <c r="H3460" t="s">
        <v>17</v>
      </c>
      <c r="I3460" s="21">
        <v>3.1</v>
      </c>
      <c r="J3460">
        <f t="shared" si="108"/>
        <v>8.43</v>
      </c>
      <c r="K3460">
        <f t="shared" si="109"/>
        <v>0.42149999999999999</v>
      </c>
      <c r="L3460" t="str" cm="1">
        <f t="array" ref="L3460">_xlfn.IFS(I3460&gt;=9,"Good",I3460&gt;=6,"Average",I3460&lt;6,"Poor")</f>
        <v>Poor</v>
      </c>
    </row>
    <row r="3461" spans="1:12" x14ac:dyDescent="0.25">
      <c r="A3461" s="1" t="s">
        <v>187</v>
      </c>
      <c r="B3461" t="s">
        <v>9</v>
      </c>
      <c r="C3461" t="s">
        <v>15</v>
      </c>
      <c r="D3461" t="s">
        <v>11</v>
      </c>
      <c r="E3461" t="s">
        <v>12</v>
      </c>
      <c r="F3461">
        <v>11.56</v>
      </c>
      <c r="G3461">
        <v>6</v>
      </c>
      <c r="H3461" t="s">
        <v>13</v>
      </c>
      <c r="I3461" s="21">
        <v>9.1999999999999993</v>
      </c>
      <c r="J3461">
        <f t="shared" si="108"/>
        <v>69.36</v>
      </c>
      <c r="K3461">
        <f t="shared" si="109"/>
        <v>3.468</v>
      </c>
      <c r="L3461" t="str" cm="1">
        <f t="array" ref="L3461">_xlfn.IFS(I3461&gt;=9,"Good",I3461&gt;=6,"Average",I3461&lt;6,"Poor")</f>
        <v>Good</v>
      </c>
    </row>
    <row r="3462" spans="1:12" x14ac:dyDescent="0.25">
      <c r="A3462" s="1" t="s">
        <v>187</v>
      </c>
      <c r="B3462" t="s">
        <v>14</v>
      </c>
      <c r="C3462" t="s">
        <v>15</v>
      </c>
      <c r="D3462" t="s">
        <v>22</v>
      </c>
      <c r="E3462" t="s">
        <v>12</v>
      </c>
      <c r="F3462">
        <v>9.6</v>
      </c>
      <c r="G3462">
        <v>3</v>
      </c>
      <c r="H3462" t="s">
        <v>17</v>
      </c>
      <c r="I3462" s="21">
        <v>3.6</v>
      </c>
      <c r="J3462">
        <f t="shared" si="108"/>
        <v>28.799999999999997</v>
      </c>
      <c r="K3462">
        <f t="shared" si="109"/>
        <v>1.44</v>
      </c>
      <c r="L3462" t="str" cm="1">
        <f t="array" ref="L3462">_xlfn.IFS(I3462&gt;=9,"Good",I3462&gt;=6,"Average",I3462&lt;6,"Poor")</f>
        <v>Poor</v>
      </c>
    </row>
    <row r="3463" spans="1:12" x14ac:dyDescent="0.25">
      <c r="A3463" s="1" t="s">
        <v>187</v>
      </c>
      <c r="B3463" t="s">
        <v>9</v>
      </c>
      <c r="C3463" t="s">
        <v>15</v>
      </c>
      <c r="D3463" t="s">
        <v>22</v>
      </c>
      <c r="E3463" t="s">
        <v>24</v>
      </c>
      <c r="F3463">
        <v>39.119999999999997</v>
      </c>
      <c r="G3463">
        <v>4</v>
      </c>
      <c r="H3463" t="s">
        <v>13</v>
      </c>
      <c r="I3463" s="21">
        <v>5.2</v>
      </c>
      <c r="J3463">
        <f t="shared" si="108"/>
        <v>156.47999999999999</v>
      </c>
      <c r="K3463">
        <f t="shared" si="109"/>
        <v>7.8239999999999998</v>
      </c>
      <c r="L3463" t="str" cm="1">
        <f t="array" ref="L3463">_xlfn.IFS(I3463&gt;=9,"Good",I3463&gt;=6,"Average",I3463&lt;6,"Poor")</f>
        <v>Poor</v>
      </c>
    </row>
    <row r="3464" spans="1:12" x14ac:dyDescent="0.25">
      <c r="A3464" s="1" t="s">
        <v>187</v>
      </c>
      <c r="B3464" t="s">
        <v>14</v>
      </c>
      <c r="C3464" t="s">
        <v>10</v>
      </c>
      <c r="D3464" t="s">
        <v>22</v>
      </c>
      <c r="E3464" t="s">
        <v>24</v>
      </c>
      <c r="F3464">
        <v>32.15</v>
      </c>
      <c r="G3464">
        <v>10</v>
      </c>
      <c r="H3464" t="s">
        <v>17</v>
      </c>
      <c r="I3464" s="21">
        <v>9.5</v>
      </c>
      <c r="J3464">
        <f t="shared" si="108"/>
        <v>321.5</v>
      </c>
      <c r="K3464">
        <f t="shared" si="109"/>
        <v>16.074999999999999</v>
      </c>
      <c r="L3464" t="str" cm="1">
        <f t="array" ref="L3464">_xlfn.IFS(I3464&gt;=9,"Good",I3464&gt;=6,"Average",I3464&lt;6,"Poor")</f>
        <v>Good</v>
      </c>
    </row>
    <row r="3465" spans="1:12" x14ac:dyDescent="0.25">
      <c r="A3465" s="1" t="s">
        <v>187</v>
      </c>
      <c r="B3465" t="s">
        <v>9</v>
      </c>
      <c r="C3465" t="s">
        <v>15</v>
      </c>
      <c r="D3465" t="s">
        <v>22</v>
      </c>
      <c r="E3465" t="s">
        <v>18</v>
      </c>
      <c r="F3465">
        <v>79.05</v>
      </c>
      <c r="G3465">
        <v>7</v>
      </c>
      <c r="H3465" t="s">
        <v>13</v>
      </c>
      <c r="I3465" s="21">
        <v>9.5</v>
      </c>
      <c r="J3465">
        <f t="shared" si="108"/>
        <v>553.35</v>
      </c>
      <c r="K3465">
        <f t="shared" si="109"/>
        <v>27.667500000000004</v>
      </c>
      <c r="L3465" t="str" cm="1">
        <f t="array" ref="L3465">_xlfn.IFS(I3465&gt;=9,"Good",I3465&gt;=6,"Average",I3465&lt;6,"Poor")</f>
        <v>Good</v>
      </c>
    </row>
    <row r="3466" spans="1:12" x14ac:dyDescent="0.25">
      <c r="A3466" s="1" t="s">
        <v>187</v>
      </c>
      <c r="B3466" t="s">
        <v>9</v>
      </c>
      <c r="C3466" t="s">
        <v>10</v>
      </c>
      <c r="D3466" t="s">
        <v>22</v>
      </c>
      <c r="E3466" t="s">
        <v>23</v>
      </c>
      <c r="F3466">
        <v>52.13</v>
      </c>
      <c r="G3466">
        <v>8</v>
      </c>
      <c r="H3466" t="s">
        <v>13</v>
      </c>
      <c r="I3466" s="21">
        <v>6.9</v>
      </c>
      <c r="J3466">
        <f t="shared" si="108"/>
        <v>417.04</v>
      </c>
      <c r="K3466">
        <f t="shared" si="109"/>
        <v>20.852000000000004</v>
      </c>
      <c r="L3466" t="str" cm="1">
        <f t="array" ref="L3466">_xlfn.IFS(I3466&gt;=9,"Good",I3466&gt;=6,"Average",I3466&lt;6,"Poor")</f>
        <v>Average</v>
      </c>
    </row>
    <row r="3467" spans="1:12" x14ac:dyDescent="0.25">
      <c r="A3467" s="1" t="s">
        <v>187</v>
      </c>
      <c r="B3467" t="s">
        <v>9</v>
      </c>
      <c r="C3467" t="s">
        <v>15</v>
      </c>
      <c r="D3467" t="s">
        <v>22</v>
      </c>
      <c r="E3467" t="s">
        <v>23</v>
      </c>
      <c r="F3467">
        <v>44.19</v>
      </c>
      <c r="G3467">
        <v>1</v>
      </c>
      <c r="H3467" t="s">
        <v>17</v>
      </c>
      <c r="I3467" s="21">
        <v>7.3</v>
      </c>
      <c r="J3467">
        <f t="shared" si="108"/>
        <v>44.19</v>
      </c>
      <c r="K3467">
        <f t="shared" si="109"/>
        <v>2.2094999999999998</v>
      </c>
      <c r="L3467" t="str" cm="1">
        <f t="array" ref="L3467">_xlfn.IFS(I3467&gt;=9,"Good",I3467&gt;=6,"Average",I3467&lt;6,"Poor")</f>
        <v>Average</v>
      </c>
    </row>
    <row r="3468" spans="1:12" x14ac:dyDescent="0.25">
      <c r="A3468" s="1" t="s">
        <v>188</v>
      </c>
      <c r="B3468" t="s">
        <v>9</v>
      </c>
      <c r="C3468" t="s">
        <v>15</v>
      </c>
      <c r="D3468" t="s">
        <v>22</v>
      </c>
      <c r="E3468" t="s">
        <v>21</v>
      </c>
      <c r="F3468">
        <v>12.44</v>
      </c>
      <c r="G3468">
        <v>2</v>
      </c>
      <c r="H3468" t="s">
        <v>13</v>
      </c>
      <c r="I3468" s="21">
        <v>6</v>
      </c>
      <c r="J3468">
        <f t="shared" si="108"/>
        <v>24.88</v>
      </c>
      <c r="K3468">
        <f t="shared" si="109"/>
        <v>1.244</v>
      </c>
      <c r="L3468" t="str" cm="1">
        <f t="array" ref="L3468">_xlfn.IFS(I3468&gt;=9,"Good",I3468&gt;=6,"Average",I3468&lt;6,"Poor")</f>
        <v>Average</v>
      </c>
    </row>
    <row r="3469" spans="1:12" x14ac:dyDescent="0.25">
      <c r="A3469" s="1" t="s">
        <v>188</v>
      </c>
      <c r="B3469" t="s">
        <v>14</v>
      </c>
      <c r="C3469" t="s">
        <v>15</v>
      </c>
      <c r="D3469" t="s">
        <v>22</v>
      </c>
      <c r="E3469" t="s">
        <v>12</v>
      </c>
      <c r="F3469">
        <v>4.57</v>
      </c>
      <c r="G3469">
        <v>8</v>
      </c>
      <c r="H3469" t="s">
        <v>20</v>
      </c>
      <c r="I3469" s="21">
        <v>5</v>
      </c>
      <c r="J3469">
        <f t="shared" si="108"/>
        <v>36.56</v>
      </c>
      <c r="K3469">
        <f t="shared" si="109"/>
        <v>1.8280000000000003</v>
      </c>
      <c r="L3469" t="str" cm="1">
        <f t="array" ref="L3469">_xlfn.IFS(I3469&gt;=9,"Good",I3469&gt;=6,"Average",I3469&lt;6,"Poor")</f>
        <v>Poor</v>
      </c>
    </row>
    <row r="3470" spans="1:12" x14ac:dyDescent="0.25">
      <c r="A3470" s="1" t="s">
        <v>188</v>
      </c>
      <c r="B3470" t="s">
        <v>14</v>
      </c>
      <c r="C3470" t="s">
        <v>10</v>
      </c>
      <c r="D3470" t="s">
        <v>11</v>
      </c>
      <c r="E3470" t="s">
        <v>12</v>
      </c>
      <c r="F3470">
        <v>14.25</v>
      </c>
      <c r="G3470">
        <v>1</v>
      </c>
      <c r="H3470" t="s">
        <v>17</v>
      </c>
      <c r="I3470" s="21">
        <v>5.2</v>
      </c>
      <c r="J3470">
        <f t="shared" si="108"/>
        <v>14.25</v>
      </c>
      <c r="K3470">
        <f t="shared" si="109"/>
        <v>0.71250000000000002</v>
      </c>
      <c r="L3470" t="str" cm="1">
        <f t="array" ref="L3470">_xlfn.IFS(I3470&gt;=9,"Good",I3470&gt;=6,"Average",I3470&lt;6,"Poor")</f>
        <v>Poor</v>
      </c>
    </row>
    <row r="3471" spans="1:12" x14ac:dyDescent="0.25">
      <c r="A3471" s="1" t="s">
        <v>188</v>
      </c>
      <c r="B3471" t="s">
        <v>14</v>
      </c>
      <c r="C3471" t="s">
        <v>15</v>
      </c>
      <c r="D3471" t="s">
        <v>11</v>
      </c>
      <c r="E3471" t="s">
        <v>23</v>
      </c>
      <c r="F3471">
        <v>51.48</v>
      </c>
      <c r="G3471">
        <v>7</v>
      </c>
      <c r="H3471" t="s">
        <v>17</v>
      </c>
      <c r="I3471" s="21">
        <v>7.6</v>
      </c>
      <c r="J3471">
        <f t="shared" si="108"/>
        <v>360.35999999999996</v>
      </c>
      <c r="K3471">
        <f t="shared" si="109"/>
        <v>18.017999999999997</v>
      </c>
      <c r="L3471" t="str" cm="1">
        <f t="array" ref="L3471">_xlfn.IFS(I3471&gt;=9,"Good",I3471&gt;=6,"Average",I3471&lt;6,"Poor")</f>
        <v>Average</v>
      </c>
    </row>
    <row r="3472" spans="1:12" x14ac:dyDescent="0.25">
      <c r="A3472" s="1" t="s">
        <v>188</v>
      </c>
      <c r="B3472" t="s">
        <v>9</v>
      </c>
      <c r="C3472" t="s">
        <v>15</v>
      </c>
      <c r="D3472" t="s">
        <v>11</v>
      </c>
      <c r="E3472" t="s">
        <v>12</v>
      </c>
      <c r="F3472">
        <v>3.93</v>
      </c>
      <c r="G3472">
        <v>10</v>
      </c>
      <c r="H3472" t="s">
        <v>13</v>
      </c>
      <c r="I3472" s="21">
        <v>8.1</v>
      </c>
      <c r="J3472">
        <f t="shared" si="108"/>
        <v>39.300000000000004</v>
      </c>
      <c r="K3472">
        <f t="shared" si="109"/>
        <v>1.9650000000000003</v>
      </c>
      <c r="L3472" t="str" cm="1">
        <f t="array" ref="L3472">_xlfn.IFS(I3472&gt;=9,"Good",I3472&gt;=6,"Average",I3472&lt;6,"Poor")</f>
        <v>Average</v>
      </c>
    </row>
    <row r="3473" spans="1:12" x14ac:dyDescent="0.25">
      <c r="A3473" s="1" t="s">
        <v>188</v>
      </c>
      <c r="B3473" t="s">
        <v>9</v>
      </c>
      <c r="C3473" t="s">
        <v>15</v>
      </c>
      <c r="D3473" t="s">
        <v>11</v>
      </c>
      <c r="E3473" t="s">
        <v>12</v>
      </c>
      <c r="F3473">
        <v>8.23</v>
      </c>
      <c r="G3473">
        <v>2</v>
      </c>
      <c r="H3473" t="s">
        <v>17</v>
      </c>
      <c r="I3473" s="21">
        <v>8.4</v>
      </c>
      <c r="J3473">
        <f t="shared" si="108"/>
        <v>16.46</v>
      </c>
      <c r="K3473">
        <f t="shared" si="109"/>
        <v>0.82300000000000006</v>
      </c>
      <c r="L3473" t="str" cm="1">
        <f t="array" ref="L3473">_xlfn.IFS(I3473&gt;=9,"Good",I3473&gt;=6,"Average",I3473&lt;6,"Poor")</f>
        <v>Average</v>
      </c>
    </row>
    <row r="3474" spans="1:12" x14ac:dyDescent="0.25">
      <c r="A3474" s="1" t="s">
        <v>188</v>
      </c>
      <c r="B3474" t="s">
        <v>9</v>
      </c>
      <c r="C3474" t="s">
        <v>15</v>
      </c>
      <c r="D3474" t="s">
        <v>22</v>
      </c>
      <c r="E3474" t="s">
        <v>12</v>
      </c>
      <c r="F3474">
        <v>12.43</v>
      </c>
      <c r="G3474">
        <v>1</v>
      </c>
      <c r="H3474" t="s">
        <v>20</v>
      </c>
      <c r="I3474" s="21">
        <v>8.4</v>
      </c>
      <c r="J3474">
        <f t="shared" si="108"/>
        <v>12.43</v>
      </c>
      <c r="K3474">
        <f t="shared" si="109"/>
        <v>0.62150000000000005</v>
      </c>
      <c r="L3474" t="str" cm="1">
        <f t="array" ref="L3474">_xlfn.IFS(I3474&gt;=9,"Good",I3474&gt;=6,"Average",I3474&lt;6,"Poor")</f>
        <v>Average</v>
      </c>
    </row>
    <row r="3475" spans="1:12" x14ac:dyDescent="0.25">
      <c r="A3475" s="1" t="s">
        <v>188</v>
      </c>
      <c r="B3475" t="s">
        <v>19</v>
      </c>
      <c r="C3475" t="s">
        <v>10</v>
      </c>
      <c r="D3475" t="s">
        <v>11</v>
      </c>
      <c r="E3475" t="s">
        <v>21</v>
      </c>
      <c r="F3475">
        <v>16.309999999999999</v>
      </c>
      <c r="G3475">
        <v>6</v>
      </c>
      <c r="H3475" t="s">
        <v>13</v>
      </c>
      <c r="I3475" s="21">
        <v>3.6</v>
      </c>
      <c r="J3475">
        <f t="shared" si="108"/>
        <v>97.859999999999985</v>
      </c>
      <c r="K3475">
        <f t="shared" si="109"/>
        <v>4.8929999999999998</v>
      </c>
      <c r="L3475" t="str" cm="1">
        <f t="array" ref="L3475">_xlfn.IFS(I3475&gt;=9,"Good",I3475&gt;=6,"Average",I3475&lt;6,"Poor")</f>
        <v>Poor</v>
      </c>
    </row>
    <row r="3476" spans="1:12" x14ac:dyDescent="0.25">
      <c r="A3476" s="1" t="s">
        <v>188</v>
      </c>
      <c r="B3476" t="s">
        <v>9</v>
      </c>
      <c r="C3476" t="s">
        <v>10</v>
      </c>
      <c r="D3476" t="s">
        <v>22</v>
      </c>
      <c r="E3476" t="s">
        <v>12</v>
      </c>
      <c r="F3476">
        <v>12.54</v>
      </c>
      <c r="G3476">
        <v>5</v>
      </c>
      <c r="H3476" t="s">
        <v>17</v>
      </c>
      <c r="I3476" s="21">
        <v>6.4</v>
      </c>
      <c r="J3476">
        <f t="shared" si="108"/>
        <v>62.699999999999996</v>
      </c>
      <c r="K3476">
        <f t="shared" si="109"/>
        <v>3.1349999999999998</v>
      </c>
      <c r="L3476" t="str" cm="1">
        <f t="array" ref="L3476">_xlfn.IFS(I3476&gt;=9,"Good",I3476&gt;=6,"Average",I3476&lt;6,"Poor")</f>
        <v>Average</v>
      </c>
    </row>
    <row r="3477" spans="1:12" x14ac:dyDescent="0.25">
      <c r="A3477" s="1" t="s">
        <v>188</v>
      </c>
      <c r="B3477" t="s">
        <v>19</v>
      </c>
      <c r="C3477" t="s">
        <v>15</v>
      </c>
      <c r="D3477" t="s">
        <v>22</v>
      </c>
      <c r="E3477" t="s">
        <v>16</v>
      </c>
      <c r="F3477">
        <v>81.900000000000006</v>
      </c>
      <c r="G3477">
        <v>4</v>
      </c>
      <c r="H3477" t="s">
        <v>17</v>
      </c>
      <c r="I3477" s="21">
        <v>3.4</v>
      </c>
      <c r="J3477">
        <f t="shared" si="108"/>
        <v>327.60000000000002</v>
      </c>
      <c r="K3477">
        <f t="shared" si="109"/>
        <v>16.380000000000003</v>
      </c>
      <c r="L3477" t="str" cm="1">
        <f t="array" ref="L3477">_xlfn.IFS(I3477&gt;=9,"Good",I3477&gt;=6,"Average",I3477&lt;6,"Poor")</f>
        <v>Poor</v>
      </c>
    </row>
    <row r="3478" spans="1:12" x14ac:dyDescent="0.25">
      <c r="A3478" s="1" t="s">
        <v>188</v>
      </c>
      <c r="B3478" t="s">
        <v>14</v>
      </c>
      <c r="C3478" t="s">
        <v>15</v>
      </c>
      <c r="D3478" t="s">
        <v>22</v>
      </c>
      <c r="E3478" t="s">
        <v>18</v>
      </c>
      <c r="F3478">
        <v>78.430000000000007</v>
      </c>
      <c r="G3478">
        <v>10</v>
      </c>
      <c r="H3478" t="s">
        <v>20</v>
      </c>
      <c r="I3478" s="21">
        <v>6.7</v>
      </c>
      <c r="J3478">
        <f t="shared" si="108"/>
        <v>784.30000000000007</v>
      </c>
      <c r="K3478">
        <f t="shared" si="109"/>
        <v>39.215000000000003</v>
      </c>
      <c r="L3478" t="str" cm="1">
        <f t="array" ref="L3478">_xlfn.IFS(I3478&gt;=9,"Good",I3478&gt;=6,"Average",I3478&lt;6,"Poor")</f>
        <v>Average</v>
      </c>
    </row>
    <row r="3479" spans="1:12" x14ac:dyDescent="0.25">
      <c r="A3479" s="1" t="s">
        <v>188</v>
      </c>
      <c r="B3479" t="s">
        <v>19</v>
      </c>
      <c r="C3479" t="s">
        <v>10</v>
      </c>
      <c r="D3479" t="s">
        <v>22</v>
      </c>
      <c r="E3479" t="s">
        <v>21</v>
      </c>
      <c r="F3479">
        <v>16.850000000000001</v>
      </c>
      <c r="G3479">
        <v>6</v>
      </c>
      <c r="H3479" t="s">
        <v>20</v>
      </c>
      <c r="I3479" s="21">
        <v>6</v>
      </c>
      <c r="J3479">
        <f t="shared" si="108"/>
        <v>101.10000000000001</v>
      </c>
      <c r="K3479">
        <f t="shared" si="109"/>
        <v>5.0550000000000006</v>
      </c>
      <c r="L3479" t="str" cm="1">
        <f t="array" ref="L3479">_xlfn.IFS(I3479&gt;=9,"Good",I3479&gt;=6,"Average",I3479&lt;6,"Poor")</f>
        <v>Average</v>
      </c>
    </row>
    <row r="3480" spans="1:12" x14ac:dyDescent="0.25">
      <c r="A3480" s="1" t="s">
        <v>188</v>
      </c>
      <c r="B3480" t="s">
        <v>14</v>
      </c>
      <c r="C3480" t="s">
        <v>15</v>
      </c>
      <c r="D3480" t="s">
        <v>22</v>
      </c>
      <c r="E3480" t="s">
        <v>12</v>
      </c>
      <c r="F3480">
        <v>4.45</v>
      </c>
      <c r="G3480">
        <v>8</v>
      </c>
      <c r="H3480" t="s">
        <v>13</v>
      </c>
      <c r="I3480" s="21">
        <v>9</v>
      </c>
      <c r="J3480">
        <f t="shared" si="108"/>
        <v>35.6</v>
      </c>
      <c r="K3480">
        <f t="shared" si="109"/>
        <v>1.7800000000000002</v>
      </c>
      <c r="L3480" t="str" cm="1">
        <f t="array" ref="L3480">_xlfn.IFS(I3480&gt;=9,"Good",I3480&gt;=6,"Average",I3480&lt;6,"Poor")</f>
        <v>Good</v>
      </c>
    </row>
    <row r="3481" spans="1:12" x14ac:dyDescent="0.25">
      <c r="A3481" s="1" t="s">
        <v>188</v>
      </c>
      <c r="B3481" t="s">
        <v>9</v>
      </c>
      <c r="C3481" t="s">
        <v>10</v>
      </c>
      <c r="D3481" t="s">
        <v>22</v>
      </c>
      <c r="E3481" t="s">
        <v>12</v>
      </c>
      <c r="F3481">
        <v>4.84</v>
      </c>
      <c r="G3481">
        <v>9</v>
      </c>
      <c r="H3481" t="s">
        <v>13</v>
      </c>
      <c r="I3481" s="21">
        <v>5.4</v>
      </c>
      <c r="J3481">
        <f t="shared" si="108"/>
        <v>43.56</v>
      </c>
      <c r="K3481">
        <f t="shared" si="109"/>
        <v>2.1780000000000004</v>
      </c>
      <c r="L3481" t="str" cm="1">
        <f t="array" ref="L3481">_xlfn.IFS(I3481&gt;=9,"Good",I3481&gt;=6,"Average",I3481&lt;6,"Poor")</f>
        <v>Poor</v>
      </c>
    </row>
    <row r="3482" spans="1:12" x14ac:dyDescent="0.25">
      <c r="A3482" s="1" t="s">
        <v>188</v>
      </c>
      <c r="B3482" t="s">
        <v>19</v>
      </c>
      <c r="C3482" t="s">
        <v>10</v>
      </c>
      <c r="D3482" t="s">
        <v>22</v>
      </c>
      <c r="E3482" t="s">
        <v>12</v>
      </c>
      <c r="F3482">
        <v>4.3099999999999996</v>
      </c>
      <c r="G3482">
        <v>6</v>
      </c>
      <c r="H3482" t="s">
        <v>17</v>
      </c>
      <c r="I3482" s="21">
        <v>3.8</v>
      </c>
      <c r="J3482">
        <f t="shared" si="108"/>
        <v>25.86</v>
      </c>
      <c r="K3482">
        <f t="shared" si="109"/>
        <v>1.2930000000000001</v>
      </c>
      <c r="L3482" t="str" cm="1">
        <f t="array" ref="L3482">_xlfn.IFS(I3482&gt;=9,"Good",I3482&gt;=6,"Average",I3482&lt;6,"Poor")</f>
        <v>Poor</v>
      </c>
    </row>
    <row r="3483" spans="1:12" x14ac:dyDescent="0.25">
      <c r="A3483" s="1" t="s">
        <v>188</v>
      </c>
      <c r="B3483" t="s">
        <v>14</v>
      </c>
      <c r="C3483" t="s">
        <v>15</v>
      </c>
      <c r="D3483" t="s">
        <v>22</v>
      </c>
      <c r="E3483" t="s">
        <v>12</v>
      </c>
      <c r="F3483">
        <v>13</v>
      </c>
      <c r="G3483">
        <v>6</v>
      </c>
      <c r="H3483" t="s">
        <v>20</v>
      </c>
      <c r="I3483" s="21">
        <v>4</v>
      </c>
      <c r="J3483">
        <f t="shared" si="108"/>
        <v>78</v>
      </c>
      <c r="K3483">
        <f t="shared" si="109"/>
        <v>3.9000000000000004</v>
      </c>
      <c r="L3483" t="str" cm="1">
        <f t="array" ref="L3483">_xlfn.IFS(I3483&gt;=9,"Good",I3483&gt;=6,"Average",I3483&lt;6,"Poor")</f>
        <v>Poor</v>
      </c>
    </row>
    <row r="3484" spans="1:12" x14ac:dyDescent="0.25">
      <c r="A3484" s="1" t="s">
        <v>188</v>
      </c>
      <c r="B3484" t="s">
        <v>14</v>
      </c>
      <c r="C3484" t="s">
        <v>15</v>
      </c>
      <c r="D3484" t="s">
        <v>11</v>
      </c>
      <c r="E3484" t="s">
        <v>24</v>
      </c>
      <c r="F3484">
        <v>23.41</v>
      </c>
      <c r="G3484">
        <v>6</v>
      </c>
      <c r="H3484" t="s">
        <v>17</v>
      </c>
      <c r="I3484" s="21">
        <v>8.1999999999999993</v>
      </c>
      <c r="J3484">
        <f t="shared" si="108"/>
        <v>140.46</v>
      </c>
      <c r="K3484">
        <f t="shared" si="109"/>
        <v>7.0230000000000006</v>
      </c>
      <c r="L3484" t="str" cm="1">
        <f t="array" ref="L3484">_xlfn.IFS(I3484&gt;=9,"Good",I3484&gt;=6,"Average",I3484&lt;6,"Poor")</f>
        <v>Average</v>
      </c>
    </row>
    <row r="3485" spans="1:12" x14ac:dyDescent="0.25">
      <c r="A3485" s="1" t="s">
        <v>188</v>
      </c>
      <c r="B3485" t="s">
        <v>14</v>
      </c>
      <c r="C3485" t="s">
        <v>15</v>
      </c>
      <c r="D3485" t="s">
        <v>11</v>
      </c>
      <c r="E3485" t="s">
        <v>12</v>
      </c>
      <c r="F3485">
        <v>4.26</v>
      </c>
      <c r="G3485">
        <v>9</v>
      </c>
      <c r="H3485" t="s">
        <v>20</v>
      </c>
      <c r="I3485" s="21">
        <v>7.2</v>
      </c>
      <c r="J3485">
        <f t="shared" si="108"/>
        <v>38.339999999999996</v>
      </c>
      <c r="K3485">
        <f t="shared" si="109"/>
        <v>1.9169999999999998</v>
      </c>
      <c r="L3485" t="str" cm="1">
        <f t="array" ref="L3485">_xlfn.IFS(I3485&gt;=9,"Good",I3485&gt;=6,"Average",I3485&lt;6,"Poor")</f>
        <v>Average</v>
      </c>
    </row>
    <row r="3486" spans="1:12" x14ac:dyDescent="0.25">
      <c r="A3486" s="1" t="s">
        <v>188</v>
      </c>
      <c r="B3486" t="s">
        <v>14</v>
      </c>
      <c r="C3486" t="s">
        <v>15</v>
      </c>
      <c r="D3486" t="s">
        <v>22</v>
      </c>
      <c r="E3486" t="s">
        <v>16</v>
      </c>
      <c r="F3486">
        <v>95.43</v>
      </c>
      <c r="G3486">
        <v>7</v>
      </c>
      <c r="H3486" t="s">
        <v>13</v>
      </c>
      <c r="I3486" s="21">
        <v>3.7</v>
      </c>
      <c r="J3486">
        <f t="shared" si="108"/>
        <v>668.01</v>
      </c>
      <c r="K3486">
        <f t="shared" si="109"/>
        <v>33.400500000000001</v>
      </c>
      <c r="L3486" t="str" cm="1">
        <f t="array" ref="L3486">_xlfn.IFS(I3486&gt;=9,"Good",I3486&gt;=6,"Average",I3486&lt;6,"Poor")</f>
        <v>Poor</v>
      </c>
    </row>
    <row r="3487" spans="1:12" x14ac:dyDescent="0.25">
      <c r="A3487" s="1" t="s">
        <v>189</v>
      </c>
      <c r="B3487" t="s">
        <v>9</v>
      </c>
      <c r="C3487" t="s">
        <v>15</v>
      </c>
      <c r="D3487" t="s">
        <v>22</v>
      </c>
      <c r="E3487" t="s">
        <v>23</v>
      </c>
      <c r="F3487">
        <v>68.459999999999994</v>
      </c>
      <c r="G3487">
        <v>7</v>
      </c>
      <c r="H3487" t="s">
        <v>20</v>
      </c>
      <c r="I3487" s="21">
        <v>3.6</v>
      </c>
      <c r="J3487">
        <f t="shared" si="108"/>
        <v>479.21999999999997</v>
      </c>
      <c r="K3487">
        <f t="shared" si="109"/>
        <v>23.960999999999999</v>
      </c>
      <c r="L3487" t="str" cm="1">
        <f t="array" ref="L3487">_xlfn.IFS(I3487&gt;=9,"Good",I3487&gt;=6,"Average",I3487&lt;6,"Poor")</f>
        <v>Poor</v>
      </c>
    </row>
    <row r="3488" spans="1:12" x14ac:dyDescent="0.25">
      <c r="A3488" s="1" t="s">
        <v>189</v>
      </c>
      <c r="B3488" t="s">
        <v>19</v>
      </c>
      <c r="C3488" t="s">
        <v>15</v>
      </c>
      <c r="D3488" t="s">
        <v>22</v>
      </c>
      <c r="E3488" t="s">
        <v>21</v>
      </c>
      <c r="F3488">
        <v>23.42</v>
      </c>
      <c r="G3488">
        <v>10</v>
      </c>
      <c r="H3488" t="s">
        <v>17</v>
      </c>
      <c r="I3488" s="21">
        <v>7.8</v>
      </c>
      <c r="J3488">
        <f t="shared" si="108"/>
        <v>234.20000000000002</v>
      </c>
      <c r="K3488">
        <f t="shared" si="109"/>
        <v>11.71</v>
      </c>
      <c r="L3488" t="str" cm="1">
        <f t="array" ref="L3488">_xlfn.IFS(I3488&gt;=9,"Good",I3488&gt;=6,"Average",I3488&lt;6,"Poor")</f>
        <v>Average</v>
      </c>
    </row>
    <row r="3489" spans="1:12" x14ac:dyDescent="0.25">
      <c r="A3489" s="1" t="s">
        <v>189</v>
      </c>
      <c r="B3489" t="s">
        <v>14</v>
      </c>
      <c r="C3489" t="s">
        <v>10</v>
      </c>
      <c r="D3489" t="s">
        <v>22</v>
      </c>
      <c r="E3489" t="s">
        <v>23</v>
      </c>
      <c r="F3489">
        <v>42.33</v>
      </c>
      <c r="G3489">
        <v>6</v>
      </c>
      <c r="H3489" t="s">
        <v>20</v>
      </c>
      <c r="I3489" s="21">
        <v>3.5</v>
      </c>
      <c r="J3489">
        <f t="shared" si="108"/>
        <v>253.98</v>
      </c>
      <c r="K3489">
        <f t="shared" si="109"/>
        <v>12.699</v>
      </c>
      <c r="L3489" t="str" cm="1">
        <f t="array" ref="L3489">_xlfn.IFS(I3489&gt;=9,"Good",I3489&gt;=6,"Average",I3489&lt;6,"Poor")</f>
        <v>Poor</v>
      </c>
    </row>
    <row r="3490" spans="1:12" x14ac:dyDescent="0.25">
      <c r="A3490" s="1" t="s">
        <v>189</v>
      </c>
      <c r="B3490" t="s">
        <v>14</v>
      </c>
      <c r="C3490" t="s">
        <v>15</v>
      </c>
      <c r="D3490" t="s">
        <v>22</v>
      </c>
      <c r="E3490" t="s">
        <v>12</v>
      </c>
      <c r="F3490">
        <v>10.71</v>
      </c>
      <c r="G3490">
        <v>6</v>
      </c>
      <c r="H3490" t="s">
        <v>13</v>
      </c>
      <c r="I3490" s="21">
        <v>8.6</v>
      </c>
      <c r="J3490">
        <f t="shared" si="108"/>
        <v>64.260000000000005</v>
      </c>
      <c r="K3490">
        <f t="shared" si="109"/>
        <v>3.2130000000000005</v>
      </c>
      <c r="L3490" t="str" cm="1">
        <f t="array" ref="L3490">_xlfn.IFS(I3490&gt;=9,"Good",I3490&gt;=6,"Average",I3490&lt;6,"Poor")</f>
        <v>Average</v>
      </c>
    </row>
    <row r="3491" spans="1:12" x14ac:dyDescent="0.25">
      <c r="A3491" s="1" t="s">
        <v>189</v>
      </c>
      <c r="B3491" t="s">
        <v>9</v>
      </c>
      <c r="C3491" t="s">
        <v>10</v>
      </c>
      <c r="D3491" t="s">
        <v>22</v>
      </c>
      <c r="E3491" t="s">
        <v>12</v>
      </c>
      <c r="F3491">
        <v>12.23</v>
      </c>
      <c r="G3491">
        <v>1</v>
      </c>
      <c r="H3491" t="s">
        <v>17</v>
      </c>
      <c r="I3491" s="21">
        <v>7.8</v>
      </c>
      <c r="J3491">
        <f t="shared" si="108"/>
        <v>12.23</v>
      </c>
      <c r="K3491">
        <f t="shared" si="109"/>
        <v>0.61150000000000004</v>
      </c>
      <c r="L3491" t="str" cm="1">
        <f t="array" ref="L3491">_xlfn.IFS(I3491&gt;=9,"Good",I3491&gt;=6,"Average",I3491&lt;6,"Poor")</f>
        <v>Average</v>
      </c>
    </row>
    <row r="3492" spans="1:12" x14ac:dyDescent="0.25">
      <c r="A3492" s="1" t="s">
        <v>189</v>
      </c>
      <c r="B3492" t="s">
        <v>19</v>
      </c>
      <c r="C3492" t="s">
        <v>15</v>
      </c>
      <c r="D3492" t="s">
        <v>22</v>
      </c>
      <c r="E3492" t="s">
        <v>24</v>
      </c>
      <c r="F3492">
        <v>27.33</v>
      </c>
      <c r="G3492">
        <v>7</v>
      </c>
      <c r="H3492" t="s">
        <v>13</v>
      </c>
      <c r="I3492" s="21">
        <v>3.6</v>
      </c>
      <c r="J3492">
        <f t="shared" si="108"/>
        <v>191.31</v>
      </c>
      <c r="K3492">
        <f t="shared" si="109"/>
        <v>9.5655000000000001</v>
      </c>
      <c r="L3492" t="str" cm="1">
        <f t="array" ref="L3492">_xlfn.IFS(I3492&gt;=9,"Good",I3492&gt;=6,"Average",I3492&lt;6,"Poor")</f>
        <v>Poor</v>
      </c>
    </row>
    <row r="3493" spans="1:12" x14ac:dyDescent="0.25">
      <c r="A3493" s="1" t="s">
        <v>189</v>
      </c>
      <c r="B3493" t="s">
        <v>14</v>
      </c>
      <c r="C3493" t="s">
        <v>10</v>
      </c>
      <c r="D3493" t="s">
        <v>22</v>
      </c>
      <c r="E3493" t="s">
        <v>24</v>
      </c>
      <c r="F3493">
        <v>16.84</v>
      </c>
      <c r="G3493">
        <v>1</v>
      </c>
      <c r="H3493" t="s">
        <v>17</v>
      </c>
      <c r="I3493" s="21">
        <v>3.6</v>
      </c>
      <c r="J3493">
        <f t="shared" si="108"/>
        <v>16.84</v>
      </c>
      <c r="K3493">
        <f t="shared" si="109"/>
        <v>0.84200000000000008</v>
      </c>
      <c r="L3493" t="str" cm="1">
        <f t="array" ref="L3493">_xlfn.IFS(I3493&gt;=9,"Good",I3493&gt;=6,"Average",I3493&lt;6,"Poor")</f>
        <v>Poor</v>
      </c>
    </row>
    <row r="3494" spans="1:12" x14ac:dyDescent="0.25">
      <c r="A3494" s="1" t="s">
        <v>189</v>
      </c>
      <c r="B3494" t="s">
        <v>14</v>
      </c>
      <c r="C3494" t="s">
        <v>10</v>
      </c>
      <c r="D3494" t="s">
        <v>22</v>
      </c>
      <c r="E3494" t="s">
        <v>12</v>
      </c>
      <c r="F3494">
        <v>13.54</v>
      </c>
      <c r="G3494">
        <v>3</v>
      </c>
      <c r="H3494" t="s">
        <v>20</v>
      </c>
      <c r="I3494" s="21">
        <v>9.6999999999999993</v>
      </c>
      <c r="J3494">
        <f t="shared" si="108"/>
        <v>40.619999999999997</v>
      </c>
      <c r="K3494">
        <f t="shared" si="109"/>
        <v>2.0310000000000001</v>
      </c>
      <c r="L3494" t="str" cm="1">
        <f t="array" ref="L3494">_xlfn.IFS(I3494&gt;=9,"Good",I3494&gt;=6,"Average",I3494&lt;6,"Poor")</f>
        <v>Good</v>
      </c>
    </row>
    <row r="3495" spans="1:12" x14ac:dyDescent="0.25">
      <c r="A3495" s="1" t="s">
        <v>189</v>
      </c>
      <c r="B3495" t="s">
        <v>14</v>
      </c>
      <c r="C3495" t="s">
        <v>10</v>
      </c>
      <c r="D3495" t="s">
        <v>22</v>
      </c>
      <c r="E3495" t="s">
        <v>24</v>
      </c>
      <c r="F3495">
        <v>39.630000000000003</v>
      </c>
      <c r="G3495">
        <v>8</v>
      </c>
      <c r="H3495" t="s">
        <v>20</v>
      </c>
      <c r="I3495" s="21">
        <v>5.5</v>
      </c>
      <c r="J3495">
        <f t="shared" si="108"/>
        <v>317.04000000000002</v>
      </c>
      <c r="K3495">
        <f t="shared" si="109"/>
        <v>15.852000000000002</v>
      </c>
      <c r="L3495" t="str" cm="1">
        <f t="array" ref="L3495">_xlfn.IFS(I3495&gt;=9,"Good",I3495&gt;=6,"Average",I3495&lt;6,"Poor")</f>
        <v>Poor</v>
      </c>
    </row>
    <row r="3496" spans="1:12" x14ac:dyDescent="0.25">
      <c r="A3496" s="1" t="s">
        <v>189</v>
      </c>
      <c r="B3496" t="s">
        <v>19</v>
      </c>
      <c r="C3496" t="s">
        <v>10</v>
      </c>
      <c r="D3496" t="s">
        <v>11</v>
      </c>
      <c r="E3496" t="s">
        <v>24</v>
      </c>
      <c r="F3496">
        <v>17.53</v>
      </c>
      <c r="G3496">
        <v>4</v>
      </c>
      <c r="H3496" t="s">
        <v>20</v>
      </c>
      <c r="I3496" s="21">
        <v>5.5</v>
      </c>
      <c r="J3496">
        <f t="shared" si="108"/>
        <v>70.12</v>
      </c>
      <c r="K3496">
        <f t="shared" si="109"/>
        <v>3.5060000000000002</v>
      </c>
      <c r="L3496" t="str" cm="1">
        <f t="array" ref="L3496">_xlfn.IFS(I3496&gt;=9,"Good",I3496&gt;=6,"Average",I3496&lt;6,"Poor")</f>
        <v>Poor</v>
      </c>
    </row>
    <row r="3497" spans="1:12" x14ac:dyDescent="0.25">
      <c r="A3497" s="1" t="s">
        <v>189</v>
      </c>
      <c r="B3497" t="s">
        <v>19</v>
      </c>
      <c r="C3497" t="s">
        <v>15</v>
      </c>
      <c r="D3497" t="s">
        <v>11</v>
      </c>
      <c r="E3497" t="s">
        <v>24</v>
      </c>
      <c r="F3497">
        <v>22.44</v>
      </c>
      <c r="G3497">
        <v>2</v>
      </c>
      <c r="H3497" t="s">
        <v>17</v>
      </c>
      <c r="I3497" s="21">
        <v>8.5</v>
      </c>
      <c r="J3497">
        <f t="shared" si="108"/>
        <v>44.88</v>
      </c>
      <c r="K3497">
        <f t="shared" si="109"/>
        <v>2.2440000000000002</v>
      </c>
      <c r="L3497" t="str" cm="1">
        <f t="array" ref="L3497">_xlfn.IFS(I3497&gt;=9,"Good",I3497&gt;=6,"Average",I3497&lt;6,"Poor")</f>
        <v>Average</v>
      </c>
    </row>
    <row r="3498" spans="1:12" x14ac:dyDescent="0.25">
      <c r="A3498" s="1" t="s">
        <v>189</v>
      </c>
      <c r="B3498" t="s">
        <v>14</v>
      </c>
      <c r="C3498" t="s">
        <v>10</v>
      </c>
      <c r="D3498" t="s">
        <v>22</v>
      </c>
      <c r="E3498" t="s">
        <v>23</v>
      </c>
      <c r="F3498">
        <v>40.11</v>
      </c>
      <c r="G3498">
        <v>2</v>
      </c>
      <c r="H3498" t="s">
        <v>17</v>
      </c>
      <c r="I3498" s="21">
        <v>9.4</v>
      </c>
      <c r="J3498">
        <f t="shared" si="108"/>
        <v>80.22</v>
      </c>
      <c r="K3498">
        <f t="shared" si="109"/>
        <v>4.0110000000000001</v>
      </c>
      <c r="L3498" t="str" cm="1">
        <f t="array" ref="L3498">_xlfn.IFS(I3498&gt;=9,"Good",I3498&gt;=6,"Average",I3498&lt;6,"Poor")</f>
        <v>Good</v>
      </c>
    </row>
    <row r="3499" spans="1:12" x14ac:dyDescent="0.25">
      <c r="A3499" s="1" t="s">
        <v>189</v>
      </c>
      <c r="B3499" t="s">
        <v>19</v>
      </c>
      <c r="C3499" t="s">
        <v>10</v>
      </c>
      <c r="D3499" t="s">
        <v>22</v>
      </c>
      <c r="E3499" t="s">
        <v>23</v>
      </c>
      <c r="F3499">
        <v>46.21</v>
      </c>
      <c r="G3499">
        <v>5</v>
      </c>
      <c r="H3499" t="s">
        <v>20</v>
      </c>
      <c r="I3499" s="21">
        <v>9.6999999999999993</v>
      </c>
      <c r="J3499">
        <f t="shared" si="108"/>
        <v>231.05</v>
      </c>
      <c r="K3499">
        <f t="shared" si="109"/>
        <v>11.552500000000002</v>
      </c>
      <c r="L3499" t="str" cm="1">
        <f t="array" ref="L3499">_xlfn.IFS(I3499&gt;=9,"Good",I3499&gt;=6,"Average",I3499&lt;6,"Poor")</f>
        <v>Good</v>
      </c>
    </row>
    <row r="3500" spans="1:12" x14ac:dyDescent="0.25">
      <c r="A3500" s="1" t="s">
        <v>189</v>
      </c>
      <c r="B3500" t="s">
        <v>9</v>
      </c>
      <c r="C3500" t="s">
        <v>15</v>
      </c>
      <c r="D3500" t="s">
        <v>11</v>
      </c>
      <c r="E3500" t="s">
        <v>24</v>
      </c>
      <c r="F3500">
        <v>37.369999999999997</v>
      </c>
      <c r="G3500">
        <v>5</v>
      </c>
      <c r="H3500" t="s">
        <v>17</v>
      </c>
      <c r="I3500" s="21">
        <v>8.1</v>
      </c>
      <c r="J3500">
        <f t="shared" si="108"/>
        <v>186.85</v>
      </c>
      <c r="K3500">
        <f t="shared" si="109"/>
        <v>9.3424999999999994</v>
      </c>
      <c r="L3500" t="str" cm="1">
        <f t="array" ref="L3500">_xlfn.IFS(I3500&gt;=9,"Good",I3500&gt;=6,"Average",I3500&lt;6,"Poor")</f>
        <v>Average</v>
      </c>
    </row>
    <row r="3501" spans="1:12" x14ac:dyDescent="0.25">
      <c r="A3501" s="1" t="s">
        <v>189</v>
      </c>
      <c r="B3501" t="s">
        <v>9</v>
      </c>
      <c r="C3501" t="s">
        <v>10</v>
      </c>
      <c r="D3501" t="s">
        <v>11</v>
      </c>
      <c r="E3501" t="s">
        <v>24</v>
      </c>
      <c r="F3501">
        <v>26.14</v>
      </c>
      <c r="G3501">
        <v>5</v>
      </c>
      <c r="H3501" t="s">
        <v>13</v>
      </c>
      <c r="I3501" s="21">
        <v>5.6</v>
      </c>
      <c r="J3501">
        <f t="shared" si="108"/>
        <v>130.69999999999999</v>
      </c>
      <c r="K3501">
        <f t="shared" si="109"/>
        <v>6.5350000000000001</v>
      </c>
      <c r="L3501" t="str" cm="1">
        <f t="array" ref="L3501">_xlfn.IFS(I3501&gt;=9,"Good",I3501&gt;=6,"Average",I3501&lt;6,"Poor")</f>
        <v>Poor</v>
      </c>
    </row>
    <row r="3502" spans="1:12" x14ac:dyDescent="0.25">
      <c r="A3502" s="1" t="s">
        <v>189</v>
      </c>
      <c r="B3502" t="s">
        <v>14</v>
      </c>
      <c r="C3502" t="s">
        <v>10</v>
      </c>
      <c r="D3502" t="s">
        <v>22</v>
      </c>
      <c r="E3502" t="s">
        <v>12</v>
      </c>
      <c r="F3502">
        <v>11.05</v>
      </c>
      <c r="G3502">
        <v>2</v>
      </c>
      <c r="H3502" t="s">
        <v>17</v>
      </c>
      <c r="I3502" s="21">
        <v>3.6</v>
      </c>
      <c r="J3502">
        <f t="shared" si="108"/>
        <v>22.1</v>
      </c>
      <c r="K3502">
        <f t="shared" si="109"/>
        <v>1.1050000000000002</v>
      </c>
      <c r="L3502" t="str" cm="1">
        <f t="array" ref="L3502">_xlfn.IFS(I3502&gt;=9,"Good",I3502&gt;=6,"Average",I3502&lt;6,"Poor")</f>
        <v>Poor</v>
      </c>
    </row>
    <row r="3503" spans="1:12" x14ac:dyDescent="0.25">
      <c r="A3503" s="1" t="s">
        <v>189</v>
      </c>
      <c r="B3503" t="s">
        <v>19</v>
      </c>
      <c r="C3503" t="s">
        <v>15</v>
      </c>
      <c r="D3503" t="s">
        <v>22</v>
      </c>
      <c r="E3503" t="s">
        <v>12</v>
      </c>
      <c r="F3503">
        <v>12.93</v>
      </c>
      <c r="G3503">
        <v>9</v>
      </c>
      <c r="H3503" t="s">
        <v>13</v>
      </c>
      <c r="I3503" s="21">
        <v>8.3000000000000007</v>
      </c>
      <c r="J3503">
        <f t="shared" si="108"/>
        <v>116.37</v>
      </c>
      <c r="K3503">
        <f t="shared" si="109"/>
        <v>5.8185000000000002</v>
      </c>
      <c r="L3503" t="str" cm="1">
        <f t="array" ref="L3503">_xlfn.IFS(I3503&gt;=9,"Good",I3503&gt;=6,"Average",I3503&lt;6,"Poor")</f>
        <v>Average</v>
      </c>
    </row>
    <row r="3504" spans="1:12" x14ac:dyDescent="0.25">
      <c r="A3504" s="1" t="s">
        <v>189</v>
      </c>
      <c r="B3504" t="s">
        <v>14</v>
      </c>
      <c r="C3504" t="s">
        <v>15</v>
      </c>
      <c r="D3504" t="s">
        <v>11</v>
      </c>
      <c r="E3504" t="s">
        <v>24</v>
      </c>
      <c r="F3504">
        <v>20.89</v>
      </c>
      <c r="G3504">
        <v>5</v>
      </c>
      <c r="H3504" t="s">
        <v>17</v>
      </c>
      <c r="I3504" s="21">
        <v>6.8</v>
      </c>
      <c r="J3504">
        <f t="shared" si="108"/>
        <v>104.45</v>
      </c>
      <c r="K3504">
        <f t="shared" si="109"/>
        <v>5.2225000000000001</v>
      </c>
      <c r="L3504" t="str" cm="1">
        <f t="array" ref="L3504">_xlfn.IFS(I3504&gt;=9,"Good",I3504&gt;=6,"Average",I3504&lt;6,"Poor")</f>
        <v>Average</v>
      </c>
    </row>
    <row r="3505" spans="1:12" x14ac:dyDescent="0.25">
      <c r="A3505" s="1">
        <v>45301</v>
      </c>
      <c r="B3505" t="s">
        <v>19</v>
      </c>
      <c r="C3505" t="s">
        <v>15</v>
      </c>
      <c r="D3505" t="s">
        <v>11</v>
      </c>
      <c r="E3505" t="s">
        <v>12</v>
      </c>
      <c r="F3505">
        <v>7.6</v>
      </c>
      <c r="G3505">
        <v>5</v>
      </c>
      <c r="H3505" t="s">
        <v>13</v>
      </c>
      <c r="I3505" s="21">
        <v>7.7</v>
      </c>
      <c r="J3505">
        <f t="shared" si="108"/>
        <v>38</v>
      </c>
      <c r="K3505">
        <f t="shared" si="109"/>
        <v>1.9000000000000001</v>
      </c>
      <c r="L3505" t="str" cm="1">
        <f t="array" ref="L3505">_xlfn.IFS(I3505&gt;=9,"Good",I3505&gt;=6,"Average",I3505&lt;6,"Poor")</f>
        <v>Average</v>
      </c>
    </row>
    <row r="3506" spans="1:12" x14ac:dyDescent="0.25">
      <c r="A3506" s="1">
        <v>45301</v>
      </c>
      <c r="B3506" t="s">
        <v>19</v>
      </c>
      <c r="C3506" t="s">
        <v>10</v>
      </c>
      <c r="D3506" t="s">
        <v>11</v>
      </c>
      <c r="E3506" t="s">
        <v>18</v>
      </c>
      <c r="F3506">
        <v>56.21</v>
      </c>
      <c r="G3506">
        <v>9</v>
      </c>
      <c r="H3506" t="s">
        <v>13</v>
      </c>
      <c r="I3506" s="21">
        <v>4.9000000000000004</v>
      </c>
      <c r="J3506">
        <f t="shared" si="108"/>
        <v>505.89</v>
      </c>
      <c r="K3506">
        <f t="shared" si="109"/>
        <v>25.294499999999999</v>
      </c>
      <c r="L3506" t="str" cm="1">
        <f t="array" ref="L3506">_xlfn.IFS(I3506&gt;=9,"Good",I3506&gt;=6,"Average",I3506&lt;6,"Poor")</f>
        <v>Poor</v>
      </c>
    </row>
    <row r="3507" spans="1:12" x14ac:dyDescent="0.25">
      <c r="A3507" s="1">
        <v>45301</v>
      </c>
      <c r="B3507" t="s">
        <v>19</v>
      </c>
      <c r="C3507" t="s">
        <v>15</v>
      </c>
      <c r="D3507" t="s">
        <v>11</v>
      </c>
      <c r="E3507" t="s">
        <v>23</v>
      </c>
      <c r="F3507">
        <v>63.89</v>
      </c>
      <c r="G3507">
        <v>7</v>
      </c>
      <c r="H3507" t="s">
        <v>13</v>
      </c>
      <c r="I3507" s="21">
        <v>4.5</v>
      </c>
      <c r="J3507">
        <f t="shared" si="108"/>
        <v>447.23</v>
      </c>
      <c r="K3507">
        <f t="shared" si="109"/>
        <v>22.361500000000003</v>
      </c>
      <c r="L3507" t="str" cm="1">
        <f t="array" ref="L3507">_xlfn.IFS(I3507&gt;=9,"Good",I3507&gt;=6,"Average",I3507&lt;6,"Poor")</f>
        <v>Poor</v>
      </c>
    </row>
    <row r="3508" spans="1:12" x14ac:dyDescent="0.25">
      <c r="A3508" s="1">
        <v>45301</v>
      </c>
      <c r="B3508" t="s">
        <v>9</v>
      </c>
      <c r="C3508" t="s">
        <v>15</v>
      </c>
      <c r="D3508" t="s">
        <v>22</v>
      </c>
      <c r="E3508" t="s">
        <v>12</v>
      </c>
      <c r="F3508">
        <v>11.8</v>
      </c>
      <c r="G3508">
        <v>5</v>
      </c>
      <c r="H3508" t="s">
        <v>17</v>
      </c>
      <c r="I3508" s="21">
        <v>6.7</v>
      </c>
      <c r="J3508">
        <f t="shared" si="108"/>
        <v>59</v>
      </c>
      <c r="K3508">
        <f t="shared" si="109"/>
        <v>2.95</v>
      </c>
      <c r="L3508" t="str" cm="1">
        <f t="array" ref="L3508">_xlfn.IFS(I3508&gt;=9,"Good",I3508&gt;=6,"Average",I3508&lt;6,"Poor")</f>
        <v>Average</v>
      </c>
    </row>
    <row r="3509" spans="1:12" x14ac:dyDescent="0.25">
      <c r="A3509" s="1">
        <v>45301</v>
      </c>
      <c r="B3509" t="s">
        <v>9</v>
      </c>
      <c r="C3509" t="s">
        <v>10</v>
      </c>
      <c r="D3509" t="s">
        <v>11</v>
      </c>
      <c r="E3509" t="s">
        <v>24</v>
      </c>
      <c r="F3509">
        <v>24.78</v>
      </c>
      <c r="G3509">
        <v>6</v>
      </c>
      <c r="H3509" t="s">
        <v>17</v>
      </c>
      <c r="I3509" s="21">
        <v>7.9</v>
      </c>
      <c r="J3509">
        <f t="shared" si="108"/>
        <v>148.68</v>
      </c>
      <c r="K3509">
        <f t="shared" si="109"/>
        <v>7.4340000000000011</v>
      </c>
      <c r="L3509" t="str" cm="1">
        <f t="array" ref="L3509">_xlfn.IFS(I3509&gt;=9,"Good",I3509&gt;=6,"Average",I3509&lt;6,"Poor")</f>
        <v>Average</v>
      </c>
    </row>
    <row r="3510" spans="1:12" x14ac:dyDescent="0.25">
      <c r="A3510" s="1">
        <v>45301</v>
      </c>
      <c r="B3510" t="s">
        <v>19</v>
      </c>
      <c r="C3510" t="s">
        <v>15</v>
      </c>
      <c r="D3510" t="s">
        <v>11</v>
      </c>
      <c r="E3510" t="s">
        <v>23</v>
      </c>
      <c r="F3510">
        <v>64.95</v>
      </c>
      <c r="G3510">
        <v>7</v>
      </c>
      <c r="H3510" t="s">
        <v>13</v>
      </c>
      <c r="I3510" s="21">
        <v>5.9</v>
      </c>
      <c r="J3510">
        <f t="shared" si="108"/>
        <v>454.65000000000003</v>
      </c>
      <c r="K3510">
        <f t="shared" si="109"/>
        <v>22.732500000000002</v>
      </c>
      <c r="L3510" t="str" cm="1">
        <f t="array" ref="L3510">_xlfn.IFS(I3510&gt;=9,"Good",I3510&gt;=6,"Average",I3510&lt;6,"Poor")</f>
        <v>Poor</v>
      </c>
    </row>
    <row r="3511" spans="1:12" x14ac:dyDescent="0.25">
      <c r="A3511" s="1">
        <v>45301</v>
      </c>
      <c r="B3511" t="s">
        <v>19</v>
      </c>
      <c r="C3511" t="s">
        <v>15</v>
      </c>
      <c r="D3511" t="s">
        <v>11</v>
      </c>
      <c r="E3511" t="s">
        <v>21</v>
      </c>
      <c r="F3511">
        <v>23.18</v>
      </c>
      <c r="G3511">
        <v>4</v>
      </c>
      <c r="H3511" t="s">
        <v>13</v>
      </c>
      <c r="I3511" s="21">
        <v>9.6999999999999993</v>
      </c>
      <c r="J3511">
        <f t="shared" si="108"/>
        <v>92.72</v>
      </c>
      <c r="K3511">
        <f t="shared" si="109"/>
        <v>4.6360000000000001</v>
      </c>
      <c r="L3511" t="str" cm="1">
        <f t="array" ref="L3511">_xlfn.IFS(I3511&gt;=9,"Good",I3511&gt;=6,"Average",I3511&lt;6,"Poor")</f>
        <v>Good</v>
      </c>
    </row>
    <row r="3512" spans="1:12" x14ac:dyDescent="0.25">
      <c r="A3512" s="1">
        <v>45301</v>
      </c>
      <c r="B3512" t="s">
        <v>19</v>
      </c>
      <c r="C3512" t="s">
        <v>15</v>
      </c>
      <c r="D3512" t="s">
        <v>11</v>
      </c>
      <c r="E3512" t="s">
        <v>16</v>
      </c>
      <c r="F3512">
        <v>82.91</v>
      </c>
      <c r="G3512">
        <v>1</v>
      </c>
      <c r="H3512" t="s">
        <v>17</v>
      </c>
      <c r="I3512" s="21">
        <v>7.7</v>
      </c>
      <c r="J3512">
        <f t="shared" si="108"/>
        <v>82.91</v>
      </c>
      <c r="K3512">
        <f t="shared" si="109"/>
        <v>4.1455000000000002</v>
      </c>
      <c r="L3512" t="str" cm="1">
        <f t="array" ref="L3512">_xlfn.IFS(I3512&gt;=9,"Good",I3512&gt;=6,"Average",I3512&lt;6,"Poor")</f>
        <v>Average</v>
      </c>
    </row>
    <row r="3513" spans="1:12" x14ac:dyDescent="0.25">
      <c r="A3513" s="1">
        <v>45301</v>
      </c>
      <c r="B3513" t="s">
        <v>14</v>
      </c>
      <c r="C3513" t="s">
        <v>15</v>
      </c>
      <c r="D3513" t="s">
        <v>11</v>
      </c>
      <c r="E3513" t="s">
        <v>24</v>
      </c>
      <c r="F3513">
        <v>15.53</v>
      </c>
      <c r="G3513">
        <v>7</v>
      </c>
      <c r="H3513" t="s">
        <v>17</v>
      </c>
      <c r="I3513" s="21">
        <v>6.3</v>
      </c>
      <c r="J3513">
        <f t="shared" si="108"/>
        <v>108.71</v>
      </c>
      <c r="K3513">
        <f t="shared" si="109"/>
        <v>5.4355000000000002</v>
      </c>
      <c r="L3513" t="str" cm="1">
        <f t="array" ref="L3513">_xlfn.IFS(I3513&gt;=9,"Good",I3513&gt;=6,"Average",I3513&lt;6,"Poor")</f>
        <v>Average</v>
      </c>
    </row>
    <row r="3514" spans="1:12" x14ac:dyDescent="0.25">
      <c r="A3514" s="1">
        <v>45332</v>
      </c>
      <c r="B3514" t="s">
        <v>14</v>
      </c>
      <c r="C3514" t="s">
        <v>15</v>
      </c>
      <c r="D3514" t="s">
        <v>22</v>
      </c>
      <c r="E3514" t="s">
        <v>23</v>
      </c>
      <c r="F3514">
        <v>55.31</v>
      </c>
      <c r="G3514">
        <v>1</v>
      </c>
      <c r="H3514" t="s">
        <v>20</v>
      </c>
      <c r="I3514" s="21">
        <v>5.7</v>
      </c>
      <c r="J3514">
        <f t="shared" si="108"/>
        <v>55.31</v>
      </c>
      <c r="K3514">
        <f t="shared" si="109"/>
        <v>2.7655000000000003</v>
      </c>
      <c r="L3514" t="str" cm="1">
        <f t="array" ref="L3514">_xlfn.IFS(I3514&gt;=9,"Good",I3514&gt;=6,"Average",I3514&lt;6,"Poor")</f>
        <v>Poor</v>
      </c>
    </row>
    <row r="3515" spans="1:12" x14ac:dyDescent="0.25">
      <c r="A3515" s="1">
        <v>45332</v>
      </c>
      <c r="B3515" t="s">
        <v>19</v>
      </c>
      <c r="C3515" t="s">
        <v>15</v>
      </c>
      <c r="D3515" t="s">
        <v>22</v>
      </c>
      <c r="E3515" t="s">
        <v>24</v>
      </c>
      <c r="F3515">
        <v>28.66</v>
      </c>
      <c r="G3515">
        <v>5</v>
      </c>
      <c r="H3515" t="s">
        <v>20</v>
      </c>
      <c r="I3515" s="21">
        <v>5.3</v>
      </c>
      <c r="J3515">
        <f t="shared" si="108"/>
        <v>143.30000000000001</v>
      </c>
      <c r="K3515">
        <f t="shared" si="109"/>
        <v>7.1650000000000009</v>
      </c>
      <c r="L3515" t="str" cm="1">
        <f t="array" ref="L3515">_xlfn.IFS(I3515&gt;=9,"Good",I3515&gt;=6,"Average",I3515&lt;6,"Poor")</f>
        <v>Poor</v>
      </c>
    </row>
    <row r="3516" spans="1:12" x14ac:dyDescent="0.25">
      <c r="A3516" s="1">
        <v>45332</v>
      </c>
      <c r="B3516" t="s">
        <v>19</v>
      </c>
      <c r="C3516" t="s">
        <v>15</v>
      </c>
      <c r="D3516" t="s">
        <v>22</v>
      </c>
      <c r="E3516" t="s">
        <v>12</v>
      </c>
      <c r="F3516">
        <v>9.3000000000000007</v>
      </c>
      <c r="G3516">
        <v>3</v>
      </c>
      <c r="H3516" t="s">
        <v>20</v>
      </c>
      <c r="I3516" s="21">
        <v>8</v>
      </c>
      <c r="J3516">
        <f t="shared" si="108"/>
        <v>27.900000000000002</v>
      </c>
      <c r="K3516">
        <f t="shared" si="109"/>
        <v>1.3950000000000002</v>
      </c>
      <c r="L3516" t="str" cm="1">
        <f t="array" ref="L3516">_xlfn.IFS(I3516&gt;=9,"Good",I3516&gt;=6,"Average",I3516&lt;6,"Poor")</f>
        <v>Average</v>
      </c>
    </row>
    <row r="3517" spans="1:12" x14ac:dyDescent="0.25">
      <c r="A3517" s="1">
        <v>45332</v>
      </c>
      <c r="B3517" t="s">
        <v>14</v>
      </c>
      <c r="C3517" t="s">
        <v>15</v>
      </c>
      <c r="D3517" t="s">
        <v>11</v>
      </c>
      <c r="E3517" t="s">
        <v>24</v>
      </c>
      <c r="F3517">
        <v>32.94</v>
      </c>
      <c r="G3517">
        <v>2</v>
      </c>
      <c r="H3517" t="s">
        <v>20</v>
      </c>
      <c r="I3517" s="21">
        <v>6</v>
      </c>
      <c r="J3517">
        <f t="shared" si="108"/>
        <v>65.88</v>
      </c>
      <c r="K3517">
        <f t="shared" si="109"/>
        <v>3.294</v>
      </c>
      <c r="L3517" t="str" cm="1">
        <f t="array" ref="L3517">_xlfn.IFS(I3517&gt;=9,"Good",I3517&gt;=6,"Average",I3517&lt;6,"Poor")</f>
        <v>Average</v>
      </c>
    </row>
    <row r="3518" spans="1:12" x14ac:dyDescent="0.25">
      <c r="A3518" s="1">
        <v>45332</v>
      </c>
      <c r="B3518" t="s">
        <v>19</v>
      </c>
      <c r="C3518" t="s">
        <v>10</v>
      </c>
      <c r="D3518" t="s">
        <v>11</v>
      </c>
      <c r="E3518" t="s">
        <v>23</v>
      </c>
      <c r="F3518">
        <v>62.74</v>
      </c>
      <c r="G3518">
        <v>5</v>
      </c>
      <c r="H3518" t="s">
        <v>20</v>
      </c>
      <c r="I3518" s="21">
        <v>3.4</v>
      </c>
      <c r="J3518">
        <f t="shared" si="108"/>
        <v>313.7</v>
      </c>
      <c r="K3518">
        <f t="shared" si="109"/>
        <v>15.685</v>
      </c>
      <c r="L3518" t="str" cm="1">
        <f t="array" ref="L3518">_xlfn.IFS(I3518&gt;=9,"Good",I3518&gt;=6,"Average",I3518&lt;6,"Poor")</f>
        <v>Poor</v>
      </c>
    </row>
    <row r="3519" spans="1:12" x14ac:dyDescent="0.25">
      <c r="A3519" s="1">
        <v>45332</v>
      </c>
      <c r="B3519" t="s">
        <v>14</v>
      </c>
      <c r="C3519" t="s">
        <v>15</v>
      </c>
      <c r="D3519" t="s">
        <v>22</v>
      </c>
      <c r="E3519" t="s">
        <v>24</v>
      </c>
      <c r="F3519">
        <v>18.16</v>
      </c>
      <c r="G3519">
        <v>10</v>
      </c>
      <c r="H3519" t="s">
        <v>13</v>
      </c>
      <c r="I3519" s="21">
        <v>5.7</v>
      </c>
      <c r="J3519">
        <f t="shared" si="108"/>
        <v>181.6</v>
      </c>
      <c r="K3519">
        <f t="shared" si="109"/>
        <v>9.08</v>
      </c>
      <c r="L3519" t="str" cm="1">
        <f t="array" ref="L3519">_xlfn.IFS(I3519&gt;=9,"Good",I3519&gt;=6,"Average",I3519&lt;6,"Poor")</f>
        <v>Poor</v>
      </c>
    </row>
    <row r="3520" spans="1:12" x14ac:dyDescent="0.25">
      <c r="A3520" s="1">
        <v>45332</v>
      </c>
      <c r="B3520" t="s">
        <v>14</v>
      </c>
      <c r="C3520" t="s">
        <v>15</v>
      </c>
      <c r="D3520" t="s">
        <v>11</v>
      </c>
      <c r="E3520" t="s">
        <v>12</v>
      </c>
      <c r="F3520">
        <v>3.77</v>
      </c>
      <c r="G3520">
        <v>8</v>
      </c>
      <c r="H3520" t="s">
        <v>13</v>
      </c>
      <c r="I3520" s="21">
        <v>8</v>
      </c>
      <c r="J3520">
        <f t="shared" si="108"/>
        <v>30.16</v>
      </c>
      <c r="K3520">
        <f t="shared" si="109"/>
        <v>1.508</v>
      </c>
      <c r="L3520" t="str" cm="1">
        <f t="array" ref="L3520">_xlfn.IFS(I3520&gt;=9,"Good",I3520&gt;=6,"Average",I3520&lt;6,"Poor")</f>
        <v>Average</v>
      </c>
    </row>
    <row r="3521" spans="1:12" x14ac:dyDescent="0.25">
      <c r="A3521" s="1">
        <v>45332</v>
      </c>
      <c r="B3521" t="s">
        <v>19</v>
      </c>
      <c r="C3521" t="s">
        <v>10</v>
      </c>
      <c r="D3521" t="s">
        <v>22</v>
      </c>
      <c r="E3521" t="s">
        <v>21</v>
      </c>
      <c r="F3521">
        <v>5.57</v>
      </c>
      <c r="G3521">
        <v>2</v>
      </c>
      <c r="H3521" t="s">
        <v>13</v>
      </c>
      <c r="I3521" s="21">
        <v>4.2</v>
      </c>
      <c r="J3521">
        <f t="shared" si="108"/>
        <v>11.14</v>
      </c>
      <c r="K3521">
        <f t="shared" si="109"/>
        <v>0.55700000000000005</v>
      </c>
      <c r="L3521" t="str" cm="1">
        <f t="array" ref="L3521">_xlfn.IFS(I3521&gt;=9,"Good",I3521&gt;=6,"Average",I3521&lt;6,"Poor")</f>
        <v>Poor</v>
      </c>
    </row>
    <row r="3522" spans="1:12" x14ac:dyDescent="0.25">
      <c r="A3522" s="1">
        <v>45332</v>
      </c>
      <c r="B3522" t="s">
        <v>19</v>
      </c>
      <c r="C3522" t="s">
        <v>15</v>
      </c>
      <c r="D3522" t="s">
        <v>11</v>
      </c>
      <c r="E3522" t="s">
        <v>24</v>
      </c>
      <c r="F3522">
        <v>37.340000000000003</v>
      </c>
      <c r="G3522">
        <v>4</v>
      </c>
      <c r="H3522" t="s">
        <v>17</v>
      </c>
      <c r="I3522" s="21">
        <v>4.2</v>
      </c>
      <c r="J3522">
        <f t="shared" si="108"/>
        <v>149.36000000000001</v>
      </c>
      <c r="K3522">
        <f t="shared" si="109"/>
        <v>7.4680000000000009</v>
      </c>
      <c r="L3522" t="str" cm="1">
        <f t="array" ref="L3522">_xlfn.IFS(I3522&gt;=9,"Good",I3522&gt;=6,"Average",I3522&lt;6,"Poor")</f>
        <v>Poor</v>
      </c>
    </row>
    <row r="3523" spans="1:12" x14ac:dyDescent="0.25">
      <c r="A3523" s="1">
        <v>45332</v>
      </c>
      <c r="B3523" t="s">
        <v>14</v>
      </c>
      <c r="C3523" t="s">
        <v>15</v>
      </c>
      <c r="D3523" t="s">
        <v>22</v>
      </c>
      <c r="E3523" t="s">
        <v>12</v>
      </c>
      <c r="F3523">
        <v>7.18</v>
      </c>
      <c r="G3523">
        <v>9</v>
      </c>
      <c r="H3523" t="s">
        <v>17</v>
      </c>
      <c r="I3523" s="21">
        <v>6.6</v>
      </c>
      <c r="J3523">
        <f t="shared" ref="J3523:J3586" si="110">F3523*G3523</f>
        <v>64.62</v>
      </c>
      <c r="K3523">
        <f t="shared" ref="K3523:K3586" si="111">J3523*5%</f>
        <v>3.2310000000000003</v>
      </c>
      <c r="L3523" t="str" cm="1">
        <f t="array" ref="L3523">_xlfn.IFS(I3523&gt;=9,"Good",I3523&gt;=6,"Average",I3523&lt;6,"Poor")</f>
        <v>Average</v>
      </c>
    </row>
    <row r="3524" spans="1:12" x14ac:dyDescent="0.25">
      <c r="A3524" s="1">
        <v>45332</v>
      </c>
      <c r="B3524" t="s">
        <v>9</v>
      </c>
      <c r="C3524" t="s">
        <v>10</v>
      </c>
      <c r="D3524" t="s">
        <v>22</v>
      </c>
      <c r="E3524" t="s">
        <v>16</v>
      </c>
      <c r="F3524">
        <v>96.88</v>
      </c>
      <c r="G3524">
        <v>6</v>
      </c>
      <c r="H3524" t="s">
        <v>17</v>
      </c>
      <c r="I3524" s="21">
        <v>6.6</v>
      </c>
      <c r="J3524">
        <f t="shared" si="110"/>
        <v>581.28</v>
      </c>
      <c r="K3524">
        <f t="shared" si="111"/>
        <v>29.064</v>
      </c>
      <c r="L3524" t="str" cm="1">
        <f t="array" ref="L3524">_xlfn.IFS(I3524&gt;=9,"Good",I3524&gt;=6,"Average",I3524&lt;6,"Poor")</f>
        <v>Average</v>
      </c>
    </row>
    <row r="3525" spans="1:12" x14ac:dyDescent="0.25">
      <c r="A3525" s="1">
        <v>45332</v>
      </c>
      <c r="B3525" t="s">
        <v>14</v>
      </c>
      <c r="C3525" t="s">
        <v>15</v>
      </c>
      <c r="D3525" t="s">
        <v>22</v>
      </c>
      <c r="E3525" t="s">
        <v>23</v>
      </c>
      <c r="F3525">
        <v>44</v>
      </c>
      <c r="G3525">
        <v>8</v>
      </c>
      <c r="H3525" t="s">
        <v>13</v>
      </c>
      <c r="I3525" s="21">
        <v>7.3</v>
      </c>
      <c r="J3525">
        <f t="shared" si="110"/>
        <v>352</v>
      </c>
      <c r="K3525">
        <f t="shared" si="111"/>
        <v>17.600000000000001</v>
      </c>
      <c r="L3525" t="str" cm="1">
        <f t="array" ref="L3525">_xlfn.IFS(I3525&gt;=9,"Good",I3525&gt;=6,"Average",I3525&lt;6,"Poor")</f>
        <v>Average</v>
      </c>
    </row>
    <row r="3526" spans="1:12" x14ac:dyDescent="0.25">
      <c r="A3526" s="1">
        <v>45332</v>
      </c>
      <c r="B3526" t="s">
        <v>14</v>
      </c>
      <c r="C3526" t="s">
        <v>10</v>
      </c>
      <c r="D3526" t="s">
        <v>11</v>
      </c>
      <c r="E3526" t="s">
        <v>24</v>
      </c>
      <c r="F3526">
        <v>15.71</v>
      </c>
      <c r="G3526">
        <v>4</v>
      </c>
      <c r="H3526" t="s">
        <v>20</v>
      </c>
      <c r="I3526" s="21">
        <v>8.8000000000000007</v>
      </c>
      <c r="J3526">
        <f t="shared" si="110"/>
        <v>62.84</v>
      </c>
      <c r="K3526">
        <f t="shared" si="111"/>
        <v>3.1420000000000003</v>
      </c>
      <c r="L3526" t="str" cm="1">
        <f t="array" ref="L3526">_xlfn.IFS(I3526&gt;=9,"Good",I3526&gt;=6,"Average",I3526&lt;6,"Poor")</f>
        <v>Average</v>
      </c>
    </row>
    <row r="3527" spans="1:12" x14ac:dyDescent="0.25">
      <c r="A3527" s="1">
        <v>45332</v>
      </c>
      <c r="B3527" t="s">
        <v>9</v>
      </c>
      <c r="C3527" t="s">
        <v>10</v>
      </c>
      <c r="D3527" t="s">
        <v>11</v>
      </c>
      <c r="E3527" t="s">
        <v>16</v>
      </c>
      <c r="F3527">
        <v>91.55</v>
      </c>
      <c r="G3527">
        <v>10</v>
      </c>
      <c r="H3527" t="s">
        <v>17</v>
      </c>
      <c r="I3527" s="21">
        <v>7.9</v>
      </c>
      <c r="J3527">
        <f t="shared" si="110"/>
        <v>915.5</v>
      </c>
      <c r="K3527">
        <f t="shared" si="111"/>
        <v>45.775000000000006</v>
      </c>
      <c r="L3527" t="str" cm="1">
        <f t="array" ref="L3527">_xlfn.IFS(I3527&gt;=9,"Good",I3527&gt;=6,"Average",I3527&lt;6,"Poor")</f>
        <v>Average</v>
      </c>
    </row>
    <row r="3528" spans="1:12" x14ac:dyDescent="0.25">
      <c r="A3528" s="1">
        <v>45332</v>
      </c>
      <c r="B3528" t="s">
        <v>19</v>
      </c>
      <c r="C3528" t="s">
        <v>10</v>
      </c>
      <c r="D3528" t="s">
        <v>11</v>
      </c>
      <c r="E3528" t="s">
        <v>12</v>
      </c>
      <c r="F3528">
        <v>13.2</v>
      </c>
      <c r="G3528">
        <v>4</v>
      </c>
      <c r="H3528" t="s">
        <v>20</v>
      </c>
      <c r="I3528" s="21">
        <v>7.2</v>
      </c>
      <c r="J3528">
        <f t="shared" si="110"/>
        <v>52.8</v>
      </c>
      <c r="K3528">
        <f t="shared" si="111"/>
        <v>2.64</v>
      </c>
      <c r="L3528" t="str" cm="1">
        <f t="array" ref="L3528">_xlfn.IFS(I3528&gt;=9,"Good",I3528&gt;=6,"Average",I3528&lt;6,"Poor")</f>
        <v>Average</v>
      </c>
    </row>
    <row r="3529" spans="1:12" x14ac:dyDescent="0.25">
      <c r="A3529" s="1">
        <v>45332</v>
      </c>
      <c r="B3529" t="s">
        <v>14</v>
      </c>
      <c r="C3529" t="s">
        <v>10</v>
      </c>
      <c r="D3529" t="s">
        <v>22</v>
      </c>
      <c r="E3529" t="s">
        <v>24</v>
      </c>
      <c r="F3529">
        <v>33.840000000000003</v>
      </c>
      <c r="G3529">
        <v>1</v>
      </c>
      <c r="H3529" t="s">
        <v>20</v>
      </c>
      <c r="I3529" s="21">
        <v>7.9</v>
      </c>
      <c r="J3529">
        <f t="shared" si="110"/>
        <v>33.840000000000003</v>
      </c>
      <c r="K3529">
        <f t="shared" si="111"/>
        <v>1.6920000000000002</v>
      </c>
      <c r="L3529" t="str" cm="1">
        <f t="array" ref="L3529">_xlfn.IFS(I3529&gt;=9,"Good",I3529&gt;=6,"Average",I3529&lt;6,"Poor")</f>
        <v>Average</v>
      </c>
    </row>
    <row r="3530" spans="1:12" x14ac:dyDescent="0.25">
      <c r="A3530" s="1">
        <v>45361</v>
      </c>
      <c r="B3530" t="s">
        <v>14</v>
      </c>
      <c r="C3530" t="s">
        <v>10</v>
      </c>
      <c r="D3530" t="s">
        <v>11</v>
      </c>
      <c r="E3530" t="s">
        <v>24</v>
      </c>
      <c r="F3530">
        <v>21.64</v>
      </c>
      <c r="G3530">
        <v>5</v>
      </c>
      <c r="H3530" t="s">
        <v>17</v>
      </c>
      <c r="I3530" s="21">
        <v>5.2</v>
      </c>
      <c r="J3530">
        <f t="shared" si="110"/>
        <v>108.2</v>
      </c>
      <c r="K3530">
        <f t="shared" si="111"/>
        <v>5.41</v>
      </c>
      <c r="L3530" t="str" cm="1">
        <f t="array" ref="L3530">_xlfn.IFS(I3530&gt;=9,"Good",I3530&gt;=6,"Average",I3530&lt;6,"Poor")</f>
        <v>Poor</v>
      </c>
    </row>
    <row r="3531" spans="1:12" x14ac:dyDescent="0.25">
      <c r="A3531" s="1">
        <v>45361</v>
      </c>
      <c r="B3531" t="s">
        <v>9</v>
      </c>
      <c r="C3531" t="s">
        <v>10</v>
      </c>
      <c r="D3531" t="s">
        <v>11</v>
      </c>
      <c r="E3531" t="s">
        <v>12</v>
      </c>
      <c r="F3531">
        <v>12.66</v>
      </c>
      <c r="G3531">
        <v>7</v>
      </c>
      <c r="H3531" t="s">
        <v>17</v>
      </c>
      <c r="I3531" s="21">
        <v>5.5</v>
      </c>
      <c r="J3531">
        <f t="shared" si="110"/>
        <v>88.62</v>
      </c>
      <c r="K3531">
        <f t="shared" si="111"/>
        <v>4.431</v>
      </c>
      <c r="L3531" t="str" cm="1">
        <f t="array" ref="L3531">_xlfn.IFS(I3531&gt;=9,"Good",I3531&gt;=6,"Average",I3531&lt;6,"Poor")</f>
        <v>Poor</v>
      </c>
    </row>
    <row r="3532" spans="1:12" x14ac:dyDescent="0.25">
      <c r="A3532" s="1">
        <v>45361</v>
      </c>
      <c r="B3532" t="s">
        <v>14</v>
      </c>
      <c r="C3532" t="s">
        <v>15</v>
      </c>
      <c r="D3532" t="s">
        <v>22</v>
      </c>
      <c r="E3532" t="s">
        <v>24</v>
      </c>
      <c r="F3532">
        <v>34.14</v>
      </c>
      <c r="G3532">
        <v>5</v>
      </c>
      <c r="H3532" t="s">
        <v>20</v>
      </c>
      <c r="I3532" s="21">
        <v>4.5999999999999996</v>
      </c>
      <c r="J3532">
        <f t="shared" si="110"/>
        <v>170.7</v>
      </c>
      <c r="K3532">
        <f t="shared" si="111"/>
        <v>8.5350000000000001</v>
      </c>
      <c r="L3532" t="str" cm="1">
        <f t="array" ref="L3532">_xlfn.IFS(I3532&gt;=9,"Good",I3532&gt;=6,"Average",I3532&lt;6,"Poor")</f>
        <v>Poor</v>
      </c>
    </row>
    <row r="3533" spans="1:12" x14ac:dyDescent="0.25">
      <c r="A3533" s="1">
        <v>45361</v>
      </c>
      <c r="B3533" t="s">
        <v>14</v>
      </c>
      <c r="C3533" t="s">
        <v>15</v>
      </c>
      <c r="D3533" t="s">
        <v>11</v>
      </c>
      <c r="E3533" t="s">
        <v>23</v>
      </c>
      <c r="F3533">
        <v>50.32</v>
      </c>
      <c r="G3533">
        <v>5</v>
      </c>
      <c r="H3533" t="s">
        <v>13</v>
      </c>
      <c r="I3533" s="21">
        <v>5</v>
      </c>
      <c r="J3533">
        <f t="shared" si="110"/>
        <v>251.6</v>
      </c>
      <c r="K3533">
        <f t="shared" si="111"/>
        <v>12.58</v>
      </c>
      <c r="L3533" t="str" cm="1">
        <f t="array" ref="L3533">_xlfn.IFS(I3533&gt;=9,"Good",I3533&gt;=6,"Average",I3533&lt;6,"Poor")</f>
        <v>Poor</v>
      </c>
    </row>
    <row r="3534" spans="1:12" x14ac:dyDescent="0.25">
      <c r="A3534" s="1">
        <v>45361</v>
      </c>
      <c r="B3534" t="s">
        <v>19</v>
      </c>
      <c r="C3534" t="s">
        <v>15</v>
      </c>
      <c r="D3534" t="s">
        <v>11</v>
      </c>
      <c r="E3534" t="s">
        <v>12</v>
      </c>
      <c r="F3534">
        <v>3.6</v>
      </c>
      <c r="G3534">
        <v>8</v>
      </c>
      <c r="H3534" t="s">
        <v>13</v>
      </c>
      <c r="I3534" s="21">
        <v>7.3</v>
      </c>
      <c r="J3534">
        <f t="shared" si="110"/>
        <v>28.8</v>
      </c>
      <c r="K3534">
        <f t="shared" si="111"/>
        <v>1.4400000000000002</v>
      </c>
      <c r="L3534" t="str" cm="1">
        <f t="array" ref="L3534">_xlfn.IFS(I3534&gt;=9,"Good",I3534&gt;=6,"Average",I3534&lt;6,"Poor")</f>
        <v>Average</v>
      </c>
    </row>
    <row r="3535" spans="1:12" x14ac:dyDescent="0.25">
      <c r="A3535" s="1">
        <v>45361</v>
      </c>
      <c r="B3535" t="s">
        <v>9</v>
      </c>
      <c r="C3535" t="s">
        <v>15</v>
      </c>
      <c r="D3535" t="s">
        <v>11</v>
      </c>
      <c r="E3535" t="s">
        <v>24</v>
      </c>
      <c r="F3535">
        <v>28.55</v>
      </c>
      <c r="G3535">
        <v>4</v>
      </c>
      <c r="H3535" t="s">
        <v>13</v>
      </c>
      <c r="I3535" s="21">
        <v>3.6</v>
      </c>
      <c r="J3535">
        <f t="shared" si="110"/>
        <v>114.2</v>
      </c>
      <c r="K3535">
        <f t="shared" si="111"/>
        <v>5.7100000000000009</v>
      </c>
      <c r="L3535" t="str" cm="1">
        <f t="array" ref="L3535">_xlfn.IFS(I3535&gt;=9,"Good",I3535&gt;=6,"Average",I3535&lt;6,"Poor")</f>
        <v>Poor</v>
      </c>
    </row>
    <row r="3536" spans="1:12" x14ac:dyDescent="0.25">
      <c r="A3536" s="1">
        <v>45361</v>
      </c>
      <c r="B3536" t="s">
        <v>14</v>
      </c>
      <c r="C3536" t="s">
        <v>15</v>
      </c>
      <c r="D3536" t="s">
        <v>11</v>
      </c>
      <c r="E3536" t="s">
        <v>12</v>
      </c>
      <c r="F3536">
        <v>8.5500000000000007</v>
      </c>
      <c r="G3536">
        <v>1</v>
      </c>
      <c r="H3536" t="s">
        <v>13</v>
      </c>
      <c r="I3536" s="21">
        <v>5.9</v>
      </c>
      <c r="J3536">
        <f t="shared" si="110"/>
        <v>8.5500000000000007</v>
      </c>
      <c r="K3536">
        <f t="shared" si="111"/>
        <v>0.42750000000000005</v>
      </c>
      <c r="L3536" t="str" cm="1">
        <f t="array" ref="L3536">_xlfn.IFS(I3536&gt;=9,"Good",I3536&gt;=6,"Average",I3536&lt;6,"Poor")</f>
        <v>Poor</v>
      </c>
    </row>
    <row r="3537" spans="1:12" x14ac:dyDescent="0.25">
      <c r="A3537" s="1">
        <v>45361</v>
      </c>
      <c r="B3537" t="s">
        <v>9</v>
      </c>
      <c r="C3537" t="s">
        <v>10</v>
      </c>
      <c r="D3537" t="s">
        <v>11</v>
      </c>
      <c r="E3537" t="s">
        <v>24</v>
      </c>
      <c r="F3537">
        <v>32.200000000000003</v>
      </c>
      <c r="G3537">
        <v>7</v>
      </c>
      <c r="H3537" t="s">
        <v>13</v>
      </c>
      <c r="I3537" s="21">
        <v>5.9</v>
      </c>
      <c r="J3537">
        <f t="shared" si="110"/>
        <v>225.40000000000003</v>
      </c>
      <c r="K3537">
        <f t="shared" si="111"/>
        <v>11.270000000000003</v>
      </c>
      <c r="L3537" t="str" cm="1">
        <f t="array" ref="L3537">_xlfn.IFS(I3537&gt;=9,"Good",I3537&gt;=6,"Average",I3537&lt;6,"Poor")</f>
        <v>Poor</v>
      </c>
    </row>
    <row r="3538" spans="1:12" x14ac:dyDescent="0.25">
      <c r="A3538" s="1">
        <v>45361</v>
      </c>
      <c r="B3538" t="s">
        <v>14</v>
      </c>
      <c r="C3538" t="s">
        <v>10</v>
      </c>
      <c r="D3538" t="s">
        <v>22</v>
      </c>
      <c r="E3538" t="s">
        <v>12</v>
      </c>
      <c r="F3538">
        <v>2.17</v>
      </c>
      <c r="G3538">
        <v>9</v>
      </c>
      <c r="H3538" t="s">
        <v>17</v>
      </c>
      <c r="I3538" s="21">
        <v>6.4</v>
      </c>
      <c r="J3538">
        <f t="shared" si="110"/>
        <v>19.53</v>
      </c>
      <c r="K3538">
        <f t="shared" si="111"/>
        <v>0.97650000000000015</v>
      </c>
      <c r="L3538" t="str" cm="1">
        <f t="array" ref="L3538">_xlfn.IFS(I3538&gt;=9,"Good",I3538&gt;=6,"Average",I3538&lt;6,"Poor")</f>
        <v>Average</v>
      </c>
    </row>
    <row r="3539" spans="1:12" x14ac:dyDescent="0.25">
      <c r="A3539" s="1">
        <v>45361</v>
      </c>
      <c r="B3539" t="s">
        <v>9</v>
      </c>
      <c r="C3539" t="s">
        <v>15</v>
      </c>
      <c r="D3539" t="s">
        <v>11</v>
      </c>
      <c r="E3539" t="s">
        <v>21</v>
      </c>
      <c r="F3539">
        <v>15.62</v>
      </c>
      <c r="G3539">
        <v>8</v>
      </c>
      <c r="H3539" t="s">
        <v>17</v>
      </c>
      <c r="I3539" s="21">
        <v>5.9</v>
      </c>
      <c r="J3539">
        <f t="shared" si="110"/>
        <v>124.96</v>
      </c>
      <c r="K3539">
        <f t="shared" si="111"/>
        <v>6.2480000000000002</v>
      </c>
      <c r="L3539" t="str" cm="1">
        <f t="array" ref="L3539">_xlfn.IFS(I3539&gt;=9,"Good",I3539&gt;=6,"Average",I3539&lt;6,"Poor")</f>
        <v>Poor</v>
      </c>
    </row>
    <row r="3540" spans="1:12" x14ac:dyDescent="0.25">
      <c r="A3540" s="1">
        <v>45392</v>
      </c>
      <c r="B3540" t="s">
        <v>19</v>
      </c>
      <c r="C3540" t="s">
        <v>15</v>
      </c>
      <c r="D3540" t="s">
        <v>11</v>
      </c>
      <c r="E3540" t="s">
        <v>23</v>
      </c>
      <c r="F3540">
        <v>43.1</v>
      </c>
      <c r="G3540">
        <v>9</v>
      </c>
      <c r="H3540" t="s">
        <v>20</v>
      </c>
      <c r="I3540" s="21">
        <v>5.0999999999999996</v>
      </c>
      <c r="J3540">
        <f t="shared" si="110"/>
        <v>387.90000000000003</v>
      </c>
      <c r="K3540">
        <f t="shared" si="111"/>
        <v>19.395000000000003</v>
      </c>
      <c r="L3540" t="str" cm="1">
        <f t="array" ref="L3540">_xlfn.IFS(I3540&gt;=9,"Good",I3540&gt;=6,"Average",I3540&lt;6,"Poor")</f>
        <v>Poor</v>
      </c>
    </row>
    <row r="3541" spans="1:12" x14ac:dyDescent="0.25">
      <c r="A3541" s="1">
        <v>45392</v>
      </c>
      <c r="B3541" t="s">
        <v>19</v>
      </c>
      <c r="C3541" t="s">
        <v>10</v>
      </c>
      <c r="D3541" t="s">
        <v>11</v>
      </c>
      <c r="E3541" t="s">
        <v>12</v>
      </c>
      <c r="F3541">
        <v>14.21</v>
      </c>
      <c r="G3541">
        <v>10</v>
      </c>
      <c r="H3541" t="s">
        <v>13</v>
      </c>
      <c r="I3541" s="21">
        <v>5.9</v>
      </c>
      <c r="J3541">
        <f t="shared" si="110"/>
        <v>142.10000000000002</v>
      </c>
      <c r="K3541">
        <f t="shared" si="111"/>
        <v>7.1050000000000013</v>
      </c>
      <c r="L3541" t="str" cm="1">
        <f t="array" ref="L3541">_xlfn.IFS(I3541&gt;=9,"Good",I3541&gt;=6,"Average",I3541&lt;6,"Poor")</f>
        <v>Poor</v>
      </c>
    </row>
    <row r="3542" spans="1:12" x14ac:dyDescent="0.25">
      <c r="A3542" s="1">
        <v>45392</v>
      </c>
      <c r="B3542" t="s">
        <v>9</v>
      </c>
      <c r="C3542" t="s">
        <v>10</v>
      </c>
      <c r="D3542" t="s">
        <v>22</v>
      </c>
      <c r="E3542" t="s">
        <v>23</v>
      </c>
      <c r="F3542">
        <v>55.52</v>
      </c>
      <c r="G3542">
        <v>4</v>
      </c>
      <c r="H3542" t="s">
        <v>20</v>
      </c>
      <c r="I3542" s="21">
        <v>9.1</v>
      </c>
      <c r="J3542">
        <f t="shared" si="110"/>
        <v>222.08</v>
      </c>
      <c r="K3542">
        <f t="shared" si="111"/>
        <v>11.104000000000001</v>
      </c>
      <c r="L3542" t="str" cm="1">
        <f t="array" ref="L3542">_xlfn.IFS(I3542&gt;=9,"Good",I3542&gt;=6,"Average",I3542&lt;6,"Poor")</f>
        <v>Good</v>
      </c>
    </row>
    <row r="3543" spans="1:12" x14ac:dyDescent="0.25">
      <c r="A3543" s="1">
        <v>45392</v>
      </c>
      <c r="B3543" t="s">
        <v>9</v>
      </c>
      <c r="C3543" t="s">
        <v>15</v>
      </c>
      <c r="D3543" t="s">
        <v>11</v>
      </c>
      <c r="E3543" t="s">
        <v>16</v>
      </c>
      <c r="F3543">
        <v>84.63</v>
      </c>
      <c r="G3543">
        <v>1</v>
      </c>
      <c r="H3543" t="s">
        <v>13</v>
      </c>
      <c r="I3543" s="21">
        <v>9.4</v>
      </c>
      <c r="J3543">
        <f t="shared" si="110"/>
        <v>84.63</v>
      </c>
      <c r="K3543">
        <f t="shared" si="111"/>
        <v>4.2314999999999996</v>
      </c>
      <c r="L3543" t="str" cm="1">
        <f t="array" ref="L3543">_xlfn.IFS(I3543&gt;=9,"Good",I3543&gt;=6,"Average",I3543&lt;6,"Poor")</f>
        <v>Good</v>
      </c>
    </row>
    <row r="3544" spans="1:12" x14ac:dyDescent="0.25">
      <c r="A3544" s="1">
        <v>45392</v>
      </c>
      <c r="B3544" t="s">
        <v>14</v>
      </c>
      <c r="C3544" t="s">
        <v>15</v>
      </c>
      <c r="D3544" t="s">
        <v>22</v>
      </c>
      <c r="E3544" t="s">
        <v>12</v>
      </c>
      <c r="F3544">
        <v>2.39</v>
      </c>
      <c r="G3544">
        <v>7</v>
      </c>
      <c r="H3544" t="s">
        <v>20</v>
      </c>
      <c r="I3544" s="21">
        <v>6.4</v>
      </c>
      <c r="J3544">
        <f t="shared" si="110"/>
        <v>16.73</v>
      </c>
      <c r="K3544">
        <f t="shared" si="111"/>
        <v>0.83650000000000002</v>
      </c>
      <c r="L3544" t="str" cm="1">
        <f t="array" ref="L3544">_xlfn.IFS(I3544&gt;=9,"Good",I3544&gt;=6,"Average",I3544&lt;6,"Poor")</f>
        <v>Average</v>
      </c>
    </row>
    <row r="3545" spans="1:12" x14ac:dyDescent="0.25">
      <c r="A3545" s="1">
        <v>45392</v>
      </c>
      <c r="B3545" t="s">
        <v>9</v>
      </c>
      <c r="C3545" t="s">
        <v>10</v>
      </c>
      <c r="D3545" t="s">
        <v>11</v>
      </c>
      <c r="E3545" t="s">
        <v>16</v>
      </c>
      <c r="F3545">
        <v>85.76</v>
      </c>
      <c r="G3545">
        <v>1</v>
      </c>
      <c r="H3545" t="s">
        <v>20</v>
      </c>
      <c r="I3545" s="21">
        <v>7.2</v>
      </c>
      <c r="J3545">
        <f t="shared" si="110"/>
        <v>85.76</v>
      </c>
      <c r="K3545">
        <f t="shared" si="111"/>
        <v>4.2880000000000003</v>
      </c>
      <c r="L3545" t="str" cm="1">
        <f t="array" ref="L3545">_xlfn.IFS(I3545&gt;=9,"Good",I3545&gt;=6,"Average",I3545&lt;6,"Poor")</f>
        <v>Average</v>
      </c>
    </row>
    <row r="3546" spans="1:12" x14ac:dyDescent="0.25">
      <c r="A3546" s="1">
        <v>45392</v>
      </c>
      <c r="B3546" t="s">
        <v>19</v>
      </c>
      <c r="C3546" t="s">
        <v>10</v>
      </c>
      <c r="D3546" t="s">
        <v>11</v>
      </c>
      <c r="E3546" t="s">
        <v>21</v>
      </c>
      <c r="F3546">
        <v>14.32</v>
      </c>
      <c r="G3546">
        <v>4</v>
      </c>
      <c r="H3546" t="s">
        <v>13</v>
      </c>
      <c r="I3546" s="21">
        <v>3.8</v>
      </c>
      <c r="J3546">
        <f t="shared" si="110"/>
        <v>57.28</v>
      </c>
      <c r="K3546">
        <f t="shared" si="111"/>
        <v>2.8640000000000003</v>
      </c>
      <c r="L3546" t="str" cm="1">
        <f t="array" ref="L3546">_xlfn.IFS(I3546&gt;=9,"Good",I3546&gt;=6,"Average",I3546&lt;6,"Poor")</f>
        <v>Poor</v>
      </c>
    </row>
    <row r="3547" spans="1:12" x14ac:dyDescent="0.25">
      <c r="A3547" s="1">
        <v>45392</v>
      </c>
      <c r="B3547" t="s">
        <v>9</v>
      </c>
      <c r="C3547" t="s">
        <v>15</v>
      </c>
      <c r="D3547" t="s">
        <v>22</v>
      </c>
      <c r="E3547" t="s">
        <v>16</v>
      </c>
      <c r="F3547">
        <v>89.42</v>
      </c>
      <c r="G3547">
        <v>2</v>
      </c>
      <c r="H3547" t="s">
        <v>17</v>
      </c>
      <c r="I3547" s="21">
        <v>5.2</v>
      </c>
      <c r="J3547">
        <f t="shared" si="110"/>
        <v>178.84</v>
      </c>
      <c r="K3547">
        <f t="shared" si="111"/>
        <v>8.9420000000000002</v>
      </c>
      <c r="L3547" t="str" cm="1">
        <f t="array" ref="L3547">_xlfn.IFS(I3547&gt;=9,"Good",I3547&gt;=6,"Average",I3547&lt;6,"Poor")</f>
        <v>Poor</v>
      </c>
    </row>
    <row r="3548" spans="1:12" x14ac:dyDescent="0.25">
      <c r="A3548" s="1">
        <v>45392</v>
      </c>
      <c r="B3548" t="s">
        <v>19</v>
      </c>
      <c r="C3548" t="s">
        <v>15</v>
      </c>
      <c r="D3548" t="s">
        <v>22</v>
      </c>
      <c r="E3548" t="s">
        <v>24</v>
      </c>
      <c r="F3548">
        <v>36.549999999999997</v>
      </c>
      <c r="G3548">
        <v>6</v>
      </c>
      <c r="H3548" t="s">
        <v>17</v>
      </c>
      <c r="I3548" s="21">
        <v>5.8</v>
      </c>
      <c r="J3548">
        <f t="shared" si="110"/>
        <v>219.29999999999998</v>
      </c>
      <c r="K3548">
        <f t="shared" si="111"/>
        <v>10.965</v>
      </c>
      <c r="L3548" t="str" cm="1">
        <f t="array" ref="L3548">_xlfn.IFS(I3548&gt;=9,"Good",I3548&gt;=6,"Average",I3548&lt;6,"Poor")</f>
        <v>Poor</v>
      </c>
    </row>
    <row r="3549" spans="1:12" x14ac:dyDescent="0.25">
      <c r="A3549" s="1">
        <v>45392</v>
      </c>
      <c r="B3549" t="s">
        <v>9</v>
      </c>
      <c r="C3549" t="s">
        <v>15</v>
      </c>
      <c r="D3549" t="s">
        <v>22</v>
      </c>
      <c r="E3549" t="s">
        <v>12</v>
      </c>
      <c r="F3549">
        <v>14.18</v>
      </c>
      <c r="G3549">
        <v>6</v>
      </c>
      <c r="H3549" t="s">
        <v>20</v>
      </c>
      <c r="I3549" s="21">
        <v>8.9</v>
      </c>
      <c r="J3549">
        <f t="shared" si="110"/>
        <v>85.08</v>
      </c>
      <c r="K3549">
        <f t="shared" si="111"/>
        <v>4.2540000000000004</v>
      </c>
      <c r="L3549" t="str" cm="1">
        <f t="array" ref="L3549">_xlfn.IFS(I3549&gt;=9,"Good",I3549&gt;=6,"Average",I3549&lt;6,"Poor")</f>
        <v>Average</v>
      </c>
    </row>
    <row r="3550" spans="1:12" x14ac:dyDescent="0.25">
      <c r="A3550" s="1">
        <v>45392</v>
      </c>
      <c r="B3550" t="s">
        <v>19</v>
      </c>
      <c r="C3550" t="s">
        <v>10</v>
      </c>
      <c r="D3550" t="s">
        <v>11</v>
      </c>
      <c r="E3550" t="s">
        <v>21</v>
      </c>
      <c r="F3550">
        <v>9.1199999999999992</v>
      </c>
      <c r="G3550">
        <v>8</v>
      </c>
      <c r="H3550" t="s">
        <v>17</v>
      </c>
      <c r="I3550" s="21">
        <v>4.7</v>
      </c>
      <c r="J3550">
        <f t="shared" si="110"/>
        <v>72.959999999999994</v>
      </c>
      <c r="K3550">
        <f t="shared" si="111"/>
        <v>3.6479999999999997</v>
      </c>
      <c r="L3550" t="str" cm="1">
        <f t="array" ref="L3550">_xlfn.IFS(I3550&gt;=9,"Good",I3550&gt;=6,"Average",I3550&lt;6,"Poor")</f>
        <v>Poor</v>
      </c>
    </row>
    <row r="3551" spans="1:12" x14ac:dyDescent="0.25">
      <c r="A3551" s="1">
        <v>45392</v>
      </c>
      <c r="B3551" t="s">
        <v>14</v>
      </c>
      <c r="C3551" t="s">
        <v>10</v>
      </c>
      <c r="D3551" t="s">
        <v>11</v>
      </c>
      <c r="E3551" t="s">
        <v>18</v>
      </c>
      <c r="F3551">
        <v>54.88</v>
      </c>
      <c r="G3551">
        <v>3</v>
      </c>
      <c r="H3551" t="s">
        <v>17</v>
      </c>
      <c r="I3551" s="21">
        <v>6.3</v>
      </c>
      <c r="J3551">
        <f t="shared" si="110"/>
        <v>164.64000000000001</v>
      </c>
      <c r="K3551">
        <f t="shared" si="111"/>
        <v>8.2320000000000011</v>
      </c>
      <c r="L3551" t="str" cm="1">
        <f t="array" ref="L3551">_xlfn.IFS(I3551&gt;=9,"Good",I3551&gt;=6,"Average",I3551&lt;6,"Poor")</f>
        <v>Average</v>
      </c>
    </row>
    <row r="3552" spans="1:12" x14ac:dyDescent="0.25">
      <c r="A3552" s="1">
        <v>45392</v>
      </c>
      <c r="B3552" t="s">
        <v>19</v>
      </c>
      <c r="C3552" t="s">
        <v>10</v>
      </c>
      <c r="D3552" t="s">
        <v>22</v>
      </c>
      <c r="E3552" t="s">
        <v>24</v>
      </c>
      <c r="F3552">
        <v>20.02</v>
      </c>
      <c r="G3552">
        <v>8</v>
      </c>
      <c r="H3552" t="s">
        <v>20</v>
      </c>
      <c r="I3552" s="21">
        <v>9.6999999999999993</v>
      </c>
      <c r="J3552">
        <f t="shared" si="110"/>
        <v>160.16</v>
      </c>
      <c r="K3552">
        <f t="shared" si="111"/>
        <v>8.0080000000000009</v>
      </c>
      <c r="L3552" t="str" cm="1">
        <f t="array" ref="L3552">_xlfn.IFS(I3552&gt;=9,"Good",I3552&gt;=6,"Average",I3552&lt;6,"Poor")</f>
        <v>Good</v>
      </c>
    </row>
    <row r="3553" spans="1:12" x14ac:dyDescent="0.25">
      <c r="A3553" s="1">
        <v>45392</v>
      </c>
      <c r="B3553" t="s">
        <v>19</v>
      </c>
      <c r="C3553" t="s">
        <v>15</v>
      </c>
      <c r="D3553" t="s">
        <v>22</v>
      </c>
      <c r="E3553" t="s">
        <v>12</v>
      </c>
      <c r="F3553">
        <v>2.54</v>
      </c>
      <c r="G3553">
        <v>4</v>
      </c>
      <c r="H3553" t="s">
        <v>20</v>
      </c>
      <c r="I3553" s="21">
        <v>6.5</v>
      </c>
      <c r="J3553">
        <f t="shared" si="110"/>
        <v>10.16</v>
      </c>
      <c r="K3553">
        <f t="shared" si="111"/>
        <v>0.50800000000000001</v>
      </c>
      <c r="L3553" t="str" cm="1">
        <f t="array" ref="L3553">_xlfn.IFS(I3553&gt;=9,"Good",I3553&gt;=6,"Average",I3553&lt;6,"Poor")</f>
        <v>Average</v>
      </c>
    </row>
    <row r="3554" spans="1:12" x14ac:dyDescent="0.25">
      <c r="A3554" s="1">
        <v>45392</v>
      </c>
      <c r="B3554" t="s">
        <v>14</v>
      </c>
      <c r="C3554" t="s">
        <v>10</v>
      </c>
      <c r="D3554" t="s">
        <v>11</v>
      </c>
      <c r="E3554" t="s">
        <v>24</v>
      </c>
      <c r="F3554">
        <v>18.579999999999998</v>
      </c>
      <c r="G3554">
        <v>7</v>
      </c>
      <c r="H3554" t="s">
        <v>13</v>
      </c>
      <c r="I3554" s="21">
        <v>7.2</v>
      </c>
      <c r="J3554">
        <f t="shared" si="110"/>
        <v>130.06</v>
      </c>
      <c r="K3554">
        <f t="shared" si="111"/>
        <v>6.5030000000000001</v>
      </c>
      <c r="L3554" t="str" cm="1">
        <f t="array" ref="L3554">_xlfn.IFS(I3554&gt;=9,"Good",I3554&gt;=6,"Average",I3554&lt;6,"Poor")</f>
        <v>Average</v>
      </c>
    </row>
    <row r="3555" spans="1:12" x14ac:dyDescent="0.25">
      <c r="A3555" s="1">
        <v>45392</v>
      </c>
      <c r="B3555" t="s">
        <v>19</v>
      </c>
      <c r="C3555" t="s">
        <v>15</v>
      </c>
      <c r="D3555" t="s">
        <v>22</v>
      </c>
      <c r="E3555" t="s">
        <v>12</v>
      </c>
      <c r="F3555">
        <v>2.79</v>
      </c>
      <c r="G3555">
        <v>5</v>
      </c>
      <c r="H3555" t="s">
        <v>17</v>
      </c>
      <c r="I3555" s="21">
        <v>3.8</v>
      </c>
      <c r="J3555">
        <f t="shared" si="110"/>
        <v>13.95</v>
      </c>
      <c r="K3555">
        <f t="shared" si="111"/>
        <v>0.69750000000000001</v>
      </c>
      <c r="L3555" t="str" cm="1">
        <f t="array" ref="L3555">_xlfn.IFS(I3555&gt;=9,"Good",I3555&gt;=6,"Average",I3555&lt;6,"Poor")</f>
        <v>Poor</v>
      </c>
    </row>
    <row r="3556" spans="1:12" x14ac:dyDescent="0.25">
      <c r="A3556" s="1">
        <v>45392</v>
      </c>
      <c r="B3556" t="s">
        <v>14</v>
      </c>
      <c r="C3556" t="s">
        <v>15</v>
      </c>
      <c r="D3556" t="s">
        <v>11</v>
      </c>
      <c r="E3556" t="s">
        <v>23</v>
      </c>
      <c r="F3556">
        <v>40.020000000000003</v>
      </c>
      <c r="G3556">
        <v>9</v>
      </c>
      <c r="H3556" t="s">
        <v>13</v>
      </c>
      <c r="I3556" s="21">
        <v>8.6</v>
      </c>
      <c r="J3556">
        <f t="shared" si="110"/>
        <v>360.18</v>
      </c>
      <c r="K3556">
        <f t="shared" si="111"/>
        <v>18.009</v>
      </c>
      <c r="L3556" t="str" cm="1">
        <f t="array" ref="L3556">_xlfn.IFS(I3556&gt;=9,"Good",I3556&gt;=6,"Average",I3556&lt;6,"Poor")</f>
        <v>Average</v>
      </c>
    </row>
    <row r="3557" spans="1:12" x14ac:dyDescent="0.25">
      <c r="A3557" s="1">
        <v>45392</v>
      </c>
      <c r="B3557" t="s">
        <v>14</v>
      </c>
      <c r="C3557" t="s">
        <v>10</v>
      </c>
      <c r="D3557" t="s">
        <v>11</v>
      </c>
      <c r="E3557" t="s">
        <v>23</v>
      </c>
      <c r="F3557">
        <v>65.400000000000006</v>
      </c>
      <c r="G3557">
        <v>1</v>
      </c>
      <c r="H3557" t="s">
        <v>20</v>
      </c>
      <c r="I3557" s="21">
        <v>7.1</v>
      </c>
      <c r="J3557">
        <f t="shared" si="110"/>
        <v>65.400000000000006</v>
      </c>
      <c r="K3557">
        <f t="shared" si="111"/>
        <v>3.2700000000000005</v>
      </c>
      <c r="L3557" t="str" cm="1">
        <f t="array" ref="L3557">_xlfn.IFS(I3557&gt;=9,"Good",I3557&gt;=6,"Average",I3557&lt;6,"Poor")</f>
        <v>Average</v>
      </c>
    </row>
    <row r="3558" spans="1:12" x14ac:dyDescent="0.25">
      <c r="A3558" s="1">
        <v>45392</v>
      </c>
      <c r="B3558" t="s">
        <v>9</v>
      </c>
      <c r="C3558" t="s">
        <v>15</v>
      </c>
      <c r="D3558" t="s">
        <v>11</v>
      </c>
      <c r="E3558" t="s">
        <v>24</v>
      </c>
      <c r="F3558">
        <v>15.07</v>
      </c>
      <c r="G3558">
        <v>10</v>
      </c>
      <c r="H3558" t="s">
        <v>13</v>
      </c>
      <c r="I3558" s="21">
        <v>6.7</v>
      </c>
      <c r="J3558">
        <f t="shared" si="110"/>
        <v>150.69999999999999</v>
      </c>
      <c r="K3558">
        <f t="shared" si="111"/>
        <v>7.5350000000000001</v>
      </c>
      <c r="L3558" t="str" cm="1">
        <f t="array" ref="L3558">_xlfn.IFS(I3558&gt;=9,"Good",I3558&gt;=6,"Average",I3558&lt;6,"Poor")</f>
        <v>Average</v>
      </c>
    </row>
    <row r="3559" spans="1:12" x14ac:dyDescent="0.25">
      <c r="A3559" s="1">
        <v>45392</v>
      </c>
      <c r="B3559" t="s">
        <v>14</v>
      </c>
      <c r="C3559" t="s">
        <v>10</v>
      </c>
      <c r="D3559" t="s">
        <v>22</v>
      </c>
      <c r="E3559" t="s">
        <v>18</v>
      </c>
      <c r="F3559">
        <v>72</v>
      </c>
      <c r="G3559">
        <v>2</v>
      </c>
      <c r="H3559" t="s">
        <v>17</v>
      </c>
      <c r="I3559" s="21">
        <v>5.3</v>
      </c>
      <c r="J3559">
        <f t="shared" si="110"/>
        <v>144</v>
      </c>
      <c r="K3559">
        <f t="shared" si="111"/>
        <v>7.2</v>
      </c>
      <c r="L3559" t="str" cm="1">
        <f t="array" ref="L3559">_xlfn.IFS(I3559&gt;=9,"Good",I3559&gt;=6,"Average",I3559&lt;6,"Poor")</f>
        <v>Poor</v>
      </c>
    </row>
    <row r="3560" spans="1:12" x14ac:dyDescent="0.25">
      <c r="A3560" s="1">
        <v>45392</v>
      </c>
      <c r="B3560" t="s">
        <v>19</v>
      </c>
      <c r="C3560" t="s">
        <v>10</v>
      </c>
      <c r="D3560" t="s">
        <v>22</v>
      </c>
      <c r="E3560" t="s">
        <v>21</v>
      </c>
      <c r="F3560">
        <v>13.55</v>
      </c>
      <c r="G3560">
        <v>5</v>
      </c>
      <c r="H3560" t="s">
        <v>20</v>
      </c>
      <c r="I3560" s="21">
        <v>5.0999999999999996</v>
      </c>
      <c r="J3560">
        <f t="shared" si="110"/>
        <v>67.75</v>
      </c>
      <c r="K3560">
        <f t="shared" si="111"/>
        <v>3.3875000000000002</v>
      </c>
      <c r="L3560" t="str" cm="1">
        <f t="array" ref="L3560">_xlfn.IFS(I3560&gt;=9,"Good",I3560&gt;=6,"Average",I3560&lt;6,"Poor")</f>
        <v>Poor</v>
      </c>
    </row>
    <row r="3561" spans="1:12" x14ac:dyDescent="0.25">
      <c r="A3561" s="1">
        <v>45422</v>
      </c>
      <c r="B3561" t="s">
        <v>14</v>
      </c>
      <c r="C3561" t="s">
        <v>10</v>
      </c>
      <c r="D3561" t="s">
        <v>22</v>
      </c>
      <c r="E3561" t="s">
        <v>21</v>
      </c>
      <c r="F3561">
        <v>23.02</v>
      </c>
      <c r="G3561">
        <v>2</v>
      </c>
      <c r="H3561" t="s">
        <v>17</v>
      </c>
      <c r="I3561" s="21">
        <v>5.8</v>
      </c>
      <c r="J3561">
        <f t="shared" si="110"/>
        <v>46.04</v>
      </c>
      <c r="K3561">
        <f t="shared" si="111"/>
        <v>2.302</v>
      </c>
      <c r="L3561" t="str" cm="1">
        <f t="array" ref="L3561">_xlfn.IFS(I3561&gt;=9,"Good",I3561&gt;=6,"Average",I3561&lt;6,"Poor")</f>
        <v>Poor</v>
      </c>
    </row>
    <row r="3562" spans="1:12" x14ac:dyDescent="0.25">
      <c r="A3562" s="1">
        <v>45422</v>
      </c>
      <c r="B3562" t="s">
        <v>9</v>
      </c>
      <c r="C3562" t="s">
        <v>10</v>
      </c>
      <c r="D3562" t="s">
        <v>22</v>
      </c>
      <c r="E3562" t="s">
        <v>21</v>
      </c>
      <c r="F3562">
        <v>7.03</v>
      </c>
      <c r="G3562">
        <v>5</v>
      </c>
      <c r="H3562" t="s">
        <v>13</v>
      </c>
      <c r="I3562" s="21">
        <v>7.6</v>
      </c>
      <c r="J3562">
        <f t="shared" si="110"/>
        <v>35.15</v>
      </c>
      <c r="K3562">
        <f t="shared" si="111"/>
        <v>1.7575000000000001</v>
      </c>
      <c r="L3562" t="str" cm="1">
        <f t="array" ref="L3562">_xlfn.IFS(I3562&gt;=9,"Good",I3562&gt;=6,"Average",I3562&lt;6,"Poor")</f>
        <v>Average</v>
      </c>
    </row>
    <row r="3563" spans="1:12" x14ac:dyDescent="0.25">
      <c r="A3563" s="1">
        <v>45422</v>
      </c>
      <c r="B3563" t="s">
        <v>9</v>
      </c>
      <c r="C3563" t="s">
        <v>15</v>
      </c>
      <c r="D3563" t="s">
        <v>22</v>
      </c>
      <c r="E3563" t="s">
        <v>12</v>
      </c>
      <c r="F3563">
        <v>3.21</v>
      </c>
      <c r="G3563">
        <v>2</v>
      </c>
      <c r="H3563" t="s">
        <v>20</v>
      </c>
      <c r="I3563" s="21">
        <v>9</v>
      </c>
      <c r="J3563">
        <f t="shared" si="110"/>
        <v>6.42</v>
      </c>
      <c r="K3563">
        <f t="shared" si="111"/>
        <v>0.32100000000000001</v>
      </c>
      <c r="L3563" t="str" cm="1">
        <f t="array" ref="L3563">_xlfn.IFS(I3563&gt;=9,"Good",I3563&gt;=6,"Average",I3563&lt;6,"Poor")</f>
        <v>Good</v>
      </c>
    </row>
    <row r="3564" spans="1:12" x14ac:dyDescent="0.25">
      <c r="A3564" s="1">
        <v>45422</v>
      </c>
      <c r="B3564" t="s">
        <v>19</v>
      </c>
      <c r="C3564" t="s">
        <v>15</v>
      </c>
      <c r="D3564" t="s">
        <v>11</v>
      </c>
      <c r="E3564" t="s">
        <v>24</v>
      </c>
      <c r="F3564">
        <v>34.979999999999997</v>
      </c>
      <c r="G3564">
        <v>4</v>
      </c>
      <c r="H3564" t="s">
        <v>17</v>
      </c>
      <c r="I3564" s="21">
        <v>6.5</v>
      </c>
      <c r="J3564">
        <f t="shared" si="110"/>
        <v>139.91999999999999</v>
      </c>
      <c r="K3564">
        <f t="shared" si="111"/>
        <v>6.9959999999999996</v>
      </c>
      <c r="L3564" t="str" cm="1">
        <f t="array" ref="L3564">_xlfn.IFS(I3564&gt;=9,"Good",I3564&gt;=6,"Average",I3564&lt;6,"Poor")</f>
        <v>Average</v>
      </c>
    </row>
    <row r="3565" spans="1:12" x14ac:dyDescent="0.25">
      <c r="A3565" s="1">
        <v>45422</v>
      </c>
      <c r="B3565" t="s">
        <v>14</v>
      </c>
      <c r="C3565" t="s">
        <v>15</v>
      </c>
      <c r="D3565" t="s">
        <v>11</v>
      </c>
      <c r="E3565" t="s">
        <v>18</v>
      </c>
      <c r="F3565">
        <v>68.58</v>
      </c>
      <c r="G3565">
        <v>6</v>
      </c>
      <c r="H3565" t="s">
        <v>20</v>
      </c>
      <c r="I3565" s="21">
        <v>7.6</v>
      </c>
      <c r="J3565">
        <f t="shared" si="110"/>
        <v>411.48</v>
      </c>
      <c r="K3565">
        <f t="shared" si="111"/>
        <v>20.574000000000002</v>
      </c>
      <c r="L3565" t="str" cm="1">
        <f t="array" ref="L3565">_xlfn.IFS(I3565&gt;=9,"Good",I3565&gt;=6,"Average",I3565&lt;6,"Poor")</f>
        <v>Average</v>
      </c>
    </row>
    <row r="3566" spans="1:12" x14ac:dyDescent="0.25">
      <c r="A3566" s="1">
        <v>45422</v>
      </c>
      <c r="B3566" t="s">
        <v>19</v>
      </c>
      <c r="C3566" t="s">
        <v>10</v>
      </c>
      <c r="D3566" t="s">
        <v>11</v>
      </c>
      <c r="E3566" t="s">
        <v>12</v>
      </c>
      <c r="F3566">
        <v>13.76</v>
      </c>
      <c r="G3566">
        <v>1</v>
      </c>
      <c r="H3566" t="s">
        <v>20</v>
      </c>
      <c r="I3566" s="21">
        <v>7</v>
      </c>
      <c r="J3566">
        <f t="shared" si="110"/>
        <v>13.76</v>
      </c>
      <c r="K3566">
        <f t="shared" si="111"/>
        <v>0.68800000000000006</v>
      </c>
      <c r="L3566" t="str" cm="1">
        <f t="array" ref="L3566">_xlfn.IFS(I3566&gt;=9,"Good",I3566&gt;=6,"Average",I3566&lt;6,"Poor")</f>
        <v>Average</v>
      </c>
    </row>
    <row r="3567" spans="1:12" x14ac:dyDescent="0.25">
      <c r="A3567" s="1">
        <v>45422</v>
      </c>
      <c r="B3567" t="s">
        <v>9</v>
      </c>
      <c r="C3567" t="s">
        <v>15</v>
      </c>
      <c r="D3567" t="s">
        <v>11</v>
      </c>
      <c r="E3567" t="s">
        <v>12</v>
      </c>
      <c r="F3567">
        <v>13.01</v>
      </c>
      <c r="G3567">
        <v>7</v>
      </c>
      <c r="H3567" t="s">
        <v>20</v>
      </c>
      <c r="I3567" s="21">
        <v>7.2</v>
      </c>
      <c r="J3567">
        <f t="shared" si="110"/>
        <v>91.07</v>
      </c>
      <c r="K3567">
        <f t="shared" si="111"/>
        <v>4.5534999999999997</v>
      </c>
      <c r="L3567" t="str" cm="1">
        <f t="array" ref="L3567">_xlfn.IFS(I3567&gt;=9,"Good",I3567&gt;=6,"Average",I3567&lt;6,"Poor")</f>
        <v>Average</v>
      </c>
    </row>
    <row r="3568" spans="1:12" x14ac:dyDescent="0.25">
      <c r="A3568" s="1">
        <v>45422</v>
      </c>
      <c r="B3568" t="s">
        <v>14</v>
      </c>
      <c r="C3568" t="s">
        <v>10</v>
      </c>
      <c r="D3568" t="s">
        <v>11</v>
      </c>
      <c r="E3568" t="s">
        <v>12</v>
      </c>
      <c r="F3568">
        <v>2.31</v>
      </c>
      <c r="G3568">
        <v>1</v>
      </c>
      <c r="H3568" t="s">
        <v>13</v>
      </c>
      <c r="I3568" s="21">
        <v>7.6</v>
      </c>
      <c r="J3568">
        <f t="shared" si="110"/>
        <v>2.31</v>
      </c>
      <c r="K3568">
        <f t="shared" si="111"/>
        <v>0.11550000000000001</v>
      </c>
      <c r="L3568" t="str" cm="1">
        <f t="array" ref="L3568">_xlfn.IFS(I3568&gt;=9,"Good",I3568&gt;=6,"Average",I3568&lt;6,"Poor")</f>
        <v>Average</v>
      </c>
    </row>
    <row r="3569" spans="1:12" x14ac:dyDescent="0.25">
      <c r="A3569" s="1">
        <v>45422</v>
      </c>
      <c r="B3569" t="s">
        <v>9</v>
      </c>
      <c r="C3569" t="s">
        <v>15</v>
      </c>
      <c r="D3569" t="s">
        <v>11</v>
      </c>
      <c r="E3569" t="s">
        <v>23</v>
      </c>
      <c r="F3569">
        <v>45.64</v>
      </c>
      <c r="G3569">
        <v>3</v>
      </c>
      <c r="H3569" t="s">
        <v>13</v>
      </c>
      <c r="I3569" s="21">
        <v>8.6999999999999993</v>
      </c>
      <c r="J3569">
        <f t="shared" si="110"/>
        <v>136.92000000000002</v>
      </c>
      <c r="K3569">
        <f t="shared" si="111"/>
        <v>6.846000000000001</v>
      </c>
      <c r="L3569" t="str" cm="1">
        <f t="array" ref="L3569">_xlfn.IFS(I3569&gt;=9,"Good",I3569&gt;=6,"Average",I3569&lt;6,"Poor")</f>
        <v>Average</v>
      </c>
    </row>
    <row r="3570" spans="1:12" x14ac:dyDescent="0.25">
      <c r="A3570" s="1">
        <v>45422</v>
      </c>
      <c r="B3570" t="s">
        <v>9</v>
      </c>
      <c r="C3570" t="s">
        <v>15</v>
      </c>
      <c r="D3570" t="s">
        <v>22</v>
      </c>
      <c r="E3570" t="s">
        <v>18</v>
      </c>
      <c r="F3570">
        <v>56</v>
      </c>
      <c r="G3570">
        <v>3</v>
      </c>
      <c r="H3570" t="s">
        <v>17</v>
      </c>
      <c r="I3570" s="21">
        <v>3.6</v>
      </c>
      <c r="J3570">
        <f t="shared" si="110"/>
        <v>168</v>
      </c>
      <c r="K3570">
        <f t="shared" si="111"/>
        <v>8.4</v>
      </c>
      <c r="L3570" t="str" cm="1">
        <f t="array" ref="L3570">_xlfn.IFS(I3570&gt;=9,"Good",I3570&gt;=6,"Average",I3570&lt;6,"Poor")</f>
        <v>Poor</v>
      </c>
    </row>
    <row r="3571" spans="1:12" x14ac:dyDescent="0.25">
      <c r="A3571" s="1">
        <v>45422</v>
      </c>
      <c r="B3571" t="s">
        <v>14</v>
      </c>
      <c r="C3571" t="s">
        <v>15</v>
      </c>
      <c r="D3571" t="s">
        <v>11</v>
      </c>
      <c r="E3571" t="s">
        <v>12</v>
      </c>
      <c r="F3571">
        <v>4.8899999999999997</v>
      </c>
      <c r="G3571">
        <v>4</v>
      </c>
      <c r="H3571" t="s">
        <v>13</v>
      </c>
      <c r="I3571" s="21">
        <v>8.1999999999999993</v>
      </c>
      <c r="J3571">
        <f t="shared" si="110"/>
        <v>19.559999999999999</v>
      </c>
      <c r="K3571">
        <f t="shared" si="111"/>
        <v>0.97799999999999998</v>
      </c>
      <c r="L3571" t="str" cm="1">
        <f t="array" ref="L3571">_xlfn.IFS(I3571&gt;=9,"Good",I3571&gt;=6,"Average",I3571&lt;6,"Poor")</f>
        <v>Average</v>
      </c>
    </row>
    <row r="3572" spans="1:12" x14ac:dyDescent="0.25">
      <c r="A3572" s="1">
        <v>45422</v>
      </c>
      <c r="B3572" t="s">
        <v>14</v>
      </c>
      <c r="C3572" t="s">
        <v>10</v>
      </c>
      <c r="D3572" t="s">
        <v>11</v>
      </c>
      <c r="E3572" t="s">
        <v>21</v>
      </c>
      <c r="F3572">
        <v>22.24</v>
      </c>
      <c r="G3572">
        <v>4</v>
      </c>
      <c r="H3572" t="s">
        <v>17</v>
      </c>
      <c r="I3572" s="21">
        <v>4.7</v>
      </c>
      <c r="J3572">
        <f t="shared" si="110"/>
        <v>88.96</v>
      </c>
      <c r="K3572">
        <f t="shared" si="111"/>
        <v>4.4479999999999995</v>
      </c>
      <c r="L3572" t="str" cm="1">
        <f t="array" ref="L3572">_xlfn.IFS(I3572&gt;=9,"Good",I3572&gt;=6,"Average",I3572&lt;6,"Poor")</f>
        <v>Poor</v>
      </c>
    </row>
    <row r="3573" spans="1:12" x14ac:dyDescent="0.25">
      <c r="A3573" s="1">
        <v>45422</v>
      </c>
      <c r="B3573" t="s">
        <v>9</v>
      </c>
      <c r="C3573" t="s">
        <v>10</v>
      </c>
      <c r="D3573" t="s">
        <v>22</v>
      </c>
      <c r="E3573" t="s">
        <v>12</v>
      </c>
      <c r="F3573">
        <v>8.9499999999999993</v>
      </c>
      <c r="G3573">
        <v>1</v>
      </c>
      <c r="H3573" t="s">
        <v>17</v>
      </c>
      <c r="I3573" s="21">
        <v>4.3</v>
      </c>
      <c r="J3573">
        <f t="shared" si="110"/>
        <v>8.9499999999999993</v>
      </c>
      <c r="K3573">
        <f t="shared" si="111"/>
        <v>0.44750000000000001</v>
      </c>
      <c r="L3573" t="str" cm="1">
        <f t="array" ref="L3573">_xlfn.IFS(I3573&gt;=9,"Good",I3573&gt;=6,"Average",I3573&lt;6,"Poor")</f>
        <v>Poor</v>
      </c>
    </row>
    <row r="3574" spans="1:12" x14ac:dyDescent="0.25">
      <c r="A3574" s="1">
        <v>45422</v>
      </c>
      <c r="B3574" t="s">
        <v>14</v>
      </c>
      <c r="C3574" t="s">
        <v>15</v>
      </c>
      <c r="D3574" t="s">
        <v>11</v>
      </c>
      <c r="E3574" t="s">
        <v>23</v>
      </c>
      <c r="F3574">
        <v>42.96</v>
      </c>
      <c r="G3574">
        <v>8</v>
      </c>
      <c r="H3574" t="s">
        <v>13</v>
      </c>
      <c r="I3574" s="21">
        <v>6.9</v>
      </c>
      <c r="J3574">
        <f t="shared" si="110"/>
        <v>343.68</v>
      </c>
      <c r="K3574">
        <f t="shared" si="111"/>
        <v>17.184000000000001</v>
      </c>
      <c r="L3574" t="str" cm="1">
        <f t="array" ref="L3574">_xlfn.IFS(I3574&gt;=9,"Good",I3574&gt;=6,"Average",I3574&lt;6,"Poor")</f>
        <v>Average</v>
      </c>
    </row>
    <row r="3575" spans="1:12" x14ac:dyDescent="0.25">
      <c r="A3575" s="1">
        <v>45422</v>
      </c>
      <c r="B3575" t="s">
        <v>19</v>
      </c>
      <c r="C3575" t="s">
        <v>15</v>
      </c>
      <c r="D3575" t="s">
        <v>11</v>
      </c>
      <c r="E3575" t="s">
        <v>24</v>
      </c>
      <c r="F3575">
        <v>19.559999999999999</v>
      </c>
      <c r="G3575">
        <v>2</v>
      </c>
      <c r="H3575" t="s">
        <v>17</v>
      </c>
      <c r="I3575" s="21">
        <v>3.7</v>
      </c>
      <c r="J3575">
        <f t="shared" si="110"/>
        <v>39.119999999999997</v>
      </c>
      <c r="K3575">
        <f t="shared" si="111"/>
        <v>1.956</v>
      </c>
      <c r="L3575" t="str" cm="1">
        <f t="array" ref="L3575">_xlfn.IFS(I3575&gt;=9,"Good",I3575&gt;=6,"Average",I3575&lt;6,"Poor")</f>
        <v>Poor</v>
      </c>
    </row>
    <row r="3576" spans="1:12" x14ac:dyDescent="0.25">
      <c r="A3576" s="1">
        <v>45422</v>
      </c>
      <c r="B3576" t="s">
        <v>19</v>
      </c>
      <c r="C3576" t="s">
        <v>10</v>
      </c>
      <c r="D3576" t="s">
        <v>11</v>
      </c>
      <c r="E3576" t="s">
        <v>12</v>
      </c>
      <c r="F3576">
        <v>10.53</v>
      </c>
      <c r="G3576">
        <v>7</v>
      </c>
      <c r="H3576" t="s">
        <v>20</v>
      </c>
      <c r="I3576" s="21">
        <v>9</v>
      </c>
      <c r="J3576">
        <f t="shared" si="110"/>
        <v>73.709999999999994</v>
      </c>
      <c r="K3576">
        <f t="shared" si="111"/>
        <v>3.6854999999999998</v>
      </c>
      <c r="L3576" t="str" cm="1">
        <f t="array" ref="L3576">_xlfn.IFS(I3576&gt;=9,"Good",I3576&gt;=6,"Average",I3576&lt;6,"Poor")</f>
        <v>Good</v>
      </c>
    </row>
    <row r="3577" spans="1:12" x14ac:dyDescent="0.25">
      <c r="A3577" s="1">
        <v>45453</v>
      </c>
      <c r="B3577" t="s">
        <v>19</v>
      </c>
      <c r="C3577" t="s">
        <v>15</v>
      </c>
      <c r="D3577" t="s">
        <v>22</v>
      </c>
      <c r="E3577" t="s">
        <v>12</v>
      </c>
      <c r="F3577">
        <v>12.98</v>
      </c>
      <c r="G3577">
        <v>1</v>
      </c>
      <c r="H3577" t="s">
        <v>20</v>
      </c>
      <c r="I3577" s="21">
        <v>7.3</v>
      </c>
      <c r="J3577">
        <f t="shared" si="110"/>
        <v>12.98</v>
      </c>
      <c r="K3577">
        <f t="shared" si="111"/>
        <v>0.64900000000000002</v>
      </c>
      <c r="L3577" t="str" cm="1">
        <f t="array" ref="L3577">_xlfn.IFS(I3577&gt;=9,"Good",I3577&gt;=6,"Average",I3577&lt;6,"Poor")</f>
        <v>Average</v>
      </c>
    </row>
    <row r="3578" spans="1:12" x14ac:dyDescent="0.25">
      <c r="A3578" s="1">
        <v>45453</v>
      </c>
      <c r="B3578" t="s">
        <v>14</v>
      </c>
      <c r="C3578" t="s">
        <v>15</v>
      </c>
      <c r="D3578" t="s">
        <v>22</v>
      </c>
      <c r="E3578" t="s">
        <v>23</v>
      </c>
      <c r="F3578">
        <v>44.32</v>
      </c>
      <c r="G3578">
        <v>4</v>
      </c>
      <c r="H3578" t="s">
        <v>13</v>
      </c>
      <c r="I3578" s="21">
        <v>7.9</v>
      </c>
      <c r="J3578">
        <f t="shared" si="110"/>
        <v>177.28</v>
      </c>
      <c r="K3578">
        <f t="shared" si="111"/>
        <v>8.8640000000000008</v>
      </c>
      <c r="L3578" t="str" cm="1">
        <f t="array" ref="L3578">_xlfn.IFS(I3578&gt;=9,"Good",I3578&gt;=6,"Average",I3578&lt;6,"Poor")</f>
        <v>Average</v>
      </c>
    </row>
    <row r="3579" spans="1:12" x14ac:dyDescent="0.25">
      <c r="A3579" s="1">
        <v>45453</v>
      </c>
      <c r="B3579" t="s">
        <v>19</v>
      </c>
      <c r="C3579" t="s">
        <v>10</v>
      </c>
      <c r="D3579" t="s">
        <v>11</v>
      </c>
      <c r="E3579" t="s">
        <v>18</v>
      </c>
      <c r="F3579">
        <v>64.38</v>
      </c>
      <c r="G3579">
        <v>5</v>
      </c>
      <c r="H3579" t="s">
        <v>20</v>
      </c>
      <c r="I3579" s="21">
        <v>3.1</v>
      </c>
      <c r="J3579">
        <f t="shared" si="110"/>
        <v>321.89999999999998</v>
      </c>
      <c r="K3579">
        <f t="shared" si="111"/>
        <v>16.094999999999999</v>
      </c>
      <c r="L3579" t="str" cm="1">
        <f t="array" ref="L3579">_xlfn.IFS(I3579&gt;=9,"Good",I3579&gt;=6,"Average",I3579&lt;6,"Poor")</f>
        <v>Poor</v>
      </c>
    </row>
    <row r="3580" spans="1:12" x14ac:dyDescent="0.25">
      <c r="A3580" s="1">
        <v>45453</v>
      </c>
      <c r="B3580" t="s">
        <v>19</v>
      </c>
      <c r="C3580" t="s">
        <v>10</v>
      </c>
      <c r="D3580" t="s">
        <v>11</v>
      </c>
      <c r="E3580" t="s">
        <v>21</v>
      </c>
      <c r="F3580">
        <v>24.95</v>
      </c>
      <c r="G3580">
        <v>1</v>
      </c>
      <c r="H3580" t="s">
        <v>13</v>
      </c>
      <c r="I3580" s="21">
        <v>7</v>
      </c>
      <c r="J3580">
        <f t="shared" si="110"/>
        <v>24.95</v>
      </c>
      <c r="K3580">
        <f t="shared" si="111"/>
        <v>1.2475000000000001</v>
      </c>
      <c r="L3580" t="str" cm="1">
        <f t="array" ref="L3580">_xlfn.IFS(I3580&gt;=9,"Good",I3580&gt;=6,"Average",I3580&lt;6,"Poor")</f>
        <v>Average</v>
      </c>
    </row>
    <row r="3581" spans="1:12" x14ac:dyDescent="0.25">
      <c r="A3581" s="1">
        <v>45453</v>
      </c>
      <c r="B3581" t="s">
        <v>19</v>
      </c>
      <c r="C3581" t="s">
        <v>15</v>
      </c>
      <c r="D3581" t="s">
        <v>11</v>
      </c>
      <c r="E3581" t="s">
        <v>23</v>
      </c>
      <c r="F3581">
        <v>54.72</v>
      </c>
      <c r="G3581">
        <v>2</v>
      </c>
      <c r="H3581" t="s">
        <v>20</v>
      </c>
      <c r="I3581" s="21">
        <v>6.8</v>
      </c>
      <c r="J3581">
        <f t="shared" si="110"/>
        <v>109.44</v>
      </c>
      <c r="K3581">
        <f t="shared" si="111"/>
        <v>5.4720000000000004</v>
      </c>
      <c r="L3581" t="str" cm="1">
        <f t="array" ref="L3581">_xlfn.IFS(I3581&gt;=9,"Good",I3581&gt;=6,"Average",I3581&lt;6,"Poor")</f>
        <v>Average</v>
      </c>
    </row>
    <row r="3582" spans="1:12" x14ac:dyDescent="0.25">
      <c r="A3582" s="1">
        <v>45453</v>
      </c>
      <c r="B3582" t="s">
        <v>19</v>
      </c>
      <c r="C3582" t="s">
        <v>15</v>
      </c>
      <c r="D3582" t="s">
        <v>22</v>
      </c>
      <c r="E3582" t="s">
        <v>23</v>
      </c>
      <c r="F3582">
        <v>46.95</v>
      </c>
      <c r="G3582">
        <v>2</v>
      </c>
      <c r="H3582" t="s">
        <v>20</v>
      </c>
      <c r="I3582" s="21">
        <v>4.0999999999999996</v>
      </c>
      <c r="J3582">
        <f t="shared" si="110"/>
        <v>93.9</v>
      </c>
      <c r="K3582">
        <f t="shared" si="111"/>
        <v>4.6950000000000003</v>
      </c>
      <c r="L3582" t="str" cm="1">
        <f t="array" ref="L3582">_xlfn.IFS(I3582&gt;=9,"Good",I3582&gt;=6,"Average",I3582&lt;6,"Poor")</f>
        <v>Poor</v>
      </c>
    </row>
    <row r="3583" spans="1:12" x14ac:dyDescent="0.25">
      <c r="A3583" s="1">
        <v>45453</v>
      </c>
      <c r="B3583" t="s">
        <v>9</v>
      </c>
      <c r="C3583" t="s">
        <v>10</v>
      </c>
      <c r="D3583" t="s">
        <v>11</v>
      </c>
      <c r="E3583" t="s">
        <v>24</v>
      </c>
      <c r="F3583">
        <v>28.14</v>
      </c>
      <c r="G3583">
        <v>10</v>
      </c>
      <c r="H3583" t="s">
        <v>13</v>
      </c>
      <c r="I3583" s="21">
        <v>4</v>
      </c>
      <c r="J3583">
        <f t="shared" si="110"/>
        <v>281.39999999999998</v>
      </c>
      <c r="K3583">
        <f t="shared" si="111"/>
        <v>14.07</v>
      </c>
      <c r="L3583" t="str" cm="1">
        <f t="array" ref="L3583">_xlfn.IFS(I3583&gt;=9,"Good",I3583&gt;=6,"Average",I3583&lt;6,"Poor")</f>
        <v>Poor</v>
      </c>
    </row>
    <row r="3584" spans="1:12" x14ac:dyDescent="0.25">
      <c r="A3584" s="1">
        <v>45453</v>
      </c>
      <c r="B3584" t="s">
        <v>14</v>
      </c>
      <c r="C3584" t="s">
        <v>10</v>
      </c>
      <c r="D3584" t="s">
        <v>11</v>
      </c>
      <c r="E3584" t="s">
        <v>24</v>
      </c>
      <c r="F3584">
        <v>37.57</v>
      </c>
      <c r="G3584">
        <v>8</v>
      </c>
      <c r="H3584" t="s">
        <v>17</v>
      </c>
      <c r="I3584" s="21">
        <v>7.7</v>
      </c>
      <c r="J3584">
        <f t="shared" si="110"/>
        <v>300.56</v>
      </c>
      <c r="K3584">
        <f t="shared" si="111"/>
        <v>15.028</v>
      </c>
      <c r="L3584" t="str" cm="1">
        <f t="array" ref="L3584">_xlfn.IFS(I3584&gt;=9,"Good",I3584&gt;=6,"Average",I3584&lt;6,"Poor")</f>
        <v>Average</v>
      </c>
    </row>
    <row r="3585" spans="1:12" x14ac:dyDescent="0.25">
      <c r="A3585" s="1">
        <v>45453</v>
      </c>
      <c r="B3585" t="s">
        <v>9</v>
      </c>
      <c r="C3585" t="s">
        <v>10</v>
      </c>
      <c r="D3585" t="s">
        <v>22</v>
      </c>
      <c r="E3585" t="s">
        <v>12</v>
      </c>
      <c r="F3585">
        <v>11.27</v>
      </c>
      <c r="G3585">
        <v>1</v>
      </c>
      <c r="H3585" t="s">
        <v>17</v>
      </c>
      <c r="I3585" s="21">
        <v>5.2</v>
      </c>
      <c r="J3585">
        <f t="shared" si="110"/>
        <v>11.27</v>
      </c>
      <c r="K3585">
        <f t="shared" si="111"/>
        <v>0.5635</v>
      </c>
      <c r="L3585" t="str" cm="1">
        <f t="array" ref="L3585">_xlfn.IFS(I3585&gt;=9,"Good",I3585&gt;=6,"Average",I3585&lt;6,"Poor")</f>
        <v>Poor</v>
      </c>
    </row>
    <row r="3586" spans="1:12" x14ac:dyDescent="0.25">
      <c r="A3586" s="1">
        <v>45453</v>
      </c>
      <c r="B3586" t="s">
        <v>14</v>
      </c>
      <c r="C3586" t="s">
        <v>15</v>
      </c>
      <c r="D3586" t="s">
        <v>22</v>
      </c>
      <c r="E3586" t="s">
        <v>18</v>
      </c>
      <c r="F3586">
        <v>55.02</v>
      </c>
      <c r="G3586">
        <v>4</v>
      </c>
      <c r="H3586" t="s">
        <v>13</v>
      </c>
      <c r="I3586" s="21">
        <v>7.7</v>
      </c>
      <c r="J3586">
        <f t="shared" si="110"/>
        <v>220.08</v>
      </c>
      <c r="K3586">
        <f t="shared" si="111"/>
        <v>11.004000000000001</v>
      </c>
      <c r="L3586" t="str" cm="1">
        <f t="array" ref="L3586">_xlfn.IFS(I3586&gt;=9,"Good",I3586&gt;=6,"Average",I3586&lt;6,"Poor")</f>
        <v>Average</v>
      </c>
    </row>
    <row r="3587" spans="1:12" x14ac:dyDescent="0.25">
      <c r="A3587" s="1">
        <v>45453</v>
      </c>
      <c r="B3587" t="s">
        <v>19</v>
      </c>
      <c r="C3587" t="s">
        <v>15</v>
      </c>
      <c r="D3587" t="s">
        <v>22</v>
      </c>
      <c r="E3587" t="s">
        <v>23</v>
      </c>
      <c r="F3587">
        <v>63.16</v>
      </c>
      <c r="G3587">
        <v>5</v>
      </c>
      <c r="H3587" t="s">
        <v>13</v>
      </c>
      <c r="I3587" s="21">
        <v>6.8</v>
      </c>
      <c r="J3587">
        <f t="shared" ref="J3587:J3650" si="112">F3587*G3587</f>
        <v>315.79999999999995</v>
      </c>
      <c r="K3587">
        <f t="shared" ref="K3587:K3650" si="113">J3587*5%</f>
        <v>15.79</v>
      </c>
      <c r="L3587" t="str" cm="1">
        <f t="array" ref="L3587">_xlfn.IFS(I3587&gt;=9,"Good",I3587&gt;=6,"Average",I3587&lt;6,"Poor")</f>
        <v>Average</v>
      </c>
    </row>
    <row r="3588" spans="1:12" x14ac:dyDescent="0.25">
      <c r="A3588" s="1">
        <v>45483</v>
      </c>
      <c r="B3588" t="s">
        <v>9</v>
      </c>
      <c r="C3588" t="s">
        <v>15</v>
      </c>
      <c r="D3588" t="s">
        <v>11</v>
      </c>
      <c r="E3588" t="s">
        <v>21</v>
      </c>
      <c r="F3588">
        <v>17.77</v>
      </c>
      <c r="G3588">
        <v>8</v>
      </c>
      <c r="H3588" t="s">
        <v>13</v>
      </c>
      <c r="I3588" s="21">
        <v>5.6</v>
      </c>
      <c r="J3588">
        <f t="shared" si="112"/>
        <v>142.16</v>
      </c>
      <c r="K3588">
        <f t="shared" si="113"/>
        <v>7.1080000000000005</v>
      </c>
      <c r="L3588" t="str" cm="1">
        <f t="array" ref="L3588">_xlfn.IFS(I3588&gt;=9,"Good",I3588&gt;=6,"Average",I3588&lt;6,"Poor")</f>
        <v>Poor</v>
      </c>
    </row>
    <row r="3589" spans="1:12" x14ac:dyDescent="0.25">
      <c r="A3589" s="1">
        <v>45483</v>
      </c>
      <c r="B3589" t="s">
        <v>19</v>
      </c>
      <c r="C3589" t="s">
        <v>15</v>
      </c>
      <c r="D3589" t="s">
        <v>22</v>
      </c>
      <c r="E3589" t="s">
        <v>12</v>
      </c>
      <c r="F3589">
        <v>7.58</v>
      </c>
      <c r="G3589">
        <v>8</v>
      </c>
      <c r="H3589" t="s">
        <v>13</v>
      </c>
      <c r="I3589" s="21">
        <v>9.3000000000000007</v>
      </c>
      <c r="J3589">
        <f t="shared" si="112"/>
        <v>60.64</v>
      </c>
      <c r="K3589">
        <f t="shared" si="113"/>
        <v>3.032</v>
      </c>
      <c r="L3589" t="str" cm="1">
        <f t="array" ref="L3589">_xlfn.IFS(I3589&gt;=9,"Good",I3589&gt;=6,"Average",I3589&lt;6,"Poor")</f>
        <v>Good</v>
      </c>
    </row>
    <row r="3590" spans="1:12" x14ac:dyDescent="0.25">
      <c r="A3590" s="1">
        <v>45483</v>
      </c>
      <c r="B3590" t="s">
        <v>19</v>
      </c>
      <c r="C3590" t="s">
        <v>15</v>
      </c>
      <c r="D3590" t="s">
        <v>11</v>
      </c>
      <c r="E3590" t="s">
        <v>12</v>
      </c>
      <c r="F3590">
        <v>11.28</v>
      </c>
      <c r="G3590">
        <v>9</v>
      </c>
      <c r="H3590" t="s">
        <v>20</v>
      </c>
      <c r="I3590" s="21">
        <v>8.6999999999999993</v>
      </c>
      <c r="J3590">
        <f t="shared" si="112"/>
        <v>101.52</v>
      </c>
      <c r="K3590">
        <f t="shared" si="113"/>
        <v>5.0760000000000005</v>
      </c>
      <c r="L3590" t="str" cm="1">
        <f t="array" ref="L3590">_xlfn.IFS(I3590&gt;=9,"Good",I3590&gt;=6,"Average",I3590&lt;6,"Poor")</f>
        <v>Average</v>
      </c>
    </row>
    <row r="3591" spans="1:12" x14ac:dyDescent="0.25">
      <c r="A3591" s="1">
        <v>45483</v>
      </c>
      <c r="B3591" t="s">
        <v>14</v>
      </c>
      <c r="C3591" t="s">
        <v>15</v>
      </c>
      <c r="D3591" t="s">
        <v>11</v>
      </c>
      <c r="E3591" t="s">
        <v>16</v>
      </c>
      <c r="F3591">
        <v>89.02</v>
      </c>
      <c r="G3591">
        <v>1</v>
      </c>
      <c r="H3591" t="s">
        <v>17</v>
      </c>
      <c r="I3591" s="21">
        <v>5.4</v>
      </c>
      <c r="J3591">
        <f t="shared" si="112"/>
        <v>89.02</v>
      </c>
      <c r="K3591">
        <f t="shared" si="113"/>
        <v>4.4509999999999996</v>
      </c>
      <c r="L3591" t="str" cm="1">
        <f t="array" ref="L3591">_xlfn.IFS(I3591&gt;=9,"Good",I3591&gt;=6,"Average",I3591&lt;6,"Poor")</f>
        <v>Poor</v>
      </c>
    </row>
    <row r="3592" spans="1:12" x14ac:dyDescent="0.25">
      <c r="A3592" s="1">
        <v>45483</v>
      </c>
      <c r="B3592" t="s">
        <v>14</v>
      </c>
      <c r="C3592" t="s">
        <v>15</v>
      </c>
      <c r="D3592" t="s">
        <v>11</v>
      </c>
      <c r="E3592" t="s">
        <v>23</v>
      </c>
      <c r="F3592">
        <v>46.07</v>
      </c>
      <c r="G3592">
        <v>1</v>
      </c>
      <c r="H3592" t="s">
        <v>13</v>
      </c>
      <c r="I3592" s="21">
        <v>3.3</v>
      </c>
      <c r="J3592">
        <f t="shared" si="112"/>
        <v>46.07</v>
      </c>
      <c r="K3592">
        <f t="shared" si="113"/>
        <v>2.3035000000000001</v>
      </c>
      <c r="L3592" t="str" cm="1">
        <f t="array" ref="L3592">_xlfn.IFS(I3592&gt;=9,"Good",I3592&gt;=6,"Average",I3592&lt;6,"Poor")</f>
        <v>Poor</v>
      </c>
    </row>
    <row r="3593" spans="1:12" x14ac:dyDescent="0.25">
      <c r="A3593" s="1">
        <v>45483</v>
      </c>
      <c r="B3593" t="s">
        <v>14</v>
      </c>
      <c r="C3593" t="s">
        <v>15</v>
      </c>
      <c r="D3593" t="s">
        <v>11</v>
      </c>
      <c r="E3593" t="s">
        <v>23</v>
      </c>
      <c r="F3593">
        <v>43.75</v>
      </c>
      <c r="G3593">
        <v>2</v>
      </c>
      <c r="H3593" t="s">
        <v>13</v>
      </c>
      <c r="I3593" s="21">
        <v>5.0999999999999996</v>
      </c>
      <c r="J3593">
        <f t="shared" si="112"/>
        <v>87.5</v>
      </c>
      <c r="K3593">
        <f t="shared" si="113"/>
        <v>4.375</v>
      </c>
      <c r="L3593" t="str" cm="1">
        <f t="array" ref="L3593">_xlfn.IFS(I3593&gt;=9,"Good",I3593&gt;=6,"Average",I3593&lt;6,"Poor")</f>
        <v>Poor</v>
      </c>
    </row>
    <row r="3594" spans="1:12" x14ac:dyDescent="0.25">
      <c r="A3594" s="1">
        <v>45483</v>
      </c>
      <c r="B3594" t="s">
        <v>9</v>
      </c>
      <c r="C3594" t="s">
        <v>15</v>
      </c>
      <c r="D3594" t="s">
        <v>22</v>
      </c>
      <c r="E3594" t="s">
        <v>21</v>
      </c>
      <c r="F3594">
        <v>7.36</v>
      </c>
      <c r="G3594">
        <v>9</v>
      </c>
      <c r="H3594" t="s">
        <v>13</v>
      </c>
      <c r="I3594" s="21">
        <v>5.7</v>
      </c>
      <c r="J3594">
        <f t="shared" si="112"/>
        <v>66.240000000000009</v>
      </c>
      <c r="K3594">
        <f t="shared" si="113"/>
        <v>3.3120000000000007</v>
      </c>
      <c r="L3594" t="str" cm="1">
        <f t="array" ref="L3594">_xlfn.IFS(I3594&gt;=9,"Good",I3594&gt;=6,"Average",I3594&lt;6,"Poor")</f>
        <v>Poor</v>
      </c>
    </row>
    <row r="3595" spans="1:12" x14ac:dyDescent="0.25">
      <c r="A3595" s="1">
        <v>45483</v>
      </c>
      <c r="B3595" t="s">
        <v>9</v>
      </c>
      <c r="C3595" t="s">
        <v>10</v>
      </c>
      <c r="D3595" t="s">
        <v>11</v>
      </c>
      <c r="E3595" t="s">
        <v>21</v>
      </c>
      <c r="F3595">
        <v>6.28</v>
      </c>
      <c r="G3595">
        <v>7</v>
      </c>
      <c r="H3595" t="s">
        <v>20</v>
      </c>
      <c r="I3595" s="21">
        <v>7.8</v>
      </c>
      <c r="J3595">
        <f t="shared" si="112"/>
        <v>43.96</v>
      </c>
      <c r="K3595">
        <f t="shared" si="113"/>
        <v>2.198</v>
      </c>
      <c r="L3595" t="str" cm="1">
        <f t="array" ref="L3595">_xlfn.IFS(I3595&gt;=9,"Good",I3595&gt;=6,"Average",I3595&lt;6,"Poor")</f>
        <v>Average</v>
      </c>
    </row>
    <row r="3596" spans="1:12" x14ac:dyDescent="0.25">
      <c r="A3596" s="1">
        <v>45483</v>
      </c>
      <c r="B3596" t="s">
        <v>19</v>
      </c>
      <c r="C3596" t="s">
        <v>10</v>
      </c>
      <c r="D3596" t="s">
        <v>11</v>
      </c>
      <c r="E3596" t="s">
        <v>12</v>
      </c>
      <c r="F3596">
        <v>2.95</v>
      </c>
      <c r="G3596">
        <v>5</v>
      </c>
      <c r="H3596" t="s">
        <v>17</v>
      </c>
      <c r="I3596" s="21">
        <v>9.8000000000000007</v>
      </c>
      <c r="J3596">
        <f t="shared" si="112"/>
        <v>14.75</v>
      </c>
      <c r="K3596">
        <f t="shared" si="113"/>
        <v>0.73750000000000004</v>
      </c>
      <c r="L3596" t="str" cm="1">
        <f t="array" ref="L3596">_xlfn.IFS(I3596&gt;=9,"Good",I3596&gt;=6,"Average",I3596&lt;6,"Poor")</f>
        <v>Good</v>
      </c>
    </row>
    <row r="3597" spans="1:12" x14ac:dyDescent="0.25">
      <c r="A3597" s="1">
        <v>45514</v>
      </c>
      <c r="B3597" t="s">
        <v>9</v>
      </c>
      <c r="C3597" t="s">
        <v>15</v>
      </c>
      <c r="D3597" t="s">
        <v>22</v>
      </c>
      <c r="E3597" t="s">
        <v>12</v>
      </c>
      <c r="F3597">
        <v>4.2699999999999996</v>
      </c>
      <c r="G3597">
        <v>8</v>
      </c>
      <c r="H3597" t="s">
        <v>20</v>
      </c>
      <c r="I3597" s="21">
        <v>5.4</v>
      </c>
      <c r="J3597">
        <f t="shared" si="112"/>
        <v>34.159999999999997</v>
      </c>
      <c r="K3597">
        <f t="shared" si="113"/>
        <v>1.708</v>
      </c>
      <c r="L3597" t="str" cm="1">
        <f t="array" ref="L3597">_xlfn.IFS(I3597&gt;=9,"Good",I3597&gt;=6,"Average",I3597&lt;6,"Poor")</f>
        <v>Poor</v>
      </c>
    </row>
    <row r="3598" spans="1:12" x14ac:dyDescent="0.25">
      <c r="A3598" s="1">
        <v>45514</v>
      </c>
      <c r="B3598" t="s">
        <v>9</v>
      </c>
      <c r="C3598" t="s">
        <v>10</v>
      </c>
      <c r="D3598" t="s">
        <v>22</v>
      </c>
      <c r="E3598" t="s">
        <v>24</v>
      </c>
      <c r="F3598">
        <v>26.18</v>
      </c>
      <c r="G3598">
        <v>5</v>
      </c>
      <c r="H3598" t="s">
        <v>20</v>
      </c>
      <c r="I3598" s="21">
        <v>8.1999999999999993</v>
      </c>
      <c r="J3598">
        <f t="shared" si="112"/>
        <v>130.9</v>
      </c>
      <c r="K3598">
        <f t="shared" si="113"/>
        <v>6.5450000000000008</v>
      </c>
      <c r="L3598" t="str" cm="1">
        <f t="array" ref="L3598">_xlfn.IFS(I3598&gt;=9,"Good",I3598&gt;=6,"Average",I3598&lt;6,"Poor")</f>
        <v>Average</v>
      </c>
    </row>
    <row r="3599" spans="1:12" x14ac:dyDescent="0.25">
      <c r="A3599" s="1">
        <v>45514</v>
      </c>
      <c r="B3599" t="s">
        <v>14</v>
      </c>
      <c r="C3599" t="s">
        <v>10</v>
      </c>
      <c r="D3599" t="s">
        <v>11</v>
      </c>
      <c r="E3599" t="s">
        <v>24</v>
      </c>
      <c r="F3599">
        <v>35.83</v>
      </c>
      <c r="G3599">
        <v>6</v>
      </c>
      <c r="H3599" t="s">
        <v>13</v>
      </c>
      <c r="I3599" s="21">
        <v>7</v>
      </c>
      <c r="J3599">
        <f t="shared" si="112"/>
        <v>214.98</v>
      </c>
      <c r="K3599">
        <f t="shared" si="113"/>
        <v>10.749000000000001</v>
      </c>
      <c r="L3599" t="str" cm="1">
        <f t="array" ref="L3599">_xlfn.IFS(I3599&gt;=9,"Good",I3599&gt;=6,"Average",I3599&lt;6,"Poor")</f>
        <v>Average</v>
      </c>
    </row>
    <row r="3600" spans="1:12" x14ac:dyDescent="0.25">
      <c r="A3600" s="1">
        <v>45514</v>
      </c>
      <c r="B3600" t="s">
        <v>19</v>
      </c>
      <c r="C3600" t="s">
        <v>15</v>
      </c>
      <c r="D3600" t="s">
        <v>22</v>
      </c>
      <c r="E3600" t="s">
        <v>12</v>
      </c>
      <c r="F3600">
        <v>7.78</v>
      </c>
      <c r="G3600">
        <v>5</v>
      </c>
      <c r="H3600" t="s">
        <v>13</v>
      </c>
      <c r="I3600" s="21">
        <v>7.7</v>
      </c>
      <c r="J3600">
        <f t="shared" si="112"/>
        <v>38.9</v>
      </c>
      <c r="K3600">
        <f t="shared" si="113"/>
        <v>1.9450000000000001</v>
      </c>
      <c r="L3600" t="str" cm="1">
        <f t="array" ref="L3600">_xlfn.IFS(I3600&gt;=9,"Good",I3600&gt;=6,"Average",I3600&lt;6,"Poor")</f>
        <v>Average</v>
      </c>
    </row>
    <row r="3601" spans="1:12" x14ac:dyDescent="0.25">
      <c r="A3601" s="1">
        <v>45514</v>
      </c>
      <c r="B3601" t="s">
        <v>19</v>
      </c>
      <c r="C3601" t="s">
        <v>15</v>
      </c>
      <c r="D3601" t="s">
        <v>22</v>
      </c>
      <c r="E3601" t="s">
        <v>12</v>
      </c>
      <c r="F3601">
        <v>6.16</v>
      </c>
      <c r="G3601">
        <v>1</v>
      </c>
      <c r="H3601" t="s">
        <v>13</v>
      </c>
      <c r="I3601" s="21">
        <v>4</v>
      </c>
      <c r="J3601">
        <f t="shared" si="112"/>
        <v>6.16</v>
      </c>
      <c r="K3601">
        <f t="shared" si="113"/>
        <v>0.30800000000000005</v>
      </c>
      <c r="L3601" t="str" cm="1">
        <f t="array" ref="L3601">_xlfn.IFS(I3601&gt;=9,"Good",I3601&gt;=6,"Average",I3601&lt;6,"Poor")</f>
        <v>Poor</v>
      </c>
    </row>
    <row r="3602" spans="1:12" x14ac:dyDescent="0.25">
      <c r="A3602" s="1">
        <v>45514</v>
      </c>
      <c r="B3602" t="s">
        <v>9</v>
      </c>
      <c r="C3602" t="s">
        <v>15</v>
      </c>
      <c r="D3602" t="s">
        <v>11</v>
      </c>
      <c r="E3602" t="s">
        <v>18</v>
      </c>
      <c r="F3602">
        <v>56.24</v>
      </c>
      <c r="G3602">
        <v>5</v>
      </c>
      <c r="H3602" t="s">
        <v>20</v>
      </c>
      <c r="I3602" s="21">
        <v>5.7</v>
      </c>
      <c r="J3602">
        <f t="shared" si="112"/>
        <v>281.2</v>
      </c>
      <c r="K3602">
        <f t="shared" si="113"/>
        <v>14.06</v>
      </c>
      <c r="L3602" t="str" cm="1">
        <f t="array" ref="L3602">_xlfn.IFS(I3602&gt;=9,"Good",I3602&gt;=6,"Average",I3602&lt;6,"Poor")</f>
        <v>Poor</v>
      </c>
    </row>
    <row r="3603" spans="1:12" x14ac:dyDescent="0.25">
      <c r="A3603" s="1">
        <v>45514</v>
      </c>
      <c r="B3603" t="s">
        <v>14</v>
      </c>
      <c r="C3603" t="s">
        <v>15</v>
      </c>
      <c r="D3603" t="s">
        <v>11</v>
      </c>
      <c r="E3603" t="s">
        <v>12</v>
      </c>
      <c r="F3603">
        <v>8.0299999999999994</v>
      </c>
      <c r="G3603">
        <v>8</v>
      </c>
      <c r="H3603" t="s">
        <v>20</v>
      </c>
      <c r="I3603" s="21">
        <v>4.5999999999999996</v>
      </c>
      <c r="J3603">
        <f t="shared" si="112"/>
        <v>64.239999999999995</v>
      </c>
      <c r="K3603">
        <f t="shared" si="113"/>
        <v>3.2119999999999997</v>
      </c>
      <c r="L3603" t="str" cm="1">
        <f t="array" ref="L3603">_xlfn.IFS(I3603&gt;=9,"Good",I3603&gt;=6,"Average",I3603&lt;6,"Poor")</f>
        <v>Poor</v>
      </c>
    </row>
    <row r="3604" spans="1:12" x14ac:dyDescent="0.25">
      <c r="A3604" s="1">
        <v>45514</v>
      </c>
      <c r="B3604" t="s">
        <v>9</v>
      </c>
      <c r="C3604" t="s">
        <v>15</v>
      </c>
      <c r="D3604" t="s">
        <v>11</v>
      </c>
      <c r="E3604" t="s">
        <v>12</v>
      </c>
      <c r="F3604">
        <v>11.36</v>
      </c>
      <c r="G3604">
        <v>2</v>
      </c>
      <c r="H3604" t="s">
        <v>20</v>
      </c>
      <c r="I3604" s="21">
        <v>5.3</v>
      </c>
      <c r="J3604">
        <f t="shared" si="112"/>
        <v>22.72</v>
      </c>
      <c r="K3604">
        <f t="shared" si="113"/>
        <v>1.1359999999999999</v>
      </c>
      <c r="L3604" t="str" cm="1">
        <f t="array" ref="L3604">_xlfn.IFS(I3604&gt;=9,"Good",I3604&gt;=6,"Average",I3604&lt;6,"Poor")</f>
        <v>Poor</v>
      </c>
    </row>
    <row r="3605" spans="1:12" x14ac:dyDescent="0.25">
      <c r="A3605" s="1">
        <v>45514</v>
      </c>
      <c r="B3605" t="s">
        <v>19</v>
      </c>
      <c r="C3605" t="s">
        <v>10</v>
      </c>
      <c r="D3605" t="s">
        <v>22</v>
      </c>
      <c r="E3605" t="s">
        <v>23</v>
      </c>
      <c r="F3605">
        <v>49.66</v>
      </c>
      <c r="G3605">
        <v>1</v>
      </c>
      <c r="H3605" t="s">
        <v>17</v>
      </c>
      <c r="I3605" s="21">
        <v>6.5</v>
      </c>
      <c r="J3605">
        <f t="shared" si="112"/>
        <v>49.66</v>
      </c>
      <c r="K3605">
        <f t="shared" si="113"/>
        <v>2.4830000000000001</v>
      </c>
      <c r="L3605" t="str" cm="1">
        <f t="array" ref="L3605">_xlfn.IFS(I3605&gt;=9,"Good",I3605&gt;=6,"Average",I3605&lt;6,"Poor")</f>
        <v>Average</v>
      </c>
    </row>
    <row r="3606" spans="1:12" x14ac:dyDescent="0.25">
      <c r="A3606" s="1">
        <v>45514</v>
      </c>
      <c r="B3606" t="s">
        <v>14</v>
      </c>
      <c r="C3606" t="s">
        <v>15</v>
      </c>
      <c r="D3606" t="s">
        <v>11</v>
      </c>
      <c r="E3606" t="s">
        <v>24</v>
      </c>
      <c r="F3606">
        <v>27.73</v>
      </c>
      <c r="G3606">
        <v>5</v>
      </c>
      <c r="H3606" t="s">
        <v>17</v>
      </c>
      <c r="I3606" s="21">
        <v>7.5</v>
      </c>
      <c r="J3606">
        <f t="shared" si="112"/>
        <v>138.65</v>
      </c>
      <c r="K3606">
        <f t="shared" si="113"/>
        <v>6.932500000000001</v>
      </c>
      <c r="L3606" t="str" cm="1">
        <f t="array" ref="L3606">_xlfn.IFS(I3606&gt;=9,"Good",I3606&gt;=6,"Average",I3606&lt;6,"Poor")</f>
        <v>Average</v>
      </c>
    </row>
    <row r="3607" spans="1:12" x14ac:dyDescent="0.25">
      <c r="A3607" s="1">
        <v>45514</v>
      </c>
      <c r="B3607" t="s">
        <v>19</v>
      </c>
      <c r="C3607" t="s">
        <v>15</v>
      </c>
      <c r="D3607" t="s">
        <v>22</v>
      </c>
      <c r="E3607" t="s">
        <v>23</v>
      </c>
      <c r="F3607">
        <v>67.239999999999995</v>
      </c>
      <c r="G3607">
        <v>9</v>
      </c>
      <c r="H3607" t="s">
        <v>17</v>
      </c>
      <c r="I3607" s="21">
        <v>3.7</v>
      </c>
      <c r="J3607">
        <f t="shared" si="112"/>
        <v>605.16</v>
      </c>
      <c r="K3607">
        <f t="shared" si="113"/>
        <v>30.257999999999999</v>
      </c>
      <c r="L3607" t="str" cm="1">
        <f t="array" ref="L3607">_xlfn.IFS(I3607&gt;=9,"Good",I3607&gt;=6,"Average",I3607&lt;6,"Poor")</f>
        <v>Poor</v>
      </c>
    </row>
    <row r="3608" spans="1:12" x14ac:dyDescent="0.25">
      <c r="A3608" s="1">
        <v>45514</v>
      </c>
      <c r="B3608" t="s">
        <v>9</v>
      </c>
      <c r="C3608" t="s">
        <v>10</v>
      </c>
      <c r="D3608" t="s">
        <v>22</v>
      </c>
      <c r="E3608" t="s">
        <v>24</v>
      </c>
      <c r="F3608">
        <v>30.82</v>
      </c>
      <c r="G3608">
        <v>10</v>
      </c>
      <c r="H3608" t="s">
        <v>17</v>
      </c>
      <c r="I3608" s="21">
        <v>3.9</v>
      </c>
      <c r="J3608">
        <f t="shared" si="112"/>
        <v>308.2</v>
      </c>
      <c r="K3608">
        <f t="shared" si="113"/>
        <v>15.41</v>
      </c>
      <c r="L3608" t="str" cm="1">
        <f t="array" ref="L3608">_xlfn.IFS(I3608&gt;=9,"Good",I3608&gt;=6,"Average",I3608&lt;6,"Poor")</f>
        <v>Poor</v>
      </c>
    </row>
    <row r="3609" spans="1:12" x14ac:dyDescent="0.25">
      <c r="A3609" s="1">
        <v>45514</v>
      </c>
      <c r="B3609" t="s">
        <v>19</v>
      </c>
      <c r="C3609" t="s">
        <v>15</v>
      </c>
      <c r="D3609" t="s">
        <v>22</v>
      </c>
      <c r="E3609" t="s">
        <v>16</v>
      </c>
      <c r="F3609">
        <v>95.13</v>
      </c>
      <c r="G3609">
        <v>10</v>
      </c>
      <c r="H3609" t="s">
        <v>17</v>
      </c>
      <c r="I3609" s="21">
        <v>5.2</v>
      </c>
      <c r="J3609">
        <f t="shared" si="112"/>
        <v>951.3</v>
      </c>
      <c r="K3609">
        <f t="shared" si="113"/>
        <v>47.564999999999998</v>
      </c>
      <c r="L3609" t="str" cm="1">
        <f t="array" ref="L3609">_xlfn.IFS(I3609&gt;=9,"Good",I3609&gt;=6,"Average",I3609&lt;6,"Poor")</f>
        <v>Poor</v>
      </c>
    </row>
    <row r="3610" spans="1:12" x14ac:dyDescent="0.25">
      <c r="A3610" s="1">
        <v>45514</v>
      </c>
      <c r="B3610" t="s">
        <v>19</v>
      </c>
      <c r="C3610" t="s">
        <v>15</v>
      </c>
      <c r="D3610" t="s">
        <v>22</v>
      </c>
      <c r="E3610" t="s">
        <v>18</v>
      </c>
      <c r="F3610">
        <v>58.9</v>
      </c>
      <c r="G3610">
        <v>5</v>
      </c>
      <c r="H3610" t="s">
        <v>20</v>
      </c>
      <c r="I3610" s="21">
        <v>7.5</v>
      </c>
      <c r="J3610">
        <f t="shared" si="112"/>
        <v>294.5</v>
      </c>
      <c r="K3610">
        <f t="shared" si="113"/>
        <v>14.725000000000001</v>
      </c>
      <c r="L3610" t="str" cm="1">
        <f t="array" ref="L3610">_xlfn.IFS(I3610&gt;=9,"Good",I3610&gt;=6,"Average",I3610&lt;6,"Poor")</f>
        <v>Average</v>
      </c>
    </row>
    <row r="3611" spans="1:12" x14ac:dyDescent="0.25">
      <c r="A3611" s="1">
        <v>45514</v>
      </c>
      <c r="B3611" t="s">
        <v>9</v>
      </c>
      <c r="C3611" t="s">
        <v>15</v>
      </c>
      <c r="D3611" t="s">
        <v>22</v>
      </c>
      <c r="E3611" t="s">
        <v>21</v>
      </c>
      <c r="F3611">
        <v>17.22</v>
      </c>
      <c r="G3611">
        <v>10</v>
      </c>
      <c r="H3611" t="s">
        <v>20</v>
      </c>
      <c r="I3611" s="21">
        <v>8.8000000000000007</v>
      </c>
      <c r="J3611">
        <f t="shared" si="112"/>
        <v>172.2</v>
      </c>
      <c r="K3611">
        <f t="shared" si="113"/>
        <v>8.61</v>
      </c>
      <c r="L3611" t="str" cm="1">
        <f t="array" ref="L3611">_xlfn.IFS(I3611&gt;=9,"Good",I3611&gt;=6,"Average",I3611&lt;6,"Poor")</f>
        <v>Average</v>
      </c>
    </row>
    <row r="3612" spans="1:12" x14ac:dyDescent="0.25">
      <c r="A3612" s="1">
        <v>45514</v>
      </c>
      <c r="B3612" t="s">
        <v>9</v>
      </c>
      <c r="C3612" t="s">
        <v>10</v>
      </c>
      <c r="D3612" t="s">
        <v>11</v>
      </c>
      <c r="E3612" t="s">
        <v>12</v>
      </c>
      <c r="F3612">
        <v>2.5099999999999998</v>
      </c>
      <c r="G3612">
        <v>3</v>
      </c>
      <c r="H3612" t="s">
        <v>20</v>
      </c>
      <c r="I3612" s="21">
        <v>6.8</v>
      </c>
      <c r="J3612">
        <f t="shared" si="112"/>
        <v>7.5299999999999994</v>
      </c>
      <c r="K3612">
        <f t="shared" si="113"/>
        <v>0.3765</v>
      </c>
      <c r="L3612" t="str" cm="1">
        <f t="array" ref="L3612">_xlfn.IFS(I3612&gt;=9,"Good",I3612&gt;=6,"Average",I3612&lt;6,"Poor")</f>
        <v>Average</v>
      </c>
    </row>
    <row r="3613" spans="1:12" x14ac:dyDescent="0.25">
      <c r="A3613" s="1">
        <v>45514</v>
      </c>
      <c r="B3613" t="s">
        <v>19</v>
      </c>
      <c r="C3613" t="s">
        <v>15</v>
      </c>
      <c r="D3613" t="s">
        <v>22</v>
      </c>
      <c r="E3613" t="s">
        <v>24</v>
      </c>
      <c r="F3613">
        <v>17.36</v>
      </c>
      <c r="G3613">
        <v>4</v>
      </c>
      <c r="H3613" t="s">
        <v>20</v>
      </c>
      <c r="I3613" s="21">
        <v>8.8000000000000007</v>
      </c>
      <c r="J3613">
        <f t="shared" si="112"/>
        <v>69.44</v>
      </c>
      <c r="K3613">
        <f t="shared" si="113"/>
        <v>3.472</v>
      </c>
      <c r="L3613" t="str" cm="1">
        <f t="array" ref="L3613">_xlfn.IFS(I3613&gt;=9,"Good",I3613&gt;=6,"Average",I3613&lt;6,"Poor")</f>
        <v>Average</v>
      </c>
    </row>
    <row r="3614" spans="1:12" x14ac:dyDescent="0.25">
      <c r="A3614" s="1">
        <v>45514</v>
      </c>
      <c r="B3614" t="s">
        <v>14</v>
      </c>
      <c r="C3614" t="s">
        <v>15</v>
      </c>
      <c r="D3614" t="s">
        <v>22</v>
      </c>
      <c r="E3614" t="s">
        <v>24</v>
      </c>
      <c r="F3614">
        <v>18.89</v>
      </c>
      <c r="G3614">
        <v>3</v>
      </c>
      <c r="H3614" t="s">
        <v>13</v>
      </c>
      <c r="I3614" s="21">
        <v>5.6</v>
      </c>
      <c r="J3614">
        <f t="shared" si="112"/>
        <v>56.67</v>
      </c>
      <c r="K3614">
        <f t="shared" si="113"/>
        <v>2.8335000000000004</v>
      </c>
      <c r="L3614" t="str" cm="1">
        <f t="array" ref="L3614">_xlfn.IFS(I3614&gt;=9,"Good",I3614&gt;=6,"Average",I3614&lt;6,"Poor")</f>
        <v>Poor</v>
      </c>
    </row>
    <row r="3615" spans="1:12" x14ac:dyDescent="0.25">
      <c r="A3615" s="1">
        <v>45514</v>
      </c>
      <c r="B3615" t="s">
        <v>19</v>
      </c>
      <c r="C3615" t="s">
        <v>15</v>
      </c>
      <c r="D3615" t="s">
        <v>11</v>
      </c>
      <c r="E3615" t="s">
        <v>21</v>
      </c>
      <c r="F3615">
        <v>24.14</v>
      </c>
      <c r="G3615">
        <v>10</v>
      </c>
      <c r="H3615" t="s">
        <v>17</v>
      </c>
      <c r="I3615" s="21">
        <v>5.2</v>
      </c>
      <c r="J3615">
        <f t="shared" si="112"/>
        <v>241.4</v>
      </c>
      <c r="K3615">
        <f t="shared" si="113"/>
        <v>12.07</v>
      </c>
      <c r="L3615" t="str" cm="1">
        <f t="array" ref="L3615">_xlfn.IFS(I3615&gt;=9,"Good",I3615&gt;=6,"Average",I3615&lt;6,"Poor")</f>
        <v>Poor</v>
      </c>
    </row>
    <row r="3616" spans="1:12" x14ac:dyDescent="0.25">
      <c r="A3616" s="1">
        <v>45514</v>
      </c>
      <c r="B3616" t="s">
        <v>9</v>
      </c>
      <c r="C3616" t="s">
        <v>15</v>
      </c>
      <c r="D3616" t="s">
        <v>11</v>
      </c>
      <c r="E3616" t="s">
        <v>23</v>
      </c>
      <c r="F3616">
        <v>45.77</v>
      </c>
      <c r="G3616">
        <v>10</v>
      </c>
      <c r="H3616" t="s">
        <v>20</v>
      </c>
      <c r="I3616" s="21">
        <v>5.4</v>
      </c>
      <c r="J3616">
        <f t="shared" si="112"/>
        <v>457.70000000000005</v>
      </c>
      <c r="K3616">
        <f t="shared" si="113"/>
        <v>22.885000000000005</v>
      </c>
      <c r="L3616" t="str" cm="1">
        <f t="array" ref="L3616">_xlfn.IFS(I3616&gt;=9,"Good",I3616&gt;=6,"Average",I3616&lt;6,"Poor")</f>
        <v>Poor</v>
      </c>
    </row>
    <row r="3617" spans="1:12" x14ac:dyDescent="0.25">
      <c r="A3617" s="1">
        <v>45545</v>
      </c>
      <c r="B3617" t="s">
        <v>9</v>
      </c>
      <c r="C3617" t="s">
        <v>15</v>
      </c>
      <c r="D3617" t="s">
        <v>11</v>
      </c>
      <c r="E3617" t="s">
        <v>21</v>
      </c>
      <c r="F3617">
        <v>8.18</v>
      </c>
      <c r="G3617">
        <v>2</v>
      </c>
      <c r="H3617" t="s">
        <v>17</v>
      </c>
      <c r="I3617" s="21">
        <v>4.2</v>
      </c>
      <c r="J3617">
        <f t="shared" si="112"/>
        <v>16.36</v>
      </c>
      <c r="K3617">
        <f t="shared" si="113"/>
        <v>0.81800000000000006</v>
      </c>
      <c r="L3617" t="str" cm="1">
        <f t="array" ref="L3617">_xlfn.IFS(I3617&gt;=9,"Good",I3617&gt;=6,"Average",I3617&lt;6,"Poor")</f>
        <v>Poor</v>
      </c>
    </row>
    <row r="3618" spans="1:12" x14ac:dyDescent="0.25">
      <c r="A3618" s="1">
        <v>45545</v>
      </c>
      <c r="B3618" t="s">
        <v>19</v>
      </c>
      <c r="C3618" t="s">
        <v>10</v>
      </c>
      <c r="D3618" t="s">
        <v>11</v>
      </c>
      <c r="E3618" t="s">
        <v>23</v>
      </c>
      <c r="F3618">
        <v>61.02</v>
      </c>
      <c r="G3618">
        <v>4</v>
      </c>
      <c r="H3618" t="s">
        <v>20</v>
      </c>
      <c r="I3618" s="21">
        <v>8.6</v>
      </c>
      <c r="J3618">
        <f t="shared" si="112"/>
        <v>244.08</v>
      </c>
      <c r="K3618">
        <f t="shared" si="113"/>
        <v>12.204000000000001</v>
      </c>
      <c r="L3618" t="str" cm="1">
        <f t="array" ref="L3618">_xlfn.IFS(I3618&gt;=9,"Good",I3618&gt;=6,"Average",I3618&lt;6,"Poor")</f>
        <v>Average</v>
      </c>
    </row>
    <row r="3619" spans="1:12" x14ac:dyDescent="0.25">
      <c r="A3619" s="1">
        <v>45545</v>
      </c>
      <c r="B3619" t="s">
        <v>14</v>
      </c>
      <c r="C3619" t="s">
        <v>10</v>
      </c>
      <c r="D3619" t="s">
        <v>11</v>
      </c>
      <c r="E3619" t="s">
        <v>24</v>
      </c>
      <c r="F3619">
        <v>32.950000000000003</v>
      </c>
      <c r="G3619">
        <v>5</v>
      </c>
      <c r="H3619" t="s">
        <v>17</v>
      </c>
      <c r="I3619" s="21">
        <v>5.3</v>
      </c>
      <c r="J3619">
        <f t="shared" si="112"/>
        <v>164.75</v>
      </c>
      <c r="K3619">
        <f t="shared" si="113"/>
        <v>8.2375000000000007</v>
      </c>
      <c r="L3619" t="str" cm="1">
        <f t="array" ref="L3619">_xlfn.IFS(I3619&gt;=9,"Good",I3619&gt;=6,"Average",I3619&lt;6,"Poor")</f>
        <v>Poor</v>
      </c>
    </row>
    <row r="3620" spans="1:12" x14ac:dyDescent="0.25">
      <c r="A3620" s="1">
        <v>45545</v>
      </c>
      <c r="B3620" t="s">
        <v>14</v>
      </c>
      <c r="C3620" t="s">
        <v>15</v>
      </c>
      <c r="D3620" t="s">
        <v>22</v>
      </c>
      <c r="E3620" t="s">
        <v>16</v>
      </c>
      <c r="F3620">
        <v>91.7</v>
      </c>
      <c r="G3620">
        <v>2</v>
      </c>
      <c r="H3620" t="s">
        <v>13</v>
      </c>
      <c r="I3620" s="21">
        <v>6.8</v>
      </c>
      <c r="J3620">
        <f t="shared" si="112"/>
        <v>183.4</v>
      </c>
      <c r="K3620">
        <f t="shared" si="113"/>
        <v>9.17</v>
      </c>
      <c r="L3620" t="str" cm="1">
        <f t="array" ref="L3620">_xlfn.IFS(I3620&gt;=9,"Good",I3620&gt;=6,"Average",I3620&lt;6,"Poor")</f>
        <v>Average</v>
      </c>
    </row>
    <row r="3621" spans="1:12" x14ac:dyDescent="0.25">
      <c r="A3621" s="1">
        <v>45545</v>
      </c>
      <c r="B3621" t="s">
        <v>9</v>
      </c>
      <c r="C3621" t="s">
        <v>15</v>
      </c>
      <c r="D3621" t="s">
        <v>11</v>
      </c>
      <c r="E3621" t="s">
        <v>12</v>
      </c>
      <c r="F3621">
        <v>8.35</v>
      </c>
      <c r="G3621">
        <v>7</v>
      </c>
      <c r="H3621" t="s">
        <v>13</v>
      </c>
      <c r="I3621" s="21">
        <v>6.9</v>
      </c>
      <c r="J3621">
        <f t="shared" si="112"/>
        <v>58.449999999999996</v>
      </c>
      <c r="K3621">
        <f t="shared" si="113"/>
        <v>2.9224999999999999</v>
      </c>
      <c r="L3621" t="str" cm="1">
        <f t="array" ref="L3621">_xlfn.IFS(I3621&gt;=9,"Good",I3621&gt;=6,"Average",I3621&lt;6,"Poor")</f>
        <v>Average</v>
      </c>
    </row>
    <row r="3622" spans="1:12" x14ac:dyDescent="0.25">
      <c r="A3622" s="1">
        <v>45545</v>
      </c>
      <c r="B3622" t="s">
        <v>9</v>
      </c>
      <c r="C3622" t="s">
        <v>10</v>
      </c>
      <c r="D3622" t="s">
        <v>11</v>
      </c>
      <c r="E3622" t="s">
        <v>12</v>
      </c>
      <c r="F3622">
        <v>7.86</v>
      </c>
      <c r="G3622">
        <v>8</v>
      </c>
      <c r="H3622" t="s">
        <v>20</v>
      </c>
      <c r="I3622" s="21">
        <v>6.5</v>
      </c>
      <c r="J3622">
        <f t="shared" si="112"/>
        <v>62.88</v>
      </c>
      <c r="K3622">
        <f t="shared" si="113"/>
        <v>3.1440000000000001</v>
      </c>
      <c r="L3622" t="str" cm="1">
        <f t="array" ref="L3622">_xlfn.IFS(I3622&gt;=9,"Good",I3622&gt;=6,"Average",I3622&lt;6,"Poor")</f>
        <v>Average</v>
      </c>
    </row>
    <row r="3623" spans="1:12" x14ac:dyDescent="0.25">
      <c r="A3623" s="1">
        <v>45545</v>
      </c>
      <c r="B3623" t="s">
        <v>9</v>
      </c>
      <c r="C3623" t="s">
        <v>15</v>
      </c>
      <c r="D3623" t="s">
        <v>11</v>
      </c>
      <c r="E3623" t="s">
        <v>21</v>
      </c>
      <c r="F3623">
        <v>22.01</v>
      </c>
      <c r="G3623">
        <v>6</v>
      </c>
      <c r="H3623" t="s">
        <v>13</v>
      </c>
      <c r="I3623" s="21">
        <v>3</v>
      </c>
      <c r="J3623">
        <f t="shared" si="112"/>
        <v>132.06</v>
      </c>
      <c r="K3623">
        <f t="shared" si="113"/>
        <v>6.6030000000000006</v>
      </c>
      <c r="L3623" t="str" cm="1">
        <f t="array" ref="L3623">_xlfn.IFS(I3623&gt;=9,"Good",I3623&gt;=6,"Average",I3623&lt;6,"Poor")</f>
        <v>Poor</v>
      </c>
    </row>
    <row r="3624" spans="1:12" x14ac:dyDescent="0.25">
      <c r="A3624" s="1">
        <v>45545</v>
      </c>
      <c r="B3624" t="s">
        <v>14</v>
      </c>
      <c r="C3624" t="s">
        <v>10</v>
      </c>
      <c r="D3624" t="s">
        <v>11</v>
      </c>
      <c r="E3624" t="s">
        <v>12</v>
      </c>
      <c r="F3624">
        <v>14.67</v>
      </c>
      <c r="G3624">
        <v>9</v>
      </c>
      <c r="H3624" t="s">
        <v>17</v>
      </c>
      <c r="I3624" s="21">
        <v>9.6999999999999993</v>
      </c>
      <c r="J3624">
        <f t="shared" si="112"/>
        <v>132.03</v>
      </c>
      <c r="K3624">
        <f t="shared" si="113"/>
        <v>6.6015000000000006</v>
      </c>
      <c r="L3624" t="str" cm="1">
        <f t="array" ref="L3624">_xlfn.IFS(I3624&gt;=9,"Good",I3624&gt;=6,"Average",I3624&lt;6,"Poor")</f>
        <v>Good</v>
      </c>
    </row>
    <row r="3625" spans="1:12" x14ac:dyDescent="0.25">
      <c r="A3625" s="1">
        <v>45545</v>
      </c>
      <c r="B3625" t="s">
        <v>19</v>
      </c>
      <c r="C3625" t="s">
        <v>15</v>
      </c>
      <c r="D3625" t="s">
        <v>11</v>
      </c>
      <c r="E3625" t="s">
        <v>12</v>
      </c>
      <c r="F3625">
        <v>11.28</v>
      </c>
      <c r="G3625">
        <v>3</v>
      </c>
      <c r="H3625" t="s">
        <v>17</v>
      </c>
      <c r="I3625" s="21">
        <v>9.1999999999999993</v>
      </c>
      <c r="J3625">
        <f t="shared" si="112"/>
        <v>33.839999999999996</v>
      </c>
      <c r="K3625">
        <f t="shared" si="113"/>
        <v>1.6919999999999999</v>
      </c>
      <c r="L3625" t="str" cm="1">
        <f t="array" ref="L3625">_xlfn.IFS(I3625&gt;=9,"Good",I3625&gt;=6,"Average",I3625&lt;6,"Poor")</f>
        <v>Good</v>
      </c>
    </row>
    <row r="3626" spans="1:12" x14ac:dyDescent="0.25">
      <c r="A3626" s="1">
        <v>45545</v>
      </c>
      <c r="B3626" t="s">
        <v>9</v>
      </c>
      <c r="C3626" t="s">
        <v>15</v>
      </c>
      <c r="D3626" t="s">
        <v>11</v>
      </c>
      <c r="E3626" t="s">
        <v>12</v>
      </c>
      <c r="F3626">
        <v>10.78</v>
      </c>
      <c r="G3626">
        <v>9</v>
      </c>
      <c r="H3626" t="s">
        <v>17</v>
      </c>
      <c r="I3626" s="21">
        <v>4.4000000000000004</v>
      </c>
      <c r="J3626">
        <f t="shared" si="112"/>
        <v>97.02</v>
      </c>
      <c r="K3626">
        <f t="shared" si="113"/>
        <v>4.851</v>
      </c>
      <c r="L3626" t="str" cm="1">
        <f t="array" ref="L3626">_xlfn.IFS(I3626&gt;=9,"Good",I3626&gt;=6,"Average",I3626&lt;6,"Poor")</f>
        <v>Poor</v>
      </c>
    </row>
    <row r="3627" spans="1:12" x14ac:dyDescent="0.25">
      <c r="A3627" s="1">
        <v>45545</v>
      </c>
      <c r="B3627" t="s">
        <v>9</v>
      </c>
      <c r="C3627" t="s">
        <v>15</v>
      </c>
      <c r="D3627" t="s">
        <v>11</v>
      </c>
      <c r="E3627" t="s">
        <v>21</v>
      </c>
      <c r="F3627">
        <v>12.44</v>
      </c>
      <c r="G3627">
        <v>7</v>
      </c>
      <c r="H3627" t="s">
        <v>13</v>
      </c>
      <c r="I3627" s="21">
        <v>5</v>
      </c>
      <c r="J3627">
        <f t="shared" si="112"/>
        <v>87.08</v>
      </c>
      <c r="K3627">
        <f t="shared" si="113"/>
        <v>4.3540000000000001</v>
      </c>
      <c r="L3627" t="str" cm="1">
        <f t="array" ref="L3627">_xlfn.IFS(I3627&gt;=9,"Good",I3627&gt;=6,"Average",I3627&lt;6,"Poor")</f>
        <v>Poor</v>
      </c>
    </row>
    <row r="3628" spans="1:12" x14ac:dyDescent="0.25">
      <c r="A3628" s="1">
        <v>45545</v>
      </c>
      <c r="B3628" t="s">
        <v>14</v>
      </c>
      <c r="C3628" t="s">
        <v>15</v>
      </c>
      <c r="D3628" t="s">
        <v>22</v>
      </c>
      <c r="E3628" t="s">
        <v>24</v>
      </c>
      <c r="F3628">
        <v>31.31</v>
      </c>
      <c r="G3628">
        <v>4</v>
      </c>
      <c r="H3628" t="s">
        <v>20</v>
      </c>
      <c r="I3628" s="21">
        <v>6.5</v>
      </c>
      <c r="J3628">
        <f t="shared" si="112"/>
        <v>125.24</v>
      </c>
      <c r="K3628">
        <f t="shared" si="113"/>
        <v>6.2620000000000005</v>
      </c>
      <c r="L3628" t="str" cm="1">
        <f t="array" ref="L3628">_xlfn.IFS(I3628&gt;=9,"Good",I3628&gt;=6,"Average",I3628&lt;6,"Poor")</f>
        <v>Average</v>
      </c>
    </row>
    <row r="3629" spans="1:12" x14ac:dyDescent="0.25">
      <c r="A3629" s="1">
        <v>45545</v>
      </c>
      <c r="B3629" t="s">
        <v>19</v>
      </c>
      <c r="C3629" t="s">
        <v>15</v>
      </c>
      <c r="D3629" t="s">
        <v>11</v>
      </c>
      <c r="E3629" t="s">
        <v>12</v>
      </c>
      <c r="F3629">
        <v>14.52</v>
      </c>
      <c r="G3629">
        <v>1</v>
      </c>
      <c r="H3629" t="s">
        <v>20</v>
      </c>
      <c r="I3629" s="21">
        <v>9.1</v>
      </c>
      <c r="J3629">
        <f t="shared" si="112"/>
        <v>14.52</v>
      </c>
      <c r="K3629">
        <f t="shared" si="113"/>
        <v>0.72599999999999998</v>
      </c>
      <c r="L3629" t="str" cm="1">
        <f t="array" ref="L3629">_xlfn.IFS(I3629&gt;=9,"Good",I3629&gt;=6,"Average",I3629&lt;6,"Poor")</f>
        <v>Good</v>
      </c>
    </row>
    <row r="3630" spans="1:12" x14ac:dyDescent="0.25">
      <c r="A3630" s="1">
        <v>45545</v>
      </c>
      <c r="B3630" t="s">
        <v>9</v>
      </c>
      <c r="C3630" t="s">
        <v>10</v>
      </c>
      <c r="D3630" t="s">
        <v>22</v>
      </c>
      <c r="E3630" t="s">
        <v>24</v>
      </c>
      <c r="F3630">
        <v>39.56</v>
      </c>
      <c r="G3630">
        <v>5</v>
      </c>
      <c r="H3630" t="s">
        <v>17</v>
      </c>
      <c r="I3630" s="21">
        <v>9.6999999999999993</v>
      </c>
      <c r="J3630">
        <f t="shared" si="112"/>
        <v>197.8</v>
      </c>
      <c r="K3630">
        <f t="shared" si="113"/>
        <v>9.89</v>
      </c>
      <c r="L3630" t="str" cm="1">
        <f t="array" ref="L3630">_xlfn.IFS(I3630&gt;=9,"Good",I3630&gt;=6,"Average",I3630&lt;6,"Poor")</f>
        <v>Good</v>
      </c>
    </row>
    <row r="3631" spans="1:12" x14ac:dyDescent="0.25">
      <c r="A3631" s="1">
        <v>45545</v>
      </c>
      <c r="B3631" t="s">
        <v>14</v>
      </c>
      <c r="C3631" t="s">
        <v>15</v>
      </c>
      <c r="D3631" t="s">
        <v>22</v>
      </c>
      <c r="E3631" t="s">
        <v>12</v>
      </c>
      <c r="F3631">
        <v>12.01</v>
      </c>
      <c r="G3631">
        <v>3</v>
      </c>
      <c r="H3631" t="s">
        <v>13</v>
      </c>
      <c r="I3631" s="21">
        <v>4.8</v>
      </c>
      <c r="J3631">
        <f t="shared" si="112"/>
        <v>36.03</v>
      </c>
      <c r="K3631">
        <f t="shared" si="113"/>
        <v>1.8015000000000001</v>
      </c>
      <c r="L3631" t="str" cm="1">
        <f t="array" ref="L3631">_xlfn.IFS(I3631&gt;=9,"Good",I3631&gt;=6,"Average",I3631&lt;6,"Poor")</f>
        <v>Poor</v>
      </c>
    </row>
    <row r="3632" spans="1:12" x14ac:dyDescent="0.25">
      <c r="A3632" s="1">
        <v>45545</v>
      </c>
      <c r="B3632" t="s">
        <v>9</v>
      </c>
      <c r="C3632" t="s">
        <v>10</v>
      </c>
      <c r="D3632" t="s">
        <v>11</v>
      </c>
      <c r="E3632" t="s">
        <v>21</v>
      </c>
      <c r="F3632">
        <v>15.94</v>
      </c>
      <c r="G3632">
        <v>6</v>
      </c>
      <c r="H3632" t="s">
        <v>20</v>
      </c>
      <c r="I3632" s="21">
        <v>6.8</v>
      </c>
      <c r="J3632">
        <f t="shared" si="112"/>
        <v>95.64</v>
      </c>
      <c r="K3632">
        <f t="shared" si="113"/>
        <v>4.782</v>
      </c>
      <c r="L3632" t="str" cm="1">
        <f t="array" ref="L3632">_xlfn.IFS(I3632&gt;=9,"Good",I3632&gt;=6,"Average",I3632&lt;6,"Poor")</f>
        <v>Average</v>
      </c>
    </row>
    <row r="3633" spans="1:12" x14ac:dyDescent="0.25">
      <c r="A3633" s="1">
        <v>45545</v>
      </c>
      <c r="B3633" t="s">
        <v>19</v>
      </c>
      <c r="C3633" t="s">
        <v>15</v>
      </c>
      <c r="D3633" t="s">
        <v>11</v>
      </c>
      <c r="E3633" t="s">
        <v>12</v>
      </c>
      <c r="F3633">
        <v>11.63</v>
      </c>
      <c r="G3633">
        <v>6</v>
      </c>
      <c r="H3633" t="s">
        <v>17</v>
      </c>
      <c r="I3633" s="21">
        <v>8.5</v>
      </c>
      <c r="J3633">
        <f t="shared" si="112"/>
        <v>69.78</v>
      </c>
      <c r="K3633">
        <f t="shared" si="113"/>
        <v>3.4890000000000003</v>
      </c>
      <c r="L3633" t="str" cm="1">
        <f t="array" ref="L3633">_xlfn.IFS(I3633&gt;=9,"Good",I3633&gt;=6,"Average",I3633&lt;6,"Poor")</f>
        <v>Average</v>
      </c>
    </row>
    <row r="3634" spans="1:12" x14ac:dyDescent="0.25">
      <c r="A3634" s="1">
        <v>45545</v>
      </c>
      <c r="B3634" t="s">
        <v>19</v>
      </c>
      <c r="C3634" t="s">
        <v>15</v>
      </c>
      <c r="D3634" t="s">
        <v>11</v>
      </c>
      <c r="E3634" t="s">
        <v>24</v>
      </c>
      <c r="F3634">
        <v>38.520000000000003</v>
      </c>
      <c r="G3634">
        <v>1</v>
      </c>
      <c r="H3634" t="s">
        <v>17</v>
      </c>
      <c r="I3634" s="21">
        <v>5.7</v>
      </c>
      <c r="J3634">
        <f t="shared" si="112"/>
        <v>38.520000000000003</v>
      </c>
      <c r="K3634">
        <f t="shared" si="113"/>
        <v>1.9260000000000002</v>
      </c>
      <c r="L3634" t="str" cm="1">
        <f t="array" ref="L3634">_xlfn.IFS(I3634&gt;=9,"Good",I3634&gt;=6,"Average",I3634&lt;6,"Poor")</f>
        <v>Poor</v>
      </c>
    </row>
    <row r="3635" spans="1:12" x14ac:dyDescent="0.25">
      <c r="A3635" s="1">
        <v>45575</v>
      </c>
      <c r="B3635" t="s">
        <v>9</v>
      </c>
      <c r="C3635" t="s">
        <v>10</v>
      </c>
      <c r="D3635" t="s">
        <v>11</v>
      </c>
      <c r="E3635" t="s">
        <v>24</v>
      </c>
      <c r="F3635">
        <v>25.7</v>
      </c>
      <c r="G3635">
        <v>10</v>
      </c>
      <c r="H3635" t="s">
        <v>20</v>
      </c>
      <c r="I3635" s="21">
        <v>8</v>
      </c>
      <c r="J3635">
        <f t="shared" si="112"/>
        <v>257</v>
      </c>
      <c r="K3635">
        <f t="shared" si="113"/>
        <v>12.850000000000001</v>
      </c>
      <c r="L3635" t="str" cm="1">
        <f t="array" ref="L3635">_xlfn.IFS(I3635&gt;=9,"Good",I3635&gt;=6,"Average",I3635&lt;6,"Poor")</f>
        <v>Average</v>
      </c>
    </row>
    <row r="3636" spans="1:12" x14ac:dyDescent="0.25">
      <c r="A3636" s="1">
        <v>45575</v>
      </c>
      <c r="B3636" t="s">
        <v>14</v>
      </c>
      <c r="C3636" t="s">
        <v>10</v>
      </c>
      <c r="D3636" t="s">
        <v>22</v>
      </c>
      <c r="E3636" t="s">
        <v>16</v>
      </c>
      <c r="F3636">
        <v>87.08</v>
      </c>
      <c r="G3636">
        <v>2</v>
      </c>
      <c r="H3636" t="s">
        <v>17</v>
      </c>
      <c r="I3636" s="21">
        <v>4.0999999999999996</v>
      </c>
      <c r="J3636">
        <f t="shared" si="112"/>
        <v>174.16</v>
      </c>
      <c r="K3636">
        <f t="shared" si="113"/>
        <v>8.7080000000000002</v>
      </c>
      <c r="L3636" t="str" cm="1">
        <f t="array" ref="L3636">_xlfn.IFS(I3636&gt;=9,"Good",I3636&gt;=6,"Average",I3636&lt;6,"Poor")</f>
        <v>Poor</v>
      </c>
    </row>
    <row r="3637" spans="1:12" x14ac:dyDescent="0.25">
      <c r="A3637" s="1">
        <v>45575</v>
      </c>
      <c r="B3637" t="s">
        <v>19</v>
      </c>
      <c r="C3637" t="s">
        <v>15</v>
      </c>
      <c r="D3637" t="s">
        <v>11</v>
      </c>
      <c r="E3637" t="s">
        <v>23</v>
      </c>
      <c r="F3637">
        <v>54.41</v>
      </c>
      <c r="G3637">
        <v>4</v>
      </c>
      <c r="H3637" t="s">
        <v>13</v>
      </c>
      <c r="I3637" s="21">
        <v>7.1</v>
      </c>
      <c r="J3637">
        <f t="shared" si="112"/>
        <v>217.64</v>
      </c>
      <c r="K3637">
        <f t="shared" si="113"/>
        <v>10.882</v>
      </c>
      <c r="L3637" t="str" cm="1">
        <f t="array" ref="L3637">_xlfn.IFS(I3637&gt;=9,"Good",I3637&gt;=6,"Average",I3637&lt;6,"Poor")</f>
        <v>Average</v>
      </c>
    </row>
    <row r="3638" spans="1:12" x14ac:dyDescent="0.25">
      <c r="A3638" s="1">
        <v>45575</v>
      </c>
      <c r="B3638" t="s">
        <v>9</v>
      </c>
      <c r="C3638" t="s">
        <v>15</v>
      </c>
      <c r="D3638" t="s">
        <v>22</v>
      </c>
      <c r="E3638" t="s">
        <v>24</v>
      </c>
      <c r="F3638">
        <v>30.69</v>
      </c>
      <c r="G3638">
        <v>1</v>
      </c>
      <c r="H3638" t="s">
        <v>20</v>
      </c>
      <c r="I3638" s="21">
        <v>8.9</v>
      </c>
      <c r="J3638">
        <f t="shared" si="112"/>
        <v>30.69</v>
      </c>
      <c r="K3638">
        <f t="shared" si="113"/>
        <v>1.5345000000000002</v>
      </c>
      <c r="L3638" t="str" cm="1">
        <f t="array" ref="L3638">_xlfn.IFS(I3638&gt;=9,"Good",I3638&gt;=6,"Average",I3638&lt;6,"Poor")</f>
        <v>Average</v>
      </c>
    </row>
    <row r="3639" spans="1:12" x14ac:dyDescent="0.25">
      <c r="A3639" s="1">
        <v>45575</v>
      </c>
      <c r="B3639" t="s">
        <v>14</v>
      </c>
      <c r="C3639" t="s">
        <v>15</v>
      </c>
      <c r="D3639" t="s">
        <v>11</v>
      </c>
      <c r="E3639" t="s">
        <v>23</v>
      </c>
      <c r="F3639">
        <v>45.82</v>
      </c>
      <c r="G3639">
        <v>5</v>
      </c>
      <c r="H3639" t="s">
        <v>17</v>
      </c>
      <c r="I3639" s="21">
        <v>9.6999999999999993</v>
      </c>
      <c r="J3639">
        <f t="shared" si="112"/>
        <v>229.1</v>
      </c>
      <c r="K3639">
        <f t="shared" si="113"/>
        <v>11.455</v>
      </c>
      <c r="L3639" t="str" cm="1">
        <f t="array" ref="L3639">_xlfn.IFS(I3639&gt;=9,"Good",I3639&gt;=6,"Average",I3639&lt;6,"Poor")</f>
        <v>Good</v>
      </c>
    </row>
    <row r="3640" spans="1:12" x14ac:dyDescent="0.25">
      <c r="A3640" s="1">
        <v>45575</v>
      </c>
      <c r="B3640" t="s">
        <v>9</v>
      </c>
      <c r="C3640" t="s">
        <v>15</v>
      </c>
      <c r="D3640" t="s">
        <v>22</v>
      </c>
      <c r="E3640" t="s">
        <v>18</v>
      </c>
      <c r="F3640">
        <v>59.62</v>
      </c>
      <c r="G3640">
        <v>4</v>
      </c>
      <c r="H3640" t="s">
        <v>20</v>
      </c>
      <c r="I3640" s="21">
        <v>3.5</v>
      </c>
      <c r="J3640">
        <f t="shared" si="112"/>
        <v>238.48</v>
      </c>
      <c r="K3640">
        <f t="shared" si="113"/>
        <v>11.923999999999999</v>
      </c>
      <c r="L3640" t="str" cm="1">
        <f t="array" ref="L3640">_xlfn.IFS(I3640&gt;=9,"Good",I3640&gt;=6,"Average",I3640&lt;6,"Poor")</f>
        <v>Poor</v>
      </c>
    </row>
    <row r="3641" spans="1:12" x14ac:dyDescent="0.25">
      <c r="A3641" s="1">
        <v>45575</v>
      </c>
      <c r="B3641" t="s">
        <v>9</v>
      </c>
      <c r="C3641" t="s">
        <v>10</v>
      </c>
      <c r="D3641" t="s">
        <v>22</v>
      </c>
      <c r="E3641" t="s">
        <v>12</v>
      </c>
      <c r="F3641">
        <v>7.69</v>
      </c>
      <c r="G3641">
        <v>10</v>
      </c>
      <c r="H3641" t="s">
        <v>17</v>
      </c>
      <c r="I3641" s="21">
        <v>5.9</v>
      </c>
      <c r="J3641">
        <f t="shared" si="112"/>
        <v>76.900000000000006</v>
      </c>
      <c r="K3641">
        <f t="shared" si="113"/>
        <v>3.8450000000000006</v>
      </c>
      <c r="L3641" t="str" cm="1">
        <f t="array" ref="L3641">_xlfn.IFS(I3641&gt;=9,"Good",I3641&gt;=6,"Average",I3641&lt;6,"Poor")</f>
        <v>Poor</v>
      </c>
    </row>
    <row r="3642" spans="1:12" x14ac:dyDescent="0.25">
      <c r="A3642" s="1">
        <v>45575</v>
      </c>
      <c r="B3642" t="s">
        <v>14</v>
      </c>
      <c r="C3642" t="s">
        <v>15</v>
      </c>
      <c r="D3642" t="s">
        <v>11</v>
      </c>
      <c r="E3642" t="s">
        <v>23</v>
      </c>
      <c r="F3642">
        <v>68.66</v>
      </c>
      <c r="G3642">
        <v>3</v>
      </c>
      <c r="H3642" t="s">
        <v>13</v>
      </c>
      <c r="I3642" s="21">
        <v>4.4000000000000004</v>
      </c>
      <c r="J3642">
        <f t="shared" si="112"/>
        <v>205.98</v>
      </c>
      <c r="K3642">
        <f t="shared" si="113"/>
        <v>10.298999999999999</v>
      </c>
      <c r="L3642" t="str" cm="1">
        <f t="array" ref="L3642">_xlfn.IFS(I3642&gt;=9,"Good",I3642&gt;=6,"Average",I3642&lt;6,"Poor")</f>
        <v>Poor</v>
      </c>
    </row>
    <row r="3643" spans="1:12" x14ac:dyDescent="0.25">
      <c r="A3643" s="1">
        <v>45575</v>
      </c>
      <c r="B3643" t="s">
        <v>14</v>
      </c>
      <c r="C3643" t="s">
        <v>10</v>
      </c>
      <c r="D3643" t="s">
        <v>11</v>
      </c>
      <c r="E3643" t="s">
        <v>18</v>
      </c>
      <c r="F3643">
        <v>79.02</v>
      </c>
      <c r="G3643">
        <v>10</v>
      </c>
      <c r="H3643" t="s">
        <v>13</v>
      </c>
      <c r="I3643" s="21">
        <v>6.1</v>
      </c>
      <c r="J3643">
        <f t="shared" si="112"/>
        <v>790.19999999999993</v>
      </c>
      <c r="K3643">
        <f t="shared" si="113"/>
        <v>39.51</v>
      </c>
      <c r="L3643" t="str" cm="1">
        <f t="array" ref="L3643">_xlfn.IFS(I3643&gt;=9,"Good",I3643&gt;=6,"Average",I3643&lt;6,"Poor")</f>
        <v>Average</v>
      </c>
    </row>
    <row r="3644" spans="1:12" x14ac:dyDescent="0.25">
      <c r="A3644" s="1">
        <v>45575</v>
      </c>
      <c r="B3644" t="s">
        <v>14</v>
      </c>
      <c r="C3644" t="s">
        <v>15</v>
      </c>
      <c r="D3644" t="s">
        <v>11</v>
      </c>
      <c r="E3644" t="s">
        <v>12</v>
      </c>
      <c r="F3644">
        <v>6.3</v>
      </c>
      <c r="G3644">
        <v>8</v>
      </c>
      <c r="H3644" t="s">
        <v>13</v>
      </c>
      <c r="I3644" s="21">
        <v>6.7</v>
      </c>
      <c r="J3644">
        <f t="shared" si="112"/>
        <v>50.4</v>
      </c>
      <c r="K3644">
        <f t="shared" si="113"/>
        <v>2.52</v>
      </c>
      <c r="L3644" t="str" cm="1">
        <f t="array" ref="L3644">_xlfn.IFS(I3644&gt;=9,"Good",I3644&gt;=6,"Average",I3644&lt;6,"Poor")</f>
        <v>Average</v>
      </c>
    </row>
    <row r="3645" spans="1:12" x14ac:dyDescent="0.25">
      <c r="A3645" s="1">
        <v>45575</v>
      </c>
      <c r="B3645" t="s">
        <v>19</v>
      </c>
      <c r="C3645" t="s">
        <v>15</v>
      </c>
      <c r="D3645" t="s">
        <v>22</v>
      </c>
      <c r="E3645" t="s">
        <v>23</v>
      </c>
      <c r="F3645">
        <v>44.75</v>
      </c>
      <c r="G3645">
        <v>3</v>
      </c>
      <c r="H3645" t="s">
        <v>13</v>
      </c>
      <c r="I3645" s="21">
        <v>3.6</v>
      </c>
      <c r="J3645">
        <f t="shared" si="112"/>
        <v>134.25</v>
      </c>
      <c r="K3645">
        <f t="shared" si="113"/>
        <v>6.7125000000000004</v>
      </c>
      <c r="L3645" t="str" cm="1">
        <f t="array" ref="L3645">_xlfn.IFS(I3645&gt;=9,"Good",I3645&gt;=6,"Average",I3645&lt;6,"Poor")</f>
        <v>Poor</v>
      </c>
    </row>
    <row r="3646" spans="1:12" x14ac:dyDescent="0.25">
      <c r="A3646" s="1">
        <v>45575</v>
      </c>
      <c r="B3646" t="s">
        <v>19</v>
      </c>
      <c r="C3646" t="s">
        <v>15</v>
      </c>
      <c r="D3646" t="s">
        <v>11</v>
      </c>
      <c r="E3646" t="s">
        <v>21</v>
      </c>
      <c r="F3646">
        <v>18.329999999999998</v>
      </c>
      <c r="G3646">
        <v>4</v>
      </c>
      <c r="H3646" t="s">
        <v>13</v>
      </c>
      <c r="I3646" s="21">
        <v>5</v>
      </c>
      <c r="J3646">
        <f t="shared" si="112"/>
        <v>73.319999999999993</v>
      </c>
      <c r="K3646">
        <f t="shared" si="113"/>
        <v>3.6659999999999999</v>
      </c>
      <c r="L3646" t="str" cm="1">
        <f t="array" ref="L3646">_xlfn.IFS(I3646&gt;=9,"Good",I3646&gt;=6,"Average",I3646&lt;6,"Poor")</f>
        <v>Poor</v>
      </c>
    </row>
    <row r="3647" spans="1:12" x14ac:dyDescent="0.25">
      <c r="A3647" s="1">
        <v>45575</v>
      </c>
      <c r="B3647" t="s">
        <v>14</v>
      </c>
      <c r="C3647" t="s">
        <v>10</v>
      </c>
      <c r="D3647" t="s">
        <v>22</v>
      </c>
      <c r="E3647" t="s">
        <v>12</v>
      </c>
      <c r="F3647">
        <v>4.97</v>
      </c>
      <c r="G3647">
        <v>7</v>
      </c>
      <c r="H3647" t="s">
        <v>17</v>
      </c>
      <c r="I3647" s="21">
        <v>9.3000000000000007</v>
      </c>
      <c r="J3647">
        <f t="shared" si="112"/>
        <v>34.79</v>
      </c>
      <c r="K3647">
        <f t="shared" si="113"/>
        <v>1.7395</v>
      </c>
      <c r="L3647" t="str" cm="1">
        <f t="array" ref="L3647">_xlfn.IFS(I3647&gt;=9,"Good",I3647&gt;=6,"Average",I3647&lt;6,"Poor")</f>
        <v>Good</v>
      </c>
    </row>
    <row r="3648" spans="1:12" x14ac:dyDescent="0.25">
      <c r="A3648" s="1">
        <v>45575</v>
      </c>
      <c r="B3648" t="s">
        <v>14</v>
      </c>
      <c r="C3648" t="s">
        <v>10</v>
      </c>
      <c r="D3648" t="s">
        <v>22</v>
      </c>
      <c r="E3648" t="s">
        <v>23</v>
      </c>
      <c r="F3648">
        <v>51.47</v>
      </c>
      <c r="G3648">
        <v>10</v>
      </c>
      <c r="H3648" t="s">
        <v>20</v>
      </c>
      <c r="I3648" s="21">
        <v>6.9</v>
      </c>
      <c r="J3648">
        <f t="shared" si="112"/>
        <v>514.70000000000005</v>
      </c>
      <c r="K3648">
        <f t="shared" si="113"/>
        <v>25.735000000000003</v>
      </c>
      <c r="L3648" t="str" cm="1">
        <f t="array" ref="L3648">_xlfn.IFS(I3648&gt;=9,"Good",I3648&gt;=6,"Average",I3648&lt;6,"Poor")</f>
        <v>Average</v>
      </c>
    </row>
    <row r="3649" spans="1:12" x14ac:dyDescent="0.25">
      <c r="A3649" s="1">
        <v>45575</v>
      </c>
      <c r="B3649" t="s">
        <v>14</v>
      </c>
      <c r="C3649" t="s">
        <v>10</v>
      </c>
      <c r="D3649" t="s">
        <v>22</v>
      </c>
      <c r="E3649" t="s">
        <v>23</v>
      </c>
      <c r="F3649">
        <v>46.81</v>
      </c>
      <c r="G3649">
        <v>8</v>
      </c>
      <c r="H3649" t="s">
        <v>13</v>
      </c>
      <c r="I3649" s="21">
        <v>6.1</v>
      </c>
      <c r="J3649">
        <f t="shared" si="112"/>
        <v>374.48</v>
      </c>
      <c r="K3649">
        <f t="shared" si="113"/>
        <v>18.724</v>
      </c>
      <c r="L3649" t="str" cm="1">
        <f t="array" ref="L3649">_xlfn.IFS(I3649&gt;=9,"Good",I3649&gt;=6,"Average",I3649&lt;6,"Poor")</f>
        <v>Average</v>
      </c>
    </row>
    <row r="3650" spans="1:12" x14ac:dyDescent="0.25">
      <c r="A3650" s="1">
        <v>45575</v>
      </c>
      <c r="B3650" t="s">
        <v>19</v>
      </c>
      <c r="C3650" t="s">
        <v>15</v>
      </c>
      <c r="D3650" t="s">
        <v>22</v>
      </c>
      <c r="E3650" t="s">
        <v>12</v>
      </c>
      <c r="F3650">
        <v>7.09</v>
      </c>
      <c r="G3650">
        <v>5</v>
      </c>
      <c r="H3650" t="s">
        <v>13</v>
      </c>
      <c r="I3650" s="21">
        <v>8.1</v>
      </c>
      <c r="J3650">
        <f t="shared" si="112"/>
        <v>35.450000000000003</v>
      </c>
      <c r="K3650">
        <f t="shared" si="113"/>
        <v>1.7725000000000002</v>
      </c>
      <c r="L3650" t="str" cm="1">
        <f t="array" ref="L3650">_xlfn.IFS(I3650&gt;=9,"Good",I3650&gt;=6,"Average",I3650&lt;6,"Poor")</f>
        <v>Average</v>
      </c>
    </row>
    <row r="3651" spans="1:12" x14ac:dyDescent="0.25">
      <c r="A3651" s="1">
        <v>45575</v>
      </c>
      <c r="B3651" t="s">
        <v>9</v>
      </c>
      <c r="C3651" t="s">
        <v>10</v>
      </c>
      <c r="D3651" t="s">
        <v>11</v>
      </c>
      <c r="E3651" t="s">
        <v>24</v>
      </c>
      <c r="F3651">
        <v>38.82</v>
      </c>
      <c r="G3651">
        <v>4</v>
      </c>
      <c r="H3651" t="s">
        <v>13</v>
      </c>
      <c r="I3651" s="21">
        <v>8</v>
      </c>
      <c r="J3651">
        <f t="shared" ref="J3651:J3714" si="114">F3651*G3651</f>
        <v>155.28</v>
      </c>
      <c r="K3651">
        <f t="shared" ref="K3651:K3714" si="115">J3651*5%</f>
        <v>7.7640000000000002</v>
      </c>
      <c r="L3651" t="str" cm="1">
        <f t="array" ref="L3651">_xlfn.IFS(I3651&gt;=9,"Good",I3651&gt;=6,"Average",I3651&lt;6,"Poor")</f>
        <v>Average</v>
      </c>
    </row>
    <row r="3652" spans="1:12" x14ac:dyDescent="0.25">
      <c r="A3652" s="1">
        <v>45575</v>
      </c>
      <c r="B3652" t="s">
        <v>9</v>
      </c>
      <c r="C3652" t="s">
        <v>15</v>
      </c>
      <c r="D3652" t="s">
        <v>11</v>
      </c>
      <c r="E3652" t="s">
        <v>21</v>
      </c>
      <c r="F3652">
        <v>16.66</v>
      </c>
      <c r="G3652">
        <v>8</v>
      </c>
      <c r="H3652" t="s">
        <v>20</v>
      </c>
      <c r="I3652" s="21">
        <v>3.3</v>
      </c>
      <c r="J3652">
        <f t="shared" si="114"/>
        <v>133.28</v>
      </c>
      <c r="K3652">
        <f t="shared" si="115"/>
        <v>6.6640000000000006</v>
      </c>
      <c r="L3652" t="str" cm="1">
        <f t="array" ref="L3652">_xlfn.IFS(I3652&gt;=9,"Good",I3652&gt;=6,"Average",I3652&lt;6,"Poor")</f>
        <v>Poor</v>
      </c>
    </row>
    <row r="3653" spans="1:12" x14ac:dyDescent="0.25">
      <c r="A3653" s="1">
        <v>45606</v>
      </c>
      <c r="B3653" t="s">
        <v>9</v>
      </c>
      <c r="C3653" t="s">
        <v>15</v>
      </c>
      <c r="D3653" t="s">
        <v>22</v>
      </c>
      <c r="E3653" t="s">
        <v>21</v>
      </c>
      <c r="F3653">
        <v>5.37</v>
      </c>
      <c r="G3653">
        <v>3</v>
      </c>
      <c r="H3653" t="s">
        <v>20</v>
      </c>
      <c r="I3653" s="21">
        <v>7.8</v>
      </c>
      <c r="J3653">
        <f t="shared" si="114"/>
        <v>16.11</v>
      </c>
      <c r="K3653">
        <f t="shared" si="115"/>
        <v>0.80549999999999999</v>
      </c>
      <c r="L3653" t="str" cm="1">
        <f t="array" ref="L3653">_xlfn.IFS(I3653&gt;=9,"Good",I3653&gt;=6,"Average",I3653&lt;6,"Poor")</f>
        <v>Average</v>
      </c>
    </row>
    <row r="3654" spans="1:12" x14ac:dyDescent="0.25">
      <c r="A3654" s="1">
        <v>45606</v>
      </c>
      <c r="B3654" t="s">
        <v>9</v>
      </c>
      <c r="C3654" t="s">
        <v>10</v>
      </c>
      <c r="D3654" t="s">
        <v>11</v>
      </c>
      <c r="E3654" t="s">
        <v>12</v>
      </c>
      <c r="F3654">
        <v>6.37</v>
      </c>
      <c r="G3654">
        <v>4</v>
      </c>
      <c r="H3654" t="s">
        <v>13</v>
      </c>
      <c r="I3654" s="21">
        <v>8.6999999999999993</v>
      </c>
      <c r="J3654">
        <f t="shared" si="114"/>
        <v>25.48</v>
      </c>
      <c r="K3654">
        <f t="shared" si="115"/>
        <v>1.274</v>
      </c>
      <c r="L3654" t="str" cm="1">
        <f t="array" ref="L3654">_xlfn.IFS(I3654&gt;=9,"Good",I3654&gt;=6,"Average",I3654&lt;6,"Poor")</f>
        <v>Average</v>
      </c>
    </row>
    <row r="3655" spans="1:12" x14ac:dyDescent="0.25">
      <c r="A3655" s="1">
        <v>45606</v>
      </c>
      <c r="B3655" t="s">
        <v>19</v>
      </c>
      <c r="C3655" t="s">
        <v>15</v>
      </c>
      <c r="D3655" t="s">
        <v>22</v>
      </c>
      <c r="E3655" t="s">
        <v>12</v>
      </c>
      <c r="F3655">
        <v>8.59</v>
      </c>
      <c r="G3655">
        <v>8</v>
      </c>
      <c r="H3655" t="s">
        <v>20</v>
      </c>
      <c r="I3655" s="21">
        <v>4.0999999999999996</v>
      </c>
      <c r="J3655">
        <f t="shared" si="114"/>
        <v>68.72</v>
      </c>
      <c r="K3655">
        <f t="shared" si="115"/>
        <v>3.4359999999999999</v>
      </c>
      <c r="L3655" t="str" cm="1">
        <f t="array" ref="L3655">_xlfn.IFS(I3655&gt;=9,"Good",I3655&gt;=6,"Average",I3655&lt;6,"Poor")</f>
        <v>Poor</v>
      </c>
    </row>
    <row r="3656" spans="1:12" x14ac:dyDescent="0.25">
      <c r="A3656" s="1">
        <v>45606</v>
      </c>
      <c r="B3656" t="s">
        <v>9</v>
      </c>
      <c r="C3656" t="s">
        <v>10</v>
      </c>
      <c r="D3656" t="s">
        <v>11</v>
      </c>
      <c r="E3656" t="s">
        <v>23</v>
      </c>
      <c r="F3656">
        <v>60.11</v>
      </c>
      <c r="G3656">
        <v>2</v>
      </c>
      <c r="H3656" t="s">
        <v>20</v>
      </c>
      <c r="I3656" s="21">
        <v>8.3000000000000007</v>
      </c>
      <c r="J3656">
        <f t="shared" si="114"/>
        <v>120.22</v>
      </c>
      <c r="K3656">
        <f t="shared" si="115"/>
        <v>6.0110000000000001</v>
      </c>
      <c r="L3656" t="str" cm="1">
        <f t="array" ref="L3656">_xlfn.IFS(I3656&gt;=9,"Good",I3656&gt;=6,"Average",I3656&lt;6,"Poor")</f>
        <v>Average</v>
      </c>
    </row>
    <row r="3657" spans="1:12" x14ac:dyDescent="0.25">
      <c r="A3657" s="1">
        <v>45606</v>
      </c>
      <c r="B3657" t="s">
        <v>14</v>
      </c>
      <c r="C3657" t="s">
        <v>15</v>
      </c>
      <c r="D3657" t="s">
        <v>22</v>
      </c>
      <c r="E3657" t="s">
        <v>24</v>
      </c>
      <c r="F3657">
        <v>36.75</v>
      </c>
      <c r="G3657">
        <v>10</v>
      </c>
      <c r="H3657" t="s">
        <v>13</v>
      </c>
      <c r="I3657" s="21">
        <v>4.9000000000000004</v>
      </c>
      <c r="J3657">
        <f t="shared" si="114"/>
        <v>367.5</v>
      </c>
      <c r="K3657">
        <f t="shared" si="115"/>
        <v>18.375</v>
      </c>
      <c r="L3657" t="str" cm="1">
        <f t="array" ref="L3657">_xlfn.IFS(I3657&gt;=9,"Good",I3657&gt;=6,"Average",I3657&lt;6,"Poor")</f>
        <v>Poor</v>
      </c>
    </row>
    <row r="3658" spans="1:12" x14ac:dyDescent="0.25">
      <c r="A3658" s="1">
        <v>45606</v>
      </c>
      <c r="B3658" t="s">
        <v>9</v>
      </c>
      <c r="C3658" t="s">
        <v>10</v>
      </c>
      <c r="D3658" t="s">
        <v>22</v>
      </c>
      <c r="E3658" t="s">
        <v>18</v>
      </c>
      <c r="F3658">
        <v>54.2</v>
      </c>
      <c r="G3658">
        <v>5</v>
      </c>
      <c r="H3658" t="s">
        <v>20</v>
      </c>
      <c r="I3658" s="21">
        <v>5.0999999999999996</v>
      </c>
      <c r="J3658">
        <f t="shared" si="114"/>
        <v>271</v>
      </c>
      <c r="K3658">
        <f t="shared" si="115"/>
        <v>13.55</v>
      </c>
      <c r="L3658" t="str" cm="1">
        <f t="array" ref="L3658">_xlfn.IFS(I3658&gt;=9,"Good",I3658&gt;=6,"Average",I3658&lt;6,"Poor")</f>
        <v>Poor</v>
      </c>
    </row>
    <row r="3659" spans="1:12" x14ac:dyDescent="0.25">
      <c r="A3659" s="1">
        <v>45606</v>
      </c>
      <c r="B3659" t="s">
        <v>9</v>
      </c>
      <c r="C3659" t="s">
        <v>10</v>
      </c>
      <c r="D3659" t="s">
        <v>11</v>
      </c>
      <c r="E3659" t="s">
        <v>12</v>
      </c>
      <c r="F3659">
        <v>5.15</v>
      </c>
      <c r="G3659">
        <v>6</v>
      </c>
      <c r="H3659" t="s">
        <v>20</v>
      </c>
      <c r="I3659" s="21">
        <v>7.5</v>
      </c>
      <c r="J3659">
        <f t="shared" si="114"/>
        <v>30.900000000000002</v>
      </c>
      <c r="K3659">
        <f t="shared" si="115"/>
        <v>1.5450000000000002</v>
      </c>
      <c r="L3659" t="str" cm="1">
        <f t="array" ref="L3659">_xlfn.IFS(I3659&gt;=9,"Good",I3659&gt;=6,"Average",I3659&lt;6,"Poor")</f>
        <v>Average</v>
      </c>
    </row>
    <row r="3660" spans="1:12" x14ac:dyDescent="0.25">
      <c r="A3660" s="1">
        <v>45606</v>
      </c>
      <c r="B3660" t="s">
        <v>9</v>
      </c>
      <c r="C3660" t="s">
        <v>15</v>
      </c>
      <c r="D3660" t="s">
        <v>22</v>
      </c>
      <c r="E3660" t="s">
        <v>12</v>
      </c>
      <c r="F3660">
        <v>8.68</v>
      </c>
      <c r="G3660">
        <v>5</v>
      </c>
      <c r="H3660" t="s">
        <v>17</v>
      </c>
      <c r="I3660" s="21">
        <v>3.8</v>
      </c>
      <c r="J3660">
        <f t="shared" si="114"/>
        <v>43.4</v>
      </c>
      <c r="K3660">
        <f t="shared" si="115"/>
        <v>2.17</v>
      </c>
      <c r="L3660" t="str" cm="1">
        <f t="array" ref="L3660">_xlfn.IFS(I3660&gt;=9,"Good",I3660&gt;=6,"Average",I3660&lt;6,"Poor")</f>
        <v>Poor</v>
      </c>
    </row>
    <row r="3661" spans="1:12" x14ac:dyDescent="0.25">
      <c r="A3661" s="1">
        <v>45606</v>
      </c>
      <c r="B3661" t="s">
        <v>14</v>
      </c>
      <c r="C3661" t="s">
        <v>10</v>
      </c>
      <c r="D3661" t="s">
        <v>11</v>
      </c>
      <c r="E3661" t="s">
        <v>21</v>
      </c>
      <c r="F3661">
        <v>15.4</v>
      </c>
      <c r="G3661">
        <v>6</v>
      </c>
      <c r="H3661" t="s">
        <v>20</v>
      </c>
      <c r="I3661" s="21">
        <v>7.5</v>
      </c>
      <c r="J3661">
        <f t="shared" si="114"/>
        <v>92.4</v>
      </c>
      <c r="K3661">
        <f t="shared" si="115"/>
        <v>4.62</v>
      </c>
      <c r="L3661" t="str" cm="1">
        <f t="array" ref="L3661">_xlfn.IFS(I3661&gt;=9,"Good",I3661&gt;=6,"Average",I3661&lt;6,"Poor")</f>
        <v>Average</v>
      </c>
    </row>
    <row r="3662" spans="1:12" x14ac:dyDescent="0.25">
      <c r="A3662" s="1">
        <v>45636</v>
      </c>
      <c r="B3662" t="s">
        <v>19</v>
      </c>
      <c r="C3662" t="s">
        <v>10</v>
      </c>
      <c r="D3662" t="s">
        <v>22</v>
      </c>
      <c r="E3662" t="s">
        <v>18</v>
      </c>
      <c r="F3662">
        <v>56.28</v>
      </c>
      <c r="G3662">
        <v>1</v>
      </c>
      <c r="H3662" t="s">
        <v>20</v>
      </c>
      <c r="I3662" s="21">
        <v>9</v>
      </c>
      <c r="J3662">
        <f t="shared" si="114"/>
        <v>56.28</v>
      </c>
      <c r="K3662">
        <f t="shared" si="115"/>
        <v>2.8140000000000001</v>
      </c>
      <c r="L3662" t="str" cm="1">
        <f t="array" ref="L3662">_xlfn.IFS(I3662&gt;=9,"Good",I3662&gt;=6,"Average",I3662&lt;6,"Poor")</f>
        <v>Good</v>
      </c>
    </row>
    <row r="3663" spans="1:12" x14ac:dyDescent="0.25">
      <c r="A3663" s="1">
        <v>45636</v>
      </c>
      <c r="B3663" t="s">
        <v>9</v>
      </c>
      <c r="C3663" t="s">
        <v>15</v>
      </c>
      <c r="D3663" t="s">
        <v>22</v>
      </c>
      <c r="E3663" t="s">
        <v>12</v>
      </c>
      <c r="F3663">
        <v>8.16</v>
      </c>
      <c r="G3663">
        <v>4</v>
      </c>
      <c r="H3663" t="s">
        <v>20</v>
      </c>
      <c r="I3663" s="21">
        <v>7.7</v>
      </c>
      <c r="J3663">
        <f t="shared" si="114"/>
        <v>32.64</v>
      </c>
      <c r="K3663">
        <f t="shared" si="115"/>
        <v>1.6320000000000001</v>
      </c>
      <c r="L3663" t="str" cm="1">
        <f t="array" ref="L3663">_xlfn.IFS(I3663&gt;=9,"Good",I3663&gt;=6,"Average",I3663&lt;6,"Poor")</f>
        <v>Average</v>
      </c>
    </row>
    <row r="3664" spans="1:12" x14ac:dyDescent="0.25">
      <c r="A3664" s="1">
        <v>45636</v>
      </c>
      <c r="B3664" t="s">
        <v>14</v>
      </c>
      <c r="C3664" t="s">
        <v>15</v>
      </c>
      <c r="D3664" t="s">
        <v>22</v>
      </c>
      <c r="E3664" t="s">
        <v>21</v>
      </c>
      <c r="F3664">
        <v>8.0500000000000007</v>
      </c>
      <c r="G3664">
        <v>10</v>
      </c>
      <c r="H3664" t="s">
        <v>13</v>
      </c>
      <c r="I3664" s="21">
        <v>6</v>
      </c>
      <c r="J3664">
        <f t="shared" si="114"/>
        <v>80.5</v>
      </c>
      <c r="K3664">
        <f t="shared" si="115"/>
        <v>4.0250000000000004</v>
      </c>
      <c r="L3664" t="str" cm="1">
        <f t="array" ref="L3664">_xlfn.IFS(I3664&gt;=9,"Good",I3664&gt;=6,"Average",I3664&lt;6,"Poor")</f>
        <v>Average</v>
      </c>
    </row>
    <row r="3665" spans="1:12" x14ac:dyDescent="0.25">
      <c r="A3665" s="1">
        <v>45636</v>
      </c>
      <c r="B3665" t="s">
        <v>14</v>
      </c>
      <c r="C3665" t="s">
        <v>10</v>
      </c>
      <c r="D3665" t="s">
        <v>11</v>
      </c>
      <c r="E3665" t="s">
        <v>12</v>
      </c>
      <c r="F3665">
        <v>5.38</v>
      </c>
      <c r="G3665">
        <v>2</v>
      </c>
      <c r="H3665" t="s">
        <v>17</v>
      </c>
      <c r="I3665" s="21">
        <v>6</v>
      </c>
      <c r="J3665">
        <f t="shared" si="114"/>
        <v>10.76</v>
      </c>
      <c r="K3665">
        <f t="shared" si="115"/>
        <v>0.53800000000000003</v>
      </c>
      <c r="L3665" t="str" cm="1">
        <f t="array" ref="L3665">_xlfn.IFS(I3665&gt;=9,"Good",I3665&gt;=6,"Average",I3665&lt;6,"Poor")</f>
        <v>Average</v>
      </c>
    </row>
    <row r="3666" spans="1:12" x14ac:dyDescent="0.25">
      <c r="A3666" s="1">
        <v>45636</v>
      </c>
      <c r="B3666" t="s">
        <v>14</v>
      </c>
      <c r="C3666" t="s">
        <v>10</v>
      </c>
      <c r="D3666" t="s">
        <v>11</v>
      </c>
      <c r="E3666" t="s">
        <v>24</v>
      </c>
      <c r="F3666">
        <v>21.55</v>
      </c>
      <c r="G3666">
        <v>3</v>
      </c>
      <c r="H3666" t="s">
        <v>13</v>
      </c>
      <c r="I3666" s="21">
        <v>8.1999999999999993</v>
      </c>
      <c r="J3666">
        <f t="shared" si="114"/>
        <v>64.650000000000006</v>
      </c>
      <c r="K3666">
        <f t="shared" si="115"/>
        <v>3.2325000000000004</v>
      </c>
      <c r="L3666" t="str" cm="1">
        <f t="array" ref="L3666">_xlfn.IFS(I3666&gt;=9,"Good",I3666&gt;=6,"Average",I3666&lt;6,"Poor")</f>
        <v>Average</v>
      </c>
    </row>
    <row r="3667" spans="1:12" x14ac:dyDescent="0.25">
      <c r="A3667" s="1">
        <v>45636</v>
      </c>
      <c r="B3667" t="s">
        <v>19</v>
      </c>
      <c r="C3667" t="s">
        <v>15</v>
      </c>
      <c r="D3667" t="s">
        <v>11</v>
      </c>
      <c r="E3667" t="s">
        <v>12</v>
      </c>
      <c r="F3667">
        <v>14.87</v>
      </c>
      <c r="G3667">
        <v>9</v>
      </c>
      <c r="H3667" t="s">
        <v>20</v>
      </c>
      <c r="I3667" s="21">
        <v>6.8</v>
      </c>
      <c r="J3667">
        <f t="shared" si="114"/>
        <v>133.82999999999998</v>
      </c>
      <c r="K3667">
        <f t="shared" si="115"/>
        <v>6.6914999999999996</v>
      </c>
      <c r="L3667" t="str" cm="1">
        <f t="array" ref="L3667">_xlfn.IFS(I3667&gt;=9,"Good",I3667&gt;=6,"Average",I3667&lt;6,"Poor")</f>
        <v>Average</v>
      </c>
    </row>
    <row r="3668" spans="1:12" x14ac:dyDescent="0.25">
      <c r="A3668" s="1">
        <v>45636</v>
      </c>
      <c r="B3668" t="s">
        <v>14</v>
      </c>
      <c r="C3668" t="s">
        <v>10</v>
      </c>
      <c r="D3668" t="s">
        <v>11</v>
      </c>
      <c r="E3668" t="s">
        <v>18</v>
      </c>
      <c r="F3668">
        <v>68.98</v>
      </c>
      <c r="G3668">
        <v>4</v>
      </c>
      <c r="H3668" t="s">
        <v>20</v>
      </c>
      <c r="I3668" s="21">
        <v>3.6</v>
      </c>
      <c r="J3668">
        <f t="shared" si="114"/>
        <v>275.92</v>
      </c>
      <c r="K3668">
        <f t="shared" si="115"/>
        <v>13.796000000000001</v>
      </c>
      <c r="L3668" t="str" cm="1">
        <f t="array" ref="L3668">_xlfn.IFS(I3668&gt;=9,"Good",I3668&gt;=6,"Average",I3668&lt;6,"Poor")</f>
        <v>Poor</v>
      </c>
    </row>
    <row r="3669" spans="1:12" x14ac:dyDescent="0.25">
      <c r="A3669" s="1">
        <v>45636</v>
      </c>
      <c r="B3669" t="s">
        <v>19</v>
      </c>
      <c r="C3669" t="s">
        <v>15</v>
      </c>
      <c r="D3669" t="s">
        <v>22</v>
      </c>
      <c r="E3669" t="s">
        <v>24</v>
      </c>
      <c r="F3669">
        <v>16.8</v>
      </c>
      <c r="G3669">
        <v>4</v>
      </c>
      <c r="H3669" t="s">
        <v>20</v>
      </c>
      <c r="I3669" s="21">
        <v>7</v>
      </c>
      <c r="J3669">
        <f t="shared" si="114"/>
        <v>67.2</v>
      </c>
      <c r="K3669">
        <f t="shared" si="115"/>
        <v>3.3600000000000003</v>
      </c>
      <c r="L3669" t="str" cm="1">
        <f t="array" ref="L3669">_xlfn.IFS(I3669&gt;=9,"Good",I3669&gt;=6,"Average",I3669&lt;6,"Poor")</f>
        <v>Average</v>
      </c>
    </row>
    <row r="3670" spans="1:12" x14ac:dyDescent="0.25">
      <c r="A3670" s="1">
        <v>45636</v>
      </c>
      <c r="B3670" t="s">
        <v>14</v>
      </c>
      <c r="C3670" t="s">
        <v>15</v>
      </c>
      <c r="D3670" t="s">
        <v>11</v>
      </c>
      <c r="E3670" t="s">
        <v>12</v>
      </c>
      <c r="F3670">
        <v>8.9700000000000006</v>
      </c>
      <c r="G3670">
        <v>9</v>
      </c>
      <c r="H3670" t="s">
        <v>13</v>
      </c>
      <c r="I3670" s="21">
        <v>8.5</v>
      </c>
      <c r="J3670">
        <f t="shared" si="114"/>
        <v>80.73</v>
      </c>
      <c r="K3670">
        <f t="shared" si="115"/>
        <v>4.0365000000000002</v>
      </c>
      <c r="L3670" t="str" cm="1">
        <f t="array" ref="L3670">_xlfn.IFS(I3670&gt;=9,"Good",I3670&gt;=6,"Average",I3670&lt;6,"Poor")</f>
        <v>Average</v>
      </c>
    </row>
    <row r="3671" spans="1:12" x14ac:dyDescent="0.25">
      <c r="A3671" s="1">
        <v>45636</v>
      </c>
      <c r="B3671" t="s">
        <v>9</v>
      </c>
      <c r="C3671" t="s">
        <v>10</v>
      </c>
      <c r="D3671" t="s">
        <v>22</v>
      </c>
      <c r="E3671" t="s">
        <v>21</v>
      </c>
      <c r="F3671">
        <v>19.510000000000002</v>
      </c>
      <c r="G3671">
        <v>7</v>
      </c>
      <c r="H3671" t="s">
        <v>17</v>
      </c>
      <c r="I3671" s="21">
        <v>5.3</v>
      </c>
      <c r="J3671">
        <f t="shared" si="114"/>
        <v>136.57000000000002</v>
      </c>
      <c r="K3671">
        <f t="shared" si="115"/>
        <v>6.8285000000000018</v>
      </c>
      <c r="L3671" t="str" cm="1">
        <f t="array" ref="L3671">_xlfn.IFS(I3671&gt;=9,"Good",I3671&gt;=6,"Average",I3671&lt;6,"Poor")</f>
        <v>Poor</v>
      </c>
    </row>
    <row r="3672" spans="1:12" x14ac:dyDescent="0.25">
      <c r="A3672" s="1">
        <v>45636</v>
      </c>
      <c r="B3672" t="s">
        <v>14</v>
      </c>
      <c r="C3672" t="s">
        <v>10</v>
      </c>
      <c r="D3672" t="s">
        <v>11</v>
      </c>
      <c r="E3672" t="s">
        <v>21</v>
      </c>
      <c r="F3672">
        <v>14.22</v>
      </c>
      <c r="G3672">
        <v>4</v>
      </c>
      <c r="H3672" t="s">
        <v>17</v>
      </c>
      <c r="I3672" s="21">
        <v>9.3000000000000007</v>
      </c>
      <c r="J3672">
        <f t="shared" si="114"/>
        <v>56.88</v>
      </c>
      <c r="K3672">
        <f t="shared" si="115"/>
        <v>2.8440000000000003</v>
      </c>
      <c r="L3672" t="str" cm="1">
        <f t="array" ref="L3672">_xlfn.IFS(I3672&gt;=9,"Good",I3672&gt;=6,"Average",I3672&lt;6,"Poor")</f>
        <v>Good</v>
      </c>
    </row>
    <row r="3673" spans="1:12" x14ac:dyDescent="0.25">
      <c r="A3673" s="1">
        <v>45636</v>
      </c>
      <c r="B3673" t="s">
        <v>14</v>
      </c>
      <c r="C3673" t="s">
        <v>10</v>
      </c>
      <c r="D3673" t="s">
        <v>11</v>
      </c>
      <c r="E3673" t="s">
        <v>23</v>
      </c>
      <c r="F3673">
        <v>65.16</v>
      </c>
      <c r="G3673">
        <v>7</v>
      </c>
      <c r="H3673" t="s">
        <v>17</v>
      </c>
      <c r="I3673" s="21">
        <v>8.1</v>
      </c>
      <c r="J3673">
        <f t="shared" si="114"/>
        <v>456.12</v>
      </c>
      <c r="K3673">
        <f t="shared" si="115"/>
        <v>22.806000000000001</v>
      </c>
      <c r="L3673" t="str" cm="1">
        <f t="array" ref="L3673">_xlfn.IFS(I3673&gt;=9,"Good",I3673&gt;=6,"Average",I3673&lt;6,"Poor")</f>
        <v>Average</v>
      </c>
    </row>
    <row r="3674" spans="1:12" x14ac:dyDescent="0.25">
      <c r="A3674" s="1">
        <v>45636</v>
      </c>
      <c r="B3674" t="s">
        <v>19</v>
      </c>
      <c r="C3674" t="s">
        <v>15</v>
      </c>
      <c r="D3674" t="s">
        <v>22</v>
      </c>
      <c r="E3674" t="s">
        <v>12</v>
      </c>
      <c r="F3674">
        <v>14.72</v>
      </c>
      <c r="G3674">
        <v>7</v>
      </c>
      <c r="H3674" t="s">
        <v>13</v>
      </c>
      <c r="I3674" s="21">
        <v>6.9</v>
      </c>
      <c r="J3674">
        <f t="shared" si="114"/>
        <v>103.04</v>
      </c>
      <c r="K3674">
        <f t="shared" si="115"/>
        <v>5.152000000000001</v>
      </c>
      <c r="L3674" t="str" cm="1">
        <f t="array" ref="L3674">_xlfn.IFS(I3674&gt;=9,"Good",I3674&gt;=6,"Average",I3674&lt;6,"Poor")</f>
        <v>Average</v>
      </c>
    </row>
    <row r="3675" spans="1:12" x14ac:dyDescent="0.25">
      <c r="A3675" s="1" t="s">
        <v>190</v>
      </c>
      <c r="B3675" t="s">
        <v>9</v>
      </c>
      <c r="C3675" t="s">
        <v>10</v>
      </c>
      <c r="D3675" t="s">
        <v>22</v>
      </c>
      <c r="E3675" t="s">
        <v>21</v>
      </c>
      <c r="F3675">
        <v>17.62</v>
      </c>
      <c r="G3675">
        <v>9</v>
      </c>
      <c r="H3675" t="s">
        <v>17</v>
      </c>
      <c r="I3675" s="21">
        <v>8.1</v>
      </c>
      <c r="J3675">
        <f t="shared" si="114"/>
        <v>158.58000000000001</v>
      </c>
      <c r="K3675">
        <f t="shared" si="115"/>
        <v>7.9290000000000012</v>
      </c>
      <c r="L3675" t="str" cm="1">
        <f t="array" ref="L3675">_xlfn.IFS(I3675&gt;=9,"Good",I3675&gt;=6,"Average",I3675&lt;6,"Poor")</f>
        <v>Average</v>
      </c>
    </row>
    <row r="3676" spans="1:12" x14ac:dyDescent="0.25">
      <c r="A3676" s="1" t="s">
        <v>190</v>
      </c>
      <c r="B3676" t="s">
        <v>14</v>
      </c>
      <c r="C3676" t="s">
        <v>10</v>
      </c>
      <c r="D3676" t="s">
        <v>11</v>
      </c>
      <c r="E3676" t="s">
        <v>12</v>
      </c>
      <c r="F3676">
        <v>4.83</v>
      </c>
      <c r="G3676">
        <v>3</v>
      </c>
      <c r="H3676" t="s">
        <v>17</v>
      </c>
      <c r="I3676" s="21">
        <v>3.5</v>
      </c>
      <c r="J3676">
        <f t="shared" si="114"/>
        <v>14.49</v>
      </c>
      <c r="K3676">
        <f t="shared" si="115"/>
        <v>0.72450000000000003</v>
      </c>
      <c r="L3676" t="str" cm="1">
        <f t="array" ref="L3676">_xlfn.IFS(I3676&gt;=9,"Good",I3676&gt;=6,"Average",I3676&lt;6,"Poor")</f>
        <v>Poor</v>
      </c>
    </row>
    <row r="3677" spans="1:12" x14ac:dyDescent="0.25">
      <c r="A3677" s="1" t="s">
        <v>190</v>
      </c>
      <c r="B3677" t="s">
        <v>19</v>
      </c>
      <c r="C3677" t="s">
        <v>15</v>
      </c>
      <c r="D3677" t="s">
        <v>11</v>
      </c>
      <c r="E3677" t="s">
        <v>24</v>
      </c>
      <c r="F3677">
        <v>35.549999999999997</v>
      </c>
      <c r="G3677">
        <v>1</v>
      </c>
      <c r="H3677" t="s">
        <v>17</v>
      </c>
      <c r="I3677" s="21">
        <v>8.8000000000000007</v>
      </c>
      <c r="J3677">
        <f t="shared" si="114"/>
        <v>35.549999999999997</v>
      </c>
      <c r="K3677">
        <f t="shared" si="115"/>
        <v>1.7774999999999999</v>
      </c>
      <c r="L3677" t="str" cm="1">
        <f t="array" ref="L3677">_xlfn.IFS(I3677&gt;=9,"Good",I3677&gt;=6,"Average",I3677&lt;6,"Poor")</f>
        <v>Average</v>
      </c>
    </row>
    <row r="3678" spans="1:12" x14ac:dyDescent="0.25">
      <c r="A3678" s="1" t="s">
        <v>190</v>
      </c>
      <c r="B3678" t="s">
        <v>9</v>
      </c>
      <c r="C3678" t="s">
        <v>10</v>
      </c>
      <c r="D3678" t="s">
        <v>11</v>
      </c>
      <c r="E3678" t="s">
        <v>23</v>
      </c>
      <c r="F3678">
        <v>65.760000000000005</v>
      </c>
      <c r="G3678">
        <v>5</v>
      </c>
      <c r="H3678" t="s">
        <v>13</v>
      </c>
      <c r="I3678" s="21">
        <v>8.6</v>
      </c>
      <c r="J3678">
        <f t="shared" si="114"/>
        <v>328.8</v>
      </c>
      <c r="K3678">
        <f t="shared" si="115"/>
        <v>16.440000000000001</v>
      </c>
      <c r="L3678" t="str" cm="1">
        <f t="array" ref="L3678">_xlfn.IFS(I3678&gt;=9,"Good",I3678&gt;=6,"Average",I3678&lt;6,"Poor")</f>
        <v>Average</v>
      </c>
    </row>
    <row r="3679" spans="1:12" x14ac:dyDescent="0.25">
      <c r="A3679" s="1" t="s">
        <v>190</v>
      </c>
      <c r="B3679" t="s">
        <v>14</v>
      </c>
      <c r="C3679" t="s">
        <v>15</v>
      </c>
      <c r="D3679" t="s">
        <v>22</v>
      </c>
      <c r="E3679" t="s">
        <v>21</v>
      </c>
      <c r="F3679">
        <v>20.61</v>
      </c>
      <c r="G3679">
        <v>8</v>
      </c>
      <c r="H3679" t="s">
        <v>17</v>
      </c>
      <c r="I3679" s="21">
        <v>9.1999999999999993</v>
      </c>
      <c r="J3679">
        <f t="shared" si="114"/>
        <v>164.88</v>
      </c>
      <c r="K3679">
        <f t="shared" si="115"/>
        <v>8.2439999999999998</v>
      </c>
      <c r="L3679" t="str" cm="1">
        <f t="array" ref="L3679">_xlfn.IFS(I3679&gt;=9,"Good",I3679&gt;=6,"Average",I3679&lt;6,"Poor")</f>
        <v>Good</v>
      </c>
    </row>
    <row r="3680" spans="1:12" x14ac:dyDescent="0.25">
      <c r="A3680" s="1" t="s">
        <v>190</v>
      </c>
      <c r="B3680" t="s">
        <v>14</v>
      </c>
      <c r="C3680" t="s">
        <v>15</v>
      </c>
      <c r="D3680" t="s">
        <v>22</v>
      </c>
      <c r="E3680" t="s">
        <v>18</v>
      </c>
      <c r="F3680">
        <v>60.93</v>
      </c>
      <c r="G3680">
        <v>7</v>
      </c>
      <c r="H3680" t="s">
        <v>20</v>
      </c>
      <c r="I3680" s="21">
        <v>3.9</v>
      </c>
      <c r="J3680">
        <f t="shared" si="114"/>
        <v>426.51</v>
      </c>
      <c r="K3680">
        <f t="shared" si="115"/>
        <v>21.325500000000002</v>
      </c>
      <c r="L3680" t="str" cm="1">
        <f t="array" ref="L3680">_xlfn.IFS(I3680&gt;=9,"Good",I3680&gt;=6,"Average",I3680&lt;6,"Poor")</f>
        <v>Poor</v>
      </c>
    </row>
    <row r="3681" spans="1:12" x14ac:dyDescent="0.25">
      <c r="A3681" s="1" t="s">
        <v>190</v>
      </c>
      <c r="B3681" t="s">
        <v>19</v>
      </c>
      <c r="C3681" t="s">
        <v>15</v>
      </c>
      <c r="D3681" t="s">
        <v>22</v>
      </c>
      <c r="E3681" t="s">
        <v>21</v>
      </c>
      <c r="F3681">
        <v>21.61</v>
      </c>
      <c r="G3681">
        <v>3</v>
      </c>
      <c r="H3681" t="s">
        <v>17</v>
      </c>
      <c r="I3681" s="21">
        <v>3.6</v>
      </c>
      <c r="J3681">
        <f t="shared" si="114"/>
        <v>64.83</v>
      </c>
      <c r="K3681">
        <f t="shared" si="115"/>
        <v>3.2415000000000003</v>
      </c>
      <c r="L3681" t="str" cm="1">
        <f t="array" ref="L3681">_xlfn.IFS(I3681&gt;=9,"Good",I3681&gt;=6,"Average",I3681&lt;6,"Poor")</f>
        <v>Poor</v>
      </c>
    </row>
    <row r="3682" spans="1:12" x14ac:dyDescent="0.25">
      <c r="A3682" s="1" t="s">
        <v>190</v>
      </c>
      <c r="B3682" t="s">
        <v>9</v>
      </c>
      <c r="C3682" t="s">
        <v>10</v>
      </c>
      <c r="D3682" t="s">
        <v>22</v>
      </c>
      <c r="E3682" t="s">
        <v>23</v>
      </c>
      <c r="F3682">
        <v>43.69</v>
      </c>
      <c r="G3682">
        <v>2</v>
      </c>
      <c r="H3682" t="s">
        <v>17</v>
      </c>
      <c r="I3682" s="21">
        <v>3.9</v>
      </c>
      <c r="J3682">
        <f t="shared" si="114"/>
        <v>87.38</v>
      </c>
      <c r="K3682">
        <f t="shared" si="115"/>
        <v>4.3689999999999998</v>
      </c>
      <c r="L3682" t="str" cm="1">
        <f t="array" ref="L3682">_xlfn.IFS(I3682&gt;=9,"Good",I3682&gt;=6,"Average",I3682&lt;6,"Poor")</f>
        <v>Poor</v>
      </c>
    </row>
    <row r="3683" spans="1:12" x14ac:dyDescent="0.25">
      <c r="A3683" s="1" t="s">
        <v>190</v>
      </c>
      <c r="B3683" t="s">
        <v>14</v>
      </c>
      <c r="C3683" t="s">
        <v>10</v>
      </c>
      <c r="D3683" t="s">
        <v>11</v>
      </c>
      <c r="E3683" t="s">
        <v>16</v>
      </c>
      <c r="F3683">
        <v>92.67</v>
      </c>
      <c r="G3683">
        <v>7</v>
      </c>
      <c r="H3683" t="s">
        <v>20</v>
      </c>
      <c r="I3683" s="21">
        <v>5.7</v>
      </c>
      <c r="J3683">
        <f t="shared" si="114"/>
        <v>648.69000000000005</v>
      </c>
      <c r="K3683">
        <f t="shared" si="115"/>
        <v>32.434500000000007</v>
      </c>
      <c r="L3683" t="str" cm="1">
        <f t="array" ref="L3683">_xlfn.IFS(I3683&gt;=9,"Good",I3683&gt;=6,"Average",I3683&lt;6,"Poor")</f>
        <v>Poor</v>
      </c>
    </row>
    <row r="3684" spans="1:12" x14ac:dyDescent="0.25">
      <c r="A3684" s="1" t="s">
        <v>190</v>
      </c>
      <c r="B3684" t="s">
        <v>14</v>
      </c>
      <c r="C3684" t="s">
        <v>10</v>
      </c>
      <c r="D3684" t="s">
        <v>11</v>
      </c>
      <c r="E3684" t="s">
        <v>12</v>
      </c>
      <c r="F3684">
        <v>12.99</v>
      </c>
      <c r="G3684">
        <v>7</v>
      </c>
      <c r="H3684" t="s">
        <v>13</v>
      </c>
      <c r="I3684" s="21">
        <v>5.9</v>
      </c>
      <c r="J3684">
        <f t="shared" si="114"/>
        <v>90.93</v>
      </c>
      <c r="K3684">
        <f t="shared" si="115"/>
        <v>4.5465000000000009</v>
      </c>
      <c r="L3684" t="str" cm="1">
        <f t="array" ref="L3684">_xlfn.IFS(I3684&gt;=9,"Good",I3684&gt;=6,"Average",I3684&lt;6,"Poor")</f>
        <v>Poor</v>
      </c>
    </row>
    <row r="3685" spans="1:12" x14ac:dyDescent="0.25">
      <c r="A3685" s="1" t="s">
        <v>190</v>
      </c>
      <c r="B3685" t="s">
        <v>9</v>
      </c>
      <c r="C3685" t="s">
        <v>10</v>
      </c>
      <c r="D3685" t="s">
        <v>22</v>
      </c>
      <c r="E3685" t="s">
        <v>24</v>
      </c>
      <c r="F3685">
        <v>27.6</v>
      </c>
      <c r="G3685">
        <v>5</v>
      </c>
      <c r="H3685" t="s">
        <v>20</v>
      </c>
      <c r="I3685" s="21">
        <v>6.8</v>
      </c>
      <c r="J3685">
        <f t="shared" si="114"/>
        <v>138</v>
      </c>
      <c r="K3685">
        <f t="shared" si="115"/>
        <v>6.9</v>
      </c>
      <c r="L3685" t="str" cm="1">
        <f t="array" ref="L3685">_xlfn.IFS(I3685&gt;=9,"Good",I3685&gt;=6,"Average",I3685&lt;6,"Poor")</f>
        <v>Average</v>
      </c>
    </row>
    <row r="3686" spans="1:12" x14ac:dyDescent="0.25">
      <c r="A3686" s="1" t="s">
        <v>190</v>
      </c>
      <c r="B3686" t="s">
        <v>9</v>
      </c>
      <c r="C3686" t="s">
        <v>15</v>
      </c>
      <c r="D3686" t="s">
        <v>11</v>
      </c>
      <c r="E3686" t="s">
        <v>24</v>
      </c>
      <c r="F3686">
        <v>25.06</v>
      </c>
      <c r="G3686">
        <v>9</v>
      </c>
      <c r="H3686" t="s">
        <v>13</v>
      </c>
      <c r="I3686" s="21">
        <v>3.8</v>
      </c>
      <c r="J3686">
        <f t="shared" si="114"/>
        <v>225.54</v>
      </c>
      <c r="K3686">
        <f t="shared" si="115"/>
        <v>11.277000000000001</v>
      </c>
      <c r="L3686" t="str" cm="1">
        <f t="array" ref="L3686">_xlfn.IFS(I3686&gt;=9,"Good",I3686&gt;=6,"Average",I3686&lt;6,"Poor")</f>
        <v>Poor</v>
      </c>
    </row>
    <row r="3687" spans="1:12" x14ac:dyDescent="0.25">
      <c r="A3687" s="1" t="s">
        <v>191</v>
      </c>
      <c r="B3687" t="s">
        <v>9</v>
      </c>
      <c r="C3687" t="s">
        <v>15</v>
      </c>
      <c r="D3687" t="s">
        <v>22</v>
      </c>
      <c r="E3687" t="s">
        <v>12</v>
      </c>
      <c r="F3687">
        <v>3.84</v>
      </c>
      <c r="G3687">
        <v>8</v>
      </c>
      <c r="H3687" t="s">
        <v>20</v>
      </c>
      <c r="I3687" s="21">
        <v>4.4000000000000004</v>
      </c>
      <c r="J3687">
        <f t="shared" si="114"/>
        <v>30.72</v>
      </c>
      <c r="K3687">
        <f t="shared" si="115"/>
        <v>1.536</v>
      </c>
      <c r="L3687" t="str" cm="1">
        <f t="array" ref="L3687">_xlfn.IFS(I3687&gt;=9,"Good",I3687&gt;=6,"Average",I3687&lt;6,"Poor")</f>
        <v>Poor</v>
      </c>
    </row>
    <row r="3688" spans="1:12" x14ac:dyDescent="0.25">
      <c r="A3688" s="1" t="s">
        <v>191</v>
      </c>
      <c r="B3688" t="s">
        <v>19</v>
      </c>
      <c r="C3688" t="s">
        <v>10</v>
      </c>
      <c r="D3688" t="s">
        <v>22</v>
      </c>
      <c r="E3688" t="s">
        <v>18</v>
      </c>
      <c r="F3688">
        <v>76.69</v>
      </c>
      <c r="G3688">
        <v>8</v>
      </c>
      <c r="H3688" t="s">
        <v>20</v>
      </c>
      <c r="I3688" s="21">
        <v>8.5</v>
      </c>
      <c r="J3688">
        <f t="shared" si="114"/>
        <v>613.52</v>
      </c>
      <c r="K3688">
        <f t="shared" si="115"/>
        <v>30.676000000000002</v>
      </c>
      <c r="L3688" t="str" cm="1">
        <f t="array" ref="L3688">_xlfn.IFS(I3688&gt;=9,"Good",I3688&gt;=6,"Average",I3688&lt;6,"Poor")</f>
        <v>Average</v>
      </c>
    </row>
    <row r="3689" spans="1:12" x14ac:dyDescent="0.25">
      <c r="A3689" s="1" t="s">
        <v>191</v>
      </c>
      <c r="B3689" t="s">
        <v>14</v>
      </c>
      <c r="C3689" t="s">
        <v>15</v>
      </c>
      <c r="D3689" t="s">
        <v>11</v>
      </c>
      <c r="E3689" t="s">
        <v>21</v>
      </c>
      <c r="F3689">
        <v>5.71</v>
      </c>
      <c r="G3689">
        <v>4</v>
      </c>
      <c r="H3689" t="s">
        <v>20</v>
      </c>
      <c r="I3689" s="21">
        <v>6.2</v>
      </c>
      <c r="J3689">
        <f t="shared" si="114"/>
        <v>22.84</v>
      </c>
      <c r="K3689">
        <f t="shared" si="115"/>
        <v>1.1420000000000001</v>
      </c>
      <c r="L3689" t="str" cm="1">
        <f t="array" ref="L3689">_xlfn.IFS(I3689&gt;=9,"Good",I3689&gt;=6,"Average",I3689&lt;6,"Poor")</f>
        <v>Average</v>
      </c>
    </row>
    <row r="3690" spans="1:12" x14ac:dyDescent="0.25">
      <c r="A3690" s="1" t="s">
        <v>191</v>
      </c>
      <c r="B3690" t="s">
        <v>19</v>
      </c>
      <c r="C3690" t="s">
        <v>15</v>
      </c>
      <c r="D3690" t="s">
        <v>22</v>
      </c>
      <c r="E3690" t="s">
        <v>12</v>
      </c>
      <c r="F3690">
        <v>9.17</v>
      </c>
      <c r="G3690">
        <v>4</v>
      </c>
      <c r="H3690" t="s">
        <v>17</v>
      </c>
      <c r="I3690" s="21">
        <v>8.5</v>
      </c>
      <c r="J3690">
        <f t="shared" si="114"/>
        <v>36.68</v>
      </c>
      <c r="K3690">
        <f t="shared" si="115"/>
        <v>1.8340000000000001</v>
      </c>
      <c r="L3690" t="str" cm="1">
        <f t="array" ref="L3690">_xlfn.IFS(I3690&gt;=9,"Good",I3690&gt;=6,"Average",I3690&lt;6,"Poor")</f>
        <v>Average</v>
      </c>
    </row>
    <row r="3691" spans="1:12" x14ac:dyDescent="0.25">
      <c r="A3691" s="1" t="s">
        <v>191</v>
      </c>
      <c r="B3691" t="s">
        <v>14</v>
      </c>
      <c r="C3691" t="s">
        <v>10</v>
      </c>
      <c r="D3691" t="s">
        <v>22</v>
      </c>
      <c r="E3691" t="s">
        <v>23</v>
      </c>
      <c r="F3691">
        <v>64.88</v>
      </c>
      <c r="G3691">
        <v>7</v>
      </c>
      <c r="H3691" t="s">
        <v>17</v>
      </c>
      <c r="I3691" s="21">
        <v>3.1</v>
      </c>
      <c r="J3691">
        <f t="shared" si="114"/>
        <v>454.15999999999997</v>
      </c>
      <c r="K3691">
        <f t="shared" si="115"/>
        <v>22.707999999999998</v>
      </c>
      <c r="L3691" t="str" cm="1">
        <f t="array" ref="L3691">_xlfn.IFS(I3691&gt;=9,"Good",I3691&gt;=6,"Average",I3691&lt;6,"Poor")</f>
        <v>Poor</v>
      </c>
    </row>
    <row r="3692" spans="1:12" x14ac:dyDescent="0.25">
      <c r="A3692" s="1" t="s">
        <v>191</v>
      </c>
      <c r="B3692" t="s">
        <v>19</v>
      </c>
      <c r="C3692" t="s">
        <v>10</v>
      </c>
      <c r="D3692" t="s">
        <v>22</v>
      </c>
      <c r="E3692" t="s">
        <v>21</v>
      </c>
      <c r="F3692">
        <v>18.52</v>
      </c>
      <c r="G3692">
        <v>5</v>
      </c>
      <c r="H3692" t="s">
        <v>13</v>
      </c>
      <c r="I3692" s="21">
        <v>6.8</v>
      </c>
      <c r="J3692">
        <f t="shared" si="114"/>
        <v>92.6</v>
      </c>
      <c r="K3692">
        <f t="shared" si="115"/>
        <v>4.63</v>
      </c>
      <c r="L3692" t="str" cm="1">
        <f t="array" ref="L3692">_xlfn.IFS(I3692&gt;=9,"Good",I3692&gt;=6,"Average",I3692&lt;6,"Poor")</f>
        <v>Average</v>
      </c>
    </row>
    <row r="3693" spans="1:12" x14ac:dyDescent="0.25">
      <c r="A3693" s="1" t="s">
        <v>191</v>
      </c>
      <c r="B3693" t="s">
        <v>19</v>
      </c>
      <c r="C3693" t="s">
        <v>15</v>
      </c>
      <c r="D3693" t="s">
        <v>11</v>
      </c>
      <c r="E3693" t="s">
        <v>12</v>
      </c>
      <c r="F3693">
        <v>6.24</v>
      </c>
      <c r="G3693">
        <v>8</v>
      </c>
      <c r="H3693" t="s">
        <v>20</v>
      </c>
      <c r="I3693" s="21">
        <v>9.3000000000000007</v>
      </c>
      <c r="J3693">
        <f t="shared" si="114"/>
        <v>49.92</v>
      </c>
      <c r="K3693">
        <f t="shared" si="115"/>
        <v>2.4960000000000004</v>
      </c>
      <c r="L3693" t="str" cm="1">
        <f t="array" ref="L3693">_xlfn.IFS(I3693&gt;=9,"Good",I3693&gt;=6,"Average",I3693&lt;6,"Poor")</f>
        <v>Good</v>
      </c>
    </row>
    <row r="3694" spans="1:12" x14ac:dyDescent="0.25">
      <c r="A3694" s="1" t="s">
        <v>191</v>
      </c>
      <c r="B3694" t="s">
        <v>14</v>
      </c>
      <c r="C3694" t="s">
        <v>15</v>
      </c>
      <c r="D3694" t="s">
        <v>22</v>
      </c>
      <c r="E3694" t="s">
        <v>16</v>
      </c>
      <c r="F3694">
        <v>87.35</v>
      </c>
      <c r="G3694">
        <v>7</v>
      </c>
      <c r="H3694" t="s">
        <v>20</v>
      </c>
      <c r="I3694" s="21">
        <v>7</v>
      </c>
      <c r="J3694">
        <f t="shared" si="114"/>
        <v>611.44999999999993</v>
      </c>
      <c r="K3694">
        <f t="shared" si="115"/>
        <v>30.572499999999998</v>
      </c>
      <c r="L3694" t="str" cm="1">
        <f t="array" ref="L3694">_xlfn.IFS(I3694&gt;=9,"Good",I3694&gt;=6,"Average",I3694&lt;6,"Poor")</f>
        <v>Average</v>
      </c>
    </row>
    <row r="3695" spans="1:12" x14ac:dyDescent="0.25">
      <c r="A3695" s="1" t="s">
        <v>191</v>
      </c>
      <c r="B3695" t="s">
        <v>9</v>
      </c>
      <c r="C3695" t="s">
        <v>15</v>
      </c>
      <c r="D3695" t="s">
        <v>22</v>
      </c>
      <c r="E3695" t="s">
        <v>24</v>
      </c>
      <c r="F3695">
        <v>37.53</v>
      </c>
      <c r="G3695">
        <v>3</v>
      </c>
      <c r="H3695" t="s">
        <v>13</v>
      </c>
      <c r="I3695" s="21">
        <v>4.4000000000000004</v>
      </c>
      <c r="J3695">
        <f t="shared" si="114"/>
        <v>112.59</v>
      </c>
      <c r="K3695">
        <f t="shared" si="115"/>
        <v>5.6295000000000002</v>
      </c>
      <c r="L3695" t="str" cm="1">
        <f t="array" ref="L3695">_xlfn.IFS(I3695&gt;=9,"Good",I3695&gt;=6,"Average",I3695&lt;6,"Poor")</f>
        <v>Poor</v>
      </c>
    </row>
    <row r="3696" spans="1:12" x14ac:dyDescent="0.25">
      <c r="A3696" s="1" t="s">
        <v>191</v>
      </c>
      <c r="B3696" t="s">
        <v>9</v>
      </c>
      <c r="C3696" t="s">
        <v>15</v>
      </c>
      <c r="D3696" t="s">
        <v>11</v>
      </c>
      <c r="E3696" t="s">
        <v>16</v>
      </c>
      <c r="F3696">
        <v>81.91</v>
      </c>
      <c r="G3696">
        <v>5</v>
      </c>
      <c r="H3696" t="s">
        <v>13</v>
      </c>
      <c r="I3696" s="21">
        <v>7.9</v>
      </c>
      <c r="J3696">
        <f t="shared" si="114"/>
        <v>409.54999999999995</v>
      </c>
      <c r="K3696">
        <f t="shared" si="115"/>
        <v>20.477499999999999</v>
      </c>
      <c r="L3696" t="str" cm="1">
        <f t="array" ref="L3696">_xlfn.IFS(I3696&gt;=9,"Good",I3696&gt;=6,"Average",I3696&lt;6,"Poor")</f>
        <v>Average</v>
      </c>
    </row>
    <row r="3697" spans="1:12" x14ac:dyDescent="0.25">
      <c r="A3697" s="1" t="s">
        <v>191</v>
      </c>
      <c r="B3697" t="s">
        <v>19</v>
      </c>
      <c r="C3697" t="s">
        <v>10</v>
      </c>
      <c r="D3697" t="s">
        <v>22</v>
      </c>
      <c r="E3697" t="s">
        <v>12</v>
      </c>
      <c r="F3697">
        <v>4.1900000000000004</v>
      </c>
      <c r="G3697">
        <v>5</v>
      </c>
      <c r="H3697" t="s">
        <v>13</v>
      </c>
      <c r="I3697" s="21">
        <v>5.6</v>
      </c>
      <c r="J3697">
        <f t="shared" si="114"/>
        <v>20.950000000000003</v>
      </c>
      <c r="K3697">
        <f t="shared" si="115"/>
        <v>1.0475000000000001</v>
      </c>
      <c r="L3697" t="str" cm="1">
        <f t="array" ref="L3697">_xlfn.IFS(I3697&gt;=9,"Good",I3697&gt;=6,"Average",I3697&lt;6,"Poor")</f>
        <v>Poor</v>
      </c>
    </row>
    <row r="3698" spans="1:12" x14ac:dyDescent="0.25">
      <c r="A3698" s="1" t="s">
        <v>191</v>
      </c>
      <c r="B3698" t="s">
        <v>19</v>
      </c>
      <c r="C3698" t="s">
        <v>15</v>
      </c>
      <c r="D3698" t="s">
        <v>22</v>
      </c>
      <c r="E3698" t="s">
        <v>21</v>
      </c>
      <c r="F3698">
        <v>15.81</v>
      </c>
      <c r="G3698">
        <v>2</v>
      </c>
      <c r="H3698" t="s">
        <v>13</v>
      </c>
      <c r="I3698" s="21">
        <v>7.5</v>
      </c>
      <c r="J3698">
        <f t="shared" si="114"/>
        <v>31.62</v>
      </c>
      <c r="K3698">
        <f t="shared" si="115"/>
        <v>1.5810000000000002</v>
      </c>
      <c r="L3698" t="str" cm="1">
        <f t="array" ref="L3698">_xlfn.IFS(I3698&gt;=9,"Good",I3698&gt;=6,"Average",I3698&lt;6,"Poor")</f>
        <v>Average</v>
      </c>
    </row>
    <row r="3699" spans="1:12" x14ac:dyDescent="0.25">
      <c r="A3699" s="1" t="s">
        <v>191</v>
      </c>
      <c r="B3699" t="s">
        <v>14</v>
      </c>
      <c r="C3699" t="s">
        <v>15</v>
      </c>
      <c r="D3699" t="s">
        <v>11</v>
      </c>
      <c r="E3699" t="s">
        <v>12</v>
      </c>
      <c r="F3699">
        <v>14.55</v>
      </c>
      <c r="G3699">
        <v>3</v>
      </c>
      <c r="H3699" t="s">
        <v>17</v>
      </c>
      <c r="I3699" s="21">
        <v>3.2</v>
      </c>
      <c r="J3699">
        <f t="shared" si="114"/>
        <v>43.650000000000006</v>
      </c>
      <c r="K3699">
        <f t="shared" si="115"/>
        <v>2.1825000000000006</v>
      </c>
      <c r="L3699" t="str" cm="1">
        <f t="array" ref="L3699">_xlfn.IFS(I3699&gt;=9,"Good",I3699&gt;=6,"Average",I3699&lt;6,"Poor")</f>
        <v>Poor</v>
      </c>
    </row>
    <row r="3700" spans="1:12" x14ac:dyDescent="0.25">
      <c r="A3700" s="1" t="s">
        <v>191</v>
      </c>
      <c r="B3700" t="s">
        <v>9</v>
      </c>
      <c r="C3700" t="s">
        <v>15</v>
      </c>
      <c r="D3700" t="s">
        <v>22</v>
      </c>
      <c r="E3700" t="s">
        <v>18</v>
      </c>
      <c r="F3700">
        <v>66.400000000000006</v>
      </c>
      <c r="G3700">
        <v>4</v>
      </c>
      <c r="H3700" t="s">
        <v>20</v>
      </c>
      <c r="I3700" s="21">
        <v>7.3</v>
      </c>
      <c r="J3700">
        <f t="shared" si="114"/>
        <v>265.60000000000002</v>
      </c>
      <c r="K3700">
        <f t="shared" si="115"/>
        <v>13.280000000000001</v>
      </c>
      <c r="L3700" t="str" cm="1">
        <f t="array" ref="L3700">_xlfn.IFS(I3700&gt;=9,"Good",I3700&gt;=6,"Average",I3700&lt;6,"Poor")</f>
        <v>Average</v>
      </c>
    </row>
    <row r="3701" spans="1:12" x14ac:dyDescent="0.25">
      <c r="A3701" s="1" t="s">
        <v>191</v>
      </c>
      <c r="B3701" t="s">
        <v>9</v>
      </c>
      <c r="C3701" t="s">
        <v>15</v>
      </c>
      <c r="D3701" t="s">
        <v>11</v>
      </c>
      <c r="E3701" t="s">
        <v>24</v>
      </c>
      <c r="F3701">
        <v>25.26</v>
      </c>
      <c r="G3701">
        <v>8</v>
      </c>
      <c r="H3701" t="s">
        <v>17</v>
      </c>
      <c r="I3701" s="21">
        <v>3.2</v>
      </c>
      <c r="J3701">
        <f t="shared" si="114"/>
        <v>202.08</v>
      </c>
      <c r="K3701">
        <f t="shared" si="115"/>
        <v>10.104000000000001</v>
      </c>
      <c r="L3701" t="str" cm="1">
        <f t="array" ref="L3701">_xlfn.IFS(I3701&gt;=9,"Good",I3701&gt;=6,"Average",I3701&lt;6,"Poor")</f>
        <v>Poor</v>
      </c>
    </row>
    <row r="3702" spans="1:12" x14ac:dyDescent="0.25">
      <c r="A3702" s="1" t="s">
        <v>191</v>
      </c>
      <c r="B3702" t="s">
        <v>9</v>
      </c>
      <c r="C3702" t="s">
        <v>10</v>
      </c>
      <c r="D3702" t="s">
        <v>11</v>
      </c>
      <c r="E3702" t="s">
        <v>24</v>
      </c>
      <c r="F3702">
        <v>27.99</v>
      </c>
      <c r="G3702">
        <v>6</v>
      </c>
      <c r="H3702" t="s">
        <v>20</v>
      </c>
      <c r="I3702" s="21">
        <v>8.1</v>
      </c>
      <c r="J3702">
        <f t="shared" si="114"/>
        <v>167.94</v>
      </c>
      <c r="K3702">
        <f t="shared" si="115"/>
        <v>8.3970000000000002</v>
      </c>
      <c r="L3702" t="str" cm="1">
        <f t="array" ref="L3702">_xlfn.IFS(I3702&gt;=9,"Good",I3702&gt;=6,"Average",I3702&lt;6,"Poor")</f>
        <v>Average</v>
      </c>
    </row>
    <row r="3703" spans="1:12" x14ac:dyDescent="0.25">
      <c r="A3703" s="1" t="s">
        <v>191</v>
      </c>
      <c r="B3703" t="s">
        <v>14</v>
      </c>
      <c r="C3703" t="s">
        <v>10</v>
      </c>
      <c r="D3703" t="s">
        <v>22</v>
      </c>
      <c r="E3703" t="s">
        <v>24</v>
      </c>
      <c r="F3703">
        <v>36.619999999999997</v>
      </c>
      <c r="G3703">
        <v>10</v>
      </c>
      <c r="H3703" t="s">
        <v>17</v>
      </c>
      <c r="I3703" s="21">
        <v>6.2</v>
      </c>
      <c r="J3703">
        <f t="shared" si="114"/>
        <v>366.2</v>
      </c>
      <c r="K3703">
        <f t="shared" si="115"/>
        <v>18.309999999999999</v>
      </c>
      <c r="L3703" t="str" cm="1">
        <f t="array" ref="L3703">_xlfn.IFS(I3703&gt;=9,"Good",I3703&gt;=6,"Average",I3703&lt;6,"Poor")</f>
        <v>Average</v>
      </c>
    </row>
    <row r="3704" spans="1:12" x14ac:dyDescent="0.25">
      <c r="A3704" s="1" t="s">
        <v>191</v>
      </c>
      <c r="B3704" t="s">
        <v>19</v>
      </c>
      <c r="C3704" t="s">
        <v>15</v>
      </c>
      <c r="D3704" t="s">
        <v>11</v>
      </c>
      <c r="E3704" t="s">
        <v>16</v>
      </c>
      <c r="F3704">
        <v>84.82</v>
      </c>
      <c r="G3704">
        <v>4</v>
      </c>
      <c r="H3704" t="s">
        <v>13</v>
      </c>
      <c r="I3704" s="21">
        <v>3.8</v>
      </c>
      <c r="J3704">
        <f t="shared" si="114"/>
        <v>339.28</v>
      </c>
      <c r="K3704">
        <f t="shared" si="115"/>
        <v>16.963999999999999</v>
      </c>
      <c r="L3704" t="str" cm="1">
        <f t="array" ref="L3704">_xlfn.IFS(I3704&gt;=9,"Good",I3704&gt;=6,"Average",I3704&lt;6,"Poor")</f>
        <v>Poor</v>
      </c>
    </row>
    <row r="3705" spans="1:12" x14ac:dyDescent="0.25">
      <c r="A3705" s="1" t="s">
        <v>192</v>
      </c>
      <c r="B3705" t="s">
        <v>19</v>
      </c>
      <c r="C3705" t="s">
        <v>15</v>
      </c>
      <c r="D3705" t="s">
        <v>22</v>
      </c>
      <c r="E3705" t="s">
        <v>21</v>
      </c>
      <c r="F3705">
        <v>20</v>
      </c>
      <c r="G3705">
        <v>6</v>
      </c>
      <c r="H3705" t="s">
        <v>20</v>
      </c>
      <c r="I3705" s="21">
        <v>6.7</v>
      </c>
      <c r="J3705">
        <f t="shared" si="114"/>
        <v>120</v>
      </c>
      <c r="K3705">
        <f t="shared" si="115"/>
        <v>6</v>
      </c>
      <c r="L3705" t="str" cm="1">
        <f t="array" ref="L3705">_xlfn.IFS(I3705&gt;=9,"Good",I3705&gt;=6,"Average",I3705&lt;6,"Poor")</f>
        <v>Average</v>
      </c>
    </row>
    <row r="3706" spans="1:12" x14ac:dyDescent="0.25">
      <c r="A3706" s="1" t="s">
        <v>192</v>
      </c>
      <c r="B3706" t="s">
        <v>14</v>
      </c>
      <c r="C3706" t="s">
        <v>15</v>
      </c>
      <c r="D3706" t="s">
        <v>11</v>
      </c>
      <c r="E3706" t="s">
        <v>21</v>
      </c>
      <c r="F3706">
        <v>11.96</v>
      </c>
      <c r="G3706">
        <v>8</v>
      </c>
      <c r="H3706" t="s">
        <v>20</v>
      </c>
      <c r="I3706" s="21">
        <v>3.5</v>
      </c>
      <c r="J3706">
        <f t="shared" si="114"/>
        <v>95.68</v>
      </c>
      <c r="K3706">
        <f t="shared" si="115"/>
        <v>4.7840000000000007</v>
      </c>
      <c r="L3706" t="str" cm="1">
        <f t="array" ref="L3706">_xlfn.IFS(I3706&gt;=9,"Good",I3706&gt;=6,"Average",I3706&lt;6,"Poor")</f>
        <v>Poor</v>
      </c>
    </row>
    <row r="3707" spans="1:12" x14ac:dyDescent="0.25">
      <c r="A3707" s="1" t="s">
        <v>192</v>
      </c>
      <c r="B3707" t="s">
        <v>14</v>
      </c>
      <c r="C3707" t="s">
        <v>15</v>
      </c>
      <c r="D3707" t="s">
        <v>22</v>
      </c>
      <c r="E3707" t="s">
        <v>23</v>
      </c>
      <c r="F3707">
        <v>59.34</v>
      </c>
      <c r="G3707">
        <v>5</v>
      </c>
      <c r="H3707" t="s">
        <v>20</v>
      </c>
      <c r="I3707" s="21">
        <v>7.4</v>
      </c>
      <c r="J3707">
        <f t="shared" si="114"/>
        <v>296.70000000000005</v>
      </c>
      <c r="K3707">
        <f t="shared" si="115"/>
        <v>14.835000000000003</v>
      </c>
      <c r="L3707" t="str" cm="1">
        <f t="array" ref="L3707">_xlfn.IFS(I3707&gt;=9,"Good",I3707&gt;=6,"Average",I3707&lt;6,"Poor")</f>
        <v>Average</v>
      </c>
    </row>
    <row r="3708" spans="1:12" x14ac:dyDescent="0.25">
      <c r="A3708" s="1" t="s">
        <v>192</v>
      </c>
      <c r="B3708" t="s">
        <v>9</v>
      </c>
      <c r="C3708" t="s">
        <v>10</v>
      </c>
      <c r="D3708" t="s">
        <v>22</v>
      </c>
      <c r="E3708" t="s">
        <v>16</v>
      </c>
      <c r="F3708">
        <v>81.3</v>
      </c>
      <c r="G3708">
        <v>8</v>
      </c>
      <c r="H3708" t="s">
        <v>13</v>
      </c>
      <c r="I3708" s="21">
        <v>9.8000000000000007</v>
      </c>
      <c r="J3708">
        <f t="shared" si="114"/>
        <v>650.4</v>
      </c>
      <c r="K3708">
        <f t="shared" si="115"/>
        <v>32.520000000000003</v>
      </c>
      <c r="L3708" t="str" cm="1">
        <f t="array" ref="L3708">_xlfn.IFS(I3708&gt;=9,"Good",I3708&gt;=6,"Average",I3708&lt;6,"Poor")</f>
        <v>Good</v>
      </c>
    </row>
    <row r="3709" spans="1:12" x14ac:dyDescent="0.25">
      <c r="A3709" s="1" t="s">
        <v>192</v>
      </c>
      <c r="B3709" t="s">
        <v>14</v>
      </c>
      <c r="C3709" t="s">
        <v>10</v>
      </c>
      <c r="D3709" t="s">
        <v>22</v>
      </c>
      <c r="E3709" t="s">
        <v>16</v>
      </c>
      <c r="F3709">
        <v>91.9</v>
      </c>
      <c r="G3709">
        <v>7</v>
      </c>
      <c r="H3709" t="s">
        <v>17</v>
      </c>
      <c r="I3709" s="21">
        <v>8.1999999999999993</v>
      </c>
      <c r="J3709">
        <f t="shared" si="114"/>
        <v>643.30000000000007</v>
      </c>
      <c r="K3709">
        <f t="shared" si="115"/>
        <v>32.165000000000006</v>
      </c>
      <c r="L3709" t="str" cm="1">
        <f t="array" ref="L3709">_xlfn.IFS(I3709&gt;=9,"Good",I3709&gt;=6,"Average",I3709&lt;6,"Poor")</f>
        <v>Average</v>
      </c>
    </row>
    <row r="3710" spans="1:12" x14ac:dyDescent="0.25">
      <c r="A3710" s="1" t="s">
        <v>192</v>
      </c>
      <c r="B3710" t="s">
        <v>9</v>
      </c>
      <c r="C3710" t="s">
        <v>15</v>
      </c>
      <c r="D3710" t="s">
        <v>11</v>
      </c>
      <c r="E3710" t="s">
        <v>16</v>
      </c>
      <c r="F3710">
        <v>92.39</v>
      </c>
      <c r="G3710">
        <v>3</v>
      </c>
      <c r="H3710" t="s">
        <v>13</v>
      </c>
      <c r="I3710" s="21">
        <v>6.9</v>
      </c>
      <c r="J3710">
        <f t="shared" si="114"/>
        <v>277.17</v>
      </c>
      <c r="K3710">
        <f t="shared" si="115"/>
        <v>13.858500000000001</v>
      </c>
      <c r="L3710" t="str" cm="1">
        <f t="array" ref="L3710">_xlfn.IFS(I3710&gt;=9,"Good",I3710&gt;=6,"Average",I3710&lt;6,"Poor")</f>
        <v>Average</v>
      </c>
    </row>
    <row r="3711" spans="1:12" x14ac:dyDescent="0.25">
      <c r="A3711" s="1" t="s">
        <v>192</v>
      </c>
      <c r="B3711" t="s">
        <v>9</v>
      </c>
      <c r="C3711" t="s">
        <v>10</v>
      </c>
      <c r="D3711" t="s">
        <v>22</v>
      </c>
      <c r="E3711" t="s">
        <v>18</v>
      </c>
      <c r="F3711">
        <v>51.8</v>
      </c>
      <c r="G3711">
        <v>1</v>
      </c>
      <c r="H3711" t="s">
        <v>20</v>
      </c>
      <c r="I3711" s="21">
        <v>3.7</v>
      </c>
      <c r="J3711">
        <f t="shared" si="114"/>
        <v>51.8</v>
      </c>
      <c r="K3711">
        <f t="shared" si="115"/>
        <v>2.59</v>
      </c>
      <c r="L3711" t="str" cm="1">
        <f t="array" ref="L3711">_xlfn.IFS(I3711&gt;=9,"Good",I3711&gt;=6,"Average",I3711&lt;6,"Poor")</f>
        <v>Poor</v>
      </c>
    </row>
    <row r="3712" spans="1:12" x14ac:dyDescent="0.25">
      <c r="A3712" s="1" t="s">
        <v>192</v>
      </c>
      <c r="B3712" t="s">
        <v>9</v>
      </c>
      <c r="C3712" t="s">
        <v>10</v>
      </c>
      <c r="D3712" t="s">
        <v>11</v>
      </c>
      <c r="E3712" t="s">
        <v>23</v>
      </c>
      <c r="F3712">
        <v>44.73</v>
      </c>
      <c r="G3712">
        <v>4</v>
      </c>
      <c r="H3712" t="s">
        <v>13</v>
      </c>
      <c r="I3712" s="21">
        <v>7.8</v>
      </c>
      <c r="J3712">
        <f t="shared" si="114"/>
        <v>178.92</v>
      </c>
      <c r="K3712">
        <f t="shared" si="115"/>
        <v>8.9459999999999997</v>
      </c>
      <c r="L3712" t="str" cm="1">
        <f t="array" ref="L3712">_xlfn.IFS(I3712&gt;=9,"Good",I3712&gt;=6,"Average",I3712&lt;6,"Poor")</f>
        <v>Average</v>
      </c>
    </row>
    <row r="3713" spans="1:12" x14ac:dyDescent="0.25">
      <c r="A3713" s="1" t="s">
        <v>192</v>
      </c>
      <c r="B3713" t="s">
        <v>9</v>
      </c>
      <c r="C3713" t="s">
        <v>15</v>
      </c>
      <c r="D3713" t="s">
        <v>11</v>
      </c>
      <c r="E3713" t="s">
        <v>24</v>
      </c>
      <c r="F3713">
        <v>19.600000000000001</v>
      </c>
      <c r="G3713">
        <v>9</v>
      </c>
      <c r="H3713" t="s">
        <v>17</v>
      </c>
      <c r="I3713" s="21">
        <v>7.5</v>
      </c>
      <c r="J3713">
        <f t="shared" si="114"/>
        <v>176.4</v>
      </c>
      <c r="K3713">
        <f t="shared" si="115"/>
        <v>8.82</v>
      </c>
      <c r="L3713" t="str" cm="1">
        <f t="array" ref="L3713">_xlfn.IFS(I3713&gt;=9,"Good",I3713&gt;=6,"Average",I3713&lt;6,"Poor")</f>
        <v>Average</v>
      </c>
    </row>
    <row r="3714" spans="1:12" x14ac:dyDescent="0.25">
      <c r="A3714" s="1" t="s">
        <v>192</v>
      </c>
      <c r="B3714" t="s">
        <v>14</v>
      </c>
      <c r="C3714" t="s">
        <v>10</v>
      </c>
      <c r="D3714" t="s">
        <v>22</v>
      </c>
      <c r="E3714" t="s">
        <v>12</v>
      </c>
      <c r="F3714">
        <v>13.28</v>
      </c>
      <c r="G3714">
        <v>10</v>
      </c>
      <c r="H3714" t="s">
        <v>17</v>
      </c>
      <c r="I3714" s="21">
        <v>3.3</v>
      </c>
      <c r="J3714">
        <f t="shared" si="114"/>
        <v>132.79999999999998</v>
      </c>
      <c r="K3714">
        <f t="shared" si="115"/>
        <v>6.64</v>
      </c>
      <c r="L3714" t="str" cm="1">
        <f t="array" ref="L3714">_xlfn.IFS(I3714&gt;=9,"Good",I3714&gt;=6,"Average",I3714&lt;6,"Poor")</f>
        <v>Poor</v>
      </c>
    </row>
    <row r="3715" spans="1:12" x14ac:dyDescent="0.25">
      <c r="A3715" s="1" t="s">
        <v>192</v>
      </c>
      <c r="B3715" t="s">
        <v>14</v>
      </c>
      <c r="C3715" t="s">
        <v>15</v>
      </c>
      <c r="D3715" t="s">
        <v>11</v>
      </c>
      <c r="E3715" t="s">
        <v>12</v>
      </c>
      <c r="F3715">
        <v>13.47</v>
      </c>
      <c r="G3715">
        <v>1</v>
      </c>
      <c r="H3715" t="s">
        <v>17</v>
      </c>
      <c r="I3715" s="21">
        <v>8.4</v>
      </c>
      <c r="J3715">
        <f t="shared" ref="J3715:J3778" si="116">F3715*G3715</f>
        <v>13.47</v>
      </c>
      <c r="K3715">
        <f t="shared" ref="K3715:K3778" si="117">J3715*5%</f>
        <v>0.6735000000000001</v>
      </c>
      <c r="L3715" t="str" cm="1">
        <f t="array" ref="L3715">_xlfn.IFS(I3715&gt;=9,"Good",I3715&gt;=6,"Average",I3715&lt;6,"Poor")</f>
        <v>Average</v>
      </c>
    </row>
    <row r="3716" spans="1:12" x14ac:dyDescent="0.25">
      <c r="A3716" s="1" t="s">
        <v>192</v>
      </c>
      <c r="B3716" t="s">
        <v>19</v>
      </c>
      <c r="C3716" t="s">
        <v>10</v>
      </c>
      <c r="D3716" t="s">
        <v>22</v>
      </c>
      <c r="E3716" t="s">
        <v>23</v>
      </c>
      <c r="F3716">
        <v>40.54</v>
      </c>
      <c r="G3716">
        <v>2</v>
      </c>
      <c r="H3716" t="s">
        <v>20</v>
      </c>
      <c r="I3716" s="21">
        <v>6.5</v>
      </c>
      <c r="J3716">
        <f t="shared" si="116"/>
        <v>81.08</v>
      </c>
      <c r="K3716">
        <f t="shared" si="117"/>
        <v>4.0540000000000003</v>
      </c>
      <c r="L3716" t="str" cm="1">
        <f t="array" ref="L3716">_xlfn.IFS(I3716&gt;=9,"Good",I3716&gt;=6,"Average",I3716&lt;6,"Poor")</f>
        <v>Average</v>
      </c>
    </row>
    <row r="3717" spans="1:12" x14ac:dyDescent="0.25">
      <c r="A3717" s="1" t="s">
        <v>192</v>
      </c>
      <c r="B3717" t="s">
        <v>14</v>
      </c>
      <c r="C3717" t="s">
        <v>15</v>
      </c>
      <c r="D3717" t="s">
        <v>11</v>
      </c>
      <c r="E3717" t="s">
        <v>23</v>
      </c>
      <c r="F3717">
        <v>52.02</v>
      </c>
      <c r="G3717">
        <v>2</v>
      </c>
      <c r="H3717" t="s">
        <v>17</v>
      </c>
      <c r="I3717" s="21">
        <v>5.9</v>
      </c>
      <c r="J3717">
        <f t="shared" si="116"/>
        <v>104.04</v>
      </c>
      <c r="K3717">
        <f t="shared" si="117"/>
        <v>5.2020000000000008</v>
      </c>
      <c r="L3717" t="str" cm="1">
        <f t="array" ref="L3717">_xlfn.IFS(I3717&gt;=9,"Good",I3717&gt;=6,"Average",I3717&lt;6,"Poor")</f>
        <v>Poor</v>
      </c>
    </row>
    <row r="3718" spans="1:12" x14ac:dyDescent="0.25">
      <c r="A3718" s="1" t="s">
        <v>192</v>
      </c>
      <c r="B3718" t="s">
        <v>9</v>
      </c>
      <c r="C3718" t="s">
        <v>10</v>
      </c>
      <c r="D3718" t="s">
        <v>11</v>
      </c>
      <c r="E3718" t="s">
        <v>24</v>
      </c>
      <c r="F3718">
        <v>39.04</v>
      </c>
      <c r="G3718">
        <v>4</v>
      </c>
      <c r="H3718" t="s">
        <v>13</v>
      </c>
      <c r="I3718" s="21">
        <v>8.4</v>
      </c>
      <c r="J3718">
        <f t="shared" si="116"/>
        <v>156.16</v>
      </c>
      <c r="K3718">
        <f t="shared" si="117"/>
        <v>7.8079999999999998</v>
      </c>
      <c r="L3718" t="str" cm="1">
        <f t="array" ref="L3718">_xlfn.IFS(I3718&gt;=9,"Good",I3718&gt;=6,"Average",I3718&lt;6,"Poor")</f>
        <v>Average</v>
      </c>
    </row>
    <row r="3719" spans="1:12" x14ac:dyDescent="0.25">
      <c r="A3719" s="1" t="s">
        <v>192</v>
      </c>
      <c r="B3719" t="s">
        <v>19</v>
      </c>
      <c r="C3719" t="s">
        <v>15</v>
      </c>
      <c r="D3719" t="s">
        <v>11</v>
      </c>
      <c r="E3719" t="s">
        <v>24</v>
      </c>
      <c r="F3719">
        <v>23.85</v>
      </c>
      <c r="G3719">
        <v>8</v>
      </c>
      <c r="H3719" t="s">
        <v>13</v>
      </c>
      <c r="I3719" s="21">
        <v>5.8</v>
      </c>
      <c r="J3719">
        <f t="shared" si="116"/>
        <v>190.8</v>
      </c>
      <c r="K3719">
        <f t="shared" si="117"/>
        <v>9.5400000000000009</v>
      </c>
      <c r="L3719" t="str" cm="1">
        <f t="array" ref="L3719">_xlfn.IFS(I3719&gt;=9,"Good",I3719&gt;=6,"Average",I3719&lt;6,"Poor")</f>
        <v>Poor</v>
      </c>
    </row>
    <row r="3720" spans="1:12" x14ac:dyDescent="0.25">
      <c r="A3720" s="1" t="s">
        <v>192</v>
      </c>
      <c r="B3720" t="s">
        <v>19</v>
      </c>
      <c r="C3720" t="s">
        <v>15</v>
      </c>
      <c r="D3720" t="s">
        <v>22</v>
      </c>
      <c r="E3720" t="s">
        <v>23</v>
      </c>
      <c r="F3720">
        <v>49.51</v>
      </c>
      <c r="G3720">
        <v>1</v>
      </c>
      <c r="H3720" t="s">
        <v>17</v>
      </c>
      <c r="I3720" s="21">
        <v>6.3</v>
      </c>
      <c r="J3720">
        <f t="shared" si="116"/>
        <v>49.51</v>
      </c>
      <c r="K3720">
        <f t="shared" si="117"/>
        <v>2.4755000000000003</v>
      </c>
      <c r="L3720" t="str" cm="1">
        <f t="array" ref="L3720">_xlfn.IFS(I3720&gt;=9,"Good",I3720&gt;=6,"Average",I3720&lt;6,"Poor")</f>
        <v>Average</v>
      </c>
    </row>
    <row r="3721" spans="1:12" x14ac:dyDescent="0.25">
      <c r="A3721" s="1" t="s">
        <v>192</v>
      </c>
      <c r="B3721" t="s">
        <v>14</v>
      </c>
      <c r="C3721" t="s">
        <v>10</v>
      </c>
      <c r="D3721" t="s">
        <v>11</v>
      </c>
      <c r="E3721" t="s">
        <v>24</v>
      </c>
      <c r="F3721">
        <v>33.04</v>
      </c>
      <c r="G3721">
        <v>6</v>
      </c>
      <c r="H3721" t="s">
        <v>20</v>
      </c>
      <c r="I3721" s="21">
        <v>4.2</v>
      </c>
      <c r="J3721">
        <f t="shared" si="116"/>
        <v>198.24</v>
      </c>
      <c r="K3721">
        <f t="shared" si="117"/>
        <v>9.9120000000000008</v>
      </c>
      <c r="L3721" t="str" cm="1">
        <f t="array" ref="L3721">_xlfn.IFS(I3721&gt;=9,"Good",I3721&gt;=6,"Average",I3721&lt;6,"Poor")</f>
        <v>Poor</v>
      </c>
    </row>
    <row r="3722" spans="1:12" x14ac:dyDescent="0.25">
      <c r="A3722" s="1" t="s">
        <v>192</v>
      </c>
      <c r="B3722" t="s">
        <v>19</v>
      </c>
      <c r="C3722" t="s">
        <v>15</v>
      </c>
      <c r="D3722" t="s">
        <v>11</v>
      </c>
      <c r="E3722" t="s">
        <v>23</v>
      </c>
      <c r="F3722">
        <v>66.69</v>
      </c>
      <c r="G3722">
        <v>2</v>
      </c>
      <c r="H3722" t="s">
        <v>17</v>
      </c>
      <c r="I3722" s="21">
        <v>5.2</v>
      </c>
      <c r="J3722">
        <f t="shared" si="116"/>
        <v>133.38</v>
      </c>
      <c r="K3722">
        <f t="shared" si="117"/>
        <v>6.6690000000000005</v>
      </c>
      <c r="L3722" t="str" cm="1">
        <f t="array" ref="L3722">_xlfn.IFS(I3722&gt;=9,"Good",I3722&gt;=6,"Average",I3722&lt;6,"Poor")</f>
        <v>Poor</v>
      </c>
    </row>
    <row r="3723" spans="1:12" x14ac:dyDescent="0.25">
      <c r="A3723" s="1" t="s">
        <v>193</v>
      </c>
      <c r="B3723" t="s">
        <v>14</v>
      </c>
      <c r="C3723" t="s">
        <v>15</v>
      </c>
      <c r="D3723" t="s">
        <v>11</v>
      </c>
      <c r="E3723" t="s">
        <v>12</v>
      </c>
      <c r="F3723">
        <v>12</v>
      </c>
      <c r="G3723">
        <v>7</v>
      </c>
      <c r="H3723" t="s">
        <v>20</v>
      </c>
      <c r="I3723" s="21">
        <v>8.6999999999999993</v>
      </c>
      <c r="J3723">
        <f t="shared" si="116"/>
        <v>84</v>
      </c>
      <c r="K3723">
        <f t="shared" si="117"/>
        <v>4.2</v>
      </c>
      <c r="L3723" t="str" cm="1">
        <f t="array" ref="L3723">_xlfn.IFS(I3723&gt;=9,"Good",I3723&gt;=6,"Average",I3723&lt;6,"Poor")</f>
        <v>Average</v>
      </c>
    </row>
    <row r="3724" spans="1:12" x14ac:dyDescent="0.25">
      <c r="A3724" s="1" t="s">
        <v>193</v>
      </c>
      <c r="B3724" t="s">
        <v>14</v>
      </c>
      <c r="C3724" t="s">
        <v>10</v>
      </c>
      <c r="D3724" t="s">
        <v>22</v>
      </c>
      <c r="E3724" t="s">
        <v>24</v>
      </c>
      <c r="F3724">
        <v>19.61</v>
      </c>
      <c r="G3724">
        <v>1</v>
      </c>
      <c r="H3724" t="s">
        <v>13</v>
      </c>
      <c r="I3724" s="21">
        <v>4.3</v>
      </c>
      <c r="J3724">
        <f t="shared" si="116"/>
        <v>19.61</v>
      </c>
      <c r="K3724">
        <f t="shared" si="117"/>
        <v>0.98050000000000004</v>
      </c>
      <c r="L3724" t="str" cm="1">
        <f t="array" ref="L3724">_xlfn.IFS(I3724&gt;=9,"Good",I3724&gt;=6,"Average",I3724&lt;6,"Poor")</f>
        <v>Poor</v>
      </c>
    </row>
    <row r="3725" spans="1:12" x14ac:dyDescent="0.25">
      <c r="A3725" s="1" t="s">
        <v>193</v>
      </c>
      <c r="B3725" t="s">
        <v>9</v>
      </c>
      <c r="C3725" t="s">
        <v>15</v>
      </c>
      <c r="D3725" t="s">
        <v>11</v>
      </c>
      <c r="E3725" t="s">
        <v>24</v>
      </c>
      <c r="F3725">
        <v>18.399999999999999</v>
      </c>
      <c r="G3725">
        <v>3</v>
      </c>
      <c r="H3725" t="s">
        <v>20</v>
      </c>
      <c r="I3725" s="21">
        <v>5.8</v>
      </c>
      <c r="J3725">
        <f t="shared" si="116"/>
        <v>55.199999999999996</v>
      </c>
      <c r="K3725">
        <f t="shared" si="117"/>
        <v>2.76</v>
      </c>
      <c r="L3725" t="str" cm="1">
        <f t="array" ref="L3725">_xlfn.IFS(I3725&gt;=9,"Good",I3725&gt;=6,"Average",I3725&lt;6,"Poor")</f>
        <v>Poor</v>
      </c>
    </row>
    <row r="3726" spans="1:12" x14ac:dyDescent="0.25">
      <c r="A3726" s="1" t="s">
        <v>193</v>
      </c>
      <c r="B3726" t="s">
        <v>14</v>
      </c>
      <c r="C3726" t="s">
        <v>10</v>
      </c>
      <c r="D3726" t="s">
        <v>22</v>
      </c>
      <c r="E3726" t="s">
        <v>12</v>
      </c>
      <c r="F3726">
        <v>13.63</v>
      </c>
      <c r="G3726">
        <v>6</v>
      </c>
      <c r="H3726" t="s">
        <v>13</v>
      </c>
      <c r="I3726" s="21">
        <v>9.6999999999999993</v>
      </c>
      <c r="J3726">
        <f t="shared" si="116"/>
        <v>81.78</v>
      </c>
      <c r="K3726">
        <f t="shared" si="117"/>
        <v>4.0890000000000004</v>
      </c>
      <c r="L3726" t="str" cm="1">
        <f t="array" ref="L3726">_xlfn.IFS(I3726&gt;=9,"Good",I3726&gt;=6,"Average",I3726&lt;6,"Poor")</f>
        <v>Good</v>
      </c>
    </row>
    <row r="3727" spans="1:12" x14ac:dyDescent="0.25">
      <c r="A3727" s="1" t="s">
        <v>193</v>
      </c>
      <c r="B3727" t="s">
        <v>14</v>
      </c>
      <c r="C3727" t="s">
        <v>10</v>
      </c>
      <c r="D3727" t="s">
        <v>11</v>
      </c>
      <c r="E3727" t="s">
        <v>12</v>
      </c>
      <c r="F3727">
        <v>9.99</v>
      </c>
      <c r="G3727">
        <v>4</v>
      </c>
      <c r="H3727" t="s">
        <v>13</v>
      </c>
      <c r="I3727" s="21">
        <v>4.5999999999999996</v>
      </c>
      <c r="J3727">
        <f t="shared" si="116"/>
        <v>39.96</v>
      </c>
      <c r="K3727">
        <f t="shared" si="117"/>
        <v>1.9980000000000002</v>
      </c>
      <c r="L3727" t="str" cm="1">
        <f t="array" ref="L3727">_xlfn.IFS(I3727&gt;=9,"Good",I3727&gt;=6,"Average",I3727&lt;6,"Poor")</f>
        <v>Poor</v>
      </c>
    </row>
    <row r="3728" spans="1:12" x14ac:dyDescent="0.25">
      <c r="A3728" s="1" t="s">
        <v>193</v>
      </c>
      <c r="B3728" t="s">
        <v>14</v>
      </c>
      <c r="C3728" t="s">
        <v>10</v>
      </c>
      <c r="D3728" t="s">
        <v>11</v>
      </c>
      <c r="E3728" t="s">
        <v>12</v>
      </c>
      <c r="F3728">
        <v>5.38</v>
      </c>
      <c r="G3728">
        <v>1</v>
      </c>
      <c r="H3728" t="s">
        <v>17</v>
      </c>
      <c r="I3728" s="21">
        <v>9.1999999999999993</v>
      </c>
      <c r="J3728">
        <f t="shared" si="116"/>
        <v>5.38</v>
      </c>
      <c r="K3728">
        <f t="shared" si="117"/>
        <v>0.26900000000000002</v>
      </c>
      <c r="L3728" t="str" cm="1">
        <f t="array" ref="L3728">_xlfn.IFS(I3728&gt;=9,"Good",I3728&gt;=6,"Average",I3728&lt;6,"Poor")</f>
        <v>Good</v>
      </c>
    </row>
    <row r="3729" spans="1:12" x14ac:dyDescent="0.25">
      <c r="A3729" s="1" t="s">
        <v>193</v>
      </c>
      <c r="B3729" t="s">
        <v>14</v>
      </c>
      <c r="C3729" t="s">
        <v>10</v>
      </c>
      <c r="D3729" t="s">
        <v>22</v>
      </c>
      <c r="E3729" t="s">
        <v>12</v>
      </c>
      <c r="F3729">
        <v>8.0299999999999994</v>
      </c>
      <c r="G3729">
        <v>10</v>
      </c>
      <c r="H3729" t="s">
        <v>17</v>
      </c>
      <c r="I3729" s="21">
        <v>9.1999999999999993</v>
      </c>
      <c r="J3729">
        <f t="shared" si="116"/>
        <v>80.3</v>
      </c>
      <c r="K3729">
        <f t="shared" si="117"/>
        <v>4.0149999999999997</v>
      </c>
      <c r="L3729" t="str" cm="1">
        <f t="array" ref="L3729">_xlfn.IFS(I3729&gt;=9,"Good",I3729&gt;=6,"Average",I3729&lt;6,"Poor")</f>
        <v>Good</v>
      </c>
    </row>
    <row r="3730" spans="1:12" x14ac:dyDescent="0.25">
      <c r="A3730" s="1" t="s">
        <v>193</v>
      </c>
      <c r="B3730" t="s">
        <v>9</v>
      </c>
      <c r="C3730" t="s">
        <v>15</v>
      </c>
      <c r="D3730" t="s">
        <v>22</v>
      </c>
      <c r="E3730" t="s">
        <v>21</v>
      </c>
      <c r="F3730">
        <v>13.56</v>
      </c>
      <c r="G3730">
        <v>9</v>
      </c>
      <c r="H3730" t="s">
        <v>17</v>
      </c>
      <c r="I3730" s="21">
        <v>3.6</v>
      </c>
      <c r="J3730">
        <f t="shared" si="116"/>
        <v>122.04</v>
      </c>
      <c r="K3730">
        <f t="shared" si="117"/>
        <v>6.1020000000000003</v>
      </c>
      <c r="L3730" t="str" cm="1">
        <f t="array" ref="L3730">_xlfn.IFS(I3730&gt;=9,"Good",I3730&gt;=6,"Average",I3730&lt;6,"Poor")</f>
        <v>Poor</v>
      </c>
    </row>
    <row r="3731" spans="1:12" x14ac:dyDescent="0.25">
      <c r="A3731" s="1" t="s">
        <v>193</v>
      </c>
      <c r="B3731" t="s">
        <v>9</v>
      </c>
      <c r="C3731" t="s">
        <v>10</v>
      </c>
      <c r="D3731" t="s">
        <v>11</v>
      </c>
      <c r="E3731" t="s">
        <v>24</v>
      </c>
      <c r="F3731">
        <v>38.01</v>
      </c>
      <c r="G3731">
        <v>6</v>
      </c>
      <c r="H3731" t="s">
        <v>13</v>
      </c>
      <c r="I3731" s="21">
        <v>6.2</v>
      </c>
      <c r="J3731">
        <f t="shared" si="116"/>
        <v>228.06</v>
      </c>
      <c r="K3731">
        <f t="shared" si="117"/>
        <v>11.403</v>
      </c>
      <c r="L3731" t="str" cm="1">
        <f t="array" ref="L3731">_xlfn.IFS(I3731&gt;=9,"Good",I3731&gt;=6,"Average",I3731&lt;6,"Poor")</f>
        <v>Average</v>
      </c>
    </row>
    <row r="3732" spans="1:12" x14ac:dyDescent="0.25">
      <c r="A3732" s="1" t="s">
        <v>193</v>
      </c>
      <c r="B3732" t="s">
        <v>9</v>
      </c>
      <c r="C3732" t="s">
        <v>10</v>
      </c>
      <c r="D3732" t="s">
        <v>11</v>
      </c>
      <c r="E3732" t="s">
        <v>24</v>
      </c>
      <c r="F3732">
        <v>27.95</v>
      </c>
      <c r="G3732">
        <v>4</v>
      </c>
      <c r="H3732" t="s">
        <v>20</v>
      </c>
      <c r="I3732" s="21">
        <v>6.4</v>
      </c>
      <c r="J3732">
        <f t="shared" si="116"/>
        <v>111.8</v>
      </c>
      <c r="K3732">
        <f t="shared" si="117"/>
        <v>5.59</v>
      </c>
      <c r="L3732" t="str" cm="1">
        <f t="array" ref="L3732">_xlfn.IFS(I3732&gt;=9,"Good",I3732&gt;=6,"Average",I3732&lt;6,"Poor")</f>
        <v>Average</v>
      </c>
    </row>
    <row r="3733" spans="1:12" x14ac:dyDescent="0.25">
      <c r="A3733" s="1" t="s">
        <v>193</v>
      </c>
      <c r="B3733" t="s">
        <v>19</v>
      </c>
      <c r="C3733" t="s">
        <v>15</v>
      </c>
      <c r="D3733" t="s">
        <v>22</v>
      </c>
      <c r="E3733" t="s">
        <v>12</v>
      </c>
      <c r="F3733">
        <v>4.07</v>
      </c>
      <c r="G3733">
        <v>3</v>
      </c>
      <c r="H3733" t="s">
        <v>13</v>
      </c>
      <c r="I3733" s="21">
        <v>5.0999999999999996</v>
      </c>
      <c r="J3733">
        <f t="shared" si="116"/>
        <v>12.21</v>
      </c>
      <c r="K3733">
        <f t="shared" si="117"/>
        <v>0.61050000000000004</v>
      </c>
      <c r="L3733" t="str" cm="1">
        <f t="array" ref="L3733">_xlfn.IFS(I3733&gt;=9,"Good",I3733&gt;=6,"Average",I3733&lt;6,"Poor")</f>
        <v>Poor</v>
      </c>
    </row>
    <row r="3734" spans="1:12" x14ac:dyDescent="0.25">
      <c r="A3734" s="1" t="s">
        <v>193</v>
      </c>
      <c r="B3734" t="s">
        <v>19</v>
      </c>
      <c r="C3734" t="s">
        <v>15</v>
      </c>
      <c r="D3734" t="s">
        <v>11</v>
      </c>
      <c r="E3734" t="s">
        <v>12</v>
      </c>
      <c r="F3734">
        <v>14.76</v>
      </c>
      <c r="G3734">
        <v>9</v>
      </c>
      <c r="H3734" t="s">
        <v>13</v>
      </c>
      <c r="I3734" s="21">
        <v>3.3</v>
      </c>
      <c r="J3734">
        <f t="shared" si="116"/>
        <v>132.84</v>
      </c>
      <c r="K3734">
        <f t="shared" si="117"/>
        <v>6.6420000000000003</v>
      </c>
      <c r="L3734" t="str" cm="1">
        <f t="array" ref="L3734">_xlfn.IFS(I3734&gt;=9,"Good",I3734&gt;=6,"Average",I3734&lt;6,"Poor")</f>
        <v>Poor</v>
      </c>
    </row>
    <row r="3735" spans="1:12" x14ac:dyDescent="0.25">
      <c r="A3735" s="1" t="s">
        <v>193</v>
      </c>
      <c r="B3735" t="s">
        <v>9</v>
      </c>
      <c r="C3735" t="s">
        <v>15</v>
      </c>
      <c r="D3735" t="s">
        <v>11</v>
      </c>
      <c r="E3735" t="s">
        <v>23</v>
      </c>
      <c r="F3735">
        <v>67.47</v>
      </c>
      <c r="G3735">
        <v>9</v>
      </c>
      <c r="H3735" t="s">
        <v>17</v>
      </c>
      <c r="I3735" s="21">
        <v>4.5999999999999996</v>
      </c>
      <c r="J3735">
        <f t="shared" si="116"/>
        <v>607.23</v>
      </c>
      <c r="K3735">
        <f t="shared" si="117"/>
        <v>30.361500000000003</v>
      </c>
      <c r="L3735" t="str" cm="1">
        <f t="array" ref="L3735">_xlfn.IFS(I3735&gt;=9,"Good",I3735&gt;=6,"Average",I3735&lt;6,"Poor")</f>
        <v>Poor</v>
      </c>
    </row>
    <row r="3736" spans="1:12" x14ac:dyDescent="0.25">
      <c r="A3736" s="1" t="s">
        <v>193</v>
      </c>
      <c r="B3736" t="s">
        <v>14</v>
      </c>
      <c r="C3736" t="s">
        <v>15</v>
      </c>
      <c r="D3736" t="s">
        <v>22</v>
      </c>
      <c r="E3736" t="s">
        <v>21</v>
      </c>
      <c r="F3736">
        <v>24.24</v>
      </c>
      <c r="G3736">
        <v>8</v>
      </c>
      <c r="H3736" t="s">
        <v>17</v>
      </c>
      <c r="I3736" s="21">
        <v>3.6</v>
      </c>
      <c r="J3736">
        <f t="shared" si="116"/>
        <v>193.92</v>
      </c>
      <c r="K3736">
        <f t="shared" si="117"/>
        <v>9.6959999999999997</v>
      </c>
      <c r="L3736" t="str" cm="1">
        <f t="array" ref="L3736">_xlfn.IFS(I3736&gt;=9,"Good",I3736&gt;=6,"Average",I3736&lt;6,"Poor")</f>
        <v>Poor</v>
      </c>
    </row>
    <row r="3737" spans="1:12" x14ac:dyDescent="0.25">
      <c r="A3737" s="1" t="s">
        <v>193</v>
      </c>
      <c r="B3737" t="s">
        <v>9</v>
      </c>
      <c r="C3737" t="s">
        <v>15</v>
      </c>
      <c r="D3737" t="s">
        <v>22</v>
      </c>
      <c r="E3737" t="s">
        <v>23</v>
      </c>
      <c r="F3737">
        <v>42.02</v>
      </c>
      <c r="G3737">
        <v>3</v>
      </c>
      <c r="H3737" t="s">
        <v>17</v>
      </c>
      <c r="I3737" s="21">
        <v>4.5999999999999996</v>
      </c>
      <c r="J3737">
        <f t="shared" si="116"/>
        <v>126.06</v>
      </c>
      <c r="K3737">
        <f t="shared" si="117"/>
        <v>6.3030000000000008</v>
      </c>
      <c r="L3737" t="str" cm="1">
        <f t="array" ref="L3737">_xlfn.IFS(I3737&gt;=9,"Good",I3737&gt;=6,"Average",I3737&lt;6,"Poor")</f>
        <v>Poor</v>
      </c>
    </row>
    <row r="3738" spans="1:12" x14ac:dyDescent="0.25">
      <c r="A3738" s="1" t="s">
        <v>194</v>
      </c>
      <c r="B3738" t="s">
        <v>14</v>
      </c>
      <c r="C3738" t="s">
        <v>10</v>
      </c>
      <c r="D3738" t="s">
        <v>22</v>
      </c>
      <c r="E3738" t="s">
        <v>16</v>
      </c>
      <c r="F3738">
        <v>84.4</v>
      </c>
      <c r="G3738">
        <v>9</v>
      </c>
      <c r="H3738" t="s">
        <v>20</v>
      </c>
      <c r="I3738" s="21">
        <v>8.5</v>
      </c>
      <c r="J3738">
        <f t="shared" si="116"/>
        <v>759.6</v>
      </c>
      <c r="K3738">
        <f t="shared" si="117"/>
        <v>37.980000000000004</v>
      </c>
      <c r="L3738" t="str" cm="1">
        <f t="array" ref="L3738">_xlfn.IFS(I3738&gt;=9,"Good",I3738&gt;=6,"Average",I3738&lt;6,"Poor")</f>
        <v>Average</v>
      </c>
    </row>
    <row r="3739" spans="1:12" x14ac:dyDescent="0.25">
      <c r="A3739" s="1" t="s">
        <v>194</v>
      </c>
      <c r="B3739" t="s">
        <v>14</v>
      </c>
      <c r="C3739" t="s">
        <v>15</v>
      </c>
      <c r="D3739" t="s">
        <v>22</v>
      </c>
      <c r="E3739" t="s">
        <v>12</v>
      </c>
      <c r="F3739">
        <v>3.45</v>
      </c>
      <c r="G3739">
        <v>8</v>
      </c>
      <c r="H3739" t="s">
        <v>17</v>
      </c>
      <c r="I3739" s="21">
        <v>9.1</v>
      </c>
      <c r="J3739">
        <f t="shared" si="116"/>
        <v>27.6</v>
      </c>
      <c r="K3739">
        <f t="shared" si="117"/>
        <v>1.3800000000000001</v>
      </c>
      <c r="L3739" t="str" cm="1">
        <f t="array" ref="L3739">_xlfn.IFS(I3739&gt;=9,"Good",I3739&gt;=6,"Average",I3739&lt;6,"Poor")</f>
        <v>Good</v>
      </c>
    </row>
    <row r="3740" spans="1:12" x14ac:dyDescent="0.25">
      <c r="A3740" s="1" t="s">
        <v>194</v>
      </c>
      <c r="B3740" t="s">
        <v>19</v>
      </c>
      <c r="C3740" t="s">
        <v>15</v>
      </c>
      <c r="D3740" t="s">
        <v>22</v>
      </c>
      <c r="E3740" t="s">
        <v>12</v>
      </c>
      <c r="F3740">
        <v>2.96</v>
      </c>
      <c r="G3740">
        <v>2</v>
      </c>
      <c r="H3740" t="s">
        <v>20</v>
      </c>
      <c r="I3740" s="21">
        <v>3.3</v>
      </c>
      <c r="J3740">
        <f t="shared" si="116"/>
        <v>5.92</v>
      </c>
      <c r="K3740">
        <f t="shared" si="117"/>
        <v>0.29599999999999999</v>
      </c>
      <c r="L3740" t="str" cm="1">
        <f t="array" ref="L3740">_xlfn.IFS(I3740&gt;=9,"Good",I3740&gt;=6,"Average",I3740&lt;6,"Poor")</f>
        <v>Poor</v>
      </c>
    </row>
    <row r="3741" spans="1:12" x14ac:dyDescent="0.25">
      <c r="A3741" s="1" t="s">
        <v>194</v>
      </c>
      <c r="B3741" t="s">
        <v>19</v>
      </c>
      <c r="C3741" t="s">
        <v>10</v>
      </c>
      <c r="D3741" t="s">
        <v>22</v>
      </c>
      <c r="E3741" t="s">
        <v>21</v>
      </c>
      <c r="F3741">
        <v>21.58</v>
      </c>
      <c r="G3741">
        <v>1</v>
      </c>
      <c r="H3741" t="s">
        <v>13</v>
      </c>
      <c r="I3741" s="21">
        <v>5.0999999999999996</v>
      </c>
      <c r="J3741">
        <f t="shared" si="116"/>
        <v>21.58</v>
      </c>
      <c r="K3741">
        <f t="shared" si="117"/>
        <v>1.079</v>
      </c>
      <c r="L3741" t="str" cm="1">
        <f t="array" ref="L3741">_xlfn.IFS(I3741&gt;=9,"Good",I3741&gt;=6,"Average",I3741&lt;6,"Poor")</f>
        <v>Poor</v>
      </c>
    </row>
    <row r="3742" spans="1:12" x14ac:dyDescent="0.25">
      <c r="A3742" s="1" t="s">
        <v>194</v>
      </c>
      <c r="B3742" t="s">
        <v>19</v>
      </c>
      <c r="C3742" t="s">
        <v>10</v>
      </c>
      <c r="D3742" t="s">
        <v>11</v>
      </c>
      <c r="E3742" t="s">
        <v>23</v>
      </c>
      <c r="F3742">
        <v>48.35</v>
      </c>
      <c r="G3742">
        <v>8</v>
      </c>
      <c r="H3742" t="s">
        <v>20</v>
      </c>
      <c r="I3742" s="21">
        <v>9.6999999999999993</v>
      </c>
      <c r="J3742">
        <f t="shared" si="116"/>
        <v>386.8</v>
      </c>
      <c r="K3742">
        <f t="shared" si="117"/>
        <v>19.340000000000003</v>
      </c>
      <c r="L3742" t="str" cm="1">
        <f t="array" ref="L3742">_xlfn.IFS(I3742&gt;=9,"Good",I3742&gt;=6,"Average",I3742&lt;6,"Poor")</f>
        <v>Good</v>
      </c>
    </row>
    <row r="3743" spans="1:12" x14ac:dyDescent="0.25">
      <c r="A3743" s="1" t="s">
        <v>194</v>
      </c>
      <c r="B3743" t="s">
        <v>19</v>
      </c>
      <c r="C3743" t="s">
        <v>10</v>
      </c>
      <c r="D3743" t="s">
        <v>22</v>
      </c>
      <c r="E3743" t="s">
        <v>21</v>
      </c>
      <c r="F3743">
        <v>11.55</v>
      </c>
      <c r="G3743">
        <v>4</v>
      </c>
      <c r="H3743" t="s">
        <v>13</v>
      </c>
      <c r="I3743" s="21">
        <v>6.7</v>
      </c>
      <c r="J3743">
        <f t="shared" si="116"/>
        <v>46.2</v>
      </c>
      <c r="K3743">
        <f t="shared" si="117"/>
        <v>2.31</v>
      </c>
      <c r="L3743" t="str" cm="1">
        <f t="array" ref="L3743">_xlfn.IFS(I3743&gt;=9,"Good",I3743&gt;=6,"Average",I3743&lt;6,"Poor")</f>
        <v>Average</v>
      </c>
    </row>
    <row r="3744" spans="1:12" x14ac:dyDescent="0.25">
      <c r="A3744" s="1" t="s">
        <v>194</v>
      </c>
      <c r="B3744" t="s">
        <v>9</v>
      </c>
      <c r="C3744" t="s">
        <v>15</v>
      </c>
      <c r="D3744" t="s">
        <v>22</v>
      </c>
      <c r="E3744" t="s">
        <v>23</v>
      </c>
      <c r="F3744">
        <v>65.319999999999993</v>
      </c>
      <c r="G3744">
        <v>8</v>
      </c>
      <c r="H3744" t="s">
        <v>17</v>
      </c>
      <c r="I3744" s="21">
        <v>7.3</v>
      </c>
      <c r="J3744">
        <f t="shared" si="116"/>
        <v>522.55999999999995</v>
      </c>
      <c r="K3744">
        <f t="shared" si="117"/>
        <v>26.128</v>
      </c>
      <c r="L3744" t="str" cm="1">
        <f t="array" ref="L3744">_xlfn.IFS(I3744&gt;=9,"Good",I3744&gt;=6,"Average",I3744&lt;6,"Poor")</f>
        <v>Average</v>
      </c>
    </row>
    <row r="3745" spans="1:12" x14ac:dyDescent="0.25">
      <c r="A3745" s="1" t="s">
        <v>194</v>
      </c>
      <c r="B3745" t="s">
        <v>19</v>
      </c>
      <c r="C3745" t="s">
        <v>15</v>
      </c>
      <c r="D3745" t="s">
        <v>22</v>
      </c>
      <c r="E3745" t="s">
        <v>21</v>
      </c>
      <c r="F3745">
        <v>14.12</v>
      </c>
      <c r="G3745">
        <v>7</v>
      </c>
      <c r="H3745" t="s">
        <v>13</v>
      </c>
      <c r="I3745" s="21">
        <v>3</v>
      </c>
      <c r="J3745">
        <f t="shared" si="116"/>
        <v>98.839999999999989</v>
      </c>
      <c r="K3745">
        <f t="shared" si="117"/>
        <v>4.9420000000000002</v>
      </c>
      <c r="L3745" t="str" cm="1">
        <f t="array" ref="L3745">_xlfn.IFS(I3745&gt;=9,"Good",I3745&gt;=6,"Average",I3745&lt;6,"Poor")</f>
        <v>Poor</v>
      </c>
    </row>
    <row r="3746" spans="1:12" x14ac:dyDescent="0.25">
      <c r="A3746" s="1" t="s">
        <v>194</v>
      </c>
      <c r="B3746" t="s">
        <v>14</v>
      </c>
      <c r="C3746" t="s">
        <v>15</v>
      </c>
      <c r="D3746" t="s">
        <v>11</v>
      </c>
      <c r="E3746" t="s">
        <v>21</v>
      </c>
      <c r="F3746">
        <v>19.149999999999999</v>
      </c>
      <c r="G3746">
        <v>6</v>
      </c>
      <c r="H3746" t="s">
        <v>20</v>
      </c>
      <c r="I3746" s="21">
        <v>6.3</v>
      </c>
      <c r="J3746">
        <f t="shared" si="116"/>
        <v>114.89999999999999</v>
      </c>
      <c r="K3746">
        <f t="shared" si="117"/>
        <v>5.7450000000000001</v>
      </c>
      <c r="L3746" t="str" cm="1">
        <f t="array" ref="L3746">_xlfn.IFS(I3746&gt;=9,"Good",I3746&gt;=6,"Average",I3746&lt;6,"Poor")</f>
        <v>Average</v>
      </c>
    </row>
    <row r="3747" spans="1:12" x14ac:dyDescent="0.25">
      <c r="A3747" s="1" t="s">
        <v>194</v>
      </c>
      <c r="B3747" t="s">
        <v>14</v>
      </c>
      <c r="C3747" t="s">
        <v>15</v>
      </c>
      <c r="D3747" t="s">
        <v>11</v>
      </c>
      <c r="E3747" t="s">
        <v>24</v>
      </c>
      <c r="F3747">
        <v>30.33</v>
      </c>
      <c r="G3747">
        <v>9</v>
      </c>
      <c r="H3747" t="s">
        <v>17</v>
      </c>
      <c r="I3747" s="21">
        <v>9.6999999999999993</v>
      </c>
      <c r="J3747">
        <f t="shared" si="116"/>
        <v>272.96999999999997</v>
      </c>
      <c r="K3747">
        <f t="shared" si="117"/>
        <v>13.648499999999999</v>
      </c>
      <c r="L3747" t="str" cm="1">
        <f t="array" ref="L3747">_xlfn.IFS(I3747&gt;=9,"Good",I3747&gt;=6,"Average",I3747&lt;6,"Poor")</f>
        <v>Good</v>
      </c>
    </row>
    <row r="3748" spans="1:12" x14ac:dyDescent="0.25">
      <c r="A3748" s="1" t="s">
        <v>194</v>
      </c>
      <c r="B3748" t="s">
        <v>9</v>
      </c>
      <c r="C3748" t="s">
        <v>15</v>
      </c>
      <c r="D3748" t="s">
        <v>22</v>
      </c>
      <c r="E3748" t="s">
        <v>21</v>
      </c>
      <c r="F3748">
        <v>12.63</v>
      </c>
      <c r="G3748">
        <v>1</v>
      </c>
      <c r="H3748" t="s">
        <v>20</v>
      </c>
      <c r="I3748" s="21">
        <v>5.6</v>
      </c>
      <c r="J3748">
        <f t="shared" si="116"/>
        <v>12.63</v>
      </c>
      <c r="K3748">
        <f t="shared" si="117"/>
        <v>0.63150000000000006</v>
      </c>
      <c r="L3748" t="str" cm="1">
        <f t="array" ref="L3748">_xlfn.IFS(I3748&gt;=9,"Good",I3748&gt;=6,"Average",I3748&lt;6,"Poor")</f>
        <v>Poor</v>
      </c>
    </row>
    <row r="3749" spans="1:12" x14ac:dyDescent="0.25">
      <c r="A3749" s="1" t="s">
        <v>194</v>
      </c>
      <c r="B3749" t="s">
        <v>9</v>
      </c>
      <c r="C3749" t="s">
        <v>15</v>
      </c>
      <c r="D3749" t="s">
        <v>22</v>
      </c>
      <c r="E3749" t="s">
        <v>12</v>
      </c>
      <c r="F3749">
        <v>10.85</v>
      </c>
      <c r="G3749">
        <v>8</v>
      </c>
      <c r="H3749" t="s">
        <v>20</v>
      </c>
      <c r="I3749" s="21">
        <v>3.7</v>
      </c>
      <c r="J3749">
        <f t="shared" si="116"/>
        <v>86.8</v>
      </c>
      <c r="K3749">
        <f t="shared" si="117"/>
        <v>4.34</v>
      </c>
      <c r="L3749" t="str" cm="1">
        <f t="array" ref="L3749">_xlfn.IFS(I3749&gt;=9,"Good",I3749&gt;=6,"Average",I3749&lt;6,"Poor")</f>
        <v>Poor</v>
      </c>
    </row>
    <row r="3750" spans="1:12" x14ac:dyDescent="0.25">
      <c r="A3750" s="1" t="s">
        <v>194</v>
      </c>
      <c r="B3750" t="s">
        <v>9</v>
      </c>
      <c r="C3750" t="s">
        <v>10</v>
      </c>
      <c r="D3750" t="s">
        <v>22</v>
      </c>
      <c r="E3750" t="s">
        <v>16</v>
      </c>
      <c r="F3750">
        <v>98.58</v>
      </c>
      <c r="G3750">
        <v>3</v>
      </c>
      <c r="H3750" t="s">
        <v>20</v>
      </c>
      <c r="I3750" s="21">
        <v>6.1</v>
      </c>
      <c r="J3750">
        <f t="shared" si="116"/>
        <v>295.74</v>
      </c>
      <c r="K3750">
        <f t="shared" si="117"/>
        <v>14.787000000000001</v>
      </c>
      <c r="L3750" t="str" cm="1">
        <f t="array" ref="L3750">_xlfn.IFS(I3750&gt;=9,"Good",I3750&gt;=6,"Average",I3750&lt;6,"Poor")</f>
        <v>Average</v>
      </c>
    </row>
    <row r="3751" spans="1:12" x14ac:dyDescent="0.25">
      <c r="A3751" s="1" t="s">
        <v>195</v>
      </c>
      <c r="B3751" t="s">
        <v>19</v>
      </c>
      <c r="C3751" t="s">
        <v>15</v>
      </c>
      <c r="D3751" t="s">
        <v>22</v>
      </c>
      <c r="E3751" t="s">
        <v>12</v>
      </c>
      <c r="F3751">
        <v>6.66</v>
      </c>
      <c r="G3751">
        <v>6</v>
      </c>
      <c r="H3751" t="s">
        <v>17</v>
      </c>
      <c r="I3751" s="21">
        <v>9.5</v>
      </c>
      <c r="J3751">
        <f t="shared" si="116"/>
        <v>39.96</v>
      </c>
      <c r="K3751">
        <f t="shared" si="117"/>
        <v>1.9980000000000002</v>
      </c>
      <c r="L3751" t="str" cm="1">
        <f t="array" ref="L3751">_xlfn.IFS(I3751&gt;=9,"Good",I3751&gt;=6,"Average",I3751&lt;6,"Poor")</f>
        <v>Good</v>
      </c>
    </row>
    <row r="3752" spans="1:12" x14ac:dyDescent="0.25">
      <c r="A3752" s="1" t="s">
        <v>195</v>
      </c>
      <c r="B3752" t="s">
        <v>9</v>
      </c>
      <c r="C3752" t="s">
        <v>15</v>
      </c>
      <c r="D3752" t="s">
        <v>11</v>
      </c>
      <c r="E3752" t="s">
        <v>24</v>
      </c>
      <c r="F3752">
        <v>16.399999999999999</v>
      </c>
      <c r="G3752">
        <v>9</v>
      </c>
      <c r="H3752" t="s">
        <v>13</v>
      </c>
      <c r="I3752" s="21">
        <v>5.3</v>
      </c>
      <c r="J3752">
        <f t="shared" si="116"/>
        <v>147.6</v>
      </c>
      <c r="K3752">
        <f t="shared" si="117"/>
        <v>7.38</v>
      </c>
      <c r="L3752" t="str" cm="1">
        <f t="array" ref="L3752">_xlfn.IFS(I3752&gt;=9,"Good",I3752&gt;=6,"Average",I3752&lt;6,"Poor")</f>
        <v>Poor</v>
      </c>
    </row>
    <row r="3753" spans="1:12" x14ac:dyDescent="0.25">
      <c r="A3753" s="1" t="s">
        <v>195</v>
      </c>
      <c r="B3753" t="s">
        <v>9</v>
      </c>
      <c r="C3753" t="s">
        <v>15</v>
      </c>
      <c r="D3753" t="s">
        <v>22</v>
      </c>
      <c r="E3753" t="s">
        <v>16</v>
      </c>
      <c r="F3753">
        <v>83.08</v>
      </c>
      <c r="G3753">
        <v>8</v>
      </c>
      <c r="H3753" t="s">
        <v>17</v>
      </c>
      <c r="I3753" s="21">
        <v>8.4</v>
      </c>
      <c r="J3753">
        <f t="shared" si="116"/>
        <v>664.64</v>
      </c>
      <c r="K3753">
        <f t="shared" si="117"/>
        <v>33.231999999999999</v>
      </c>
      <c r="L3753" t="str" cm="1">
        <f t="array" ref="L3753">_xlfn.IFS(I3753&gt;=9,"Good",I3753&gt;=6,"Average",I3753&lt;6,"Poor")</f>
        <v>Average</v>
      </c>
    </row>
    <row r="3754" spans="1:12" x14ac:dyDescent="0.25">
      <c r="A3754" s="1" t="s">
        <v>195</v>
      </c>
      <c r="B3754" t="s">
        <v>9</v>
      </c>
      <c r="C3754" t="s">
        <v>15</v>
      </c>
      <c r="D3754" t="s">
        <v>11</v>
      </c>
      <c r="E3754" t="s">
        <v>24</v>
      </c>
      <c r="F3754">
        <v>15.44</v>
      </c>
      <c r="G3754">
        <v>2</v>
      </c>
      <c r="H3754" t="s">
        <v>13</v>
      </c>
      <c r="I3754" s="21">
        <v>8.4</v>
      </c>
      <c r="J3754">
        <f t="shared" si="116"/>
        <v>30.88</v>
      </c>
      <c r="K3754">
        <f t="shared" si="117"/>
        <v>1.544</v>
      </c>
      <c r="L3754" t="str" cm="1">
        <f t="array" ref="L3754">_xlfn.IFS(I3754&gt;=9,"Good",I3754&gt;=6,"Average",I3754&lt;6,"Poor")</f>
        <v>Average</v>
      </c>
    </row>
    <row r="3755" spans="1:12" x14ac:dyDescent="0.25">
      <c r="A3755" s="1" t="s">
        <v>195</v>
      </c>
      <c r="B3755" t="s">
        <v>14</v>
      </c>
      <c r="C3755" t="s">
        <v>10</v>
      </c>
      <c r="D3755" t="s">
        <v>11</v>
      </c>
      <c r="E3755" t="s">
        <v>23</v>
      </c>
      <c r="F3755">
        <v>59.34</v>
      </c>
      <c r="G3755">
        <v>5</v>
      </c>
      <c r="H3755" t="s">
        <v>13</v>
      </c>
      <c r="I3755" s="21">
        <v>4.4000000000000004</v>
      </c>
      <c r="J3755">
        <f t="shared" si="116"/>
        <v>296.70000000000005</v>
      </c>
      <c r="K3755">
        <f t="shared" si="117"/>
        <v>14.835000000000003</v>
      </c>
      <c r="L3755" t="str" cm="1">
        <f t="array" ref="L3755">_xlfn.IFS(I3755&gt;=9,"Good",I3755&gt;=6,"Average",I3755&lt;6,"Poor")</f>
        <v>Poor</v>
      </c>
    </row>
    <row r="3756" spans="1:12" x14ac:dyDescent="0.25">
      <c r="A3756" s="1" t="s">
        <v>195</v>
      </c>
      <c r="B3756" t="s">
        <v>9</v>
      </c>
      <c r="C3756" t="s">
        <v>10</v>
      </c>
      <c r="D3756" t="s">
        <v>22</v>
      </c>
      <c r="E3756" t="s">
        <v>24</v>
      </c>
      <c r="F3756">
        <v>39.32</v>
      </c>
      <c r="G3756">
        <v>9</v>
      </c>
      <c r="H3756" t="s">
        <v>20</v>
      </c>
      <c r="I3756" s="21">
        <v>6</v>
      </c>
      <c r="J3756">
        <f t="shared" si="116"/>
        <v>353.88</v>
      </c>
      <c r="K3756">
        <f t="shared" si="117"/>
        <v>17.693999999999999</v>
      </c>
      <c r="L3756" t="str" cm="1">
        <f t="array" ref="L3756">_xlfn.IFS(I3756&gt;=9,"Good",I3756&gt;=6,"Average",I3756&lt;6,"Poor")</f>
        <v>Average</v>
      </c>
    </row>
    <row r="3757" spans="1:12" x14ac:dyDescent="0.25">
      <c r="A3757" s="1" t="s">
        <v>195</v>
      </c>
      <c r="B3757" t="s">
        <v>14</v>
      </c>
      <c r="C3757" t="s">
        <v>10</v>
      </c>
      <c r="D3757" t="s">
        <v>22</v>
      </c>
      <c r="E3757" t="s">
        <v>12</v>
      </c>
      <c r="F3757">
        <v>11.05</v>
      </c>
      <c r="G3757">
        <v>3</v>
      </c>
      <c r="H3757" t="s">
        <v>13</v>
      </c>
      <c r="I3757" s="21">
        <v>7.9</v>
      </c>
      <c r="J3757">
        <f t="shared" si="116"/>
        <v>33.150000000000006</v>
      </c>
      <c r="K3757">
        <f t="shared" si="117"/>
        <v>1.6575000000000004</v>
      </c>
      <c r="L3757" t="str" cm="1">
        <f t="array" ref="L3757">_xlfn.IFS(I3757&gt;=9,"Good",I3757&gt;=6,"Average",I3757&lt;6,"Poor")</f>
        <v>Average</v>
      </c>
    </row>
    <row r="3758" spans="1:12" x14ac:dyDescent="0.25">
      <c r="A3758" s="1" t="s">
        <v>195</v>
      </c>
      <c r="B3758" t="s">
        <v>14</v>
      </c>
      <c r="C3758" t="s">
        <v>10</v>
      </c>
      <c r="D3758" t="s">
        <v>11</v>
      </c>
      <c r="E3758" t="s">
        <v>12</v>
      </c>
      <c r="F3758">
        <v>5.91</v>
      </c>
      <c r="G3758">
        <v>2</v>
      </c>
      <c r="H3758" t="s">
        <v>13</v>
      </c>
      <c r="I3758" s="21">
        <v>5.8</v>
      </c>
      <c r="J3758">
        <f t="shared" si="116"/>
        <v>11.82</v>
      </c>
      <c r="K3758">
        <f t="shared" si="117"/>
        <v>0.59100000000000008</v>
      </c>
      <c r="L3758" t="str" cm="1">
        <f t="array" ref="L3758">_xlfn.IFS(I3758&gt;=9,"Good",I3758&gt;=6,"Average",I3758&lt;6,"Poor")</f>
        <v>Poor</v>
      </c>
    </row>
    <row r="3759" spans="1:12" x14ac:dyDescent="0.25">
      <c r="A3759" s="1" t="s">
        <v>196</v>
      </c>
      <c r="B3759" t="s">
        <v>19</v>
      </c>
      <c r="C3759" t="s">
        <v>10</v>
      </c>
      <c r="D3759" t="s">
        <v>22</v>
      </c>
      <c r="E3759" t="s">
        <v>21</v>
      </c>
      <c r="F3759">
        <v>9.94</v>
      </c>
      <c r="G3759">
        <v>10</v>
      </c>
      <c r="H3759" t="s">
        <v>17</v>
      </c>
      <c r="I3759" s="21">
        <v>4.3</v>
      </c>
      <c r="J3759">
        <f t="shared" si="116"/>
        <v>99.399999999999991</v>
      </c>
      <c r="K3759">
        <f t="shared" si="117"/>
        <v>4.97</v>
      </c>
      <c r="L3759" t="str" cm="1">
        <f t="array" ref="L3759">_xlfn.IFS(I3759&gt;=9,"Good",I3759&gt;=6,"Average",I3759&lt;6,"Poor")</f>
        <v>Poor</v>
      </c>
    </row>
    <row r="3760" spans="1:12" x14ac:dyDescent="0.25">
      <c r="A3760" s="1" t="s">
        <v>196</v>
      </c>
      <c r="B3760" t="s">
        <v>19</v>
      </c>
      <c r="C3760" t="s">
        <v>15</v>
      </c>
      <c r="D3760" t="s">
        <v>11</v>
      </c>
      <c r="E3760" t="s">
        <v>24</v>
      </c>
      <c r="F3760">
        <v>28.7</v>
      </c>
      <c r="G3760">
        <v>10</v>
      </c>
      <c r="H3760" t="s">
        <v>20</v>
      </c>
      <c r="I3760" s="21">
        <v>9.6</v>
      </c>
      <c r="J3760">
        <f t="shared" si="116"/>
        <v>287</v>
      </c>
      <c r="K3760">
        <f t="shared" si="117"/>
        <v>14.350000000000001</v>
      </c>
      <c r="L3760" t="str" cm="1">
        <f t="array" ref="L3760">_xlfn.IFS(I3760&gt;=9,"Good",I3760&gt;=6,"Average",I3760&lt;6,"Poor")</f>
        <v>Good</v>
      </c>
    </row>
    <row r="3761" spans="1:12" x14ac:dyDescent="0.25">
      <c r="A3761" s="1" t="s">
        <v>196</v>
      </c>
      <c r="B3761" t="s">
        <v>19</v>
      </c>
      <c r="C3761" t="s">
        <v>15</v>
      </c>
      <c r="D3761" t="s">
        <v>11</v>
      </c>
      <c r="E3761" t="s">
        <v>21</v>
      </c>
      <c r="F3761">
        <v>24.7</v>
      </c>
      <c r="G3761">
        <v>2</v>
      </c>
      <c r="H3761" t="s">
        <v>20</v>
      </c>
      <c r="I3761" s="21">
        <v>7.4</v>
      </c>
      <c r="J3761">
        <f t="shared" si="116"/>
        <v>49.4</v>
      </c>
      <c r="K3761">
        <f t="shared" si="117"/>
        <v>2.4700000000000002</v>
      </c>
      <c r="L3761" t="str" cm="1">
        <f t="array" ref="L3761">_xlfn.IFS(I3761&gt;=9,"Good",I3761&gt;=6,"Average",I3761&lt;6,"Poor")</f>
        <v>Average</v>
      </c>
    </row>
    <row r="3762" spans="1:12" x14ac:dyDescent="0.25">
      <c r="A3762" s="1" t="s">
        <v>196</v>
      </c>
      <c r="B3762" t="s">
        <v>14</v>
      </c>
      <c r="C3762" t="s">
        <v>15</v>
      </c>
      <c r="D3762" t="s">
        <v>11</v>
      </c>
      <c r="E3762" t="s">
        <v>24</v>
      </c>
      <c r="F3762">
        <v>20.49</v>
      </c>
      <c r="G3762">
        <v>5</v>
      </c>
      <c r="H3762" t="s">
        <v>20</v>
      </c>
      <c r="I3762" s="21">
        <v>8.9</v>
      </c>
      <c r="J3762">
        <f t="shared" si="116"/>
        <v>102.44999999999999</v>
      </c>
      <c r="K3762">
        <f t="shared" si="117"/>
        <v>5.1224999999999996</v>
      </c>
      <c r="L3762" t="str" cm="1">
        <f t="array" ref="L3762">_xlfn.IFS(I3762&gt;=9,"Good",I3762&gt;=6,"Average",I3762&lt;6,"Poor")</f>
        <v>Average</v>
      </c>
    </row>
    <row r="3763" spans="1:12" x14ac:dyDescent="0.25">
      <c r="A3763" s="1" t="s">
        <v>196</v>
      </c>
      <c r="B3763" t="s">
        <v>9</v>
      </c>
      <c r="C3763" t="s">
        <v>10</v>
      </c>
      <c r="D3763" t="s">
        <v>22</v>
      </c>
      <c r="E3763" t="s">
        <v>24</v>
      </c>
      <c r="F3763">
        <v>30.19</v>
      </c>
      <c r="G3763">
        <v>2</v>
      </c>
      <c r="H3763" t="s">
        <v>20</v>
      </c>
      <c r="I3763" s="21">
        <v>3.2</v>
      </c>
      <c r="J3763">
        <f t="shared" si="116"/>
        <v>60.38</v>
      </c>
      <c r="K3763">
        <f t="shared" si="117"/>
        <v>3.0190000000000001</v>
      </c>
      <c r="L3763" t="str" cm="1">
        <f t="array" ref="L3763">_xlfn.IFS(I3763&gt;=9,"Good",I3763&gt;=6,"Average",I3763&lt;6,"Poor")</f>
        <v>Poor</v>
      </c>
    </row>
    <row r="3764" spans="1:12" x14ac:dyDescent="0.25">
      <c r="A3764" s="1" t="s">
        <v>196</v>
      </c>
      <c r="B3764" t="s">
        <v>14</v>
      </c>
      <c r="C3764" t="s">
        <v>10</v>
      </c>
      <c r="D3764" t="s">
        <v>22</v>
      </c>
      <c r="E3764" t="s">
        <v>12</v>
      </c>
      <c r="F3764">
        <v>2.66</v>
      </c>
      <c r="G3764">
        <v>4</v>
      </c>
      <c r="H3764" t="s">
        <v>13</v>
      </c>
      <c r="I3764" s="21">
        <v>4.8</v>
      </c>
      <c r="J3764">
        <f t="shared" si="116"/>
        <v>10.64</v>
      </c>
      <c r="K3764">
        <f t="shared" si="117"/>
        <v>0.53200000000000003</v>
      </c>
      <c r="L3764" t="str" cm="1">
        <f t="array" ref="L3764">_xlfn.IFS(I3764&gt;=9,"Good",I3764&gt;=6,"Average",I3764&lt;6,"Poor")</f>
        <v>Poor</v>
      </c>
    </row>
    <row r="3765" spans="1:12" x14ac:dyDescent="0.25">
      <c r="A3765" s="1" t="s">
        <v>196</v>
      </c>
      <c r="B3765" t="s">
        <v>19</v>
      </c>
      <c r="C3765" t="s">
        <v>15</v>
      </c>
      <c r="D3765" t="s">
        <v>22</v>
      </c>
      <c r="E3765" t="s">
        <v>12</v>
      </c>
      <c r="F3765">
        <v>9.91</v>
      </c>
      <c r="G3765">
        <v>2</v>
      </c>
      <c r="H3765" t="s">
        <v>13</v>
      </c>
      <c r="I3765" s="21">
        <v>6.4</v>
      </c>
      <c r="J3765">
        <f t="shared" si="116"/>
        <v>19.82</v>
      </c>
      <c r="K3765">
        <f t="shared" si="117"/>
        <v>0.9910000000000001</v>
      </c>
      <c r="L3765" t="str" cm="1">
        <f t="array" ref="L3765">_xlfn.IFS(I3765&gt;=9,"Good",I3765&gt;=6,"Average",I3765&lt;6,"Poor")</f>
        <v>Average</v>
      </c>
    </row>
    <row r="3766" spans="1:12" x14ac:dyDescent="0.25">
      <c r="A3766" s="1" t="s">
        <v>196</v>
      </c>
      <c r="B3766" t="s">
        <v>14</v>
      </c>
      <c r="C3766" t="s">
        <v>15</v>
      </c>
      <c r="D3766" t="s">
        <v>11</v>
      </c>
      <c r="E3766" t="s">
        <v>18</v>
      </c>
      <c r="F3766">
        <v>74.540000000000006</v>
      </c>
      <c r="G3766">
        <v>2</v>
      </c>
      <c r="H3766" t="s">
        <v>17</v>
      </c>
      <c r="I3766" s="21">
        <v>3.5</v>
      </c>
      <c r="J3766">
        <f t="shared" si="116"/>
        <v>149.08000000000001</v>
      </c>
      <c r="K3766">
        <f t="shared" si="117"/>
        <v>7.4540000000000006</v>
      </c>
      <c r="L3766" t="str" cm="1">
        <f t="array" ref="L3766">_xlfn.IFS(I3766&gt;=9,"Good",I3766&gt;=6,"Average",I3766&lt;6,"Poor")</f>
        <v>Poor</v>
      </c>
    </row>
    <row r="3767" spans="1:12" x14ac:dyDescent="0.25">
      <c r="A3767" s="1" t="s">
        <v>196</v>
      </c>
      <c r="B3767" t="s">
        <v>19</v>
      </c>
      <c r="C3767" t="s">
        <v>15</v>
      </c>
      <c r="D3767" t="s">
        <v>22</v>
      </c>
      <c r="E3767" t="s">
        <v>18</v>
      </c>
      <c r="F3767">
        <v>51.04</v>
      </c>
      <c r="G3767">
        <v>5</v>
      </c>
      <c r="H3767" t="s">
        <v>20</v>
      </c>
      <c r="I3767" s="21">
        <v>9.8000000000000007</v>
      </c>
      <c r="J3767">
        <f t="shared" si="116"/>
        <v>255.2</v>
      </c>
      <c r="K3767">
        <f t="shared" si="117"/>
        <v>12.76</v>
      </c>
      <c r="L3767" t="str" cm="1">
        <f t="array" ref="L3767">_xlfn.IFS(I3767&gt;=9,"Good",I3767&gt;=6,"Average",I3767&lt;6,"Poor")</f>
        <v>Good</v>
      </c>
    </row>
    <row r="3768" spans="1:12" x14ac:dyDescent="0.25">
      <c r="A3768" s="1" t="s">
        <v>196</v>
      </c>
      <c r="B3768" t="s">
        <v>9</v>
      </c>
      <c r="C3768" t="s">
        <v>10</v>
      </c>
      <c r="D3768" t="s">
        <v>22</v>
      </c>
      <c r="E3768" t="s">
        <v>12</v>
      </c>
      <c r="F3768">
        <v>6.08</v>
      </c>
      <c r="G3768">
        <v>10</v>
      </c>
      <c r="H3768" t="s">
        <v>13</v>
      </c>
      <c r="I3768" s="21">
        <v>4.5999999999999996</v>
      </c>
      <c r="J3768">
        <f t="shared" si="116"/>
        <v>60.8</v>
      </c>
      <c r="K3768">
        <f t="shared" si="117"/>
        <v>3.04</v>
      </c>
      <c r="L3768" t="str" cm="1">
        <f t="array" ref="L3768">_xlfn.IFS(I3768&gt;=9,"Good",I3768&gt;=6,"Average",I3768&lt;6,"Poor")</f>
        <v>Poor</v>
      </c>
    </row>
    <row r="3769" spans="1:12" x14ac:dyDescent="0.25">
      <c r="A3769" s="1" t="s">
        <v>196</v>
      </c>
      <c r="B3769" t="s">
        <v>19</v>
      </c>
      <c r="C3769" t="s">
        <v>15</v>
      </c>
      <c r="D3769" t="s">
        <v>22</v>
      </c>
      <c r="E3769" t="s">
        <v>21</v>
      </c>
      <c r="F3769">
        <v>14.26</v>
      </c>
      <c r="G3769">
        <v>5</v>
      </c>
      <c r="H3769" t="s">
        <v>17</v>
      </c>
      <c r="I3769" s="21">
        <v>5.5</v>
      </c>
      <c r="J3769">
        <f t="shared" si="116"/>
        <v>71.3</v>
      </c>
      <c r="K3769">
        <f t="shared" si="117"/>
        <v>3.5649999999999999</v>
      </c>
      <c r="L3769" t="str" cm="1">
        <f t="array" ref="L3769">_xlfn.IFS(I3769&gt;=9,"Good",I3769&gt;=6,"Average",I3769&lt;6,"Poor")</f>
        <v>Poor</v>
      </c>
    </row>
    <row r="3770" spans="1:12" x14ac:dyDescent="0.25">
      <c r="A3770" s="1" t="s">
        <v>196</v>
      </c>
      <c r="B3770" t="s">
        <v>9</v>
      </c>
      <c r="C3770" t="s">
        <v>15</v>
      </c>
      <c r="D3770" t="s">
        <v>22</v>
      </c>
      <c r="E3770" t="s">
        <v>12</v>
      </c>
      <c r="F3770">
        <v>4.95</v>
      </c>
      <c r="G3770">
        <v>7</v>
      </c>
      <c r="H3770" t="s">
        <v>20</v>
      </c>
      <c r="I3770" s="21">
        <v>4.5</v>
      </c>
      <c r="J3770">
        <f t="shared" si="116"/>
        <v>34.65</v>
      </c>
      <c r="K3770">
        <f t="shared" si="117"/>
        <v>1.7324999999999999</v>
      </c>
      <c r="L3770" t="str" cm="1">
        <f t="array" ref="L3770">_xlfn.IFS(I3770&gt;=9,"Good",I3770&gt;=6,"Average",I3770&lt;6,"Poor")</f>
        <v>Poor</v>
      </c>
    </row>
    <row r="3771" spans="1:12" x14ac:dyDescent="0.25">
      <c r="A3771" s="1" t="s">
        <v>196</v>
      </c>
      <c r="B3771" t="s">
        <v>19</v>
      </c>
      <c r="C3771" t="s">
        <v>15</v>
      </c>
      <c r="D3771" t="s">
        <v>11</v>
      </c>
      <c r="E3771" t="s">
        <v>18</v>
      </c>
      <c r="F3771">
        <v>63.05</v>
      </c>
      <c r="G3771">
        <v>8</v>
      </c>
      <c r="H3771" t="s">
        <v>17</v>
      </c>
      <c r="I3771" s="21">
        <v>3.7</v>
      </c>
      <c r="J3771">
        <f t="shared" si="116"/>
        <v>504.4</v>
      </c>
      <c r="K3771">
        <f t="shared" si="117"/>
        <v>25.22</v>
      </c>
      <c r="L3771" t="str" cm="1">
        <f t="array" ref="L3771">_xlfn.IFS(I3771&gt;=9,"Good",I3771&gt;=6,"Average",I3771&lt;6,"Poor")</f>
        <v>Poor</v>
      </c>
    </row>
    <row r="3772" spans="1:12" x14ac:dyDescent="0.25">
      <c r="A3772" s="1" t="s">
        <v>196</v>
      </c>
      <c r="B3772" t="s">
        <v>9</v>
      </c>
      <c r="C3772" t="s">
        <v>10</v>
      </c>
      <c r="D3772" t="s">
        <v>11</v>
      </c>
      <c r="E3772" t="s">
        <v>21</v>
      </c>
      <c r="F3772">
        <v>12.73</v>
      </c>
      <c r="G3772">
        <v>6</v>
      </c>
      <c r="H3772" t="s">
        <v>20</v>
      </c>
      <c r="I3772" s="21">
        <v>4.5999999999999996</v>
      </c>
      <c r="J3772">
        <f t="shared" si="116"/>
        <v>76.38</v>
      </c>
      <c r="K3772">
        <f t="shared" si="117"/>
        <v>3.819</v>
      </c>
      <c r="L3772" t="str" cm="1">
        <f t="array" ref="L3772">_xlfn.IFS(I3772&gt;=9,"Good",I3772&gt;=6,"Average",I3772&lt;6,"Poor")</f>
        <v>Poor</v>
      </c>
    </row>
    <row r="3773" spans="1:12" x14ac:dyDescent="0.25">
      <c r="A3773" s="1" t="s">
        <v>196</v>
      </c>
      <c r="B3773" t="s">
        <v>19</v>
      </c>
      <c r="C3773" t="s">
        <v>10</v>
      </c>
      <c r="D3773" t="s">
        <v>22</v>
      </c>
      <c r="E3773" t="s">
        <v>23</v>
      </c>
      <c r="F3773">
        <v>69.95</v>
      </c>
      <c r="G3773">
        <v>7</v>
      </c>
      <c r="H3773" t="s">
        <v>20</v>
      </c>
      <c r="I3773" s="21">
        <v>5</v>
      </c>
      <c r="J3773">
        <f t="shared" si="116"/>
        <v>489.65000000000003</v>
      </c>
      <c r="K3773">
        <f t="shared" si="117"/>
        <v>24.482500000000002</v>
      </c>
      <c r="L3773" t="str" cm="1">
        <f t="array" ref="L3773">_xlfn.IFS(I3773&gt;=9,"Good",I3773&gt;=6,"Average",I3773&lt;6,"Poor")</f>
        <v>Poor</v>
      </c>
    </row>
    <row r="3774" spans="1:12" x14ac:dyDescent="0.25">
      <c r="A3774" s="1" t="s">
        <v>196</v>
      </c>
      <c r="B3774" t="s">
        <v>19</v>
      </c>
      <c r="C3774" t="s">
        <v>15</v>
      </c>
      <c r="D3774" t="s">
        <v>22</v>
      </c>
      <c r="E3774" t="s">
        <v>12</v>
      </c>
      <c r="F3774">
        <v>5.23</v>
      </c>
      <c r="G3774">
        <v>5</v>
      </c>
      <c r="H3774" t="s">
        <v>13</v>
      </c>
      <c r="I3774" s="21">
        <v>7.3</v>
      </c>
      <c r="J3774">
        <f t="shared" si="116"/>
        <v>26.150000000000002</v>
      </c>
      <c r="K3774">
        <f t="shared" si="117"/>
        <v>1.3075000000000001</v>
      </c>
      <c r="L3774" t="str" cm="1">
        <f t="array" ref="L3774">_xlfn.IFS(I3774&gt;=9,"Good",I3774&gt;=6,"Average",I3774&lt;6,"Poor")</f>
        <v>Average</v>
      </c>
    </row>
    <row r="3775" spans="1:12" x14ac:dyDescent="0.25">
      <c r="A3775" s="1" t="s">
        <v>196</v>
      </c>
      <c r="B3775" t="s">
        <v>14</v>
      </c>
      <c r="C3775" t="s">
        <v>15</v>
      </c>
      <c r="D3775" t="s">
        <v>11</v>
      </c>
      <c r="E3775" t="s">
        <v>12</v>
      </c>
      <c r="F3775">
        <v>12.06</v>
      </c>
      <c r="G3775">
        <v>10</v>
      </c>
      <c r="H3775" t="s">
        <v>20</v>
      </c>
      <c r="I3775" s="21">
        <v>4.9000000000000004</v>
      </c>
      <c r="J3775">
        <f t="shared" si="116"/>
        <v>120.60000000000001</v>
      </c>
      <c r="K3775">
        <f t="shared" si="117"/>
        <v>6.0300000000000011</v>
      </c>
      <c r="L3775" t="str" cm="1">
        <f t="array" ref="L3775">_xlfn.IFS(I3775&gt;=9,"Good",I3775&gt;=6,"Average",I3775&lt;6,"Poor")</f>
        <v>Poor</v>
      </c>
    </row>
    <row r="3776" spans="1:12" x14ac:dyDescent="0.25">
      <c r="A3776" s="1" t="s">
        <v>196</v>
      </c>
      <c r="B3776" t="s">
        <v>14</v>
      </c>
      <c r="C3776" t="s">
        <v>15</v>
      </c>
      <c r="D3776" t="s">
        <v>22</v>
      </c>
      <c r="E3776" t="s">
        <v>21</v>
      </c>
      <c r="F3776">
        <v>10.33</v>
      </c>
      <c r="G3776">
        <v>4</v>
      </c>
      <c r="H3776" t="s">
        <v>13</v>
      </c>
      <c r="I3776" s="21">
        <v>5.5</v>
      </c>
      <c r="J3776">
        <f t="shared" si="116"/>
        <v>41.32</v>
      </c>
      <c r="K3776">
        <f t="shared" si="117"/>
        <v>2.0660000000000003</v>
      </c>
      <c r="L3776" t="str" cm="1">
        <f t="array" ref="L3776">_xlfn.IFS(I3776&gt;=9,"Good",I3776&gt;=6,"Average",I3776&lt;6,"Poor")</f>
        <v>Poor</v>
      </c>
    </row>
    <row r="3777" spans="1:12" x14ac:dyDescent="0.25">
      <c r="A3777" s="1" t="s">
        <v>196</v>
      </c>
      <c r="B3777" t="s">
        <v>9</v>
      </c>
      <c r="C3777" t="s">
        <v>10</v>
      </c>
      <c r="D3777" t="s">
        <v>22</v>
      </c>
      <c r="E3777" t="s">
        <v>12</v>
      </c>
      <c r="F3777">
        <v>9.5399999999999991</v>
      </c>
      <c r="G3777">
        <v>7</v>
      </c>
      <c r="H3777" t="s">
        <v>17</v>
      </c>
      <c r="I3777" s="21">
        <v>3</v>
      </c>
      <c r="J3777">
        <f t="shared" si="116"/>
        <v>66.78</v>
      </c>
      <c r="K3777">
        <f t="shared" si="117"/>
        <v>3.3390000000000004</v>
      </c>
      <c r="L3777" t="str" cm="1">
        <f t="array" ref="L3777">_xlfn.IFS(I3777&gt;=9,"Good",I3777&gt;=6,"Average",I3777&lt;6,"Poor")</f>
        <v>Poor</v>
      </c>
    </row>
    <row r="3778" spans="1:12" x14ac:dyDescent="0.25">
      <c r="A3778" s="1" t="s">
        <v>196</v>
      </c>
      <c r="B3778" t="s">
        <v>19</v>
      </c>
      <c r="C3778" t="s">
        <v>15</v>
      </c>
      <c r="D3778" t="s">
        <v>11</v>
      </c>
      <c r="E3778" t="s">
        <v>18</v>
      </c>
      <c r="F3778">
        <v>64.430000000000007</v>
      </c>
      <c r="G3778">
        <v>6</v>
      </c>
      <c r="H3778" t="s">
        <v>20</v>
      </c>
      <c r="I3778" s="21">
        <v>5.5</v>
      </c>
      <c r="J3778">
        <f t="shared" si="116"/>
        <v>386.58000000000004</v>
      </c>
      <c r="K3778">
        <f t="shared" si="117"/>
        <v>19.329000000000004</v>
      </c>
      <c r="L3778" t="str" cm="1">
        <f t="array" ref="L3778">_xlfn.IFS(I3778&gt;=9,"Good",I3778&gt;=6,"Average",I3778&lt;6,"Poor")</f>
        <v>Poor</v>
      </c>
    </row>
    <row r="3779" spans="1:12" x14ac:dyDescent="0.25">
      <c r="A3779" s="1" t="s">
        <v>196</v>
      </c>
      <c r="B3779" t="s">
        <v>14</v>
      </c>
      <c r="C3779" t="s">
        <v>10</v>
      </c>
      <c r="D3779" t="s">
        <v>11</v>
      </c>
      <c r="E3779" t="s">
        <v>21</v>
      </c>
      <c r="F3779">
        <v>10.130000000000001</v>
      </c>
      <c r="G3779">
        <v>6</v>
      </c>
      <c r="H3779" t="s">
        <v>20</v>
      </c>
      <c r="I3779" s="21">
        <v>6.6</v>
      </c>
      <c r="J3779">
        <f t="shared" ref="J3779:J3842" si="118">F3779*G3779</f>
        <v>60.78</v>
      </c>
      <c r="K3779">
        <f t="shared" ref="K3779:K3842" si="119">J3779*5%</f>
        <v>3.0390000000000001</v>
      </c>
      <c r="L3779" t="str" cm="1">
        <f t="array" ref="L3779">_xlfn.IFS(I3779&gt;=9,"Good",I3779&gt;=6,"Average",I3779&lt;6,"Poor")</f>
        <v>Average</v>
      </c>
    </row>
    <row r="3780" spans="1:12" x14ac:dyDescent="0.25">
      <c r="A3780" s="1" t="s">
        <v>197</v>
      </c>
      <c r="B3780" t="s">
        <v>19</v>
      </c>
      <c r="C3780" t="s">
        <v>10</v>
      </c>
      <c r="D3780" t="s">
        <v>11</v>
      </c>
      <c r="E3780" t="s">
        <v>24</v>
      </c>
      <c r="F3780">
        <v>30.77</v>
      </c>
      <c r="G3780">
        <v>5</v>
      </c>
      <c r="H3780" t="s">
        <v>20</v>
      </c>
      <c r="I3780" s="21">
        <v>4.0999999999999996</v>
      </c>
      <c r="J3780">
        <f t="shared" si="118"/>
        <v>153.85</v>
      </c>
      <c r="K3780">
        <f t="shared" si="119"/>
        <v>7.6924999999999999</v>
      </c>
      <c r="L3780" t="str" cm="1">
        <f t="array" ref="L3780">_xlfn.IFS(I3780&gt;=9,"Good",I3780&gt;=6,"Average",I3780&lt;6,"Poor")</f>
        <v>Poor</v>
      </c>
    </row>
    <row r="3781" spans="1:12" x14ac:dyDescent="0.25">
      <c r="A3781" s="1" t="s">
        <v>197</v>
      </c>
      <c r="B3781" t="s">
        <v>9</v>
      </c>
      <c r="C3781" t="s">
        <v>15</v>
      </c>
      <c r="D3781" t="s">
        <v>11</v>
      </c>
      <c r="E3781" t="s">
        <v>21</v>
      </c>
      <c r="F3781">
        <v>7.85</v>
      </c>
      <c r="G3781">
        <v>9</v>
      </c>
      <c r="H3781" t="s">
        <v>13</v>
      </c>
      <c r="I3781" s="21">
        <v>7.1</v>
      </c>
      <c r="J3781">
        <f t="shared" si="118"/>
        <v>70.649999999999991</v>
      </c>
      <c r="K3781">
        <f t="shared" si="119"/>
        <v>3.5324999999999998</v>
      </c>
      <c r="L3781" t="str" cm="1">
        <f t="array" ref="L3781">_xlfn.IFS(I3781&gt;=9,"Good",I3781&gt;=6,"Average",I3781&lt;6,"Poor")</f>
        <v>Average</v>
      </c>
    </row>
    <row r="3782" spans="1:12" x14ac:dyDescent="0.25">
      <c r="A3782" s="1" t="s">
        <v>197</v>
      </c>
      <c r="B3782" t="s">
        <v>9</v>
      </c>
      <c r="C3782" t="s">
        <v>15</v>
      </c>
      <c r="D3782" t="s">
        <v>22</v>
      </c>
      <c r="E3782" t="s">
        <v>21</v>
      </c>
      <c r="F3782">
        <v>8.3000000000000007</v>
      </c>
      <c r="G3782">
        <v>8</v>
      </c>
      <c r="H3782" t="s">
        <v>13</v>
      </c>
      <c r="I3782" s="21">
        <v>5</v>
      </c>
      <c r="J3782">
        <f t="shared" si="118"/>
        <v>66.400000000000006</v>
      </c>
      <c r="K3782">
        <f t="shared" si="119"/>
        <v>3.3200000000000003</v>
      </c>
      <c r="L3782" t="str" cm="1">
        <f t="array" ref="L3782">_xlfn.IFS(I3782&gt;=9,"Good",I3782&gt;=6,"Average",I3782&lt;6,"Poor")</f>
        <v>Poor</v>
      </c>
    </row>
    <row r="3783" spans="1:12" x14ac:dyDescent="0.25">
      <c r="A3783" s="1" t="s">
        <v>197</v>
      </c>
      <c r="B3783" t="s">
        <v>9</v>
      </c>
      <c r="C3783" t="s">
        <v>15</v>
      </c>
      <c r="D3783" t="s">
        <v>22</v>
      </c>
      <c r="E3783" t="s">
        <v>21</v>
      </c>
      <c r="F3783">
        <v>16.57</v>
      </c>
      <c r="G3783">
        <v>7</v>
      </c>
      <c r="H3783" t="s">
        <v>13</v>
      </c>
      <c r="I3783" s="21">
        <v>7.3</v>
      </c>
      <c r="J3783">
        <f t="shared" si="118"/>
        <v>115.99000000000001</v>
      </c>
      <c r="K3783">
        <f t="shared" si="119"/>
        <v>5.799500000000001</v>
      </c>
      <c r="L3783" t="str" cm="1">
        <f t="array" ref="L3783">_xlfn.IFS(I3783&gt;=9,"Good",I3783&gt;=6,"Average",I3783&lt;6,"Poor")</f>
        <v>Average</v>
      </c>
    </row>
    <row r="3784" spans="1:12" x14ac:dyDescent="0.25">
      <c r="A3784" s="1" t="s">
        <v>197</v>
      </c>
      <c r="B3784" t="s">
        <v>19</v>
      </c>
      <c r="C3784" t="s">
        <v>15</v>
      </c>
      <c r="D3784" t="s">
        <v>22</v>
      </c>
      <c r="E3784" t="s">
        <v>12</v>
      </c>
      <c r="F3784">
        <v>7.75</v>
      </c>
      <c r="G3784">
        <v>9</v>
      </c>
      <c r="H3784" t="s">
        <v>20</v>
      </c>
      <c r="I3784" s="21">
        <v>3.2</v>
      </c>
      <c r="J3784">
        <f t="shared" si="118"/>
        <v>69.75</v>
      </c>
      <c r="K3784">
        <f t="shared" si="119"/>
        <v>3.4875000000000003</v>
      </c>
      <c r="L3784" t="str" cm="1">
        <f t="array" ref="L3784">_xlfn.IFS(I3784&gt;=9,"Good",I3784&gt;=6,"Average",I3784&lt;6,"Poor")</f>
        <v>Poor</v>
      </c>
    </row>
    <row r="3785" spans="1:12" x14ac:dyDescent="0.25">
      <c r="A3785" s="1" t="s">
        <v>197</v>
      </c>
      <c r="B3785" t="s">
        <v>19</v>
      </c>
      <c r="C3785" t="s">
        <v>15</v>
      </c>
      <c r="D3785" t="s">
        <v>22</v>
      </c>
      <c r="E3785" t="s">
        <v>24</v>
      </c>
      <c r="F3785">
        <v>34.51</v>
      </c>
      <c r="G3785">
        <v>4</v>
      </c>
      <c r="H3785" t="s">
        <v>17</v>
      </c>
      <c r="I3785" s="21">
        <v>9</v>
      </c>
      <c r="J3785">
        <f t="shared" si="118"/>
        <v>138.04</v>
      </c>
      <c r="K3785">
        <f t="shared" si="119"/>
        <v>6.9020000000000001</v>
      </c>
      <c r="L3785" t="str" cm="1">
        <f t="array" ref="L3785">_xlfn.IFS(I3785&gt;=9,"Good",I3785&gt;=6,"Average",I3785&lt;6,"Poor")</f>
        <v>Good</v>
      </c>
    </row>
    <row r="3786" spans="1:12" x14ac:dyDescent="0.25">
      <c r="A3786" s="1" t="s">
        <v>197</v>
      </c>
      <c r="B3786" t="s">
        <v>14</v>
      </c>
      <c r="C3786" t="s">
        <v>15</v>
      </c>
      <c r="D3786" t="s">
        <v>11</v>
      </c>
      <c r="E3786" t="s">
        <v>16</v>
      </c>
      <c r="F3786">
        <v>97.37</v>
      </c>
      <c r="G3786">
        <v>2</v>
      </c>
      <c r="H3786" t="s">
        <v>17</v>
      </c>
      <c r="I3786" s="21">
        <v>3.1</v>
      </c>
      <c r="J3786">
        <f t="shared" si="118"/>
        <v>194.74</v>
      </c>
      <c r="K3786">
        <f t="shared" si="119"/>
        <v>9.7370000000000019</v>
      </c>
      <c r="L3786" t="str" cm="1">
        <f t="array" ref="L3786">_xlfn.IFS(I3786&gt;=9,"Good",I3786&gt;=6,"Average",I3786&lt;6,"Poor")</f>
        <v>Poor</v>
      </c>
    </row>
    <row r="3787" spans="1:12" x14ac:dyDescent="0.25">
      <c r="A3787" s="1" t="s">
        <v>197</v>
      </c>
      <c r="B3787" t="s">
        <v>9</v>
      </c>
      <c r="C3787" t="s">
        <v>15</v>
      </c>
      <c r="D3787" t="s">
        <v>22</v>
      </c>
      <c r="E3787" t="s">
        <v>24</v>
      </c>
      <c r="F3787">
        <v>21.33</v>
      </c>
      <c r="G3787">
        <v>3</v>
      </c>
      <c r="H3787" t="s">
        <v>20</v>
      </c>
      <c r="I3787" s="21">
        <v>3.9</v>
      </c>
      <c r="J3787">
        <f t="shared" si="118"/>
        <v>63.989999999999995</v>
      </c>
      <c r="K3787">
        <f t="shared" si="119"/>
        <v>3.1995</v>
      </c>
      <c r="L3787" t="str" cm="1">
        <f t="array" ref="L3787">_xlfn.IFS(I3787&gt;=9,"Good",I3787&gt;=6,"Average",I3787&lt;6,"Poor")</f>
        <v>Poor</v>
      </c>
    </row>
    <row r="3788" spans="1:12" x14ac:dyDescent="0.25">
      <c r="A3788" s="1" t="s">
        <v>197</v>
      </c>
      <c r="B3788" t="s">
        <v>14</v>
      </c>
      <c r="C3788" t="s">
        <v>15</v>
      </c>
      <c r="D3788" t="s">
        <v>11</v>
      </c>
      <c r="E3788" t="s">
        <v>24</v>
      </c>
      <c r="F3788">
        <v>19.03</v>
      </c>
      <c r="G3788">
        <v>9</v>
      </c>
      <c r="H3788" t="s">
        <v>13</v>
      </c>
      <c r="I3788" s="21">
        <v>8.3000000000000007</v>
      </c>
      <c r="J3788">
        <f t="shared" si="118"/>
        <v>171.27</v>
      </c>
      <c r="K3788">
        <f t="shared" si="119"/>
        <v>8.5635000000000012</v>
      </c>
      <c r="L3788" t="str" cm="1">
        <f t="array" ref="L3788">_xlfn.IFS(I3788&gt;=9,"Good",I3788&gt;=6,"Average",I3788&lt;6,"Poor")</f>
        <v>Average</v>
      </c>
    </row>
    <row r="3789" spans="1:12" x14ac:dyDescent="0.25">
      <c r="A3789" s="1" t="s">
        <v>197</v>
      </c>
      <c r="B3789" t="s">
        <v>14</v>
      </c>
      <c r="C3789" t="s">
        <v>10</v>
      </c>
      <c r="D3789" t="s">
        <v>22</v>
      </c>
      <c r="E3789" t="s">
        <v>24</v>
      </c>
      <c r="F3789">
        <v>28.47</v>
      </c>
      <c r="G3789">
        <v>1</v>
      </c>
      <c r="H3789" t="s">
        <v>20</v>
      </c>
      <c r="I3789" s="21">
        <v>3.3</v>
      </c>
      <c r="J3789">
        <f t="shared" si="118"/>
        <v>28.47</v>
      </c>
      <c r="K3789">
        <f t="shared" si="119"/>
        <v>1.4235</v>
      </c>
      <c r="L3789" t="str" cm="1">
        <f t="array" ref="L3789">_xlfn.IFS(I3789&gt;=9,"Good",I3789&gt;=6,"Average",I3789&lt;6,"Poor")</f>
        <v>Poor</v>
      </c>
    </row>
    <row r="3790" spans="1:12" x14ac:dyDescent="0.25">
      <c r="A3790" s="1" t="s">
        <v>198</v>
      </c>
      <c r="B3790" t="s">
        <v>14</v>
      </c>
      <c r="C3790" t="s">
        <v>10</v>
      </c>
      <c r="D3790" t="s">
        <v>22</v>
      </c>
      <c r="E3790" t="s">
        <v>21</v>
      </c>
      <c r="F3790">
        <v>22.25</v>
      </c>
      <c r="G3790">
        <v>7</v>
      </c>
      <c r="H3790" t="s">
        <v>13</v>
      </c>
      <c r="I3790" s="21">
        <v>7.8</v>
      </c>
      <c r="J3790">
        <f t="shared" si="118"/>
        <v>155.75</v>
      </c>
      <c r="K3790">
        <f t="shared" si="119"/>
        <v>7.7875000000000005</v>
      </c>
      <c r="L3790" t="str" cm="1">
        <f t="array" ref="L3790">_xlfn.IFS(I3790&gt;=9,"Good",I3790&gt;=6,"Average",I3790&lt;6,"Poor")</f>
        <v>Average</v>
      </c>
    </row>
    <row r="3791" spans="1:12" x14ac:dyDescent="0.25">
      <c r="A3791" s="1" t="s">
        <v>198</v>
      </c>
      <c r="B3791" t="s">
        <v>14</v>
      </c>
      <c r="C3791" t="s">
        <v>15</v>
      </c>
      <c r="D3791" t="s">
        <v>11</v>
      </c>
      <c r="E3791" t="s">
        <v>23</v>
      </c>
      <c r="F3791">
        <v>63.94</v>
      </c>
      <c r="G3791">
        <v>9</v>
      </c>
      <c r="H3791" t="s">
        <v>20</v>
      </c>
      <c r="I3791" s="21">
        <v>9.6</v>
      </c>
      <c r="J3791">
        <f t="shared" si="118"/>
        <v>575.46</v>
      </c>
      <c r="K3791">
        <f t="shared" si="119"/>
        <v>28.773000000000003</v>
      </c>
      <c r="L3791" t="str" cm="1">
        <f t="array" ref="L3791">_xlfn.IFS(I3791&gt;=9,"Good",I3791&gt;=6,"Average",I3791&lt;6,"Poor")</f>
        <v>Good</v>
      </c>
    </row>
    <row r="3792" spans="1:12" x14ac:dyDescent="0.25">
      <c r="A3792" s="1" t="s">
        <v>198</v>
      </c>
      <c r="B3792" t="s">
        <v>19</v>
      </c>
      <c r="C3792" t="s">
        <v>15</v>
      </c>
      <c r="D3792" t="s">
        <v>22</v>
      </c>
      <c r="E3792" t="s">
        <v>12</v>
      </c>
      <c r="F3792">
        <v>9.3699999999999992</v>
      </c>
      <c r="G3792">
        <v>8</v>
      </c>
      <c r="H3792" t="s">
        <v>20</v>
      </c>
      <c r="I3792" s="21">
        <v>8.9</v>
      </c>
      <c r="J3792">
        <f t="shared" si="118"/>
        <v>74.959999999999994</v>
      </c>
      <c r="K3792">
        <f t="shared" si="119"/>
        <v>3.7479999999999998</v>
      </c>
      <c r="L3792" t="str" cm="1">
        <f t="array" ref="L3792">_xlfn.IFS(I3792&gt;=9,"Good",I3792&gt;=6,"Average",I3792&lt;6,"Poor")</f>
        <v>Average</v>
      </c>
    </row>
    <row r="3793" spans="1:12" x14ac:dyDescent="0.25">
      <c r="A3793" s="1" t="s">
        <v>198</v>
      </c>
      <c r="B3793" t="s">
        <v>14</v>
      </c>
      <c r="C3793" t="s">
        <v>10</v>
      </c>
      <c r="D3793" t="s">
        <v>22</v>
      </c>
      <c r="E3793" t="s">
        <v>12</v>
      </c>
      <c r="F3793">
        <v>13.83</v>
      </c>
      <c r="G3793">
        <v>5</v>
      </c>
      <c r="H3793" t="s">
        <v>13</v>
      </c>
      <c r="I3793" s="21">
        <v>7.8</v>
      </c>
      <c r="J3793">
        <f t="shared" si="118"/>
        <v>69.150000000000006</v>
      </c>
      <c r="K3793">
        <f t="shared" si="119"/>
        <v>3.4575000000000005</v>
      </c>
      <c r="L3793" t="str" cm="1">
        <f t="array" ref="L3793">_xlfn.IFS(I3793&gt;=9,"Good",I3793&gt;=6,"Average",I3793&lt;6,"Poor")</f>
        <v>Average</v>
      </c>
    </row>
    <row r="3794" spans="1:12" x14ac:dyDescent="0.25">
      <c r="A3794" s="1" t="s">
        <v>198</v>
      </c>
      <c r="B3794" t="s">
        <v>19</v>
      </c>
      <c r="C3794" t="s">
        <v>15</v>
      </c>
      <c r="D3794" t="s">
        <v>11</v>
      </c>
      <c r="E3794" t="s">
        <v>21</v>
      </c>
      <c r="F3794">
        <v>8.64</v>
      </c>
      <c r="G3794">
        <v>3</v>
      </c>
      <c r="H3794" t="s">
        <v>20</v>
      </c>
      <c r="I3794" s="21">
        <v>9.5</v>
      </c>
      <c r="J3794">
        <f t="shared" si="118"/>
        <v>25.92</v>
      </c>
      <c r="K3794">
        <f t="shared" si="119"/>
        <v>1.2960000000000003</v>
      </c>
      <c r="L3794" t="str" cm="1">
        <f t="array" ref="L3794">_xlfn.IFS(I3794&gt;=9,"Good",I3794&gt;=6,"Average",I3794&lt;6,"Poor")</f>
        <v>Good</v>
      </c>
    </row>
    <row r="3795" spans="1:12" x14ac:dyDescent="0.25">
      <c r="A3795" s="1" t="s">
        <v>198</v>
      </c>
      <c r="B3795" t="s">
        <v>9</v>
      </c>
      <c r="C3795" t="s">
        <v>10</v>
      </c>
      <c r="D3795" t="s">
        <v>11</v>
      </c>
      <c r="E3795" t="s">
        <v>12</v>
      </c>
      <c r="F3795">
        <v>14.77</v>
      </c>
      <c r="G3795">
        <v>4</v>
      </c>
      <c r="H3795" t="s">
        <v>13</v>
      </c>
      <c r="I3795" s="21">
        <v>5.9</v>
      </c>
      <c r="J3795">
        <f t="shared" si="118"/>
        <v>59.08</v>
      </c>
      <c r="K3795">
        <f t="shared" si="119"/>
        <v>2.9540000000000002</v>
      </c>
      <c r="L3795" t="str" cm="1">
        <f t="array" ref="L3795">_xlfn.IFS(I3795&gt;=9,"Good",I3795&gt;=6,"Average",I3795&lt;6,"Poor")</f>
        <v>Poor</v>
      </c>
    </row>
    <row r="3796" spans="1:12" x14ac:dyDescent="0.25">
      <c r="A3796" s="1" t="s">
        <v>198</v>
      </c>
      <c r="B3796" t="s">
        <v>14</v>
      </c>
      <c r="C3796" t="s">
        <v>15</v>
      </c>
      <c r="D3796" t="s">
        <v>11</v>
      </c>
      <c r="E3796" t="s">
        <v>12</v>
      </c>
      <c r="F3796">
        <v>14.34</v>
      </c>
      <c r="G3796">
        <v>7</v>
      </c>
      <c r="H3796" t="s">
        <v>17</v>
      </c>
      <c r="I3796" s="21">
        <v>8.9</v>
      </c>
      <c r="J3796">
        <f t="shared" si="118"/>
        <v>100.38</v>
      </c>
      <c r="K3796">
        <f t="shared" si="119"/>
        <v>5.0190000000000001</v>
      </c>
      <c r="L3796" t="str" cm="1">
        <f t="array" ref="L3796">_xlfn.IFS(I3796&gt;=9,"Good",I3796&gt;=6,"Average",I3796&lt;6,"Poor")</f>
        <v>Average</v>
      </c>
    </row>
    <row r="3797" spans="1:12" x14ac:dyDescent="0.25">
      <c r="A3797" s="1" t="s">
        <v>198</v>
      </c>
      <c r="B3797" t="s">
        <v>14</v>
      </c>
      <c r="C3797" t="s">
        <v>15</v>
      </c>
      <c r="D3797" t="s">
        <v>11</v>
      </c>
      <c r="E3797" t="s">
        <v>23</v>
      </c>
      <c r="F3797">
        <v>59.16</v>
      </c>
      <c r="G3797">
        <v>3</v>
      </c>
      <c r="H3797" t="s">
        <v>17</v>
      </c>
      <c r="I3797" s="21">
        <v>5.4</v>
      </c>
      <c r="J3797">
        <f t="shared" si="118"/>
        <v>177.48</v>
      </c>
      <c r="K3797">
        <f t="shared" si="119"/>
        <v>8.8740000000000006</v>
      </c>
      <c r="L3797" t="str" cm="1">
        <f t="array" ref="L3797">_xlfn.IFS(I3797&gt;=9,"Good",I3797&gt;=6,"Average",I3797&lt;6,"Poor")</f>
        <v>Poor</v>
      </c>
    </row>
    <row r="3798" spans="1:12" x14ac:dyDescent="0.25">
      <c r="A3798" s="1" t="s">
        <v>198</v>
      </c>
      <c r="B3798" t="s">
        <v>9</v>
      </c>
      <c r="C3798" t="s">
        <v>15</v>
      </c>
      <c r="D3798" t="s">
        <v>22</v>
      </c>
      <c r="E3798" t="s">
        <v>18</v>
      </c>
      <c r="F3798">
        <v>71.099999999999994</v>
      </c>
      <c r="G3798">
        <v>4</v>
      </c>
      <c r="H3798" t="s">
        <v>17</v>
      </c>
      <c r="I3798" s="21">
        <v>9.3000000000000007</v>
      </c>
      <c r="J3798">
        <f t="shared" si="118"/>
        <v>284.39999999999998</v>
      </c>
      <c r="K3798">
        <f t="shared" si="119"/>
        <v>14.219999999999999</v>
      </c>
      <c r="L3798" t="str" cm="1">
        <f t="array" ref="L3798">_xlfn.IFS(I3798&gt;=9,"Good",I3798&gt;=6,"Average",I3798&lt;6,"Poor")</f>
        <v>Good</v>
      </c>
    </row>
    <row r="3799" spans="1:12" x14ac:dyDescent="0.25">
      <c r="A3799" s="1" t="s">
        <v>198</v>
      </c>
      <c r="B3799" t="s">
        <v>14</v>
      </c>
      <c r="C3799" t="s">
        <v>10</v>
      </c>
      <c r="D3799" t="s">
        <v>11</v>
      </c>
      <c r="E3799" t="s">
        <v>18</v>
      </c>
      <c r="F3799">
        <v>52.28</v>
      </c>
      <c r="G3799">
        <v>4</v>
      </c>
      <c r="H3799" t="s">
        <v>20</v>
      </c>
      <c r="I3799" s="21">
        <v>4</v>
      </c>
      <c r="J3799">
        <f t="shared" si="118"/>
        <v>209.12</v>
      </c>
      <c r="K3799">
        <f t="shared" si="119"/>
        <v>10.456000000000001</v>
      </c>
      <c r="L3799" t="str" cm="1">
        <f t="array" ref="L3799">_xlfn.IFS(I3799&gt;=9,"Good",I3799&gt;=6,"Average",I3799&lt;6,"Poor")</f>
        <v>Poor</v>
      </c>
    </row>
    <row r="3800" spans="1:12" x14ac:dyDescent="0.25">
      <c r="A3800" s="1" t="s">
        <v>198</v>
      </c>
      <c r="B3800" t="s">
        <v>9</v>
      </c>
      <c r="C3800" t="s">
        <v>15</v>
      </c>
      <c r="D3800" t="s">
        <v>11</v>
      </c>
      <c r="E3800" t="s">
        <v>21</v>
      </c>
      <c r="F3800">
        <v>19.48</v>
      </c>
      <c r="G3800">
        <v>3</v>
      </c>
      <c r="H3800" t="s">
        <v>17</v>
      </c>
      <c r="I3800" s="21">
        <v>9.4</v>
      </c>
      <c r="J3800">
        <f t="shared" si="118"/>
        <v>58.44</v>
      </c>
      <c r="K3800">
        <f t="shared" si="119"/>
        <v>2.9220000000000002</v>
      </c>
      <c r="L3800" t="str" cm="1">
        <f t="array" ref="L3800">_xlfn.IFS(I3800&gt;=9,"Good",I3800&gt;=6,"Average",I3800&lt;6,"Poor")</f>
        <v>Good</v>
      </c>
    </row>
    <row r="3801" spans="1:12" x14ac:dyDescent="0.25">
      <c r="A3801" s="1" t="s">
        <v>198</v>
      </c>
      <c r="B3801" t="s">
        <v>19</v>
      </c>
      <c r="C3801" t="s">
        <v>10</v>
      </c>
      <c r="D3801" t="s">
        <v>11</v>
      </c>
      <c r="E3801" t="s">
        <v>12</v>
      </c>
      <c r="F3801">
        <v>4.92</v>
      </c>
      <c r="G3801">
        <v>2</v>
      </c>
      <c r="H3801" t="s">
        <v>17</v>
      </c>
      <c r="I3801" s="21">
        <v>8.6999999999999993</v>
      </c>
      <c r="J3801">
        <f t="shared" si="118"/>
        <v>9.84</v>
      </c>
      <c r="K3801">
        <f t="shared" si="119"/>
        <v>0.49199999999999999</v>
      </c>
      <c r="L3801" t="str" cm="1">
        <f t="array" ref="L3801">_xlfn.IFS(I3801&gt;=9,"Good",I3801&gt;=6,"Average",I3801&lt;6,"Poor")</f>
        <v>Average</v>
      </c>
    </row>
    <row r="3802" spans="1:12" x14ac:dyDescent="0.25">
      <c r="A3802" s="1" t="s">
        <v>198</v>
      </c>
      <c r="B3802" t="s">
        <v>19</v>
      </c>
      <c r="C3802" t="s">
        <v>10</v>
      </c>
      <c r="D3802" t="s">
        <v>22</v>
      </c>
      <c r="E3802" t="s">
        <v>21</v>
      </c>
      <c r="F3802">
        <v>20.55</v>
      </c>
      <c r="G3802">
        <v>9</v>
      </c>
      <c r="H3802" t="s">
        <v>20</v>
      </c>
      <c r="I3802" s="21">
        <v>8.8000000000000007</v>
      </c>
      <c r="J3802">
        <f t="shared" si="118"/>
        <v>184.95000000000002</v>
      </c>
      <c r="K3802">
        <f t="shared" si="119"/>
        <v>9.2475000000000005</v>
      </c>
      <c r="L3802" t="str" cm="1">
        <f t="array" ref="L3802">_xlfn.IFS(I3802&gt;=9,"Good",I3802&gt;=6,"Average",I3802&lt;6,"Poor")</f>
        <v>Average</v>
      </c>
    </row>
    <row r="3803" spans="1:12" x14ac:dyDescent="0.25">
      <c r="A3803" s="1" t="s">
        <v>198</v>
      </c>
      <c r="B3803" t="s">
        <v>9</v>
      </c>
      <c r="C3803" t="s">
        <v>15</v>
      </c>
      <c r="D3803" t="s">
        <v>11</v>
      </c>
      <c r="E3803" t="s">
        <v>23</v>
      </c>
      <c r="F3803">
        <v>65.790000000000006</v>
      </c>
      <c r="G3803">
        <v>4</v>
      </c>
      <c r="H3803" t="s">
        <v>17</v>
      </c>
      <c r="I3803" s="21">
        <v>3.8</v>
      </c>
      <c r="J3803">
        <f t="shared" si="118"/>
        <v>263.16000000000003</v>
      </c>
      <c r="K3803">
        <f t="shared" si="119"/>
        <v>13.158000000000001</v>
      </c>
      <c r="L3803" t="str" cm="1">
        <f t="array" ref="L3803">_xlfn.IFS(I3803&gt;=9,"Good",I3803&gt;=6,"Average",I3803&lt;6,"Poor")</f>
        <v>Poor</v>
      </c>
    </row>
    <row r="3804" spans="1:12" x14ac:dyDescent="0.25">
      <c r="A3804" s="1" t="s">
        <v>198</v>
      </c>
      <c r="B3804" t="s">
        <v>14</v>
      </c>
      <c r="C3804" t="s">
        <v>15</v>
      </c>
      <c r="D3804" t="s">
        <v>11</v>
      </c>
      <c r="E3804" t="s">
        <v>12</v>
      </c>
      <c r="F3804">
        <v>8.5399999999999991</v>
      </c>
      <c r="G3804">
        <v>5</v>
      </c>
      <c r="H3804" t="s">
        <v>13</v>
      </c>
      <c r="I3804" s="21">
        <v>7.1</v>
      </c>
      <c r="J3804">
        <f t="shared" si="118"/>
        <v>42.699999999999996</v>
      </c>
      <c r="K3804">
        <f t="shared" si="119"/>
        <v>2.1349999999999998</v>
      </c>
      <c r="L3804" t="str" cm="1">
        <f t="array" ref="L3804">_xlfn.IFS(I3804&gt;=9,"Good",I3804&gt;=6,"Average",I3804&lt;6,"Poor")</f>
        <v>Average</v>
      </c>
    </row>
    <row r="3805" spans="1:12" x14ac:dyDescent="0.25">
      <c r="A3805" s="1" t="s">
        <v>198</v>
      </c>
      <c r="B3805" t="s">
        <v>9</v>
      </c>
      <c r="C3805" t="s">
        <v>10</v>
      </c>
      <c r="D3805" t="s">
        <v>11</v>
      </c>
      <c r="E3805" t="s">
        <v>12</v>
      </c>
      <c r="F3805">
        <v>6.37</v>
      </c>
      <c r="G3805">
        <v>3</v>
      </c>
      <c r="H3805" t="s">
        <v>17</v>
      </c>
      <c r="I3805" s="21">
        <v>3.1</v>
      </c>
      <c r="J3805">
        <f t="shared" si="118"/>
        <v>19.11</v>
      </c>
      <c r="K3805">
        <f t="shared" si="119"/>
        <v>0.95550000000000002</v>
      </c>
      <c r="L3805" t="str" cm="1">
        <f t="array" ref="L3805">_xlfn.IFS(I3805&gt;=9,"Good",I3805&gt;=6,"Average",I3805&lt;6,"Poor")</f>
        <v>Poor</v>
      </c>
    </row>
    <row r="3806" spans="1:12" x14ac:dyDescent="0.25">
      <c r="A3806" s="1" t="s">
        <v>198</v>
      </c>
      <c r="B3806" t="s">
        <v>14</v>
      </c>
      <c r="C3806" t="s">
        <v>15</v>
      </c>
      <c r="D3806" t="s">
        <v>11</v>
      </c>
      <c r="E3806" t="s">
        <v>16</v>
      </c>
      <c r="F3806">
        <v>95.05</v>
      </c>
      <c r="G3806">
        <v>4</v>
      </c>
      <c r="H3806" t="s">
        <v>13</v>
      </c>
      <c r="I3806" s="21">
        <v>7.9</v>
      </c>
      <c r="J3806">
        <f t="shared" si="118"/>
        <v>380.2</v>
      </c>
      <c r="K3806">
        <f t="shared" si="119"/>
        <v>19.010000000000002</v>
      </c>
      <c r="L3806" t="str" cm="1">
        <f t="array" ref="L3806">_xlfn.IFS(I3806&gt;=9,"Good",I3806&gt;=6,"Average",I3806&lt;6,"Poor")</f>
        <v>Average</v>
      </c>
    </row>
    <row r="3807" spans="1:12" x14ac:dyDescent="0.25">
      <c r="A3807" s="1" t="s">
        <v>198</v>
      </c>
      <c r="B3807" t="s">
        <v>14</v>
      </c>
      <c r="C3807" t="s">
        <v>15</v>
      </c>
      <c r="D3807" t="s">
        <v>11</v>
      </c>
      <c r="E3807" t="s">
        <v>12</v>
      </c>
      <c r="F3807">
        <v>7.76</v>
      </c>
      <c r="G3807">
        <v>2</v>
      </c>
      <c r="H3807" t="s">
        <v>20</v>
      </c>
      <c r="I3807" s="21">
        <v>3.1</v>
      </c>
      <c r="J3807">
        <f t="shared" si="118"/>
        <v>15.52</v>
      </c>
      <c r="K3807">
        <f t="shared" si="119"/>
        <v>0.77600000000000002</v>
      </c>
      <c r="L3807" t="str" cm="1">
        <f t="array" ref="L3807">_xlfn.IFS(I3807&gt;=9,"Good",I3807&gt;=6,"Average",I3807&lt;6,"Poor")</f>
        <v>Poor</v>
      </c>
    </row>
    <row r="3808" spans="1:12" x14ac:dyDescent="0.25">
      <c r="A3808" s="1" t="s">
        <v>198</v>
      </c>
      <c r="B3808" t="s">
        <v>9</v>
      </c>
      <c r="C3808" t="s">
        <v>10</v>
      </c>
      <c r="D3808" t="s">
        <v>11</v>
      </c>
      <c r="E3808" t="s">
        <v>12</v>
      </c>
      <c r="F3808">
        <v>2.77</v>
      </c>
      <c r="G3808">
        <v>5</v>
      </c>
      <c r="H3808" t="s">
        <v>17</v>
      </c>
      <c r="I3808" s="21">
        <v>3.6</v>
      </c>
      <c r="J3808">
        <f t="shared" si="118"/>
        <v>13.85</v>
      </c>
      <c r="K3808">
        <f t="shared" si="119"/>
        <v>0.6925</v>
      </c>
      <c r="L3808" t="str" cm="1">
        <f t="array" ref="L3808">_xlfn.IFS(I3808&gt;=9,"Good",I3808&gt;=6,"Average",I3808&lt;6,"Poor")</f>
        <v>Poor</v>
      </c>
    </row>
    <row r="3809" spans="1:12" x14ac:dyDescent="0.25">
      <c r="A3809" s="1" t="s">
        <v>198</v>
      </c>
      <c r="B3809" t="s">
        <v>19</v>
      </c>
      <c r="C3809" t="s">
        <v>10</v>
      </c>
      <c r="D3809" t="s">
        <v>11</v>
      </c>
      <c r="E3809" t="s">
        <v>23</v>
      </c>
      <c r="F3809">
        <v>44.48</v>
      </c>
      <c r="G3809">
        <v>9</v>
      </c>
      <c r="H3809" t="s">
        <v>13</v>
      </c>
      <c r="I3809" s="21">
        <v>4.5</v>
      </c>
      <c r="J3809">
        <f t="shared" si="118"/>
        <v>400.32</v>
      </c>
      <c r="K3809">
        <f t="shared" si="119"/>
        <v>20.016000000000002</v>
      </c>
      <c r="L3809" t="str" cm="1">
        <f t="array" ref="L3809">_xlfn.IFS(I3809&gt;=9,"Good",I3809&gt;=6,"Average",I3809&lt;6,"Poor")</f>
        <v>Poor</v>
      </c>
    </row>
    <row r="3810" spans="1:12" x14ac:dyDescent="0.25">
      <c r="A3810" s="1" t="s">
        <v>199</v>
      </c>
      <c r="B3810" t="s">
        <v>9</v>
      </c>
      <c r="C3810" t="s">
        <v>15</v>
      </c>
      <c r="D3810" t="s">
        <v>22</v>
      </c>
      <c r="E3810" t="s">
        <v>24</v>
      </c>
      <c r="F3810">
        <v>18.329999999999998</v>
      </c>
      <c r="G3810">
        <v>5</v>
      </c>
      <c r="H3810" t="s">
        <v>13</v>
      </c>
      <c r="I3810" s="21">
        <v>9</v>
      </c>
      <c r="J3810">
        <f t="shared" si="118"/>
        <v>91.649999999999991</v>
      </c>
      <c r="K3810">
        <f t="shared" si="119"/>
        <v>4.5824999999999996</v>
      </c>
      <c r="L3810" t="str" cm="1">
        <f t="array" ref="L3810">_xlfn.IFS(I3810&gt;=9,"Good",I3810&gt;=6,"Average",I3810&lt;6,"Poor")</f>
        <v>Good</v>
      </c>
    </row>
    <row r="3811" spans="1:12" x14ac:dyDescent="0.25">
      <c r="A3811" s="1" t="s">
        <v>199</v>
      </c>
      <c r="B3811" t="s">
        <v>9</v>
      </c>
      <c r="C3811" t="s">
        <v>10</v>
      </c>
      <c r="D3811" t="s">
        <v>22</v>
      </c>
      <c r="E3811" t="s">
        <v>21</v>
      </c>
      <c r="F3811">
        <v>5.37</v>
      </c>
      <c r="G3811">
        <v>2</v>
      </c>
      <c r="H3811" t="s">
        <v>17</v>
      </c>
      <c r="I3811" s="21">
        <v>5.5</v>
      </c>
      <c r="J3811">
        <f t="shared" si="118"/>
        <v>10.74</v>
      </c>
      <c r="K3811">
        <f t="shared" si="119"/>
        <v>0.53700000000000003</v>
      </c>
      <c r="L3811" t="str" cm="1">
        <f t="array" ref="L3811">_xlfn.IFS(I3811&gt;=9,"Good",I3811&gt;=6,"Average",I3811&lt;6,"Poor")</f>
        <v>Poor</v>
      </c>
    </row>
    <row r="3812" spans="1:12" x14ac:dyDescent="0.25">
      <c r="A3812" s="1" t="s">
        <v>199</v>
      </c>
      <c r="B3812" t="s">
        <v>9</v>
      </c>
      <c r="C3812" t="s">
        <v>15</v>
      </c>
      <c r="D3812" t="s">
        <v>22</v>
      </c>
      <c r="E3812" t="s">
        <v>23</v>
      </c>
      <c r="F3812">
        <v>44.98</v>
      </c>
      <c r="G3812">
        <v>4</v>
      </c>
      <c r="H3812" t="s">
        <v>20</v>
      </c>
      <c r="I3812" s="21">
        <v>6.7</v>
      </c>
      <c r="J3812">
        <f t="shared" si="118"/>
        <v>179.92</v>
      </c>
      <c r="K3812">
        <f t="shared" si="119"/>
        <v>8.9960000000000004</v>
      </c>
      <c r="L3812" t="str" cm="1">
        <f t="array" ref="L3812">_xlfn.IFS(I3812&gt;=9,"Good",I3812&gt;=6,"Average",I3812&lt;6,"Poor")</f>
        <v>Average</v>
      </c>
    </row>
    <row r="3813" spans="1:12" x14ac:dyDescent="0.25">
      <c r="A3813" s="1" t="s">
        <v>199</v>
      </c>
      <c r="B3813" t="s">
        <v>14</v>
      </c>
      <c r="C3813" t="s">
        <v>10</v>
      </c>
      <c r="D3813" t="s">
        <v>22</v>
      </c>
      <c r="E3813" t="s">
        <v>24</v>
      </c>
      <c r="F3813">
        <v>39.86</v>
      </c>
      <c r="G3813">
        <v>6</v>
      </c>
      <c r="H3813" t="s">
        <v>20</v>
      </c>
      <c r="I3813" s="21">
        <v>6.9</v>
      </c>
      <c r="J3813">
        <f t="shared" si="118"/>
        <v>239.16</v>
      </c>
      <c r="K3813">
        <f t="shared" si="119"/>
        <v>11.958</v>
      </c>
      <c r="L3813" t="str" cm="1">
        <f t="array" ref="L3813">_xlfn.IFS(I3813&gt;=9,"Good",I3813&gt;=6,"Average",I3813&lt;6,"Poor")</f>
        <v>Average</v>
      </c>
    </row>
    <row r="3814" spans="1:12" x14ac:dyDescent="0.25">
      <c r="A3814" s="1" t="s">
        <v>199</v>
      </c>
      <c r="B3814" t="s">
        <v>9</v>
      </c>
      <c r="C3814" t="s">
        <v>10</v>
      </c>
      <c r="D3814" t="s">
        <v>22</v>
      </c>
      <c r="E3814" t="s">
        <v>18</v>
      </c>
      <c r="F3814">
        <v>64.94</v>
      </c>
      <c r="G3814">
        <v>9</v>
      </c>
      <c r="H3814" t="s">
        <v>13</v>
      </c>
      <c r="I3814" s="21">
        <v>4.5</v>
      </c>
      <c r="J3814">
        <f t="shared" si="118"/>
        <v>584.46</v>
      </c>
      <c r="K3814">
        <f t="shared" si="119"/>
        <v>29.223000000000003</v>
      </c>
      <c r="L3814" t="str" cm="1">
        <f t="array" ref="L3814">_xlfn.IFS(I3814&gt;=9,"Good",I3814&gt;=6,"Average",I3814&lt;6,"Poor")</f>
        <v>Poor</v>
      </c>
    </row>
    <row r="3815" spans="1:12" x14ac:dyDescent="0.25">
      <c r="A3815" s="1" t="s">
        <v>199</v>
      </c>
      <c r="B3815" t="s">
        <v>19</v>
      </c>
      <c r="C3815" t="s">
        <v>15</v>
      </c>
      <c r="D3815" t="s">
        <v>11</v>
      </c>
      <c r="E3815" t="s">
        <v>16</v>
      </c>
      <c r="F3815">
        <v>82.92</v>
      </c>
      <c r="G3815">
        <v>6</v>
      </c>
      <c r="H3815" t="s">
        <v>20</v>
      </c>
      <c r="I3815" s="21">
        <v>6.9</v>
      </c>
      <c r="J3815">
        <f t="shared" si="118"/>
        <v>497.52</v>
      </c>
      <c r="K3815">
        <f t="shared" si="119"/>
        <v>24.876000000000001</v>
      </c>
      <c r="L3815" t="str" cm="1">
        <f t="array" ref="L3815">_xlfn.IFS(I3815&gt;=9,"Good",I3815&gt;=6,"Average",I3815&lt;6,"Poor")</f>
        <v>Average</v>
      </c>
    </row>
    <row r="3816" spans="1:12" x14ac:dyDescent="0.25">
      <c r="A3816" s="1" t="s">
        <v>199</v>
      </c>
      <c r="B3816" t="s">
        <v>19</v>
      </c>
      <c r="C3816" t="s">
        <v>10</v>
      </c>
      <c r="D3816" t="s">
        <v>22</v>
      </c>
      <c r="E3816" t="s">
        <v>18</v>
      </c>
      <c r="F3816">
        <v>52.97</v>
      </c>
      <c r="G3816">
        <v>5</v>
      </c>
      <c r="H3816" t="s">
        <v>17</v>
      </c>
      <c r="I3816" s="21">
        <v>7.5</v>
      </c>
      <c r="J3816">
        <f t="shared" si="118"/>
        <v>264.85000000000002</v>
      </c>
      <c r="K3816">
        <f t="shared" si="119"/>
        <v>13.242500000000001</v>
      </c>
      <c r="L3816" t="str" cm="1">
        <f t="array" ref="L3816">_xlfn.IFS(I3816&gt;=9,"Good",I3816&gt;=6,"Average",I3816&lt;6,"Poor")</f>
        <v>Average</v>
      </c>
    </row>
    <row r="3817" spans="1:12" x14ac:dyDescent="0.25">
      <c r="A3817" s="1" t="s">
        <v>199</v>
      </c>
      <c r="B3817" t="s">
        <v>9</v>
      </c>
      <c r="C3817" t="s">
        <v>10</v>
      </c>
      <c r="D3817" t="s">
        <v>22</v>
      </c>
      <c r="E3817" t="s">
        <v>24</v>
      </c>
      <c r="F3817">
        <v>36.01</v>
      </c>
      <c r="G3817">
        <v>5</v>
      </c>
      <c r="H3817" t="s">
        <v>13</v>
      </c>
      <c r="I3817" s="21">
        <v>5</v>
      </c>
      <c r="J3817">
        <f t="shared" si="118"/>
        <v>180.04999999999998</v>
      </c>
      <c r="K3817">
        <f t="shared" si="119"/>
        <v>9.0024999999999995</v>
      </c>
      <c r="L3817" t="str" cm="1">
        <f t="array" ref="L3817">_xlfn.IFS(I3817&gt;=9,"Good",I3817&gt;=6,"Average",I3817&lt;6,"Poor")</f>
        <v>Poor</v>
      </c>
    </row>
    <row r="3818" spans="1:12" x14ac:dyDescent="0.25">
      <c r="A3818" s="1" t="s">
        <v>199</v>
      </c>
      <c r="B3818" t="s">
        <v>9</v>
      </c>
      <c r="C3818" t="s">
        <v>10</v>
      </c>
      <c r="D3818" t="s">
        <v>22</v>
      </c>
      <c r="E3818" t="s">
        <v>21</v>
      </c>
      <c r="F3818">
        <v>15.95</v>
      </c>
      <c r="G3818">
        <v>1</v>
      </c>
      <c r="H3818" t="s">
        <v>20</v>
      </c>
      <c r="I3818" s="21">
        <v>5.8</v>
      </c>
      <c r="J3818">
        <f t="shared" si="118"/>
        <v>15.95</v>
      </c>
      <c r="K3818">
        <f t="shared" si="119"/>
        <v>0.79749999999999999</v>
      </c>
      <c r="L3818" t="str" cm="1">
        <f t="array" ref="L3818">_xlfn.IFS(I3818&gt;=9,"Good",I3818&gt;=6,"Average",I3818&lt;6,"Poor")</f>
        <v>Poor</v>
      </c>
    </row>
    <row r="3819" spans="1:12" x14ac:dyDescent="0.25">
      <c r="A3819" s="1" t="s">
        <v>199</v>
      </c>
      <c r="B3819" t="s">
        <v>14</v>
      </c>
      <c r="C3819" t="s">
        <v>15</v>
      </c>
      <c r="D3819" t="s">
        <v>22</v>
      </c>
      <c r="E3819" t="s">
        <v>12</v>
      </c>
      <c r="F3819">
        <v>6.95</v>
      </c>
      <c r="G3819">
        <v>3</v>
      </c>
      <c r="H3819" t="s">
        <v>13</v>
      </c>
      <c r="I3819" s="21">
        <v>6.1</v>
      </c>
      <c r="J3819">
        <f t="shared" si="118"/>
        <v>20.85</v>
      </c>
      <c r="K3819">
        <f t="shared" si="119"/>
        <v>1.0425000000000002</v>
      </c>
      <c r="L3819" t="str" cm="1">
        <f t="array" ref="L3819">_xlfn.IFS(I3819&gt;=9,"Good",I3819&gt;=6,"Average",I3819&lt;6,"Poor")</f>
        <v>Average</v>
      </c>
    </row>
    <row r="3820" spans="1:12" x14ac:dyDescent="0.25">
      <c r="A3820" s="1" t="s">
        <v>200</v>
      </c>
      <c r="B3820" t="s">
        <v>9</v>
      </c>
      <c r="C3820" t="s">
        <v>15</v>
      </c>
      <c r="D3820" t="s">
        <v>22</v>
      </c>
      <c r="E3820" t="s">
        <v>12</v>
      </c>
      <c r="F3820">
        <v>13.85</v>
      </c>
      <c r="G3820">
        <v>4</v>
      </c>
      <c r="H3820" t="s">
        <v>13</v>
      </c>
      <c r="I3820" s="21">
        <v>9.3000000000000007</v>
      </c>
      <c r="J3820">
        <f t="shared" si="118"/>
        <v>55.4</v>
      </c>
      <c r="K3820">
        <f t="shared" si="119"/>
        <v>2.77</v>
      </c>
      <c r="L3820" t="str" cm="1">
        <f t="array" ref="L3820">_xlfn.IFS(I3820&gt;=9,"Good",I3820&gt;=6,"Average",I3820&lt;6,"Poor")</f>
        <v>Good</v>
      </c>
    </row>
    <row r="3821" spans="1:12" x14ac:dyDescent="0.25">
      <c r="A3821" s="1" t="s">
        <v>200</v>
      </c>
      <c r="B3821" t="s">
        <v>14</v>
      </c>
      <c r="C3821" t="s">
        <v>15</v>
      </c>
      <c r="D3821" t="s">
        <v>11</v>
      </c>
      <c r="E3821" t="s">
        <v>18</v>
      </c>
      <c r="F3821">
        <v>63.15</v>
      </c>
      <c r="G3821">
        <v>2</v>
      </c>
      <c r="H3821" t="s">
        <v>20</v>
      </c>
      <c r="I3821" s="21">
        <v>7</v>
      </c>
      <c r="J3821">
        <f t="shared" si="118"/>
        <v>126.3</v>
      </c>
      <c r="K3821">
        <f t="shared" si="119"/>
        <v>6.3150000000000004</v>
      </c>
      <c r="L3821" t="str" cm="1">
        <f t="array" ref="L3821">_xlfn.IFS(I3821&gt;=9,"Good",I3821&gt;=6,"Average",I3821&lt;6,"Poor")</f>
        <v>Average</v>
      </c>
    </row>
    <row r="3822" spans="1:12" x14ac:dyDescent="0.25">
      <c r="A3822" s="1" t="s">
        <v>200</v>
      </c>
      <c r="B3822" t="s">
        <v>14</v>
      </c>
      <c r="C3822" t="s">
        <v>10</v>
      </c>
      <c r="D3822" t="s">
        <v>11</v>
      </c>
      <c r="E3822" t="s">
        <v>24</v>
      </c>
      <c r="F3822">
        <v>30.54</v>
      </c>
      <c r="G3822">
        <v>9</v>
      </c>
      <c r="H3822" t="s">
        <v>20</v>
      </c>
      <c r="I3822" s="21">
        <v>9.4</v>
      </c>
      <c r="J3822">
        <f t="shared" si="118"/>
        <v>274.86</v>
      </c>
      <c r="K3822">
        <f t="shared" si="119"/>
        <v>13.743000000000002</v>
      </c>
      <c r="L3822" t="str" cm="1">
        <f t="array" ref="L3822">_xlfn.IFS(I3822&gt;=9,"Good",I3822&gt;=6,"Average",I3822&lt;6,"Poor")</f>
        <v>Good</v>
      </c>
    </row>
    <row r="3823" spans="1:12" x14ac:dyDescent="0.25">
      <c r="A3823" s="1" t="s">
        <v>200</v>
      </c>
      <c r="B3823" t="s">
        <v>9</v>
      </c>
      <c r="C3823" t="s">
        <v>15</v>
      </c>
      <c r="D3823" t="s">
        <v>22</v>
      </c>
      <c r="E3823" t="s">
        <v>18</v>
      </c>
      <c r="F3823">
        <v>76.290000000000006</v>
      </c>
      <c r="G3823">
        <v>5</v>
      </c>
      <c r="H3823" t="s">
        <v>20</v>
      </c>
      <c r="I3823" s="21">
        <v>6.8</v>
      </c>
      <c r="J3823">
        <f t="shared" si="118"/>
        <v>381.45000000000005</v>
      </c>
      <c r="K3823">
        <f t="shared" si="119"/>
        <v>19.072500000000002</v>
      </c>
      <c r="L3823" t="str" cm="1">
        <f t="array" ref="L3823">_xlfn.IFS(I3823&gt;=9,"Good",I3823&gt;=6,"Average",I3823&lt;6,"Poor")</f>
        <v>Average</v>
      </c>
    </row>
    <row r="3824" spans="1:12" x14ac:dyDescent="0.25">
      <c r="A3824" s="1" t="s">
        <v>200</v>
      </c>
      <c r="B3824" t="s">
        <v>19</v>
      </c>
      <c r="C3824" t="s">
        <v>10</v>
      </c>
      <c r="D3824" t="s">
        <v>22</v>
      </c>
      <c r="E3824" t="s">
        <v>24</v>
      </c>
      <c r="F3824">
        <v>19.62</v>
      </c>
      <c r="G3824">
        <v>7</v>
      </c>
      <c r="H3824" t="s">
        <v>20</v>
      </c>
      <c r="I3824" s="21">
        <v>6.4</v>
      </c>
      <c r="J3824">
        <f t="shared" si="118"/>
        <v>137.34</v>
      </c>
      <c r="K3824">
        <f t="shared" si="119"/>
        <v>6.8670000000000009</v>
      </c>
      <c r="L3824" t="str" cm="1">
        <f t="array" ref="L3824">_xlfn.IFS(I3824&gt;=9,"Good",I3824&gt;=6,"Average",I3824&lt;6,"Poor")</f>
        <v>Average</v>
      </c>
    </row>
    <row r="3825" spans="1:12" x14ac:dyDescent="0.25">
      <c r="A3825" s="1" t="s">
        <v>200</v>
      </c>
      <c r="B3825" t="s">
        <v>9</v>
      </c>
      <c r="C3825" t="s">
        <v>10</v>
      </c>
      <c r="D3825" t="s">
        <v>11</v>
      </c>
      <c r="E3825" t="s">
        <v>23</v>
      </c>
      <c r="F3825">
        <v>67.91</v>
      </c>
      <c r="G3825">
        <v>7</v>
      </c>
      <c r="H3825" t="s">
        <v>17</v>
      </c>
      <c r="I3825" s="21">
        <v>3</v>
      </c>
      <c r="J3825">
        <f t="shared" si="118"/>
        <v>475.37</v>
      </c>
      <c r="K3825">
        <f t="shared" si="119"/>
        <v>23.768500000000003</v>
      </c>
      <c r="L3825" t="str" cm="1">
        <f t="array" ref="L3825">_xlfn.IFS(I3825&gt;=9,"Good",I3825&gt;=6,"Average",I3825&lt;6,"Poor")</f>
        <v>Poor</v>
      </c>
    </row>
    <row r="3826" spans="1:12" x14ac:dyDescent="0.25">
      <c r="A3826" s="1" t="s">
        <v>200</v>
      </c>
      <c r="B3826" t="s">
        <v>9</v>
      </c>
      <c r="C3826" t="s">
        <v>15</v>
      </c>
      <c r="D3826" t="s">
        <v>22</v>
      </c>
      <c r="E3826" t="s">
        <v>12</v>
      </c>
      <c r="F3826">
        <v>10.28</v>
      </c>
      <c r="G3826">
        <v>6</v>
      </c>
      <c r="H3826" t="s">
        <v>17</v>
      </c>
      <c r="I3826" s="21">
        <v>6.3</v>
      </c>
      <c r="J3826">
        <f t="shared" si="118"/>
        <v>61.679999999999993</v>
      </c>
      <c r="K3826">
        <f t="shared" si="119"/>
        <v>3.0839999999999996</v>
      </c>
      <c r="L3826" t="str" cm="1">
        <f t="array" ref="L3826">_xlfn.IFS(I3826&gt;=9,"Good",I3826&gt;=6,"Average",I3826&lt;6,"Poor")</f>
        <v>Average</v>
      </c>
    </row>
    <row r="3827" spans="1:12" x14ac:dyDescent="0.25">
      <c r="A3827" s="1" t="s">
        <v>200</v>
      </c>
      <c r="B3827" t="s">
        <v>19</v>
      </c>
      <c r="C3827" t="s">
        <v>10</v>
      </c>
      <c r="D3827" t="s">
        <v>11</v>
      </c>
      <c r="E3827" t="s">
        <v>16</v>
      </c>
      <c r="F3827">
        <v>87.6</v>
      </c>
      <c r="G3827">
        <v>9</v>
      </c>
      <c r="H3827" t="s">
        <v>13</v>
      </c>
      <c r="I3827" s="21">
        <v>9.3000000000000007</v>
      </c>
      <c r="J3827">
        <f t="shared" si="118"/>
        <v>788.4</v>
      </c>
      <c r="K3827">
        <f t="shared" si="119"/>
        <v>39.42</v>
      </c>
      <c r="L3827" t="str" cm="1">
        <f t="array" ref="L3827">_xlfn.IFS(I3827&gt;=9,"Good",I3827&gt;=6,"Average",I3827&lt;6,"Poor")</f>
        <v>Good</v>
      </c>
    </row>
    <row r="3828" spans="1:12" x14ac:dyDescent="0.25">
      <c r="A3828" s="1" t="s">
        <v>201</v>
      </c>
      <c r="B3828" t="s">
        <v>9</v>
      </c>
      <c r="C3828" t="s">
        <v>10</v>
      </c>
      <c r="D3828" t="s">
        <v>22</v>
      </c>
      <c r="E3828" t="s">
        <v>12</v>
      </c>
      <c r="F3828">
        <v>5.05</v>
      </c>
      <c r="G3828">
        <v>8</v>
      </c>
      <c r="H3828" t="s">
        <v>13</v>
      </c>
      <c r="I3828" s="21">
        <v>4.3</v>
      </c>
      <c r="J3828">
        <f t="shared" si="118"/>
        <v>40.4</v>
      </c>
      <c r="K3828">
        <f t="shared" si="119"/>
        <v>2.02</v>
      </c>
      <c r="L3828" t="str" cm="1">
        <f t="array" ref="L3828">_xlfn.IFS(I3828&gt;=9,"Good",I3828&gt;=6,"Average",I3828&lt;6,"Poor")</f>
        <v>Poor</v>
      </c>
    </row>
    <row r="3829" spans="1:12" x14ac:dyDescent="0.25">
      <c r="A3829" s="1" t="s">
        <v>201</v>
      </c>
      <c r="B3829" t="s">
        <v>14</v>
      </c>
      <c r="C3829" t="s">
        <v>15</v>
      </c>
      <c r="D3829" t="s">
        <v>11</v>
      </c>
      <c r="E3829" t="s">
        <v>18</v>
      </c>
      <c r="F3829">
        <v>50.97</v>
      </c>
      <c r="G3829">
        <v>5</v>
      </c>
      <c r="H3829" t="s">
        <v>17</v>
      </c>
      <c r="I3829" s="21">
        <v>3.4</v>
      </c>
      <c r="J3829">
        <f t="shared" si="118"/>
        <v>254.85</v>
      </c>
      <c r="K3829">
        <f t="shared" si="119"/>
        <v>12.7425</v>
      </c>
      <c r="L3829" t="str" cm="1">
        <f t="array" ref="L3829">_xlfn.IFS(I3829&gt;=9,"Good",I3829&gt;=6,"Average",I3829&lt;6,"Poor")</f>
        <v>Poor</v>
      </c>
    </row>
    <row r="3830" spans="1:12" x14ac:dyDescent="0.25">
      <c r="A3830" s="1" t="s">
        <v>201</v>
      </c>
      <c r="B3830" t="s">
        <v>19</v>
      </c>
      <c r="C3830" t="s">
        <v>15</v>
      </c>
      <c r="D3830" t="s">
        <v>11</v>
      </c>
      <c r="E3830" t="s">
        <v>21</v>
      </c>
      <c r="F3830">
        <v>23.84</v>
      </c>
      <c r="G3830">
        <v>9</v>
      </c>
      <c r="H3830" t="s">
        <v>20</v>
      </c>
      <c r="I3830" s="21">
        <v>5.8</v>
      </c>
      <c r="J3830">
        <f t="shared" si="118"/>
        <v>214.56</v>
      </c>
      <c r="K3830">
        <f t="shared" si="119"/>
        <v>10.728000000000002</v>
      </c>
      <c r="L3830" t="str" cm="1">
        <f t="array" ref="L3830">_xlfn.IFS(I3830&gt;=9,"Good",I3830&gt;=6,"Average",I3830&lt;6,"Poor")</f>
        <v>Poor</v>
      </c>
    </row>
    <row r="3831" spans="1:12" x14ac:dyDescent="0.25">
      <c r="A3831" s="1" t="s">
        <v>201</v>
      </c>
      <c r="B3831" t="s">
        <v>19</v>
      </c>
      <c r="C3831" t="s">
        <v>10</v>
      </c>
      <c r="D3831" t="s">
        <v>22</v>
      </c>
      <c r="E3831" t="s">
        <v>24</v>
      </c>
      <c r="F3831">
        <v>25.38</v>
      </c>
      <c r="G3831">
        <v>6</v>
      </c>
      <c r="H3831" t="s">
        <v>20</v>
      </c>
      <c r="I3831" s="21">
        <v>5.5</v>
      </c>
      <c r="J3831">
        <f t="shared" si="118"/>
        <v>152.28</v>
      </c>
      <c r="K3831">
        <f t="shared" si="119"/>
        <v>7.6140000000000008</v>
      </c>
      <c r="L3831" t="str" cm="1">
        <f t="array" ref="L3831">_xlfn.IFS(I3831&gt;=9,"Good",I3831&gt;=6,"Average",I3831&lt;6,"Poor")</f>
        <v>Poor</v>
      </c>
    </row>
    <row r="3832" spans="1:12" x14ac:dyDescent="0.25">
      <c r="A3832" s="1" t="s">
        <v>201</v>
      </c>
      <c r="B3832" t="s">
        <v>14</v>
      </c>
      <c r="C3832" t="s">
        <v>10</v>
      </c>
      <c r="D3832" t="s">
        <v>22</v>
      </c>
      <c r="E3832" t="s">
        <v>16</v>
      </c>
      <c r="F3832">
        <v>80.900000000000006</v>
      </c>
      <c r="G3832">
        <v>7</v>
      </c>
      <c r="H3832" t="s">
        <v>17</v>
      </c>
      <c r="I3832" s="21">
        <v>8.8000000000000007</v>
      </c>
      <c r="J3832">
        <f t="shared" si="118"/>
        <v>566.30000000000007</v>
      </c>
      <c r="K3832">
        <f t="shared" si="119"/>
        <v>28.315000000000005</v>
      </c>
      <c r="L3832" t="str" cm="1">
        <f t="array" ref="L3832">_xlfn.IFS(I3832&gt;=9,"Good",I3832&gt;=6,"Average",I3832&lt;6,"Poor")</f>
        <v>Average</v>
      </c>
    </row>
    <row r="3833" spans="1:12" x14ac:dyDescent="0.25">
      <c r="A3833" s="1" t="s">
        <v>201</v>
      </c>
      <c r="B3833" t="s">
        <v>19</v>
      </c>
      <c r="C3833" t="s">
        <v>15</v>
      </c>
      <c r="D3833" t="s">
        <v>22</v>
      </c>
      <c r="E3833" t="s">
        <v>16</v>
      </c>
      <c r="F3833">
        <v>96.66</v>
      </c>
      <c r="G3833">
        <v>5</v>
      </c>
      <c r="H3833" t="s">
        <v>20</v>
      </c>
      <c r="I3833" s="21">
        <v>3.2</v>
      </c>
      <c r="J3833">
        <f t="shared" si="118"/>
        <v>483.29999999999995</v>
      </c>
      <c r="K3833">
        <f t="shared" si="119"/>
        <v>24.164999999999999</v>
      </c>
      <c r="L3833" t="str" cm="1">
        <f t="array" ref="L3833">_xlfn.IFS(I3833&gt;=9,"Good",I3833&gt;=6,"Average",I3833&lt;6,"Poor")</f>
        <v>Poor</v>
      </c>
    </row>
    <row r="3834" spans="1:12" x14ac:dyDescent="0.25">
      <c r="A3834" s="1" t="s">
        <v>201</v>
      </c>
      <c r="B3834" t="s">
        <v>19</v>
      </c>
      <c r="C3834" t="s">
        <v>15</v>
      </c>
      <c r="D3834" t="s">
        <v>22</v>
      </c>
      <c r="E3834" t="s">
        <v>12</v>
      </c>
      <c r="F3834">
        <v>7.98</v>
      </c>
      <c r="G3834">
        <v>9</v>
      </c>
      <c r="H3834" t="s">
        <v>20</v>
      </c>
      <c r="I3834" s="21">
        <v>9.3000000000000007</v>
      </c>
      <c r="J3834">
        <f t="shared" si="118"/>
        <v>71.820000000000007</v>
      </c>
      <c r="K3834">
        <f t="shared" si="119"/>
        <v>3.5910000000000006</v>
      </c>
      <c r="L3834" t="str" cm="1">
        <f t="array" ref="L3834">_xlfn.IFS(I3834&gt;=9,"Good",I3834&gt;=6,"Average",I3834&lt;6,"Poor")</f>
        <v>Good</v>
      </c>
    </row>
    <row r="3835" spans="1:12" x14ac:dyDescent="0.25">
      <c r="A3835" s="1" t="s">
        <v>201</v>
      </c>
      <c r="B3835" t="s">
        <v>9</v>
      </c>
      <c r="C3835" t="s">
        <v>10</v>
      </c>
      <c r="D3835" t="s">
        <v>22</v>
      </c>
      <c r="E3835" t="s">
        <v>12</v>
      </c>
      <c r="F3835">
        <v>10.220000000000001</v>
      </c>
      <c r="G3835">
        <v>5</v>
      </c>
      <c r="H3835" t="s">
        <v>13</v>
      </c>
      <c r="I3835" s="21">
        <v>7.6</v>
      </c>
      <c r="J3835">
        <f t="shared" si="118"/>
        <v>51.1</v>
      </c>
      <c r="K3835">
        <f t="shared" si="119"/>
        <v>2.5550000000000002</v>
      </c>
      <c r="L3835" t="str" cm="1">
        <f t="array" ref="L3835">_xlfn.IFS(I3835&gt;=9,"Good",I3835&gt;=6,"Average",I3835&lt;6,"Poor")</f>
        <v>Average</v>
      </c>
    </row>
    <row r="3836" spans="1:12" x14ac:dyDescent="0.25">
      <c r="A3836" s="1" t="s">
        <v>201</v>
      </c>
      <c r="B3836" t="s">
        <v>9</v>
      </c>
      <c r="C3836" t="s">
        <v>10</v>
      </c>
      <c r="D3836" t="s">
        <v>11</v>
      </c>
      <c r="E3836" t="s">
        <v>12</v>
      </c>
      <c r="F3836">
        <v>7.17</v>
      </c>
      <c r="G3836">
        <v>4</v>
      </c>
      <c r="H3836" t="s">
        <v>13</v>
      </c>
      <c r="I3836" s="21">
        <v>9.1</v>
      </c>
      <c r="J3836">
        <f t="shared" si="118"/>
        <v>28.68</v>
      </c>
      <c r="K3836">
        <f t="shared" si="119"/>
        <v>1.4340000000000002</v>
      </c>
      <c r="L3836" t="str" cm="1">
        <f t="array" ref="L3836">_xlfn.IFS(I3836&gt;=9,"Good",I3836&gt;=6,"Average",I3836&lt;6,"Poor")</f>
        <v>Good</v>
      </c>
    </row>
    <row r="3837" spans="1:12" x14ac:dyDescent="0.25">
      <c r="A3837" s="1" t="s">
        <v>201</v>
      </c>
      <c r="B3837" t="s">
        <v>19</v>
      </c>
      <c r="C3837" t="s">
        <v>15</v>
      </c>
      <c r="D3837" t="s">
        <v>22</v>
      </c>
      <c r="E3837" t="s">
        <v>21</v>
      </c>
      <c r="F3837">
        <v>8.2799999999999994</v>
      </c>
      <c r="G3837">
        <v>7</v>
      </c>
      <c r="H3837" t="s">
        <v>17</v>
      </c>
      <c r="I3837" s="21">
        <v>7.1</v>
      </c>
      <c r="J3837">
        <f t="shared" si="118"/>
        <v>57.959999999999994</v>
      </c>
      <c r="K3837">
        <f t="shared" si="119"/>
        <v>2.8979999999999997</v>
      </c>
      <c r="L3837" t="str" cm="1">
        <f t="array" ref="L3837">_xlfn.IFS(I3837&gt;=9,"Good",I3837&gt;=6,"Average",I3837&lt;6,"Poor")</f>
        <v>Average</v>
      </c>
    </row>
    <row r="3838" spans="1:12" x14ac:dyDescent="0.25">
      <c r="A3838" s="1" t="s">
        <v>201</v>
      </c>
      <c r="B3838" t="s">
        <v>14</v>
      </c>
      <c r="C3838" t="s">
        <v>15</v>
      </c>
      <c r="D3838" t="s">
        <v>22</v>
      </c>
      <c r="E3838" t="s">
        <v>18</v>
      </c>
      <c r="F3838">
        <v>70.89</v>
      </c>
      <c r="G3838">
        <v>5</v>
      </c>
      <c r="H3838" t="s">
        <v>20</v>
      </c>
      <c r="I3838" s="21">
        <v>8.5</v>
      </c>
      <c r="J3838">
        <f t="shared" si="118"/>
        <v>354.45</v>
      </c>
      <c r="K3838">
        <f t="shared" si="119"/>
        <v>17.7225</v>
      </c>
      <c r="L3838" t="str" cm="1">
        <f t="array" ref="L3838">_xlfn.IFS(I3838&gt;=9,"Good",I3838&gt;=6,"Average",I3838&lt;6,"Poor")</f>
        <v>Average</v>
      </c>
    </row>
    <row r="3839" spans="1:12" x14ac:dyDescent="0.25">
      <c r="A3839" s="1" t="s">
        <v>201</v>
      </c>
      <c r="B3839" t="s">
        <v>14</v>
      </c>
      <c r="C3839" t="s">
        <v>10</v>
      </c>
      <c r="D3839" t="s">
        <v>22</v>
      </c>
      <c r="E3839" t="s">
        <v>12</v>
      </c>
      <c r="F3839">
        <v>3.64</v>
      </c>
      <c r="G3839">
        <v>5</v>
      </c>
      <c r="H3839" t="s">
        <v>13</v>
      </c>
      <c r="I3839" s="21">
        <v>5.3</v>
      </c>
      <c r="J3839">
        <f t="shared" si="118"/>
        <v>18.2</v>
      </c>
      <c r="K3839">
        <f t="shared" si="119"/>
        <v>0.91</v>
      </c>
      <c r="L3839" t="str" cm="1">
        <f t="array" ref="L3839">_xlfn.IFS(I3839&gt;=9,"Good",I3839&gt;=6,"Average",I3839&lt;6,"Poor")</f>
        <v>Poor</v>
      </c>
    </row>
    <row r="3840" spans="1:12" x14ac:dyDescent="0.25">
      <c r="A3840" s="1" t="s">
        <v>201</v>
      </c>
      <c r="B3840" t="s">
        <v>9</v>
      </c>
      <c r="C3840" t="s">
        <v>15</v>
      </c>
      <c r="D3840" t="s">
        <v>22</v>
      </c>
      <c r="E3840" t="s">
        <v>23</v>
      </c>
      <c r="F3840">
        <v>67.19</v>
      </c>
      <c r="G3840">
        <v>9</v>
      </c>
      <c r="H3840" t="s">
        <v>13</v>
      </c>
      <c r="I3840" s="21">
        <v>5.4</v>
      </c>
      <c r="J3840">
        <f t="shared" si="118"/>
        <v>604.71</v>
      </c>
      <c r="K3840">
        <f t="shared" si="119"/>
        <v>30.235500000000002</v>
      </c>
      <c r="L3840" t="str" cm="1">
        <f t="array" ref="L3840">_xlfn.IFS(I3840&gt;=9,"Good",I3840&gt;=6,"Average",I3840&lt;6,"Poor")</f>
        <v>Poor</v>
      </c>
    </row>
    <row r="3841" spans="1:12" x14ac:dyDescent="0.25">
      <c r="A3841" s="1" t="s">
        <v>201</v>
      </c>
      <c r="B3841" t="s">
        <v>19</v>
      </c>
      <c r="C3841" t="s">
        <v>15</v>
      </c>
      <c r="D3841" t="s">
        <v>11</v>
      </c>
      <c r="E3841" t="s">
        <v>24</v>
      </c>
      <c r="F3841">
        <v>36.82</v>
      </c>
      <c r="G3841">
        <v>8</v>
      </c>
      <c r="H3841" t="s">
        <v>13</v>
      </c>
      <c r="I3841" s="21">
        <v>5.7</v>
      </c>
      <c r="J3841">
        <f t="shared" si="118"/>
        <v>294.56</v>
      </c>
      <c r="K3841">
        <f t="shared" si="119"/>
        <v>14.728000000000002</v>
      </c>
      <c r="L3841" t="str" cm="1">
        <f t="array" ref="L3841">_xlfn.IFS(I3841&gt;=9,"Good",I3841&gt;=6,"Average",I3841&lt;6,"Poor")</f>
        <v>Poor</v>
      </c>
    </row>
    <row r="3842" spans="1:12" x14ac:dyDescent="0.25">
      <c r="A3842" s="1" t="s">
        <v>201</v>
      </c>
      <c r="B3842" t="s">
        <v>14</v>
      </c>
      <c r="C3842" t="s">
        <v>10</v>
      </c>
      <c r="D3842" t="s">
        <v>11</v>
      </c>
      <c r="E3842" t="s">
        <v>21</v>
      </c>
      <c r="F3842">
        <v>6.32</v>
      </c>
      <c r="G3842">
        <v>7</v>
      </c>
      <c r="H3842" t="s">
        <v>20</v>
      </c>
      <c r="I3842" s="21">
        <v>8.1</v>
      </c>
      <c r="J3842">
        <f t="shared" si="118"/>
        <v>44.24</v>
      </c>
      <c r="K3842">
        <f t="shared" si="119"/>
        <v>2.2120000000000002</v>
      </c>
      <c r="L3842" t="str" cm="1">
        <f t="array" ref="L3842">_xlfn.IFS(I3842&gt;=9,"Good",I3842&gt;=6,"Average",I3842&lt;6,"Poor")</f>
        <v>Average</v>
      </c>
    </row>
    <row r="3843" spans="1:12" x14ac:dyDescent="0.25">
      <c r="A3843" s="1" t="s">
        <v>201</v>
      </c>
      <c r="B3843" t="s">
        <v>9</v>
      </c>
      <c r="C3843" t="s">
        <v>15</v>
      </c>
      <c r="D3843" t="s">
        <v>22</v>
      </c>
      <c r="E3843" t="s">
        <v>12</v>
      </c>
      <c r="F3843">
        <v>3.53</v>
      </c>
      <c r="G3843">
        <v>7</v>
      </c>
      <c r="H3843" t="s">
        <v>20</v>
      </c>
      <c r="I3843" s="21">
        <v>5.5</v>
      </c>
      <c r="J3843">
        <f t="shared" ref="J3843:J3906" si="120">F3843*G3843</f>
        <v>24.709999999999997</v>
      </c>
      <c r="K3843">
        <f t="shared" ref="K3843:K3906" si="121">J3843*5%</f>
        <v>1.2355</v>
      </c>
      <c r="L3843" t="str" cm="1">
        <f t="array" ref="L3843">_xlfn.IFS(I3843&gt;=9,"Good",I3843&gt;=6,"Average",I3843&lt;6,"Poor")</f>
        <v>Poor</v>
      </c>
    </row>
    <row r="3844" spans="1:12" x14ac:dyDescent="0.25">
      <c r="A3844" s="1" t="s">
        <v>201</v>
      </c>
      <c r="B3844" t="s">
        <v>14</v>
      </c>
      <c r="C3844" t="s">
        <v>10</v>
      </c>
      <c r="D3844" t="s">
        <v>11</v>
      </c>
      <c r="E3844" t="s">
        <v>23</v>
      </c>
      <c r="F3844">
        <v>66.709999999999994</v>
      </c>
      <c r="G3844">
        <v>5</v>
      </c>
      <c r="H3844" t="s">
        <v>17</v>
      </c>
      <c r="I3844" s="21">
        <v>4.5999999999999996</v>
      </c>
      <c r="J3844">
        <f t="shared" si="120"/>
        <v>333.54999999999995</v>
      </c>
      <c r="K3844">
        <f t="shared" si="121"/>
        <v>16.677499999999998</v>
      </c>
      <c r="L3844" t="str" cm="1">
        <f t="array" ref="L3844">_xlfn.IFS(I3844&gt;=9,"Good",I3844&gt;=6,"Average",I3844&lt;6,"Poor")</f>
        <v>Poor</v>
      </c>
    </row>
    <row r="3845" spans="1:12" x14ac:dyDescent="0.25">
      <c r="A3845" s="1" t="s">
        <v>201</v>
      </c>
      <c r="B3845" t="s">
        <v>19</v>
      </c>
      <c r="C3845" t="s">
        <v>15</v>
      </c>
      <c r="D3845" t="s">
        <v>11</v>
      </c>
      <c r="E3845" t="s">
        <v>24</v>
      </c>
      <c r="F3845">
        <v>35.49</v>
      </c>
      <c r="G3845">
        <v>1</v>
      </c>
      <c r="H3845" t="s">
        <v>13</v>
      </c>
      <c r="I3845" s="21">
        <v>9.4</v>
      </c>
      <c r="J3845">
        <f t="shared" si="120"/>
        <v>35.49</v>
      </c>
      <c r="K3845">
        <f t="shared" si="121"/>
        <v>1.7745000000000002</v>
      </c>
      <c r="L3845" t="str" cm="1">
        <f t="array" ref="L3845">_xlfn.IFS(I3845&gt;=9,"Good",I3845&gt;=6,"Average",I3845&lt;6,"Poor")</f>
        <v>Good</v>
      </c>
    </row>
    <row r="3846" spans="1:12" x14ac:dyDescent="0.25">
      <c r="A3846" s="1" t="s">
        <v>202</v>
      </c>
      <c r="B3846" t="s">
        <v>14</v>
      </c>
      <c r="C3846" t="s">
        <v>15</v>
      </c>
      <c r="D3846" t="s">
        <v>11</v>
      </c>
      <c r="E3846" t="s">
        <v>18</v>
      </c>
      <c r="F3846">
        <v>71.239999999999995</v>
      </c>
      <c r="G3846">
        <v>9</v>
      </c>
      <c r="H3846" t="s">
        <v>13</v>
      </c>
      <c r="I3846" s="21">
        <v>9.1999999999999993</v>
      </c>
      <c r="J3846">
        <f t="shared" si="120"/>
        <v>641.16</v>
      </c>
      <c r="K3846">
        <f t="shared" si="121"/>
        <v>32.058</v>
      </c>
      <c r="L3846" t="str" cm="1">
        <f t="array" ref="L3846">_xlfn.IFS(I3846&gt;=9,"Good",I3846&gt;=6,"Average",I3846&lt;6,"Poor")</f>
        <v>Good</v>
      </c>
    </row>
    <row r="3847" spans="1:12" x14ac:dyDescent="0.25">
      <c r="A3847" s="1" t="s">
        <v>202</v>
      </c>
      <c r="B3847" t="s">
        <v>9</v>
      </c>
      <c r="C3847" t="s">
        <v>10</v>
      </c>
      <c r="D3847" t="s">
        <v>22</v>
      </c>
      <c r="E3847" t="s">
        <v>21</v>
      </c>
      <c r="F3847">
        <v>11.49</v>
      </c>
      <c r="G3847">
        <v>6</v>
      </c>
      <c r="H3847" t="s">
        <v>20</v>
      </c>
      <c r="I3847" s="21">
        <v>5.4</v>
      </c>
      <c r="J3847">
        <f t="shared" si="120"/>
        <v>68.94</v>
      </c>
      <c r="K3847">
        <f t="shared" si="121"/>
        <v>3.4470000000000001</v>
      </c>
      <c r="L3847" t="str" cm="1">
        <f t="array" ref="L3847">_xlfn.IFS(I3847&gt;=9,"Good",I3847&gt;=6,"Average",I3847&lt;6,"Poor")</f>
        <v>Poor</v>
      </c>
    </row>
    <row r="3848" spans="1:12" x14ac:dyDescent="0.25">
      <c r="A3848" s="1" t="s">
        <v>202</v>
      </c>
      <c r="B3848" t="s">
        <v>14</v>
      </c>
      <c r="C3848" t="s">
        <v>15</v>
      </c>
      <c r="D3848" t="s">
        <v>22</v>
      </c>
      <c r="E3848" t="s">
        <v>12</v>
      </c>
      <c r="F3848">
        <v>2.21</v>
      </c>
      <c r="G3848">
        <v>2</v>
      </c>
      <c r="H3848" t="s">
        <v>13</v>
      </c>
      <c r="I3848" s="21">
        <v>7.3</v>
      </c>
      <c r="J3848">
        <f t="shared" si="120"/>
        <v>4.42</v>
      </c>
      <c r="K3848">
        <f t="shared" si="121"/>
        <v>0.221</v>
      </c>
      <c r="L3848" t="str" cm="1">
        <f t="array" ref="L3848">_xlfn.IFS(I3848&gt;=9,"Good",I3848&gt;=6,"Average",I3848&lt;6,"Poor")</f>
        <v>Average</v>
      </c>
    </row>
    <row r="3849" spans="1:12" x14ac:dyDescent="0.25">
      <c r="A3849" s="1" t="s">
        <v>202</v>
      </c>
      <c r="B3849" t="s">
        <v>14</v>
      </c>
      <c r="C3849" t="s">
        <v>15</v>
      </c>
      <c r="D3849" t="s">
        <v>22</v>
      </c>
      <c r="E3849" t="s">
        <v>24</v>
      </c>
      <c r="F3849">
        <v>19.13</v>
      </c>
      <c r="G3849">
        <v>4</v>
      </c>
      <c r="H3849" t="s">
        <v>20</v>
      </c>
      <c r="I3849" s="21">
        <v>4.9000000000000004</v>
      </c>
      <c r="J3849">
        <f t="shared" si="120"/>
        <v>76.52</v>
      </c>
      <c r="K3849">
        <f t="shared" si="121"/>
        <v>3.8260000000000001</v>
      </c>
      <c r="L3849" t="str" cm="1">
        <f t="array" ref="L3849">_xlfn.IFS(I3849&gt;=9,"Good",I3849&gt;=6,"Average",I3849&lt;6,"Poor")</f>
        <v>Poor</v>
      </c>
    </row>
    <row r="3850" spans="1:12" x14ac:dyDescent="0.25">
      <c r="A3850" s="1" t="s">
        <v>202</v>
      </c>
      <c r="B3850" t="s">
        <v>9</v>
      </c>
      <c r="C3850" t="s">
        <v>10</v>
      </c>
      <c r="D3850" t="s">
        <v>22</v>
      </c>
      <c r="E3850" t="s">
        <v>12</v>
      </c>
      <c r="F3850">
        <v>3.5</v>
      </c>
      <c r="G3850">
        <v>5</v>
      </c>
      <c r="H3850" t="s">
        <v>13</v>
      </c>
      <c r="I3850" s="21">
        <v>4.4000000000000004</v>
      </c>
      <c r="J3850">
        <f t="shared" si="120"/>
        <v>17.5</v>
      </c>
      <c r="K3850">
        <f t="shared" si="121"/>
        <v>0.875</v>
      </c>
      <c r="L3850" t="str" cm="1">
        <f t="array" ref="L3850">_xlfn.IFS(I3850&gt;=9,"Good",I3850&gt;=6,"Average",I3850&lt;6,"Poor")</f>
        <v>Poor</v>
      </c>
    </row>
    <row r="3851" spans="1:12" x14ac:dyDescent="0.25">
      <c r="A3851" s="1" t="s">
        <v>202</v>
      </c>
      <c r="B3851" t="s">
        <v>19</v>
      </c>
      <c r="C3851" t="s">
        <v>15</v>
      </c>
      <c r="D3851" t="s">
        <v>22</v>
      </c>
      <c r="E3851" t="s">
        <v>24</v>
      </c>
      <c r="F3851">
        <v>38.08</v>
      </c>
      <c r="G3851">
        <v>7</v>
      </c>
      <c r="H3851" t="s">
        <v>13</v>
      </c>
      <c r="I3851" s="21">
        <v>5.3</v>
      </c>
      <c r="J3851">
        <f t="shared" si="120"/>
        <v>266.56</v>
      </c>
      <c r="K3851">
        <f t="shared" si="121"/>
        <v>13.328000000000001</v>
      </c>
      <c r="L3851" t="str" cm="1">
        <f t="array" ref="L3851">_xlfn.IFS(I3851&gt;=9,"Good",I3851&gt;=6,"Average",I3851&lt;6,"Poor")</f>
        <v>Poor</v>
      </c>
    </row>
    <row r="3852" spans="1:12" x14ac:dyDescent="0.25">
      <c r="A3852" s="1" t="s">
        <v>202</v>
      </c>
      <c r="B3852" t="s">
        <v>19</v>
      </c>
      <c r="C3852" t="s">
        <v>10</v>
      </c>
      <c r="D3852" t="s">
        <v>11</v>
      </c>
      <c r="E3852" t="s">
        <v>24</v>
      </c>
      <c r="F3852">
        <v>30.01</v>
      </c>
      <c r="G3852">
        <v>7</v>
      </c>
      <c r="H3852" t="s">
        <v>17</v>
      </c>
      <c r="I3852" s="21">
        <v>5.2</v>
      </c>
      <c r="J3852">
        <f t="shared" si="120"/>
        <v>210.07000000000002</v>
      </c>
      <c r="K3852">
        <f t="shared" si="121"/>
        <v>10.503500000000003</v>
      </c>
      <c r="L3852" t="str" cm="1">
        <f t="array" ref="L3852">_xlfn.IFS(I3852&gt;=9,"Good",I3852&gt;=6,"Average",I3852&lt;6,"Poor")</f>
        <v>Poor</v>
      </c>
    </row>
    <row r="3853" spans="1:12" x14ac:dyDescent="0.25">
      <c r="A3853" s="1" t="s">
        <v>202</v>
      </c>
      <c r="B3853" t="s">
        <v>9</v>
      </c>
      <c r="C3853" t="s">
        <v>15</v>
      </c>
      <c r="D3853" t="s">
        <v>11</v>
      </c>
      <c r="E3853" t="s">
        <v>12</v>
      </c>
      <c r="F3853">
        <v>7.9</v>
      </c>
      <c r="G3853">
        <v>10</v>
      </c>
      <c r="H3853" t="s">
        <v>13</v>
      </c>
      <c r="I3853" s="21">
        <v>9</v>
      </c>
      <c r="J3853">
        <f t="shared" si="120"/>
        <v>79</v>
      </c>
      <c r="K3853">
        <f t="shared" si="121"/>
        <v>3.95</v>
      </c>
      <c r="L3853" t="str" cm="1">
        <f t="array" ref="L3853">_xlfn.IFS(I3853&gt;=9,"Good",I3853&gt;=6,"Average",I3853&lt;6,"Poor")</f>
        <v>Good</v>
      </c>
    </row>
    <row r="3854" spans="1:12" x14ac:dyDescent="0.25">
      <c r="A3854" s="1" t="s">
        <v>202</v>
      </c>
      <c r="B3854" t="s">
        <v>14</v>
      </c>
      <c r="C3854" t="s">
        <v>15</v>
      </c>
      <c r="D3854" t="s">
        <v>22</v>
      </c>
      <c r="E3854" t="s">
        <v>18</v>
      </c>
      <c r="F3854">
        <v>79.59</v>
      </c>
      <c r="G3854">
        <v>2</v>
      </c>
      <c r="H3854" t="s">
        <v>20</v>
      </c>
      <c r="I3854" s="21">
        <v>8.6</v>
      </c>
      <c r="J3854">
        <f t="shared" si="120"/>
        <v>159.18</v>
      </c>
      <c r="K3854">
        <f t="shared" si="121"/>
        <v>7.9590000000000005</v>
      </c>
      <c r="L3854" t="str" cm="1">
        <f t="array" ref="L3854">_xlfn.IFS(I3854&gt;=9,"Good",I3854&gt;=6,"Average",I3854&lt;6,"Poor")</f>
        <v>Average</v>
      </c>
    </row>
    <row r="3855" spans="1:12" x14ac:dyDescent="0.25">
      <c r="A3855" s="1" t="s">
        <v>202</v>
      </c>
      <c r="B3855" t="s">
        <v>19</v>
      </c>
      <c r="C3855" t="s">
        <v>15</v>
      </c>
      <c r="D3855" t="s">
        <v>22</v>
      </c>
      <c r="E3855" t="s">
        <v>24</v>
      </c>
      <c r="F3855">
        <v>19.75</v>
      </c>
      <c r="G3855">
        <v>4</v>
      </c>
      <c r="H3855" t="s">
        <v>13</v>
      </c>
      <c r="I3855" s="21">
        <v>7.8</v>
      </c>
      <c r="J3855">
        <f t="shared" si="120"/>
        <v>79</v>
      </c>
      <c r="K3855">
        <f t="shared" si="121"/>
        <v>3.95</v>
      </c>
      <c r="L3855" t="str" cm="1">
        <f t="array" ref="L3855">_xlfn.IFS(I3855&gt;=9,"Good",I3855&gt;=6,"Average",I3855&lt;6,"Poor")</f>
        <v>Average</v>
      </c>
    </row>
    <row r="3856" spans="1:12" x14ac:dyDescent="0.25">
      <c r="A3856" s="1" t="s">
        <v>202</v>
      </c>
      <c r="B3856" t="s">
        <v>14</v>
      </c>
      <c r="C3856" t="s">
        <v>10</v>
      </c>
      <c r="D3856" t="s">
        <v>11</v>
      </c>
      <c r="E3856" t="s">
        <v>16</v>
      </c>
      <c r="F3856">
        <v>90.71</v>
      </c>
      <c r="G3856">
        <v>3</v>
      </c>
      <c r="H3856" t="s">
        <v>17</v>
      </c>
      <c r="I3856" s="21">
        <v>9.5</v>
      </c>
      <c r="J3856">
        <f t="shared" si="120"/>
        <v>272.13</v>
      </c>
      <c r="K3856">
        <f t="shared" si="121"/>
        <v>13.6065</v>
      </c>
      <c r="L3856" t="str" cm="1">
        <f t="array" ref="L3856">_xlfn.IFS(I3856&gt;=9,"Good",I3856&gt;=6,"Average",I3856&lt;6,"Poor")</f>
        <v>Good</v>
      </c>
    </row>
    <row r="3857" spans="1:12" x14ac:dyDescent="0.25">
      <c r="A3857" s="1" t="s">
        <v>202</v>
      </c>
      <c r="B3857" t="s">
        <v>14</v>
      </c>
      <c r="C3857" t="s">
        <v>15</v>
      </c>
      <c r="D3857" t="s">
        <v>22</v>
      </c>
      <c r="E3857" t="s">
        <v>12</v>
      </c>
      <c r="F3857">
        <v>14.08</v>
      </c>
      <c r="G3857">
        <v>7</v>
      </c>
      <c r="H3857" t="s">
        <v>13</v>
      </c>
      <c r="I3857" s="21">
        <v>5.9</v>
      </c>
      <c r="J3857">
        <f t="shared" si="120"/>
        <v>98.56</v>
      </c>
      <c r="K3857">
        <f t="shared" si="121"/>
        <v>4.9280000000000008</v>
      </c>
      <c r="L3857" t="str" cm="1">
        <f t="array" ref="L3857">_xlfn.IFS(I3857&gt;=9,"Good",I3857&gt;=6,"Average",I3857&lt;6,"Poor")</f>
        <v>Poor</v>
      </c>
    </row>
    <row r="3858" spans="1:12" x14ac:dyDescent="0.25">
      <c r="A3858" s="1" t="s">
        <v>202</v>
      </c>
      <c r="B3858" t="s">
        <v>9</v>
      </c>
      <c r="C3858" t="s">
        <v>15</v>
      </c>
      <c r="D3858" t="s">
        <v>11</v>
      </c>
      <c r="E3858" t="s">
        <v>21</v>
      </c>
      <c r="F3858">
        <v>18.41</v>
      </c>
      <c r="G3858">
        <v>8</v>
      </c>
      <c r="H3858" t="s">
        <v>17</v>
      </c>
      <c r="I3858" s="21">
        <v>4.7</v>
      </c>
      <c r="J3858">
        <f t="shared" si="120"/>
        <v>147.28</v>
      </c>
      <c r="K3858">
        <f t="shared" si="121"/>
        <v>7.3640000000000008</v>
      </c>
      <c r="L3858" t="str" cm="1">
        <f t="array" ref="L3858">_xlfn.IFS(I3858&gt;=9,"Good",I3858&gt;=6,"Average",I3858&lt;6,"Poor")</f>
        <v>Poor</v>
      </c>
    </row>
    <row r="3859" spans="1:12" x14ac:dyDescent="0.25">
      <c r="A3859" s="1" t="s">
        <v>202</v>
      </c>
      <c r="B3859" t="s">
        <v>9</v>
      </c>
      <c r="C3859" t="s">
        <v>15</v>
      </c>
      <c r="D3859" t="s">
        <v>11</v>
      </c>
      <c r="E3859" t="s">
        <v>23</v>
      </c>
      <c r="F3859">
        <v>62.84</v>
      </c>
      <c r="G3859">
        <v>3</v>
      </c>
      <c r="H3859" t="s">
        <v>17</v>
      </c>
      <c r="I3859" s="21">
        <v>3.8</v>
      </c>
      <c r="J3859">
        <f t="shared" si="120"/>
        <v>188.52</v>
      </c>
      <c r="K3859">
        <f t="shared" si="121"/>
        <v>9.4260000000000002</v>
      </c>
      <c r="L3859" t="str" cm="1">
        <f t="array" ref="L3859">_xlfn.IFS(I3859&gt;=9,"Good",I3859&gt;=6,"Average",I3859&lt;6,"Poor")</f>
        <v>Poor</v>
      </c>
    </row>
    <row r="3860" spans="1:12" x14ac:dyDescent="0.25">
      <c r="A3860" s="1" t="s">
        <v>202</v>
      </c>
      <c r="B3860" t="s">
        <v>19</v>
      </c>
      <c r="C3860" t="s">
        <v>10</v>
      </c>
      <c r="D3860" t="s">
        <v>11</v>
      </c>
      <c r="E3860" t="s">
        <v>12</v>
      </c>
      <c r="F3860">
        <v>13.46</v>
      </c>
      <c r="G3860">
        <v>8</v>
      </c>
      <c r="H3860" t="s">
        <v>17</v>
      </c>
      <c r="I3860" s="21">
        <v>5</v>
      </c>
      <c r="J3860">
        <f t="shared" si="120"/>
        <v>107.68</v>
      </c>
      <c r="K3860">
        <f t="shared" si="121"/>
        <v>5.3840000000000003</v>
      </c>
      <c r="L3860" t="str" cm="1">
        <f t="array" ref="L3860">_xlfn.IFS(I3860&gt;=9,"Good",I3860&gt;=6,"Average",I3860&lt;6,"Poor")</f>
        <v>Poor</v>
      </c>
    </row>
    <row r="3861" spans="1:12" x14ac:dyDescent="0.25">
      <c r="A3861" s="1" t="s">
        <v>202</v>
      </c>
      <c r="B3861" t="s">
        <v>19</v>
      </c>
      <c r="C3861" t="s">
        <v>15</v>
      </c>
      <c r="D3861" t="s">
        <v>22</v>
      </c>
      <c r="E3861" t="s">
        <v>16</v>
      </c>
      <c r="F3861">
        <v>80.69</v>
      </c>
      <c r="G3861">
        <v>5</v>
      </c>
      <c r="H3861" t="s">
        <v>20</v>
      </c>
      <c r="I3861" s="21">
        <v>4</v>
      </c>
      <c r="J3861">
        <f t="shared" si="120"/>
        <v>403.45</v>
      </c>
      <c r="K3861">
        <f t="shared" si="121"/>
        <v>20.172499999999999</v>
      </c>
      <c r="L3861" t="str" cm="1">
        <f t="array" ref="L3861">_xlfn.IFS(I3861&gt;=9,"Good",I3861&gt;=6,"Average",I3861&lt;6,"Poor")</f>
        <v>Poor</v>
      </c>
    </row>
    <row r="3862" spans="1:12" x14ac:dyDescent="0.25">
      <c r="A3862" s="1" t="s">
        <v>202</v>
      </c>
      <c r="B3862" t="s">
        <v>14</v>
      </c>
      <c r="C3862" t="s">
        <v>15</v>
      </c>
      <c r="D3862" t="s">
        <v>22</v>
      </c>
      <c r="E3862" t="s">
        <v>21</v>
      </c>
      <c r="F3862">
        <v>12.19</v>
      </c>
      <c r="G3862">
        <v>6</v>
      </c>
      <c r="H3862" t="s">
        <v>20</v>
      </c>
      <c r="I3862" s="21">
        <v>3.6</v>
      </c>
      <c r="J3862">
        <f t="shared" si="120"/>
        <v>73.14</v>
      </c>
      <c r="K3862">
        <f t="shared" si="121"/>
        <v>3.657</v>
      </c>
      <c r="L3862" t="str" cm="1">
        <f t="array" ref="L3862">_xlfn.IFS(I3862&gt;=9,"Good",I3862&gt;=6,"Average",I3862&lt;6,"Poor")</f>
        <v>Poor</v>
      </c>
    </row>
    <row r="3863" spans="1:12" x14ac:dyDescent="0.25">
      <c r="A3863" s="1" t="s">
        <v>202</v>
      </c>
      <c r="B3863" t="s">
        <v>14</v>
      </c>
      <c r="C3863" t="s">
        <v>15</v>
      </c>
      <c r="D3863" t="s">
        <v>22</v>
      </c>
      <c r="E3863" t="s">
        <v>24</v>
      </c>
      <c r="F3863">
        <v>23.99</v>
      </c>
      <c r="G3863">
        <v>6</v>
      </c>
      <c r="H3863" t="s">
        <v>20</v>
      </c>
      <c r="I3863" s="21">
        <v>7.1</v>
      </c>
      <c r="J3863">
        <f t="shared" si="120"/>
        <v>143.94</v>
      </c>
      <c r="K3863">
        <f t="shared" si="121"/>
        <v>7.1970000000000001</v>
      </c>
      <c r="L3863" t="str" cm="1">
        <f t="array" ref="L3863">_xlfn.IFS(I3863&gt;=9,"Good",I3863&gt;=6,"Average",I3863&lt;6,"Poor")</f>
        <v>Average</v>
      </c>
    </row>
    <row r="3864" spans="1:12" x14ac:dyDescent="0.25">
      <c r="A3864" s="1" t="s">
        <v>202</v>
      </c>
      <c r="B3864" t="s">
        <v>9</v>
      </c>
      <c r="C3864" t="s">
        <v>10</v>
      </c>
      <c r="D3864" t="s">
        <v>22</v>
      </c>
      <c r="E3864" t="s">
        <v>24</v>
      </c>
      <c r="F3864">
        <v>26.63</v>
      </c>
      <c r="G3864">
        <v>5</v>
      </c>
      <c r="H3864" t="s">
        <v>20</v>
      </c>
      <c r="I3864" s="21">
        <v>5.5</v>
      </c>
      <c r="J3864">
        <f t="shared" si="120"/>
        <v>133.15</v>
      </c>
      <c r="K3864">
        <f t="shared" si="121"/>
        <v>6.6575000000000006</v>
      </c>
      <c r="L3864" t="str" cm="1">
        <f t="array" ref="L3864">_xlfn.IFS(I3864&gt;=9,"Good",I3864&gt;=6,"Average",I3864&lt;6,"Poor")</f>
        <v>Poor</v>
      </c>
    </row>
    <row r="3865" spans="1:12" x14ac:dyDescent="0.25">
      <c r="A3865" s="1" t="s">
        <v>202</v>
      </c>
      <c r="B3865" t="s">
        <v>19</v>
      </c>
      <c r="C3865" t="s">
        <v>10</v>
      </c>
      <c r="D3865" t="s">
        <v>11</v>
      </c>
      <c r="E3865" t="s">
        <v>12</v>
      </c>
      <c r="F3865">
        <v>12.31</v>
      </c>
      <c r="G3865">
        <v>3</v>
      </c>
      <c r="H3865" t="s">
        <v>20</v>
      </c>
      <c r="I3865" s="21">
        <v>6.8</v>
      </c>
      <c r="J3865">
        <f t="shared" si="120"/>
        <v>36.93</v>
      </c>
      <c r="K3865">
        <f t="shared" si="121"/>
        <v>1.8465</v>
      </c>
      <c r="L3865" t="str" cm="1">
        <f t="array" ref="L3865">_xlfn.IFS(I3865&gt;=9,"Good",I3865&gt;=6,"Average",I3865&lt;6,"Poor")</f>
        <v>Average</v>
      </c>
    </row>
    <row r="3866" spans="1:12" x14ac:dyDescent="0.25">
      <c r="A3866" s="1" t="s">
        <v>202</v>
      </c>
      <c r="B3866" t="s">
        <v>9</v>
      </c>
      <c r="C3866" t="s">
        <v>15</v>
      </c>
      <c r="D3866" t="s">
        <v>22</v>
      </c>
      <c r="E3866" t="s">
        <v>12</v>
      </c>
      <c r="F3866">
        <v>7.31</v>
      </c>
      <c r="G3866">
        <v>6</v>
      </c>
      <c r="H3866" t="s">
        <v>17</v>
      </c>
      <c r="I3866" s="21">
        <v>4.3</v>
      </c>
      <c r="J3866">
        <f t="shared" si="120"/>
        <v>43.86</v>
      </c>
      <c r="K3866">
        <f t="shared" si="121"/>
        <v>2.1930000000000001</v>
      </c>
      <c r="L3866" t="str" cm="1">
        <f t="array" ref="L3866">_xlfn.IFS(I3866&gt;=9,"Good",I3866&gt;=6,"Average",I3866&lt;6,"Poor")</f>
        <v>Poor</v>
      </c>
    </row>
    <row r="3867" spans="1:12" x14ac:dyDescent="0.25">
      <c r="A3867" s="1" t="s">
        <v>202</v>
      </c>
      <c r="B3867" t="s">
        <v>9</v>
      </c>
      <c r="C3867" t="s">
        <v>10</v>
      </c>
      <c r="D3867" t="s">
        <v>22</v>
      </c>
      <c r="E3867" t="s">
        <v>12</v>
      </c>
      <c r="F3867">
        <v>3.05</v>
      </c>
      <c r="G3867">
        <v>8</v>
      </c>
      <c r="H3867" t="s">
        <v>20</v>
      </c>
      <c r="I3867" s="21">
        <v>7.6</v>
      </c>
      <c r="J3867">
        <f t="shared" si="120"/>
        <v>24.4</v>
      </c>
      <c r="K3867">
        <f t="shared" si="121"/>
        <v>1.22</v>
      </c>
      <c r="L3867" t="str" cm="1">
        <f t="array" ref="L3867">_xlfn.IFS(I3867&gt;=9,"Good",I3867&gt;=6,"Average",I3867&lt;6,"Poor")</f>
        <v>Average</v>
      </c>
    </row>
    <row r="3868" spans="1:12" x14ac:dyDescent="0.25">
      <c r="A3868" s="1" t="s">
        <v>203</v>
      </c>
      <c r="B3868" t="s">
        <v>9</v>
      </c>
      <c r="C3868" t="s">
        <v>15</v>
      </c>
      <c r="D3868" t="s">
        <v>11</v>
      </c>
      <c r="E3868" t="s">
        <v>18</v>
      </c>
      <c r="F3868">
        <v>71.39</v>
      </c>
      <c r="G3868">
        <v>1</v>
      </c>
      <c r="H3868" t="s">
        <v>20</v>
      </c>
      <c r="I3868" s="21">
        <v>4.5</v>
      </c>
      <c r="J3868">
        <f t="shared" si="120"/>
        <v>71.39</v>
      </c>
      <c r="K3868">
        <f t="shared" si="121"/>
        <v>3.5695000000000001</v>
      </c>
      <c r="L3868" t="str" cm="1">
        <f t="array" ref="L3868">_xlfn.IFS(I3868&gt;=9,"Good",I3868&gt;=6,"Average",I3868&lt;6,"Poor")</f>
        <v>Poor</v>
      </c>
    </row>
    <row r="3869" spans="1:12" x14ac:dyDescent="0.25">
      <c r="A3869" s="1" t="s">
        <v>203</v>
      </c>
      <c r="B3869" t="s">
        <v>19</v>
      </c>
      <c r="C3869" t="s">
        <v>15</v>
      </c>
      <c r="D3869" t="s">
        <v>11</v>
      </c>
      <c r="E3869" t="s">
        <v>21</v>
      </c>
      <c r="F3869">
        <v>5.9</v>
      </c>
      <c r="G3869">
        <v>5</v>
      </c>
      <c r="H3869" t="s">
        <v>20</v>
      </c>
      <c r="I3869" s="21">
        <v>4.9000000000000004</v>
      </c>
      <c r="J3869">
        <f t="shared" si="120"/>
        <v>29.5</v>
      </c>
      <c r="K3869">
        <f t="shared" si="121"/>
        <v>1.4750000000000001</v>
      </c>
      <c r="L3869" t="str" cm="1">
        <f t="array" ref="L3869">_xlfn.IFS(I3869&gt;=9,"Good",I3869&gt;=6,"Average",I3869&lt;6,"Poor")</f>
        <v>Poor</v>
      </c>
    </row>
    <row r="3870" spans="1:12" x14ac:dyDescent="0.25">
      <c r="A3870" s="1" t="s">
        <v>203</v>
      </c>
      <c r="B3870" t="s">
        <v>19</v>
      </c>
      <c r="C3870" t="s">
        <v>10</v>
      </c>
      <c r="D3870" t="s">
        <v>11</v>
      </c>
      <c r="E3870" t="s">
        <v>18</v>
      </c>
      <c r="F3870">
        <v>74.52</v>
      </c>
      <c r="G3870">
        <v>3</v>
      </c>
      <c r="H3870" t="s">
        <v>20</v>
      </c>
      <c r="I3870" s="21">
        <v>8</v>
      </c>
      <c r="J3870">
        <f t="shared" si="120"/>
        <v>223.56</v>
      </c>
      <c r="K3870">
        <f t="shared" si="121"/>
        <v>11.178000000000001</v>
      </c>
      <c r="L3870" t="str" cm="1">
        <f t="array" ref="L3870">_xlfn.IFS(I3870&gt;=9,"Good",I3870&gt;=6,"Average",I3870&lt;6,"Poor")</f>
        <v>Average</v>
      </c>
    </row>
    <row r="3871" spans="1:12" x14ac:dyDescent="0.25">
      <c r="A3871" s="1" t="s">
        <v>203</v>
      </c>
      <c r="B3871" t="s">
        <v>19</v>
      </c>
      <c r="C3871" t="s">
        <v>15</v>
      </c>
      <c r="D3871" t="s">
        <v>22</v>
      </c>
      <c r="E3871" t="s">
        <v>24</v>
      </c>
      <c r="F3871">
        <v>30</v>
      </c>
      <c r="G3871">
        <v>6</v>
      </c>
      <c r="H3871" t="s">
        <v>13</v>
      </c>
      <c r="I3871" s="21">
        <v>6.8</v>
      </c>
      <c r="J3871">
        <f t="shared" si="120"/>
        <v>180</v>
      </c>
      <c r="K3871">
        <f t="shared" si="121"/>
        <v>9</v>
      </c>
      <c r="L3871" t="str" cm="1">
        <f t="array" ref="L3871">_xlfn.IFS(I3871&gt;=9,"Good",I3871&gt;=6,"Average",I3871&lt;6,"Poor")</f>
        <v>Average</v>
      </c>
    </row>
    <row r="3872" spans="1:12" x14ac:dyDescent="0.25">
      <c r="A3872" s="1" t="s">
        <v>203</v>
      </c>
      <c r="B3872" t="s">
        <v>19</v>
      </c>
      <c r="C3872" t="s">
        <v>10</v>
      </c>
      <c r="D3872" t="s">
        <v>11</v>
      </c>
      <c r="E3872" t="s">
        <v>21</v>
      </c>
      <c r="F3872">
        <v>12.38</v>
      </c>
      <c r="G3872">
        <v>5</v>
      </c>
      <c r="H3872" t="s">
        <v>17</v>
      </c>
      <c r="I3872" s="21">
        <v>5.3</v>
      </c>
      <c r="J3872">
        <f t="shared" si="120"/>
        <v>61.900000000000006</v>
      </c>
      <c r="K3872">
        <f t="shared" si="121"/>
        <v>3.0950000000000006</v>
      </c>
      <c r="L3872" t="str" cm="1">
        <f t="array" ref="L3872">_xlfn.IFS(I3872&gt;=9,"Good",I3872&gt;=6,"Average",I3872&lt;6,"Poor")</f>
        <v>Poor</v>
      </c>
    </row>
    <row r="3873" spans="1:12" x14ac:dyDescent="0.25">
      <c r="A3873" s="1" t="s">
        <v>203</v>
      </c>
      <c r="B3873" t="s">
        <v>9</v>
      </c>
      <c r="C3873" t="s">
        <v>10</v>
      </c>
      <c r="D3873" t="s">
        <v>22</v>
      </c>
      <c r="E3873" t="s">
        <v>21</v>
      </c>
      <c r="F3873">
        <v>11.68</v>
      </c>
      <c r="G3873">
        <v>4</v>
      </c>
      <c r="H3873" t="s">
        <v>20</v>
      </c>
      <c r="I3873" s="21">
        <v>6.7</v>
      </c>
      <c r="J3873">
        <f t="shared" si="120"/>
        <v>46.72</v>
      </c>
      <c r="K3873">
        <f t="shared" si="121"/>
        <v>2.3359999999999999</v>
      </c>
      <c r="L3873" t="str" cm="1">
        <f t="array" ref="L3873">_xlfn.IFS(I3873&gt;=9,"Good",I3873&gt;=6,"Average",I3873&lt;6,"Poor")</f>
        <v>Average</v>
      </c>
    </row>
    <row r="3874" spans="1:12" x14ac:dyDescent="0.25">
      <c r="A3874" s="1" t="s">
        <v>203</v>
      </c>
      <c r="B3874" t="s">
        <v>19</v>
      </c>
      <c r="C3874" t="s">
        <v>10</v>
      </c>
      <c r="D3874" t="s">
        <v>22</v>
      </c>
      <c r="E3874" t="s">
        <v>23</v>
      </c>
      <c r="F3874">
        <v>63.21</v>
      </c>
      <c r="G3874">
        <v>4</v>
      </c>
      <c r="H3874" t="s">
        <v>17</v>
      </c>
      <c r="I3874" s="21">
        <v>7.7</v>
      </c>
      <c r="J3874">
        <f t="shared" si="120"/>
        <v>252.84</v>
      </c>
      <c r="K3874">
        <f t="shared" si="121"/>
        <v>12.642000000000001</v>
      </c>
      <c r="L3874" t="str" cm="1">
        <f t="array" ref="L3874">_xlfn.IFS(I3874&gt;=9,"Good",I3874&gt;=6,"Average",I3874&lt;6,"Poor")</f>
        <v>Average</v>
      </c>
    </row>
    <row r="3875" spans="1:12" x14ac:dyDescent="0.25">
      <c r="A3875" s="1" t="s">
        <v>203</v>
      </c>
      <c r="B3875" t="s">
        <v>14</v>
      </c>
      <c r="C3875" t="s">
        <v>15</v>
      </c>
      <c r="D3875" t="s">
        <v>22</v>
      </c>
      <c r="E3875" t="s">
        <v>18</v>
      </c>
      <c r="F3875">
        <v>53.55</v>
      </c>
      <c r="G3875">
        <v>2</v>
      </c>
      <c r="H3875" t="s">
        <v>20</v>
      </c>
      <c r="I3875" s="21">
        <v>9.1999999999999993</v>
      </c>
      <c r="J3875">
        <f t="shared" si="120"/>
        <v>107.1</v>
      </c>
      <c r="K3875">
        <f t="shared" si="121"/>
        <v>5.3550000000000004</v>
      </c>
      <c r="L3875" t="str" cm="1">
        <f t="array" ref="L3875">_xlfn.IFS(I3875&gt;=9,"Good",I3875&gt;=6,"Average",I3875&lt;6,"Poor")</f>
        <v>Good</v>
      </c>
    </row>
    <row r="3876" spans="1:12" x14ac:dyDescent="0.25">
      <c r="A3876" s="1" t="s">
        <v>203</v>
      </c>
      <c r="B3876" t="s">
        <v>9</v>
      </c>
      <c r="C3876" t="s">
        <v>10</v>
      </c>
      <c r="D3876" t="s">
        <v>22</v>
      </c>
      <c r="E3876" t="s">
        <v>24</v>
      </c>
      <c r="F3876">
        <v>29.89</v>
      </c>
      <c r="G3876">
        <v>2</v>
      </c>
      <c r="H3876" t="s">
        <v>13</v>
      </c>
      <c r="I3876" s="21">
        <v>6.9</v>
      </c>
      <c r="J3876">
        <f t="shared" si="120"/>
        <v>59.78</v>
      </c>
      <c r="K3876">
        <f t="shared" si="121"/>
        <v>2.9890000000000003</v>
      </c>
      <c r="L3876" t="str" cm="1">
        <f t="array" ref="L3876">_xlfn.IFS(I3876&gt;=9,"Good",I3876&gt;=6,"Average",I3876&lt;6,"Poor")</f>
        <v>Average</v>
      </c>
    </row>
    <row r="3877" spans="1:12" x14ac:dyDescent="0.25">
      <c r="A3877" s="1" t="s">
        <v>203</v>
      </c>
      <c r="B3877" t="s">
        <v>9</v>
      </c>
      <c r="C3877" t="s">
        <v>10</v>
      </c>
      <c r="D3877" t="s">
        <v>11</v>
      </c>
      <c r="E3877" t="s">
        <v>16</v>
      </c>
      <c r="F3877">
        <v>95.34</v>
      </c>
      <c r="G3877">
        <v>8</v>
      </c>
      <c r="H3877" t="s">
        <v>17</v>
      </c>
      <c r="I3877" s="21">
        <v>4.5999999999999996</v>
      </c>
      <c r="J3877">
        <f t="shared" si="120"/>
        <v>762.72</v>
      </c>
      <c r="K3877">
        <f t="shared" si="121"/>
        <v>38.136000000000003</v>
      </c>
      <c r="L3877" t="str" cm="1">
        <f t="array" ref="L3877">_xlfn.IFS(I3877&gt;=9,"Good",I3877&gt;=6,"Average",I3877&lt;6,"Poor")</f>
        <v>Poor</v>
      </c>
    </row>
    <row r="3878" spans="1:12" x14ac:dyDescent="0.25">
      <c r="A3878" s="1" t="s">
        <v>203</v>
      </c>
      <c r="B3878" t="s">
        <v>9</v>
      </c>
      <c r="C3878" t="s">
        <v>10</v>
      </c>
      <c r="D3878" t="s">
        <v>22</v>
      </c>
      <c r="E3878" t="s">
        <v>18</v>
      </c>
      <c r="F3878">
        <v>50.08</v>
      </c>
      <c r="G3878">
        <v>1</v>
      </c>
      <c r="H3878" t="s">
        <v>20</v>
      </c>
      <c r="I3878" s="21">
        <v>8.1</v>
      </c>
      <c r="J3878">
        <f t="shared" si="120"/>
        <v>50.08</v>
      </c>
      <c r="K3878">
        <f t="shared" si="121"/>
        <v>2.504</v>
      </c>
      <c r="L3878" t="str" cm="1">
        <f t="array" ref="L3878">_xlfn.IFS(I3878&gt;=9,"Good",I3878&gt;=6,"Average",I3878&lt;6,"Poor")</f>
        <v>Average</v>
      </c>
    </row>
    <row r="3879" spans="1:12" x14ac:dyDescent="0.25">
      <c r="A3879" s="1" t="s">
        <v>204</v>
      </c>
      <c r="B3879" t="s">
        <v>9</v>
      </c>
      <c r="C3879" t="s">
        <v>15</v>
      </c>
      <c r="D3879" t="s">
        <v>11</v>
      </c>
      <c r="E3879" t="s">
        <v>23</v>
      </c>
      <c r="F3879">
        <v>45.16</v>
      </c>
      <c r="G3879">
        <v>9</v>
      </c>
      <c r="H3879" t="s">
        <v>13</v>
      </c>
      <c r="I3879" s="21">
        <v>8.3000000000000007</v>
      </c>
      <c r="J3879">
        <f t="shared" si="120"/>
        <v>406.43999999999994</v>
      </c>
      <c r="K3879">
        <f t="shared" si="121"/>
        <v>20.321999999999999</v>
      </c>
      <c r="L3879" t="str" cm="1">
        <f t="array" ref="L3879">_xlfn.IFS(I3879&gt;=9,"Good",I3879&gt;=6,"Average",I3879&lt;6,"Poor")</f>
        <v>Average</v>
      </c>
    </row>
    <row r="3880" spans="1:12" x14ac:dyDescent="0.25">
      <c r="A3880" s="1" t="s">
        <v>204</v>
      </c>
      <c r="B3880" t="s">
        <v>19</v>
      </c>
      <c r="C3880" t="s">
        <v>15</v>
      </c>
      <c r="D3880" t="s">
        <v>11</v>
      </c>
      <c r="E3880" t="s">
        <v>23</v>
      </c>
      <c r="F3880">
        <v>41.14</v>
      </c>
      <c r="G3880">
        <v>8</v>
      </c>
      <c r="H3880" t="s">
        <v>13</v>
      </c>
      <c r="I3880" s="21">
        <v>4.4000000000000004</v>
      </c>
      <c r="J3880">
        <f t="shared" si="120"/>
        <v>329.12</v>
      </c>
      <c r="K3880">
        <f t="shared" si="121"/>
        <v>16.456</v>
      </c>
      <c r="L3880" t="str" cm="1">
        <f t="array" ref="L3880">_xlfn.IFS(I3880&gt;=9,"Good",I3880&gt;=6,"Average",I3880&lt;6,"Poor")</f>
        <v>Poor</v>
      </c>
    </row>
    <row r="3881" spans="1:12" x14ac:dyDescent="0.25">
      <c r="A3881" s="1" t="s">
        <v>204</v>
      </c>
      <c r="B3881" t="s">
        <v>9</v>
      </c>
      <c r="C3881" t="s">
        <v>15</v>
      </c>
      <c r="D3881" t="s">
        <v>11</v>
      </c>
      <c r="E3881" t="s">
        <v>23</v>
      </c>
      <c r="F3881">
        <v>61.48</v>
      </c>
      <c r="G3881">
        <v>2</v>
      </c>
      <c r="H3881" t="s">
        <v>13</v>
      </c>
      <c r="I3881" s="21">
        <v>8.6</v>
      </c>
      <c r="J3881">
        <f t="shared" si="120"/>
        <v>122.96</v>
      </c>
      <c r="K3881">
        <f t="shared" si="121"/>
        <v>6.1479999999999997</v>
      </c>
      <c r="L3881" t="str" cm="1">
        <f t="array" ref="L3881">_xlfn.IFS(I3881&gt;=9,"Good",I3881&gt;=6,"Average",I3881&lt;6,"Poor")</f>
        <v>Average</v>
      </c>
    </row>
    <row r="3882" spans="1:12" x14ac:dyDescent="0.25">
      <c r="A3882" s="1" t="s">
        <v>204</v>
      </c>
      <c r="B3882" t="s">
        <v>9</v>
      </c>
      <c r="C3882" t="s">
        <v>10</v>
      </c>
      <c r="D3882" t="s">
        <v>22</v>
      </c>
      <c r="E3882" t="s">
        <v>24</v>
      </c>
      <c r="F3882">
        <v>27.26</v>
      </c>
      <c r="G3882">
        <v>8</v>
      </c>
      <c r="H3882" t="s">
        <v>17</v>
      </c>
      <c r="I3882" s="21">
        <v>6.2</v>
      </c>
      <c r="J3882">
        <f t="shared" si="120"/>
        <v>218.08</v>
      </c>
      <c r="K3882">
        <f t="shared" si="121"/>
        <v>10.904000000000002</v>
      </c>
      <c r="L3882" t="str" cm="1">
        <f t="array" ref="L3882">_xlfn.IFS(I3882&gt;=9,"Good",I3882&gt;=6,"Average",I3882&lt;6,"Poor")</f>
        <v>Average</v>
      </c>
    </row>
    <row r="3883" spans="1:12" x14ac:dyDescent="0.25">
      <c r="A3883" s="1" t="s">
        <v>204</v>
      </c>
      <c r="B3883" t="s">
        <v>19</v>
      </c>
      <c r="C3883" t="s">
        <v>10</v>
      </c>
      <c r="D3883" t="s">
        <v>11</v>
      </c>
      <c r="E3883" t="s">
        <v>24</v>
      </c>
      <c r="F3883">
        <v>24.31</v>
      </c>
      <c r="G3883">
        <v>10</v>
      </c>
      <c r="H3883" t="s">
        <v>20</v>
      </c>
      <c r="I3883" s="21">
        <v>8.3000000000000007</v>
      </c>
      <c r="J3883">
        <f t="shared" si="120"/>
        <v>243.1</v>
      </c>
      <c r="K3883">
        <f t="shared" si="121"/>
        <v>12.155000000000001</v>
      </c>
      <c r="L3883" t="str" cm="1">
        <f t="array" ref="L3883">_xlfn.IFS(I3883&gt;=9,"Good",I3883&gt;=6,"Average",I3883&lt;6,"Poor")</f>
        <v>Average</v>
      </c>
    </row>
    <row r="3884" spans="1:12" x14ac:dyDescent="0.25">
      <c r="A3884" s="1" t="s">
        <v>204</v>
      </c>
      <c r="B3884" t="s">
        <v>14</v>
      </c>
      <c r="C3884" t="s">
        <v>15</v>
      </c>
      <c r="D3884" t="s">
        <v>22</v>
      </c>
      <c r="E3884" t="s">
        <v>21</v>
      </c>
      <c r="F3884">
        <v>12.6</v>
      </c>
      <c r="G3884">
        <v>3</v>
      </c>
      <c r="H3884" t="s">
        <v>13</v>
      </c>
      <c r="I3884" s="21">
        <v>4.5999999999999996</v>
      </c>
      <c r="J3884">
        <f t="shared" si="120"/>
        <v>37.799999999999997</v>
      </c>
      <c r="K3884">
        <f t="shared" si="121"/>
        <v>1.89</v>
      </c>
      <c r="L3884" t="str" cm="1">
        <f t="array" ref="L3884">_xlfn.IFS(I3884&gt;=9,"Good",I3884&gt;=6,"Average",I3884&lt;6,"Poor")</f>
        <v>Poor</v>
      </c>
    </row>
    <row r="3885" spans="1:12" x14ac:dyDescent="0.25">
      <c r="A3885" s="1" t="s">
        <v>204</v>
      </c>
      <c r="B3885" t="s">
        <v>14</v>
      </c>
      <c r="C3885" t="s">
        <v>15</v>
      </c>
      <c r="D3885" t="s">
        <v>11</v>
      </c>
      <c r="E3885" t="s">
        <v>24</v>
      </c>
      <c r="F3885">
        <v>24.72</v>
      </c>
      <c r="G3885">
        <v>10</v>
      </c>
      <c r="H3885" t="s">
        <v>13</v>
      </c>
      <c r="I3885" s="21">
        <v>5.3</v>
      </c>
      <c r="J3885">
        <f t="shared" si="120"/>
        <v>247.2</v>
      </c>
      <c r="K3885">
        <f t="shared" si="121"/>
        <v>12.36</v>
      </c>
      <c r="L3885" t="str" cm="1">
        <f t="array" ref="L3885">_xlfn.IFS(I3885&gt;=9,"Good",I3885&gt;=6,"Average",I3885&lt;6,"Poor")</f>
        <v>Poor</v>
      </c>
    </row>
    <row r="3886" spans="1:12" x14ac:dyDescent="0.25">
      <c r="A3886" s="1" t="s">
        <v>204</v>
      </c>
      <c r="B3886" t="s">
        <v>9</v>
      </c>
      <c r="C3886" t="s">
        <v>15</v>
      </c>
      <c r="D3886" t="s">
        <v>11</v>
      </c>
      <c r="E3886" t="s">
        <v>12</v>
      </c>
      <c r="F3886">
        <v>4.3099999999999996</v>
      </c>
      <c r="G3886">
        <v>3</v>
      </c>
      <c r="H3886" t="s">
        <v>13</v>
      </c>
      <c r="I3886" s="21">
        <v>9.5</v>
      </c>
      <c r="J3886">
        <f t="shared" si="120"/>
        <v>12.93</v>
      </c>
      <c r="K3886">
        <f t="shared" si="121"/>
        <v>0.64650000000000007</v>
      </c>
      <c r="L3886" t="str" cm="1">
        <f t="array" ref="L3886">_xlfn.IFS(I3886&gt;=9,"Good",I3886&gt;=6,"Average",I3886&lt;6,"Poor")</f>
        <v>Good</v>
      </c>
    </row>
    <row r="3887" spans="1:12" x14ac:dyDescent="0.25">
      <c r="A3887" s="1" t="s">
        <v>204</v>
      </c>
      <c r="B3887" t="s">
        <v>14</v>
      </c>
      <c r="C3887" t="s">
        <v>15</v>
      </c>
      <c r="D3887" t="s">
        <v>11</v>
      </c>
      <c r="E3887" t="s">
        <v>21</v>
      </c>
      <c r="F3887">
        <v>23.76</v>
      </c>
      <c r="G3887">
        <v>10</v>
      </c>
      <c r="H3887" t="s">
        <v>20</v>
      </c>
      <c r="I3887" s="21">
        <v>7.5</v>
      </c>
      <c r="J3887">
        <f t="shared" si="120"/>
        <v>237.60000000000002</v>
      </c>
      <c r="K3887">
        <f t="shared" si="121"/>
        <v>11.880000000000003</v>
      </c>
      <c r="L3887" t="str" cm="1">
        <f t="array" ref="L3887">_xlfn.IFS(I3887&gt;=9,"Good",I3887&gt;=6,"Average",I3887&lt;6,"Poor")</f>
        <v>Average</v>
      </c>
    </row>
    <row r="3888" spans="1:12" x14ac:dyDescent="0.25">
      <c r="A3888" s="1" t="s">
        <v>205</v>
      </c>
      <c r="B3888" t="s">
        <v>9</v>
      </c>
      <c r="C3888" t="s">
        <v>10</v>
      </c>
      <c r="D3888" t="s">
        <v>22</v>
      </c>
      <c r="E3888" t="s">
        <v>12</v>
      </c>
      <c r="F3888">
        <v>8.4499999999999993</v>
      </c>
      <c r="G3888">
        <v>2</v>
      </c>
      <c r="H3888" t="s">
        <v>17</v>
      </c>
      <c r="I3888" s="21">
        <v>8.3000000000000007</v>
      </c>
      <c r="J3888">
        <f t="shared" si="120"/>
        <v>16.899999999999999</v>
      </c>
      <c r="K3888">
        <f t="shared" si="121"/>
        <v>0.84499999999999997</v>
      </c>
      <c r="L3888" t="str" cm="1">
        <f t="array" ref="L3888">_xlfn.IFS(I3888&gt;=9,"Good",I3888&gt;=6,"Average",I3888&lt;6,"Poor")</f>
        <v>Average</v>
      </c>
    </row>
    <row r="3889" spans="1:12" x14ac:dyDescent="0.25">
      <c r="A3889" s="1" t="s">
        <v>205</v>
      </c>
      <c r="B3889" t="s">
        <v>9</v>
      </c>
      <c r="C3889" t="s">
        <v>15</v>
      </c>
      <c r="D3889" t="s">
        <v>11</v>
      </c>
      <c r="E3889" t="s">
        <v>24</v>
      </c>
      <c r="F3889">
        <v>16.25</v>
      </c>
      <c r="G3889">
        <v>2</v>
      </c>
      <c r="H3889" t="s">
        <v>13</v>
      </c>
      <c r="I3889" s="21">
        <v>7.7</v>
      </c>
      <c r="J3889">
        <f t="shared" si="120"/>
        <v>32.5</v>
      </c>
      <c r="K3889">
        <f t="shared" si="121"/>
        <v>1.625</v>
      </c>
      <c r="L3889" t="str" cm="1">
        <f t="array" ref="L3889">_xlfn.IFS(I3889&gt;=9,"Good",I3889&gt;=6,"Average",I3889&lt;6,"Poor")</f>
        <v>Average</v>
      </c>
    </row>
    <row r="3890" spans="1:12" x14ac:dyDescent="0.25">
      <c r="A3890" s="1" t="s">
        <v>205</v>
      </c>
      <c r="B3890" t="s">
        <v>9</v>
      </c>
      <c r="C3890" t="s">
        <v>15</v>
      </c>
      <c r="D3890" t="s">
        <v>11</v>
      </c>
      <c r="E3890" t="s">
        <v>23</v>
      </c>
      <c r="F3890">
        <v>56.99</v>
      </c>
      <c r="G3890">
        <v>7</v>
      </c>
      <c r="H3890" t="s">
        <v>17</v>
      </c>
      <c r="I3890" s="21">
        <v>4.4000000000000004</v>
      </c>
      <c r="J3890">
        <f t="shared" si="120"/>
        <v>398.93</v>
      </c>
      <c r="K3890">
        <f t="shared" si="121"/>
        <v>19.9465</v>
      </c>
      <c r="L3890" t="str" cm="1">
        <f t="array" ref="L3890">_xlfn.IFS(I3890&gt;=9,"Good",I3890&gt;=6,"Average",I3890&lt;6,"Poor")</f>
        <v>Poor</v>
      </c>
    </row>
    <row r="3891" spans="1:12" x14ac:dyDescent="0.25">
      <c r="A3891" s="1" t="s">
        <v>205</v>
      </c>
      <c r="B3891" t="s">
        <v>14</v>
      </c>
      <c r="C3891" t="s">
        <v>15</v>
      </c>
      <c r="D3891" t="s">
        <v>22</v>
      </c>
      <c r="E3891" t="s">
        <v>23</v>
      </c>
      <c r="F3891">
        <v>59.57</v>
      </c>
      <c r="G3891">
        <v>3</v>
      </c>
      <c r="H3891" t="s">
        <v>13</v>
      </c>
      <c r="I3891" s="21">
        <v>6.2</v>
      </c>
      <c r="J3891">
        <f t="shared" si="120"/>
        <v>178.71</v>
      </c>
      <c r="K3891">
        <f t="shared" si="121"/>
        <v>8.9355000000000011</v>
      </c>
      <c r="L3891" t="str" cm="1">
        <f t="array" ref="L3891">_xlfn.IFS(I3891&gt;=9,"Good",I3891&gt;=6,"Average",I3891&lt;6,"Poor")</f>
        <v>Average</v>
      </c>
    </row>
    <row r="3892" spans="1:12" x14ac:dyDescent="0.25">
      <c r="A3892" s="1" t="s">
        <v>205</v>
      </c>
      <c r="B3892" t="s">
        <v>9</v>
      </c>
      <c r="C3892" t="s">
        <v>15</v>
      </c>
      <c r="D3892" t="s">
        <v>22</v>
      </c>
      <c r="E3892" t="s">
        <v>12</v>
      </c>
      <c r="F3892">
        <v>4.18</v>
      </c>
      <c r="G3892">
        <v>4</v>
      </c>
      <c r="H3892" t="s">
        <v>17</v>
      </c>
      <c r="I3892" s="21">
        <v>8.5</v>
      </c>
      <c r="J3892">
        <f t="shared" si="120"/>
        <v>16.72</v>
      </c>
      <c r="K3892">
        <f t="shared" si="121"/>
        <v>0.83599999999999997</v>
      </c>
      <c r="L3892" t="str" cm="1">
        <f t="array" ref="L3892">_xlfn.IFS(I3892&gt;=9,"Good",I3892&gt;=6,"Average",I3892&lt;6,"Poor")</f>
        <v>Average</v>
      </c>
    </row>
    <row r="3893" spans="1:12" x14ac:dyDescent="0.25">
      <c r="A3893" s="1" t="s">
        <v>205</v>
      </c>
      <c r="B3893" t="s">
        <v>19</v>
      </c>
      <c r="C3893" t="s">
        <v>15</v>
      </c>
      <c r="D3893" t="s">
        <v>22</v>
      </c>
      <c r="E3893" t="s">
        <v>24</v>
      </c>
      <c r="F3893">
        <v>34.58</v>
      </c>
      <c r="G3893">
        <v>9</v>
      </c>
      <c r="H3893" t="s">
        <v>17</v>
      </c>
      <c r="I3893" s="21">
        <v>7.6</v>
      </c>
      <c r="J3893">
        <f t="shared" si="120"/>
        <v>311.21999999999997</v>
      </c>
      <c r="K3893">
        <f t="shared" si="121"/>
        <v>15.561</v>
      </c>
      <c r="L3893" t="str" cm="1">
        <f t="array" ref="L3893">_xlfn.IFS(I3893&gt;=9,"Good",I3893&gt;=6,"Average",I3893&lt;6,"Poor")</f>
        <v>Average</v>
      </c>
    </row>
    <row r="3894" spans="1:12" x14ac:dyDescent="0.25">
      <c r="A3894" s="1" t="s">
        <v>205</v>
      </c>
      <c r="B3894" t="s">
        <v>14</v>
      </c>
      <c r="C3894" t="s">
        <v>10</v>
      </c>
      <c r="D3894" t="s">
        <v>11</v>
      </c>
      <c r="E3894" t="s">
        <v>24</v>
      </c>
      <c r="F3894">
        <v>16.62</v>
      </c>
      <c r="G3894">
        <v>8</v>
      </c>
      <c r="H3894" t="s">
        <v>20</v>
      </c>
      <c r="I3894" s="21">
        <v>3</v>
      </c>
      <c r="J3894">
        <f t="shared" si="120"/>
        <v>132.96</v>
      </c>
      <c r="K3894">
        <f t="shared" si="121"/>
        <v>6.6480000000000006</v>
      </c>
      <c r="L3894" t="str" cm="1">
        <f t="array" ref="L3894">_xlfn.IFS(I3894&gt;=9,"Good",I3894&gt;=6,"Average",I3894&lt;6,"Poor")</f>
        <v>Poor</v>
      </c>
    </row>
    <row r="3895" spans="1:12" x14ac:dyDescent="0.25">
      <c r="A3895" s="1" t="s">
        <v>205</v>
      </c>
      <c r="B3895" t="s">
        <v>9</v>
      </c>
      <c r="C3895" t="s">
        <v>10</v>
      </c>
      <c r="D3895" t="s">
        <v>22</v>
      </c>
      <c r="E3895" t="s">
        <v>23</v>
      </c>
      <c r="F3895">
        <v>48.11</v>
      </c>
      <c r="G3895">
        <v>9</v>
      </c>
      <c r="H3895" t="s">
        <v>17</v>
      </c>
      <c r="I3895" s="21">
        <v>3.6</v>
      </c>
      <c r="J3895">
        <f t="shared" si="120"/>
        <v>432.99</v>
      </c>
      <c r="K3895">
        <f t="shared" si="121"/>
        <v>21.649500000000003</v>
      </c>
      <c r="L3895" t="str" cm="1">
        <f t="array" ref="L3895">_xlfn.IFS(I3895&gt;=9,"Good",I3895&gt;=6,"Average",I3895&lt;6,"Poor")</f>
        <v>Poor</v>
      </c>
    </row>
    <row r="3896" spans="1:12" x14ac:dyDescent="0.25">
      <c r="A3896" s="1" t="s">
        <v>205</v>
      </c>
      <c r="B3896" t="s">
        <v>14</v>
      </c>
      <c r="C3896" t="s">
        <v>10</v>
      </c>
      <c r="D3896" t="s">
        <v>22</v>
      </c>
      <c r="E3896" t="s">
        <v>18</v>
      </c>
      <c r="F3896">
        <v>55.77</v>
      </c>
      <c r="G3896">
        <v>5</v>
      </c>
      <c r="H3896" t="s">
        <v>17</v>
      </c>
      <c r="I3896" s="21">
        <v>5.4</v>
      </c>
      <c r="J3896">
        <f t="shared" si="120"/>
        <v>278.85000000000002</v>
      </c>
      <c r="K3896">
        <f t="shared" si="121"/>
        <v>13.942500000000003</v>
      </c>
      <c r="L3896" t="str" cm="1">
        <f t="array" ref="L3896">_xlfn.IFS(I3896&gt;=9,"Good",I3896&gt;=6,"Average",I3896&lt;6,"Poor")</f>
        <v>Poor</v>
      </c>
    </row>
    <row r="3897" spans="1:12" x14ac:dyDescent="0.25">
      <c r="A3897" s="1" t="s">
        <v>205</v>
      </c>
      <c r="B3897" t="s">
        <v>9</v>
      </c>
      <c r="C3897" t="s">
        <v>15</v>
      </c>
      <c r="D3897" t="s">
        <v>11</v>
      </c>
      <c r="E3897" t="s">
        <v>12</v>
      </c>
      <c r="F3897">
        <v>8.99</v>
      </c>
      <c r="G3897">
        <v>10</v>
      </c>
      <c r="H3897" t="s">
        <v>20</v>
      </c>
      <c r="I3897" s="21">
        <v>9.4</v>
      </c>
      <c r="J3897">
        <f t="shared" si="120"/>
        <v>89.9</v>
      </c>
      <c r="K3897">
        <f t="shared" si="121"/>
        <v>4.4950000000000001</v>
      </c>
      <c r="L3897" t="str" cm="1">
        <f t="array" ref="L3897">_xlfn.IFS(I3897&gt;=9,"Good",I3897&gt;=6,"Average",I3897&lt;6,"Poor")</f>
        <v>Good</v>
      </c>
    </row>
    <row r="3898" spans="1:12" x14ac:dyDescent="0.25">
      <c r="A3898" s="1" t="s">
        <v>206</v>
      </c>
      <c r="B3898" t="s">
        <v>14</v>
      </c>
      <c r="C3898" t="s">
        <v>10</v>
      </c>
      <c r="D3898" t="s">
        <v>22</v>
      </c>
      <c r="E3898" t="s">
        <v>12</v>
      </c>
      <c r="F3898">
        <v>8.57</v>
      </c>
      <c r="G3898">
        <v>9</v>
      </c>
      <c r="H3898" t="s">
        <v>20</v>
      </c>
      <c r="I3898" s="21">
        <v>6.3</v>
      </c>
      <c r="J3898">
        <f t="shared" si="120"/>
        <v>77.13</v>
      </c>
      <c r="K3898">
        <f t="shared" si="121"/>
        <v>3.8565</v>
      </c>
      <c r="L3898" t="str" cm="1">
        <f t="array" ref="L3898">_xlfn.IFS(I3898&gt;=9,"Good",I3898&gt;=6,"Average",I3898&lt;6,"Poor")</f>
        <v>Average</v>
      </c>
    </row>
    <row r="3899" spans="1:12" x14ac:dyDescent="0.25">
      <c r="A3899" s="1" t="s">
        <v>206</v>
      </c>
      <c r="B3899" t="s">
        <v>14</v>
      </c>
      <c r="C3899" t="s">
        <v>10</v>
      </c>
      <c r="D3899" t="s">
        <v>22</v>
      </c>
      <c r="E3899" t="s">
        <v>16</v>
      </c>
      <c r="F3899">
        <v>87.14</v>
      </c>
      <c r="G3899">
        <v>8</v>
      </c>
      <c r="H3899" t="s">
        <v>13</v>
      </c>
      <c r="I3899" s="21">
        <v>4.8</v>
      </c>
      <c r="J3899">
        <f t="shared" si="120"/>
        <v>697.12</v>
      </c>
      <c r="K3899">
        <f t="shared" si="121"/>
        <v>34.856000000000002</v>
      </c>
      <c r="L3899" t="str" cm="1">
        <f t="array" ref="L3899">_xlfn.IFS(I3899&gt;=9,"Good",I3899&gt;=6,"Average",I3899&lt;6,"Poor")</f>
        <v>Poor</v>
      </c>
    </row>
    <row r="3900" spans="1:12" x14ac:dyDescent="0.25">
      <c r="A3900" s="1" t="s">
        <v>206</v>
      </c>
      <c r="B3900" t="s">
        <v>19</v>
      </c>
      <c r="C3900" t="s">
        <v>10</v>
      </c>
      <c r="D3900" t="s">
        <v>22</v>
      </c>
      <c r="E3900" t="s">
        <v>23</v>
      </c>
      <c r="F3900">
        <v>43.83</v>
      </c>
      <c r="G3900">
        <v>6</v>
      </c>
      <c r="H3900" t="s">
        <v>17</v>
      </c>
      <c r="I3900" s="21">
        <v>5.5</v>
      </c>
      <c r="J3900">
        <f t="shared" si="120"/>
        <v>262.98</v>
      </c>
      <c r="K3900">
        <f t="shared" si="121"/>
        <v>13.149000000000001</v>
      </c>
      <c r="L3900" t="str" cm="1">
        <f t="array" ref="L3900">_xlfn.IFS(I3900&gt;=9,"Good",I3900&gt;=6,"Average",I3900&lt;6,"Poor")</f>
        <v>Poor</v>
      </c>
    </row>
    <row r="3901" spans="1:12" x14ac:dyDescent="0.25">
      <c r="A3901" s="1" t="s">
        <v>206</v>
      </c>
      <c r="B3901" t="s">
        <v>19</v>
      </c>
      <c r="C3901" t="s">
        <v>15</v>
      </c>
      <c r="D3901" t="s">
        <v>11</v>
      </c>
      <c r="E3901" t="s">
        <v>23</v>
      </c>
      <c r="F3901">
        <v>68.41</v>
      </c>
      <c r="G3901">
        <v>2</v>
      </c>
      <c r="H3901" t="s">
        <v>13</v>
      </c>
      <c r="I3901" s="21">
        <v>4.4000000000000004</v>
      </c>
      <c r="J3901">
        <f t="shared" si="120"/>
        <v>136.82</v>
      </c>
      <c r="K3901">
        <f t="shared" si="121"/>
        <v>6.8410000000000002</v>
      </c>
      <c r="L3901" t="str" cm="1">
        <f t="array" ref="L3901">_xlfn.IFS(I3901&gt;=9,"Good",I3901&gt;=6,"Average",I3901&lt;6,"Poor")</f>
        <v>Poor</v>
      </c>
    </row>
    <row r="3902" spans="1:12" x14ac:dyDescent="0.25">
      <c r="A3902" s="1" t="s">
        <v>206</v>
      </c>
      <c r="B3902" t="s">
        <v>9</v>
      </c>
      <c r="C3902" t="s">
        <v>10</v>
      </c>
      <c r="D3902" t="s">
        <v>11</v>
      </c>
      <c r="E3902" t="s">
        <v>21</v>
      </c>
      <c r="F3902">
        <v>17.21</v>
      </c>
      <c r="G3902">
        <v>8</v>
      </c>
      <c r="H3902" t="s">
        <v>13</v>
      </c>
      <c r="I3902" s="21">
        <v>5.9</v>
      </c>
      <c r="J3902">
        <f t="shared" si="120"/>
        <v>137.68</v>
      </c>
      <c r="K3902">
        <f t="shared" si="121"/>
        <v>6.8840000000000003</v>
      </c>
      <c r="L3902" t="str" cm="1">
        <f t="array" ref="L3902">_xlfn.IFS(I3902&gt;=9,"Good",I3902&gt;=6,"Average",I3902&lt;6,"Poor")</f>
        <v>Poor</v>
      </c>
    </row>
    <row r="3903" spans="1:12" x14ac:dyDescent="0.25">
      <c r="A3903" s="1" t="s">
        <v>206</v>
      </c>
      <c r="B3903" t="s">
        <v>9</v>
      </c>
      <c r="C3903" t="s">
        <v>15</v>
      </c>
      <c r="D3903" t="s">
        <v>11</v>
      </c>
      <c r="E3903" t="s">
        <v>18</v>
      </c>
      <c r="F3903">
        <v>76.8</v>
      </c>
      <c r="G3903">
        <v>3</v>
      </c>
      <c r="H3903" t="s">
        <v>13</v>
      </c>
      <c r="I3903" s="21">
        <v>4.5</v>
      </c>
      <c r="J3903">
        <f t="shared" si="120"/>
        <v>230.39999999999998</v>
      </c>
      <c r="K3903">
        <f t="shared" si="121"/>
        <v>11.52</v>
      </c>
      <c r="L3903" t="str" cm="1">
        <f t="array" ref="L3903">_xlfn.IFS(I3903&gt;=9,"Good",I3903&gt;=6,"Average",I3903&lt;6,"Poor")</f>
        <v>Poor</v>
      </c>
    </row>
    <row r="3904" spans="1:12" x14ac:dyDescent="0.25">
      <c r="A3904" s="1" t="s">
        <v>206</v>
      </c>
      <c r="B3904" t="s">
        <v>9</v>
      </c>
      <c r="C3904" t="s">
        <v>10</v>
      </c>
      <c r="D3904" t="s">
        <v>11</v>
      </c>
      <c r="E3904" t="s">
        <v>12</v>
      </c>
      <c r="F3904">
        <v>5.09</v>
      </c>
      <c r="G3904">
        <v>5</v>
      </c>
      <c r="H3904" t="s">
        <v>17</v>
      </c>
      <c r="I3904" s="21">
        <v>8.8000000000000007</v>
      </c>
      <c r="J3904">
        <f t="shared" si="120"/>
        <v>25.45</v>
      </c>
      <c r="K3904">
        <f t="shared" si="121"/>
        <v>1.2725</v>
      </c>
      <c r="L3904" t="str" cm="1">
        <f t="array" ref="L3904">_xlfn.IFS(I3904&gt;=9,"Good",I3904&gt;=6,"Average",I3904&lt;6,"Poor")</f>
        <v>Average</v>
      </c>
    </row>
    <row r="3905" spans="1:12" x14ac:dyDescent="0.25">
      <c r="A3905" s="1" t="s">
        <v>206</v>
      </c>
      <c r="B3905" t="s">
        <v>19</v>
      </c>
      <c r="C3905" t="s">
        <v>15</v>
      </c>
      <c r="D3905" t="s">
        <v>22</v>
      </c>
      <c r="E3905" t="s">
        <v>12</v>
      </c>
      <c r="F3905">
        <v>14.95</v>
      </c>
      <c r="G3905">
        <v>10</v>
      </c>
      <c r="H3905" t="s">
        <v>13</v>
      </c>
      <c r="I3905" s="21">
        <v>6.1</v>
      </c>
      <c r="J3905">
        <f t="shared" si="120"/>
        <v>149.5</v>
      </c>
      <c r="K3905">
        <f t="shared" si="121"/>
        <v>7.4750000000000005</v>
      </c>
      <c r="L3905" t="str" cm="1">
        <f t="array" ref="L3905">_xlfn.IFS(I3905&gt;=9,"Good",I3905&gt;=6,"Average",I3905&lt;6,"Poor")</f>
        <v>Average</v>
      </c>
    </row>
    <row r="3906" spans="1:12" x14ac:dyDescent="0.25">
      <c r="A3906" s="1" t="s">
        <v>206</v>
      </c>
      <c r="B3906" t="s">
        <v>14</v>
      </c>
      <c r="C3906" t="s">
        <v>15</v>
      </c>
      <c r="D3906" t="s">
        <v>11</v>
      </c>
      <c r="E3906" t="s">
        <v>21</v>
      </c>
      <c r="F3906">
        <v>11.12</v>
      </c>
      <c r="G3906">
        <v>5</v>
      </c>
      <c r="H3906" t="s">
        <v>20</v>
      </c>
      <c r="I3906" s="21">
        <v>4.9000000000000004</v>
      </c>
      <c r="J3906">
        <f t="shared" si="120"/>
        <v>55.599999999999994</v>
      </c>
      <c r="K3906">
        <f t="shared" si="121"/>
        <v>2.78</v>
      </c>
      <c r="L3906" t="str" cm="1">
        <f t="array" ref="L3906">_xlfn.IFS(I3906&gt;=9,"Good",I3906&gt;=6,"Average",I3906&lt;6,"Poor")</f>
        <v>Poor</v>
      </c>
    </row>
    <row r="3907" spans="1:12" x14ac:dyDescent="0.25">
      <c r="A3907" s="1" t="s">
        <v>206</v>
      </c>
      <c r="B3907" t="s">
        <v>19</v>
      </c>
      <c r="C3907" t="s">
        <v>10</v>
      </c>
      <c r="D3907" t="s">
        <v>11</v>
      </c>
      <c r="E3907" t="s">
        <v>21</v>
      </c>
      <c r="F3907">
        <v>7.91</v>
      </c>
      <c r="G3907">
        <v>9</v>
      </c>
      <c r="H3907" t="s">
        <v>13</v>
      </c>
      <c r="I3907" s="21">
        <v>9.3000000000000007</v>
      </c>
      <c r="J3907">
        <f t="shared" ref="J3907:J3970" si="122">F3907*G3907</f>
        <v>71.19</v>
      </c>
      <c r="K3907">
        <f t="shared" ref="K3907:K3970" si="123">J3907*5%</f>
        <v>3.5594999999999999</v>
      </c>
      <c r="L3907" t="str" cm="1">
        <f t="array" ref="L3907">_xlfn.IFS(I3907&gt;=9,"Good",I3907&gt;=6,"Average",I3907&lt;6,"Poor")</f>
        <v>Good</v>
      </c>
    </row>
    <row r="3908" spans="1:12" x14ac:dyDescent="0.25">
      <c r="A3908" s="1" t="s">
        <v>206</v>
      </c>
      <c r="B3908" t="s">
        <v>14</v>
      </c>
      <c r="C3908" t="s">
        <v>15</v>
      </c>
      <c r="D3908" t="s">
        <v>22</v>
      </c>
      <c r="E3908" t="s">
        <v>12</v>
      </c>
      <c r="F3908">
        <v>11.71</v>
      </c>
      <c r="G3908">
        <v>5</v>
      </c>
      <c r="H3908" t="s">
        <v>17</v>
      </c>
      <c r="I3908" s="21">
        <v>5.0999999999999996</v>
      </c>
      <c r="J3908">
        <f t="shared" si="122"/>
        <v>58.550000000000004</v>
      </c>
      <c r="K3908">
        <f t="shared" si="123"/>
        <v>2.9275000000000002</v>
      </c>
      <c r="L3908" t="str" cm="1">
        <f t="array" ref="L3908">_xlfn.IFS(I3908&gt;=9,"Good",I3908&gt;=6,"Average",I3908&lt;6,"Poor")</f>
        <v>Poor</v>
      </c>
    </row>
    <row r="3909" spans="1:12" x14ac:dyDescent="0.25">
      <c r="A3909" s="1" t="s">
        <v>206</v>
      </c>
      <c r="B3909" t="s">
        <v>14</v>
      </c>
      <c r="C3909" t="s">
        <v>10</v>
      </c>
      <c r="D3909" t="s">
        <v>22</v>
      </c>
      <c r="E3909" t="s">
        <v>21</v>
      </c>
      <c r="F3909">
        <v>14</v>
      </c>
      <c r="G3909">
        <v>2</v>
      </c>
      <c r="H3909" t="s">
        <v>17</v>
      </c>
      <c r="I3909" s="21">
        <v>9.1999999999999993</v>
      </c>
      <c r="J3909">
        <f t="shared" si="122"/>
        <v>28</v>
      </c>
      <c r="K3909">
        <f t="shared" si="123"/>
        <v>1.4000000000000001</v>
      </c>
      <c r="L3909" t="str" cm="1">
        <f t="array" ref="L3909">_xlfn.IFS(I3909&gt;=9,"Good",I3909&gt;=6,"Average",I3909&lt;6,"Poor")</f>
        <v>Good</v>
      </c>
    </row>
    <row r="3910" spans="1:12" x14ac:dyDescent="0.25">
      <c r="A3910" s="1" t="s">
        <v>207</v>
      </c>
      <c r="B3910" t="s">
        <v>14</v>
      </c>
      <c r="C3910" t="s">
        <v>15</v>
      </c>
      <c r="D3910" t="s">
        <v>22</v>
      </c>
      <c r="E3910" t="s">
        <v>23</v>
      </c>
      <c r="F3910">
        <v>44.42</v>
      </c>
      <c r="G3910">
        <v>6</v>
      </c>
      <c r="H3910" t="s">
        <v>20</v>
      </c>
      <c r="I3910" s="21">
        <v>3.3</v>
      </c>
      <c r="J3910">
        <f t="shared" si="122"/>
        <v>266.52</v>
      </c>
      <c r="K3910">
        <f t="shared" si="123"/>
        <v>13.326000000000001</v>
      </c>
      <c r="L3910" t="str" cm="1">
        <f t="array" ref="L3910">_xlfn.IFS(I3910&gt;=9,"Good",I3910&gt;=6,"Average",I3910&lt;6,"Poor")</f>
        <v>Poor</v>
      </c>
    </row>
    <row r="3911" spans="1:12" x14ac:dyDescent="0.25">
      <c r="A3911" s="1" t="s">
        <v>207</v>
      </c>
      <c r="B3911" t="s">
        <v>14</v>
      </c>
      <c r="C3911" t="s">
        <v>10</v>
      </c>
      <c r="D3911" t="s">
        <v>11</v>
      </c>
      <c r="E3911" t="s">
        <v>23</v>
      </c>
      <c r="F3911">
        <v>53.82</v>
      </c>
      <c r="G3911">
        <v>1</v>
      </c>
      <c r="H3911" t="s">
        <v>20</v>
      </c>
      <c r="I3911" s="21">
        <v>7.8</v>
      </c>
      <c r="J3911">
        <f t="shared" si="122"/>
        <v>53.82</v>
      </c>
      <c r="K3911">
        <f t="shared" si="123"/>
        <v>2.6910000000000003</v>
      </c>
      <c r="L3911" t="str" cm="1">
        <f t="array" ref="L3911">_xlfn.IFS(I3911&gt;=9,"Good",I3911&gt;=6,"Average",I3911&lt;6,"Poor")</f>
        <v>Average</v>
      </c>
    </row>
    <row r="3912" spans="1:12" x14ac:dyDescent="0.25">
      <c r="A3912" s="1" t="s">
        <v>207</v>
      </c>
      <c r="B3912" t="s">
        <v>19</v>
      </c>
      <c r="C3912" t="s">
        <v>15</v>
      </c>
      <c r="D3912" t="s">
        <v>11</v>
      </c>
      <c r="E3912" t="s">
        <v>18</v>
      </c>
      <c r="F3912">
        <v>72.510000000000005</v>
      </c>
      <c r="G3912">
        <v>8</v>
      </c>
      <c r="H3912" t="s">
        <v>17</v>
      </c>
      <c r="I3912" s="21">
        <v>6.3</v>
      </c>
      <c r="J3912">
        <f t="shared" si="122"/>
        <v>580.08000000000004</v>
      </c>
      <c r="K3912">
        <f t="shared" si="123"/>
        <v>29.004000000000005</v>
      </c>
      <c r="L3912" t="str" cm="1">
        <f t="array" ref="L3912">_xlfn.IFS(I3912&gt;=9,"Good",I3912&gt;=6,"Average",I3912&lt;6,"Poor")</f>
        <v>Average</v>
      </c>
    </row>
    <row r="3913" spans="1:12" x14ac:dyDescent="0.25">
      <c r="A3913" s="1" t="s">
        <v>207</v>
      </c>
      <c r="B3913" t="s">
        <v>9</v>
      </c>
      <c r="C3913" t="s">
        <v>15</v>
      </c>
      <c r="D3913" t="s">
        <v>22</v>
      </c>
      <c r="E3913" t="s">
        <v>21</v>
      </c>
      <c r="F3913">
        <v>9.93</v>
      </c>
      <c r="G3913">
        <v>8</v>
      </c>
      <c r="H3913" t="s">
        <v>13</v>
      </c>
      <c r="I3913" s="21">
        <v>6</v>
      </c>
      <c r="J3913">
        <f t="shared" si="122"/>
        <v>79.44</v>
      </c>
      <c r="K3913">
        <f t="shared" si="123"/>
        <v>3.972</v>
      </c>
      <c r="L3913" t="str" cm="1">
        <f t="array" ref="L3913">_xlfn.IFS(I3913&gt;=9,"Good",I3913&gt;=6,"Average",I3913&lt;6,"Poor")</f>
        <v>Average</v>
      </c>
    </row>
    <row r="3914" spans="1:12" x14ac:dyDescent="0.25">
      <c r="A3914" s="1" t="s">
        <v>207</v>
      </c>
      <c r="B3914" t="s">
        <v>14</v>
      </c>
      <c r="C3914" t="s">
        <v>10</v>
      </c>
      <c r="D3914" t="s">
        <v>11</v>
      </c>
      <c r="E3914" t="s">
        <v>23</v>
      </c>
      <c r="F3914">
        <v>61.52</v>
      </c>
      <c r="G3914">
        <v>6</v>
      </c>
      <c r="H3914" t="s">
        <v>13</v>
      </c>
      <c r="I3914" s="21">
        <v>3.2</v>
      </c>
      <c r="J3914">
        <f t="shared" si="122"/>
        <v>369.12</v>
      </c>
      <c r="K3914">
        <f t="shared" si="123"/>
        <v>18.456</v>
      </c>
      <c r="L3914" t="str" cm="1">
        <f t="array" ref="L3914">_xlfn.IFS(I3914&gt;=9,"Good",I3914&gt;=6,"Average",I3914&lt;6,"Poor")</f>
        <v>Poor</v>
      </c>
    </row>
    <row r="3915" spans="1:12" x14ac:dyDescent="0.25">
      <c r="A3915" s="1" t="s">
        <v>207</v>
      </c>
      <c r="B3915" t="s">
        <v>19</v>
      </c>
      <c r="C3915" t="s">
        <v>15</v>
      </c>
      <c r="D3915" t="s">
        <v>22</v>
      </c>
      <c r="E3915" t="s">
        <v>18</v>
      </c>
      <c r="F3915">
        <v>74.08</v>
      </c>
      <c r="G3915">
        <v>2</v>
      </c>
      <c r="H3915" t="s">
        <v>13</v>
      </c>
      <c r="I3915" s="21">
        <v>3.3</v>
      </c>
      <c r="J3915">
        <f t="shared" si="122"/>
        <v>148.16</v>
      </c>
      <c r="K3915">
        <f t="shared" si="123"/>
        <v>7.4080000000000004</v>
      </c>
      <c r="L3915" t="str" cm="1">
        <f t="array" ref="L3915">_xlfn.IFS(I3915&gt;=9,"Good",I3915&gt;=6,"Average",I3915&lt;6,"Poor")</f>
        <v>Poor</v>
      </c>
    </row>
    <row r="3916" spans="1:12" x14ac:dyDescent="0.25">
      <c r="A3916" s="1" t="s">
        <v>207</v>
      </c>
      <c r="B3916" t="s">
        <v>14</v>
      </c>
      <c r="C3916" t="s">
        <v>15</v>
      </c>
      <c r="D3916" t="s">
        <v>11</v>
      </c>
      <c r="E3916" t="s">
        <v>23</v>
      </c>
      <c r="F3916">
        <v>48.09</v>
      </c>
      <c r="G3916">
        <v>7</v>
      </c>
      <c r="H3916" t="s">
        <v>20</v>
      </c>
      <c r="I3916" s="21">
        <v>5.3</v>
      </c>
      <c r="J3916">
        <f t="shared" si="122"/>
        <v>336.63</v>
      </c>
      <c r="K3916">
        <f t="shared" si="123"/>
        <v>16.831500000000002</v>
      </c>
      <c r="L3916" t="str" cm="1">
        <f t="array" ref="L3916">_xlfn.IFS(I3916&gt;=9,"Good",I3916&gt;=6,"Average",I3916&lt;6,"Poor")</f>
        <v>Poor</v>
      </c>
    </row>
    <row r="3917" spans="1:12" x14ac:dyDescent="0.25">
      <c r="A3917" s="1" t="s">
        <v>207</v>
      </c>
      <c r="B3917" t="s">
        <v>19</v>
      </c>
      <c r="C3917" t="s">
        <v>10</v>
      </c>
      <c r="D3917" t="s">
        <v>11</v>
      </c>
      <c r="E3917" t="s">
        <v>16</v>
      </c>
      <c r="F3917">
        <v>89</v>
      </c>
      <c r="G3917">
        <v>8</v>
      </c>
      <c r="H3917" t="s">
        <v>13</v>
      </c>
      <c r="I3917" s="21">
        <v>9.4</v>
      </c>
      <c r="J3917">
        <f t="shared" si="122"/>
        <v>712</v>
      </c>
      <c r="K3917">
        <f t="shared" si="123"/>
        <v>35.6</v>
      </c>
      <c r="L3917" t="str" cm="1">
        <f t="array" ref="L3917">_xlfn.IFS(I3917&gt;=9,"Good",I3917&gt;=6,"Average",I3917&lt;6,"Poor")</f>
        <v>Good</v>
      </c>
    </row>
    <row r="3918" spans="1:12" x14ac:dyDescent="0.25">
      <c r="A3918" s="1" t="s">
        <v>207</v>
      </c>
      <c r="B3918" t="s">
        <v>9</v>
      </c>
      <c r="C3918" t="s">
        <v>10</v>
      </c>
      <c r="D3918" t="s">
        <v>22</v>
      </c>
      <c r="E3918" t="s">
        <v>23</v>
      </c>
      <c r="F3918">
        <v>69.38</v>
      </c>
      <c r="G3918">
        <v>9</v>
      </c>
      <c r="H3918" t="s">
        <v>13</v>
      </c>
      <c r="I3918" s="21">
        <v>7.2</v>
      </c>
      <c r="J3918">
        <f t="shared" si="122"/>
        <v>624.41999999999996</v>
      </c>
      <c r="K3918">
        <f t="shared" si="123"/>
        <v>31.221</v>
      </c>
      <c r="L3918" t="str" cm="1">
        <f t="array" ref="L3918">_xlfn.IFS(I3918&gt;=9,"Good",I3918&gt;=6,"Average",I3918&lt;6,"Poor")</f>
        <v>Average</v>
      </c>
    </row>
    <row r="3919" spans="1:12" x14ac:dyDescent="0.25">
      <c r="A3919" s="1" t="s">
        <v>207</v>
      </c>
      <c r="B3919" t="s">
        <v>19</v>
      </c>
      <c r="C3919" t="s">
        <v>10</v>
      </c>
      <c r="D3919" t="s">
        <v>22</v>
      </c>
      <c r="E3919" t="s">
        <v>24</v>
      </c>
      <c r="F3919">
        <v>24.56</v>
      </c>
      <c r="G3919">
        <v>3</v>
      </c>
      <c r="H3919" t="s">
        <v>20</v>
      </c>
      <c r="I3919" s="21">
        <v>5.5</v>
      </c>
      <c r="J3919">
        <f t="shared" si="122"/>
        <v>73.679999999999993</v>
      </c>
      <c r="K3919">
        <f t="shared" si="123"/>
        <v>3.6839999999999997</v>
      </c>
      <c r="L3919" t="str" cm="1">
        <f t="array" ref="L3919">_xlfn.IFS(I3919&gt;=9,"Good",I3919&gt;=6,"Average",I3919&lt;6,"Poor")</f>
        <v>Poor</v>
      </c>
    </row>
    <row r="3920" spans="1:12" x14ac:dyDescent="0.25">
      <c r="A3920" s="1" t="s">
        <v>207</v>
      </c>
      <c r="B3920" t="s">
        <v>19</v>
      </c>
      <c r="C3920" t="s">
        <v>15</v>
      </c>
      <c r="D3920" t="s">
        <v>11</v>
      </c>
      <c r="E3920" t="s">
        <v>16</v>
      </c>
      <c r="F3920">
        <v>87.38</v>
      </c>
      <c r="G3920">
        <v>9</v>
      </c>
      <c r="H3920" t="s">
        <v>20</v>
      </c>
      <c r="I3920" s="21">
        <v>7.2</v>
      </c>
      <c r="J3920">
        <f t="shared" si="122"/>
        <v>786.42</v>
      </c>
      <c r="K3920">
        <f t="shared" si="123"/>
        <v>39.320999999999998</v>
      </c>
      <c r="L3920" t="str" cm="1">
        <f t="array" ref="L3920">_xlfn.IFS(I3920&gt;=9,"Good",I3920&gt;=6,"Average",I3920&lt;6,"Poor")</f>
        <v>Average</v>
      </c>
    </row>
    <row r="3921" spans="1:12" x14ac:dyDescent="0.25">
      <c r="A3921" s="1" t="s">
        <v>207</v>
      </c>
      <c r="B3921" t="s">
        <v>19</v>
      </c>
      <c r="C3921" t="s">
        <v>10</v>
      </c>
      <c r="D3921" t="s">
        <v>22</v>
      </c>
      <c r="E3921" t="s">
        <v>12</v>
      </c>
      <c r="F3921">
        <v>5.83</v>
      </c>
      <c r="G3921">
        <v>4</v>
      </c>
      <c r="H3921" t="s">
        <v>13</v>
      </c>
      <c r="I3921" s="21">
        <v>4.4000000000000004</v>
      </c>
      <c r="J3921">
        <f t="shared" si="122"/>
        <v>23.32</v>
      </c>
      <c r="K3921">
        <f t="shared" si="123"/>
        <v>1.1660000000000001</v>
      </c>
      <c r="L3921" t="str" cm="1">
        <f t="array" ref="L3921">_xlfn.IFS(I3921&gt;=9,"Good",I3921&gt;=6,"Average",I3921&lt;6,"Poor")</f>
        <v>Poor</v>
      </c>
    </row>
    <row r="3922" spans="1:12" x14ac:dyDescent="0.25">
      <c r="A3922" s="1" t="s">
        <v>208</v>
      </c>
      <c r="B3922" t="s">
        <v>9</v>
      </c>
      <c r="C3922" t="s">
        <v>15</v>
      </c>
      <c r="D3922" t="s">
        <v>11</v>
      </c>
      <c r="E3922" t="s">
        <v>23</v>
      </c>
      <c r="F3922">
        <v>47.64</v>
      </c>
      <c r="G3922">
        <v>6</v>
      </c>
      <c r="H3922" t="s">
        <v>20</v>
      </c>
      <c r="I3922" s="21">
        <v>4.0999999999999996</v>
      </c>
      <c r="J3922">
        <f t="shared" si="122"/>
        <v>285.84000000000003</v>
      </c>
      <c r="K3922">
        <f t="shared" si="123"/>
        <v>14.292000000000002</v>
      </c>
      <c r="L3922" t="str" cm="1">
        <f t="array" ref="L3922">_xlfn.IFS(I3922&gt;=9,"Good",I3922&gt;=6,"Average",I3922&lt;6,"Poor")</f>
        <v>Poor</v>
      </c>
    </row>
    <row r="3923" spans="1:12" x14ac:dyDescent="0.25">
      <c r="A3923" s="1" t="s">
        <v>208</v>
      </c>
      <c r="B3923" t="s">
        <v>19</v>
      </c>
      <c r="C3923" t="s">
        <v>15</v>
      </c>
      <c r="D3923" t="s">
        <v>11</v>
      </c>
      <c r="E3923" t="s">
        <v>24</v>
      </c>
      <c r="F3923">
        <v>15.96</v>
      </c>
      <c r="G3923">
        <v>4</v>
      </c>
      <c r="H3923" t="s">
        <v>13</v>
      </c>
      <c r="I3923" s="21">
        <v>5.5</v>
      </c>
      <c r="J3923">
        <f t="shared" si="122"/>
        <v>63.84</v>
      </c>
      <c r="K3923">
        <f t="shared" si="123"/>
        <v>3.1920000000000002</v>
      </c>
      <c r="L3923" t="str" cm="1">
        <f t="array" ref="L3923">_xlfn.IFS(I3923&gt;=9,"Good",I3923&gt;=6,"Average",I3923&lt;6,"Poor")</f>
        <v>Poor</v>
      </c>
    </row>
    <row r="3924" spans="1:12" x14ac:dyDescent="0.25">
      <c r="A3924" s="1" t="s">
        <v>208</v>
      </c>
      <c r="B3924" t="s">
        <v>14</v>
      </c>
      <c r="C3924" t="s">
        <v>15</v>
      </c>
      <c r="D3924" t="s">
        <v>11</v>
      </c>
      <c r="E3924" t="s">
        <v>24</v>
      </c>
      <c r="F3924">
        <v>16.47</v>
      </c>
      <c r="G3924">
        <v>10</v>
      </c>
      <c r="H3924" t="s">
        <v>20</v>
      </c>
      <c r="I3924" s="21">
        <v>8.9</v>
      </c>
      <c r="J3924">
        <f t="shared" si="122"/>
        <v>164.7</v>
      </c>
      <c r="K3924">
        <f t="shared" si="123"/>
        <v>8.2349999999999994</v>
      </c>
      <c r="L3924" t="str" cm="1">
        <f t="array" ref="L3924">_xlfn.IFS(I3924&gt;=9,"Good",I3924&gt;=6,"Average",I3924&lt;6,"Poor")</f>
        <v>Average</v>
      </c>
    </row>
    <row r="3925" spans="1:12" x14ac:dyDescent="0.25">
      <c r="A3925" s="1" t="s">
        <v>208</v>
      </c>
      <c r="B3925" t="s">
        <v>14</v>
      </c>
      <c r="C3925" t="s">
        <v>10</v>
      </c>
      <c r="D3925" t="s">
        <v>22</v>
      </c>
      <c r="E3925" t="s">
        <v>12</v>
      </c>
      <c r="F3925">
        <v>12.67</v>
      </c>
      <c r="G3925">
        <v>1</v>
      </c>
      <c r="H3925" t="s">
        <v>17</v>
      </c>
      <c r="I3925" s="21">
        <v>6.5</v>
      </c>
      <c r="J3925">
        <f t="shared" si="122"/>
        <v>12.67</v>
      </c>
      <c r="K3925">
        <f t="shared" si="123"/>
        <v>0.63350000000000006</v>
      </c>
      <c r="L3925" t="str" cm="1">
        <f t="array" ref="L3925">_xlfn.IFS(I3925&gt;=9,"Good",I3925&gt;=6,"Average",I3925&lt;6,"Poor")</f>
        <v>Average</v>
      </c>
    </row>
    <row r="3926" spans="1:12" x14ac:dyDescent="0.25">
      <c r="A3926" s="1" t="s">
        <v>208</v>
      </c>
      <c r="B3926" t="s">
        <v>9</v>
      </c>
      <c r="C3926" t="s">
        <v>10</v>
      </c>
      <c r="D3926" t="s">
        <v>11</v>
      </c>
      <c r="E3926" t="s">
        <v>24</v>
      </c>
      <c r="F3926">
        <v>33.01</v>
      </c>
      <c r="G3926">
        <v>3</v>
      </c>
      <c r="H3926" t="s">
        <v>17</v>
      </c>
      <c r="I3926" s="21">
        <v>5</v>
      </c>
      <c r="J3926">
        <f t="shared" si="122"/>
        <v>99.03</v>
      </c>
      <c r="K3926">
        <f t="shared" si="123"/>
        <v>4.9515000000000002</v>
      </c>
      <c r="L3926" t="str" cm="1">
        <f t="array" ref="L3926">_xlfn.IFS(I3926&gt;=9,"Good",I3926&gt;=6,"Average",I3926&lt;6,"Poor")</f>
        <v>Poor</v>
      </c>
    </row>
    <row r="3927" spans="1:12" x14ac:dyDescent="0.25">
      <c r="A3927" s="1" t="s">
        <v>208</v>
      </c>
      <c r="B3927" t="s">
        <v>19</v>
      </c>
      <c r="C3927" t="s">
        <v>10</v>
      </c>
      <c r="D3927" t="s">
        <v>22</v>
      </c>
      <c r="E3927" t="s">
        <v>12</v>
      </c>
      <c r="F3927">
        <v>13.28</v>
      </c>
      <c r="G3927">
        <v>3</v>
      </c>
      <c r="H3927" t="s">
        <v>17</v>
      </c>
      <c r="I3927" s="21">
        <v>9.5</v>
      </c>
      <c r="J3927">
        <f t="shared" si="122"/>
        <v>39.839999999999996</v>
      </c>
      <c r="K3927">
        <f t="shared" si="123"/>
        <v>1.992</v>
      </c>
      <c r="L3927" t="str" cm="1">
        <f t="array" ref="L3927">_xlfn.IFS(I3927&gt;=9,"Good",I3927&gt;=6,"Average",I3927&lt;6,"Poor")</f>
        <v>Good</v>
      </c>
    </row>
    <row r="3928" spans="1:12" x14ac:dyDescent="0.25">
      <c r="A3928" s="1" t="s">
        <v>208</v>
      </c>
      <c r="B3928" t="s">
        <v>14</v>
      </c>
      <c r="C3928" t="s">
        <v>15</v>
      </c>
      <c r="D3928" t="s">
        <v>22</v>
      </c>
      <c r="E3928" t="s">
        <v>23</v>
      </c>
      <c r="F3928">
        <v>57.56</v>
      </c>
      <c r="G3928">
        <v>7</v>
      </c>
      <c r="H3928" t="s">
        <v>13</v>
      </c>
      <c r="I3928" s="21">
        <v>8.5</v>
      </c>
      <c r="J3928">
        <f t="shared" si="122"/>
        <v>402.92</v>
      </c>
      <c r="K3928">
        <f t="shared" si="123"/>
        <v>20.146000000000001</v>
      </c>
      <c r="L3928" t="str" cm="1">
        <f t="array" ref="L3928">_xlfn.IFS(I3928&gt;=9,"Good",I3928&gt;=6,"Average",I3928&lt;6,"Poor")</f>
        <v>Average</v>
      </c>
    </row>
    <row r="3929" spans="1:12" x14ac:dyDescent="0.25">
      <c r="A3929" s="1" t="s">
        <v>208</v>
      </c>
      <c r="B3929" t="s">
        <v>9</v>
      </c>
      <c r="C3929" t="s">
        <v>15</v>
      </c>
      <c r="D3929" t="s">
        <v>22</v>
      </c>
      <c r="E3929" t="s">
        <v>18</v>
      </c>
      <c r="F3929">
        <v>68.930000000000007</v>
      </c>
      <c r="G3929">
        <v>4</v>
      </c>
      <c r="H3929" t="s">
        <v>20</v>
      </c>
      <c r="I3929" s="21">
        <v>5.2</v>
      </c>
      <c r="J3929">
        <f t="shared" si="122"/>
        <v>275.72000000000003</v>
      </c>
      <c r="K3929">
        <f t="shared" si="123"/>
        <v>13.786000000000001</v>
      </c>
      <c r="L3929" t="str" cm="1">
        <f t="array" ref="L3929">_xlfn.IFS(I3929&gt;=9,"Good",I3929&gt;=6,"Average",I3929&lt;6,"Poor")</f>
        <v>Poor</v>
      </c>
    </row>
    <row r="3930" spans="1:12" x14ac:dyDescent="0.25">
      <c r="A3930" s="1">
        <v>45302</v>
      </c>
      <c r="B3930" t="s">
        <v>14</v>
      </c>
      <c r="C3930" t="s">
        <v>15</v>
      </c>
      <c r="D3930" t="s">
        <v>22</v>
      </c>
      <c r="E3930" t="s">
        <v>21</v>
      </c>
      <c r="F3930">
        <v>23.62</v>
      </c>
      <c r="G3930">
        <v>9</v>
      </c>
      <c r="H3930" t="s">
        <v>13</v>
      </c>
      <c r="I3930" s="21">
        <v>9</v>
      </c>
      <c r="J3930">
        <f t="shared" si="122"/>
        <v>212.58</v>
      </c>
      <c r="K3930">
        <f t="shared" si="123"/>
        <v>10.629000000000001</v>
      </c>
      <c r="L3930" t="str" cm="1">
        <f t="array" ref="L3930">_xlfn.IFS(I3930&gt;=9,"Good",I3930&gt;=6,"Average",I3930&lt;6,"Poor")</f>
        <v>Good</v>
      </c>
    </row>
    <row r="3931" spans="1:12" x14ac:dyDescent="0.25">
      <c r="A3931" s="1">
        <v>45302</v>
      </c>
      <c r="B3931" t="s">
        <v>14</v>
      </c>
      <c r="C3931" t="s">
        <v>15</v>
      </c>
      <c r="D3931" t="s">
        <v>22</v>
      </c>
      <c r="E3931" t="s">
        <v>23</v>
      </c>
      <c r="F3931">
        <v>67.94</v>
      </c>
      <c r="G3931">
        <v>9</v>
      </c>
      <c r="H3931" t="s">
        <v>13</v>
      </c>
      <c r="I3931" s="21">
        <v>3.5</v>
      </c>
      <c r="J3931">
        <f t="shared" si="122"/>
        <v>611.46</v>
      </c>
      <c r="K3931">
        <f t="shared" si="123"/>
        <v>30.573000000000004</v>
      </c>
      <c r="L3931" t="str" cm="1">
        <f t="array" ref="L3931">_xlfn.IFS(I3931&gt;=9,"Good",I3931&gt;=6,"Average",I3931&lt;6,"Poor")</f>
        <v>Poor</v>
      </c>
    </row>
    <row r="3932" spans="1:12" x14ac:dyDescent="0.25">
      <c r="A3932" s="1">
        <v>45302</v>
      </c>
      <c r="B3932" t="s">
        <v>14</v>
      </c>
      <c r="C3932" t="s">
        <v>15</v>
      </c>
      <c r="D3932" t="s">
        <v>11</v>
      </c>
      <c r="E3932" t="s">
        <v>24</v>
      </c>
      <c r="F3932">
        <v>32.39</v>
      </c>
      <c r="G3932">
        <v>5</v>
      </c>
      <c r="H3932" t="s">
        <v>17</v>
      </c>
      <c r="I3932" s="21">
        <v>9.6999999999999993</v>
      </c>
      <c r="J3932">
        <f t="shared" si="122"/>
        <v>161.94999999999999</v>
      </c>
      <c r="K3932">
        <f t="shared" si="123"/>
        <v>8.0975000000000001</v>
      </c>
      <c r="L3932" t="str" cm="1">
        <f t="array" ref="L3932">_xlfn.IFS(I3932&gt;=9,"Good",I3932&gt;=6,"Average",I3932&lt;6,"Poor")</f>
        <v>Good</v>
      </c>
    </row>
    <row r="3933" spans="1:12" x14ac:dyDescent="0.25">
      <c r="A3933" s="1">
        <v>45302</v>
      </c>
      <c r="B3933" t="s">
        <v>19</v>
      </c>
      <c r="C3933" t="s">
        <v>10</v>
      </c>
      <c r="D3933" t="s">
        <v>22</v>
      </c>
      <c r="E3933" t="s">
        <v>12</v>
      </c>
      <c r="F3933">
        <v>8.3699999999999992</v>
      </c>
      <c r="G3933">
        <v>5</v>
      </c>
      <c r="H3933" t="s">
        <v>17</v>
      </c>
      <c r="I3933" s="21">
        <v>4.7</v>
      </c>
      <c r="J3933">
        <f t="shared" si="122"/>
        <v>41.849999999999994</v>
      </c>
      <c r="K3933">
        <f t="shared" si="123"/>
        <v>2.0924999999999998</v>
      </c>
      <c r="L3933" t="str" cm="1">
        <f t="array" ref="L3933">_xlfn.IFS(I3933&gt;=9,"Good",I3933&gt;=6,"Average",I3933&lt;6,"Poor")</f>
        <v>Poor</v>
      </c>
    </row>
    <row r="3934" spans="1:12" x14ac:dyDescent="0.25">
      <c r="A3934" s="1">
        <v>45302</v>
      </c>
      <c r="B3934" t="s">
        <v>9</v>
      </c>
      <c r="C3934" t="s">
        <v>15</v>
      </c>
      <c r="D3934" t="s">
        <v>11</v>
      </c>
      <c r="E3934" t="s">
        <v>21</v>
      </c>
      <c r="F3934">
        <v>5.62</v>
      </c>
      <c r="G3934">
        <v>8</v>
      </c>
      <c r="H3934" t="s">
        <v>20</v>
      </c>
      <c r="I3934" s="21">
        <v>8.1</v>
      </c>
      <c r="J3934">
        <f t="shared" si="122"/>
        <v>44.96</v>
      </c>
      <c r="K3934">
        <f t="shared" si="123"/>
        <v>2.2480000000000002</v>
      </c>
      <c r="L3934" t="str" cm="1">
        <f t="array" ref="L3934">_xlfn.IFS(I3934&gt;=9,"Good",I3934&gt;=6,"Average",I3934&lt;6,"Poor")</f>
        <v>Average</v>
      </c>
    </row>
    <row r="3935" spans="1:12" x14ac:dyDescent="0.25">
      <c r="A3935" s="1">
        <v>45302</v>
      </c>
      <c r="B3935" t="s">
        <v>14</v>
      </c>
      <c r="C3935" t="s">
        <v>15</v>
      </c>
      <c r="D3935" t="s">
        <v>11</v>
      </c>
      <c r="E3935" t="s">
        <v>16</v>
      </c>
      <c r="F3935">
        <v>93.56</v>
      </c>
      <c r="G3935">
        <v>6</v>
      </c>
      <c r="H3935" t="s">
        <v>20</v>
      </c>
      <c r="I3935" s="21">
        <v>6.6</v>
      </c>
      <c r="J3935">
        <f t="shared" si="122"/>
        <v>561.36</v>
      </c>
      <c r="K3935">
        <f t="shared" si="123"/>
        <v>28.068000000000001</v>
      </c>
      <c r="L3935" t="str" cm="1">
        <f t="array" ref="L3935">_xlfn.IFS(I3935&gt;=9,"Good",I3935&gt;=6,"Average",I3935&lt;6,"Poor")</f>
        <v>Average</v>
      </c>
    </row>
    <row r="3936" spans="1:12" x14ac:dyDescent="0.25">
      <c r="A3936" s="1">
        <v>45302</v>
      </c>
      <c r="B3936" t="s">
        <v>19</v>
      </c>
      <c r="C3936" t="s">
        <v>15</v>
      </c>
      <c r="D3936" t="s">
        <v>22</v>
      </c>
      <c r="E3936" t="s">
        <v>24</v>
      </c>
      <c r="F3936">
        <v>21.07</v>
      </c>
      <c r="G3936">
        <v>3</v>
      </c>
      <c r="H3936" t="s">
        <v>13</v>
      </c>
      <c r="I3936" s="21">
        <v>9.1999999999999993</v>
      </c>
      <c r="J3936">
        <f t="shared" si="122"/>
        <v>63.21</v>
      </c>
      <c r="K3936">
        <f t="shared" si="123"/>
        <v>3.1605000000000003</v>
      </c>
      <c r="L3936" t="str" cm="1">
        <f t="array" ref="L3936">_xlfn.IFS(I3936&gt;=9,"Good",I3936&gt;=6,"Average",I3936&lt;6,"Poor")</f>
        <v>Good</v>
      </c>
    </row>
    <row r="3937" spans="1:12" x14ac:dyDescent="0.25">
      <c r="A3937" s="1">
        <v>45302</v>
      </c>
      <c r="B3937" t="s">
        <v>14</v>
      </c>
      <c r="C3937" t="s">
        <v>15</v>
      </c>
      <c r="D3937" t="s">
        <v>22</v>
      </c>
      <c r="E3937" t="s">
        <v>12</v>
      </c>
      <c r="F3937">
        <v>4.97</v>
      </c>
      <c r="G3937">
        <v>9</v>
      </c>
      <c r="H3937" t="s">
        <v>13</v>
      </c>
      <c r="I3937" s="21">
        <v>9</v>
      </c>
      <c r="J3937">
        <f t="shared" si="122"/>
        <v>44.73</v>
      </c>
      <c r="K3937">
        <f t="shared" si="123"/>
        <v>2.2364999999999999</v>
      </c>
      <c r="L3937" t="str" cm="1">
        <f t="array" ref="L3937">_xlfn.IFS(I3937&gt;=9,"Good",I3937&gt;=6,"Average",I3937&lt;6,"Poor")</f>
        <v>Good</v>
      </c>
    </row>
    <row r="3938" spans="1:12" x14ac:dyDescent="0.25">
      <c r="A3938" s="1">
        <v>45302</v>
      </c>
      <c r="B3938" t="s">
        <v>9</v>
      </c>
      <c r="C3938" t="s">
        <v>15</v>
      </c>
      <c r="D3938" t="s">
        <v>11</v>
      </c>
      <c r="E3938" t="s">
        <v>24</v>
      </c>
      <c r="F3938">
        <v>39.64</v>
      </c>
      <c r="G3938">
        <v>4</v>
      </c>
      <c r="H3938" t="s">
        <v>20</v>
      </c>
      <c r="I3938" s="21">
        <v>3.6</v>
      </c>
      <c r="J3938">
        <f t="shared" si="122"/>
        <v>158.56</v>
      </c>
      <c r="K3938">
        <f t="shared" si="123"/>
        <v>7.9280000000000008</v>
      </c>
      <c r="L3938" t="str" cm="1">
        <f t="array" ref="L3938">_xlfn.IFS(I3938&gt;=9,"Good",I3938&gt;=6,"Average",I3938&lt;6,"Poor")</f>
        <v>Poor</v>
      </c>
    </row>
    <row r="3939" spans="1:12" x14ac:dyDescent="0.25">
      <c r="A3939" s="1">
        <v>45302</v>
      </c>
      <c r="B3939" t="s">
        <v>14</v>
      </c>
      <c r="C3939" t="s">
        <v>15</v>
      </c>
      <c r="D3939" t="s">
        <v>11</v>
      </c>
      <c r="E3939" t="s">
        <v>12</v>
      </c>
      <c r="F3939">
        <v>9.1999999999999993</v>
      </c>
      <c r="G3939">
        <v>6</v>
      </c>
      <c r="H3939" t="s">
        <v>17</v>
      </c>
      <c r="I3939" s="21">
        <v>6.5</v>
      </c>
      <c r="J3939">
        <f t="shared" si="122"/>
        <v>55.199999999999996</v>
      </c>
      <c r="K3939">
        <f t="shared" si="123"/>
        <v>2.76</v>
      </c>
      <c r="L3939" t="str" cm="1">
        <f t="array" ref="L3939">_xlfn.IFS(I3939&gt;=9,"Good",I3939&gt;=6,"Average",I3939&lt;6,"Poor")</f>
        <v>Average</v>
      </c>
    </row>
    <row r="3940" spans="1:12" x14ac:dyDescent="0.25">
      <c r="A3940" s="1">
        <v>45302</v>
      </c>
      <c r="B3940" t="s">
        <v>14</v>
      </c>
      <c r="C3940" t="s">
        <v>15</v>
      </c>
      <c r="D3940" t="s">
        <v>11</v>
      </c>
      <c r="E3940" t="s">
        <v>18</v>
      </c>
      <c r="F3940">
        <v>62.68</v>
      </c>
      <c r="G3940">
        <v>8</v>
      </c>
      <c r="H3940" t="s">
        <v>17</v>
      </c>
      <c r="I3940" s="21">
        <v>5.3</v>
      </c>
      <c r="J3940">
        <f t="shared" si="122"/>
        <v>501.44</v>
      </c>
      <c r="K3940">
        <f t="shared" si="123"/>
        <v>25.072000000000003</v>
      </c>
      <c r="L3940" t="str" cm="1">
        <f t="array" ref="L3940">_xlfn.IFS(I3940&gt;=9,"Good",I3940&gt;=6,"Average",I3940&lt;6,"Poor")</f>
        <v>Poor</v>
      </c>
    </row>
    <row r="3941" spans="1:12" x14ac:dyDescent="0.25">
      <c r="A3941" s="1">
        <v>45302</v>
      </c>
      <c r="B3941" t="s">
        <v>14</v>
      </c>
      <c r="C3941" t="s">
        <v>15</v>
      </c>
      <c r="D3941" t="s">
        <v>22</v>
      </c>
      <c r="E3941" t="s">
        <v>23</v>
      </c>
      <c r="F3941">
        <v>60.56</v>
      </c>
      <c r="G3941">
        <v>2</v>
      </c>
      <c r="H3941" t="s">
        <v>13</v>
      </c>
      <c r="I3941" s="21">
        <v>4.4000000000000004</v>
      </c>
      <c r="J3941">
        <f t="shared" si="122"/>
        <v>121.12</v>
      </c>
      <c r="K3941">
        <f t="shared" si="123"/>
        <v>6.0560000000000009</v>
      </c>
      <c r="L3941" t="str" cm="1">
        <f t="array" ref="L3941">_xlfn.IFS(I3941&gt;=9,"Good",I3941&gt;=6,"Average",I3941&lt;6,"Poor")</f>
        <v>Poor</v>
      </c>
    </row>
    <row r="3942" spans="1:12" x14ac:dyDescent="0.25">
      <c r="A3942" s="1">
        <v>45302</v>
      </c>
      <c r="B3942" t="s">
        <v>19</v>
      </c>
      <c r="C3942" t="s">
        <v>15</v>
      </c>
      <c r="D3942" t="s">
        <v>11</v>
      </c>
      <c r="E3942" t="s">
        <v>21</v>
      </c>
      <c r="F3942">
        <v>19.12</v>
      </c>
      <c r="G3942">
        <v>7</v>
      </c>
      <c r="H3942" t="s">
        <v>17</v>
      </c>
      <c r="I3942" s="21">
        <v>5.5</v>
      </c>
      <c r="J3942">
        <f t="shared" si="122"/>
        <v>133.84</v>
      </c>
      <c r="K3942">
        <f t="shared" si="123"/>
        <v>6.6920000000000002</v>
      </c>
      <c r="L3942" t="str" cm="1">
        <f t="array" ref="L3942">_xlfn.IFS(I3942&gt;=9,"Good",I3942&gt;=6,"Average",I3942&lt;6,"Poor")</f>
        <v>Poor</v>
      </c>
    </row>
    <row r="3943" spans="1:12" x14ac:dyDescent="0.25">
      <c r="A3943" s="1">
        <v>45302</v>
      </c>
      <c r="B3943" t="s">
        <v>9</v>
      </c>
      <c r="C3943" t="s">
        <v>10</v>
      </c>
      <c r="D3943" t="s">
        <v>22</v>
      </c>
      <c r="E3943" t="s">
        <v>21</v>
      </c>
      <c r="F3943">
        <v>9.5500000000000007</v>
      </c>
      <c r="G3943">
        <v>3</v>
      </c>
      <c r="H3943" t="s">
        <v>20</v>
      </c>
      <c r="I3943" s="21">
        <v>4.8</v>
      </c>
      <c r="J3943">
        <f t="shared" si="122"/>
        <v>28.650000000000002</v>
      </c>
      <c r="K3943">
        <f t="shared" si="123"/>
        <v>1.4325000000000001</v>
      </c>
      <c r="L3943" t="str" cm="1">
        <f t="array" ref="L3943">_xlfn.IFS(I3943&gt;=9,"Good",I3943&gt;=6,"Average",I3943&lt;6,"Poor")</f>
        <v>Poor</v>
      </c>
    </row>
    <row r="3944" spans="1:12" x14ac:dyDescent="0.25">
      <c r="A3944" s="1">
        <v>45302</v>
      </c>
      <c r="B3944" t="s">
        <v>9</v>
      </c>
      <c r="C3944" t="s">
        <v>15</v>
      </c>
      <c r="D3944" t="s">
        <v>22</v>
      </c>
      <c r="E3944" t="s">
        <v>12</v>
      </c>
      <c r="F3944">
        <v>3.32</v>
      </c>
      <c r="G3944">
        <v>4</v>
      </c>
      <c r="H3944" t="s">
        <v>17</v>
      </c>
      <c r="I3944" s="21">
        <v>8.1999999999999993</v>
      </c>
      <c r="J3944">
        <f t="shared" si="122"/>
        <v>13.28</v>
      </c>
      <c r="K3944">
        <f t="shared" si="123"/>
        <v>0.66400000000000003</v>
      </c>
      <c r="L3944" t="str" cm="1">
        <f t="array" ref="L3944">_xlfn.IFS(I3944&gt;=9,"Good",I3944&gt;=6,"Average",I3944&lt;6,"Poor")</f>
        <v>Average</v>
      </c>
    </row>
    <row r="3945" spans="1:12" x14ac:dyDescent="0.25">
      <c r="A3945" s="1">
        <v>45302</v>
      </c>
      <c r="B3945" t="s">
        <v>19</v>
      </c>
      <c r="C3945" t="s">
        <v>15</v>
      </c>
      <c r="D3945" t="s">
        <v>11</v>
      </c>
      <c r="E3945" t="s">
        <v>12</v>
      </c>
      <c r="F3945">
        <v>5.18</v>
      </c>
      <c r="G3945">
        <v>5</v>
      </c>
      <c r="H3945" t="s">
        <v>20</v>
      </c>
      <c r="I3945" s="21">
        <v>6.3</v>
      </c>
      <c r="J3945">
        <f t="shared" si="122"/>
        <v>25.9</v>
      </c>
      <c r="K3945">
        <f t="shared" si="123"/>
        <v>1.2949999999999999</v>
      </c>
      <c r="L3945" t="str" cm="1">
        <f t="array" ref="L3945">_xlfn.IFS(I3945&gt;=9,"Good",I3945&gt;=6,"Average",I3945&lt;6,"Poor")</f>
        <v>Average</v>
      </c>
    </row>
    <row r="3946" spans="1:12" x14ac:dyDescent="0.25">
      <c r="A3946" s="1">
        <v>45302</v>
      </c>
      <c r="B3946" t="s">
        <v>9</v>
      </c>
      <c r="C3946" t="s">
        <v>10</v>
      </c>
      <c r="D3946" t="s">
        <v>11</v>
      </c>
      <c r="E3946" t="s">
        <v>12</v>
      </c>
      <c r="F3946">
        <v>7.31</v>
      </c>
      <c r="G3946">
        <v>9</v>
      </c>
      <c r="H3946" t="s">
        <v>17</v>
      </c>
      <c r="I3946" s="21">
        <v>3.7</v>
      </c>
      <c r="J3946">
        <f t="shared" si="122"/>
        <v>65.789999999999992</v>
      </c>
      <c r="K3946">
        <f t="shared" si="123"/>
        <v>3.2894999999999999</v>
      </c>
      <c r="L3946" t="str" cm="1">
        <f t="array" ref="L3946">_xlfn.IFS(I3946&gt;=9,"Good",I3946&gt;=6,"Average",I3946&lt;6,"Poor")</f>
        <v>Poor</v>
      </c>
    </row>
    <row r="3947" spans="1:12" x14ac:dyDescent="0.25">
      <c r="A3947" s="1">
        <v>45333</v>
      </c>
      <c r="B3947" t="s">
        <v>9</v>
      </c>
      <c r="C3947" t="s">
        <v>10</v>
      </c>
      <c r="D3947" t="s">
        <v>22</v>
      </c>
      <c r="E3947" t="s">
        <v>12</v>
      </c>
      <c r="F3947">
        <v>11.36</v>
      </c>
      <c r="G3947">
        <v>8</v>
      </c>
      <c r="H3947" t="s">
        <v>20</v>
      </c>
      <c r="I3947" s="21">
        <v>4.9000000000000004</v>
      </c>
      <c r="J3947">
        <f t="shared" si="122"/>
        <v>90.88</v>
      </c>
      <c r="K3947">
        <f t="shared" si="123"/>
        <v>4.5439999999999996</v>
      </c>
      <c r="L3947" t="str" cm="1">
        <f t="array" ref="L3947">_xlfn.IFS(I3947&gt;=9,"Good",I3947&gt;=6,"Average",I3947&lt;6,"Poor")</f>
        <v>Poor</v>
      </c>
    </row>
    <row r="3948" spans="1:12" x14ac:dyDescent="0.25">
      <c r="A3948" s="1">
        <v>45333</v>
      </c>
      <c r="B3948" t="s">
        <v>19</v>
      </c>
      <c r="C3948" t="s">
        <v>15</v>
      </c>
      <c r="D3948" t="s">
        <v>22</v>
      </c>
      <c r="E3948" t="s">
        <v>12</v>
      </c>
      <c r="F3948">
        <v>14.22</v>
      </c>
      <c r="G3948">
        <v>4</v>
      </c>
      <c r="H3948" t="s">
        <v>17</v>
      </c>
      <c r="I3948" s="21">
        <v>8.4</v>
      </c>
      <c r="J3948">
        <f t="shared" si="122"/>
        <v>56.88</v>
      </c>
      <c r="K3948">
        <f t="shared" si="123"/>
        <v>2.8440000000000003</v>
      </c>
      <c r="L3948" t="str" cm="1">
        <f t="array" ref="L3948">_xlfn.IFS(I3948&gt;=9,"Good",I3948&gt;=6,"Average",I3948&lt;6,"Poor")</f>
        <v>Average</v>
      </c>
    </row>
    <row r="3949" spans="1:12" x14ac:dyDescent="0.25">
      <c r="A3949" s="1">
        <v>45333</v>
      </c>
      <c r="B3949" t="s">
        <v>19</v>
      </c>
      <c r="C3949" t="s">
        <v>10</v>
      </c>
      <c r="D3949" t="s">
        <v>11</v>
      </c>
      <c r="E3949" t="s">
        <v>16</v>
      </c>
      <c r="F3949">
        <v>96.17</v>
      </c>
      <c r="G3949">
        <v>6</v>
      </c>
      <c r="H3949" t="s">
        <v>13</v>
      </c>
      <c r="I3949" s="21">
        <v>6.5</v>
      </c>
      <c r="J3949">
        <f t="shared" si="122"/>
        <v>577.02</v>
      </c>
      <c r="K3949">
        <f t="shared" si="123"/>
        <v>28.850999999999999</v>
      </c>
      <c r="L3949" t="str" cm="1">
        <f t="array" ref="L3949">_xlfn.IFS(I3949&gt;=9,"Good",I3949&gt;=6,"Average",I3949&lt;6,"Poor")</f>
        <v>Average</v>
      </c>
    </row>
    <row r="3950" spans="1:12" x14ac:dyDescent="0.25">
      <c r="A3950" s="1">
        <v>45333</v>
      </c>
      <c r="B3950" t="s">
        <v>14</v>
      </c>
      <c r="C3950" t="s">
        <v>10</v>
      </c>
      <c r="D3950" t="s">
        <v>11</v>
      </c>
      <c r="E3950" t="s">
        <v>16</v>
      </c>
      <c r="F3950">
        <v>89.43</v>
      </c>
      <c r="G3950">
        <v>1</v>
      </c>
      <c r="H3950" t="s">
        <v>13</v>
      </c>
      <c r="I3950" s="21">
        <v>6.1</v>
      </c>
      <c r="J3950">
        <f t="shared" si="122"/>
        <v>89.43</v>
      </c>
      <c r="K3950">
        <f t="shared" si="123"/>
        <v>4.4715000000000007</v>
      </c>
      <c r="L3950" t="str" cm="1">
        <f t="array" ref="L3950">_xlfn.IFS(I3950&gt;=9,"Good",I3950&gt;=6,"Average",I3950&lt;6,"Poor")</f>
        <v>Average</v>
      </c>
    </row>
    <row r="3951" spans="1:12" x14ac:dyDescent="0.25">
      <c r="A3951" s="1">
        <v>45333</v>
      </c>
      <c r="B3951" t="s">
        <v>19</v>
      </c>
      <c r="C3951" t="s">
        <v>10</v>
      </c>
      <c r="D3951" t="s">
        <v>11</v>
      </c>
      <c r="E3951" t="s">
        <v>21</v>
      </c>
      <c r="F3951">
        <v>8.18</v>
      </c>
      <c r="G3951">
        <v>4</v>
      </c>
      <c r="H3951" t="s">
        <v>13</v>
      </c>
      <c r="I3951" s="21">
        <v>4.7</v>
      </c>
      <c r="J3951">
        <f t="shared" si="122"/>
        <v>32.72</v>
      </c>
      <c r="K3951">
        <f t="shared" si="123"/>
        <v>1.6360000000000001</v>
      </c>
      <c r="L3951" t="str" cm="1">
        <f t="array" ref="L3951">_xlfn.IFS(I3951&gt;=9,"Good",I3951&gt;=6,"Average",I3951&lt;6,"Poor")</f>
        <v>Poor</v>
      </c>
    </row>
    <row r="3952" spans="1:12" x14ac:dyDescent="0.25">
      <c r="A3952" s="1">
        <v>45333</v>
      </c>
      <c r="B3952" t="s">
        <v>19</v>
      </c>
      <c r="C3952" t="s">
        <v>10</v>
      </c>
      <c r="D3952" t="s">
        <v>22</v>
      </c>
      <c r="E3952" t="s">
        <v>16</v>
      </c>
      <c r="F3952">
        <v>81.7</v>
      </c>
      <c r="G3952">
        <v>8</v>
      </c>
      <c r="H3952" t="s">
        <v>20</v>
      </c>
      <c r="I3952" s="21">
        <v>3.8</v>
      </c>
      <c r="J3952">
        <f t="shared" si="122"/>
        <v>653.6</v>
      </c>
      <c r="K3952">
        <f t="shared" si="123"/>
        <v>32.68</v>
      </c>
      <c r="L3952" t="str" cm="1">
        <f t="array" ref="L3952">_xlfn.IFS(I3952&gt;=9,"Good",I3952&gt;=6,"Average",I3952&lt;6,"Poor")</f>
        <v>Poor</v>
      </c>
    </row>
    <row r="3953" spans="1:12" x14ac:dyDescent="0.25">
      <c r="A3953" s="1">
        <v>45333</v>
      </c>
      <c r="B3953" t="s">
        <v>9</v>
      </c>
      <c r="C3953" t="s">
        <v>10</v>
      </c>
      <c r="D3953" t="s">
        <v>11</v>
      </c>
      <c r="E3953" t="s">
        <v>16</v>
      </c>
      <c r="F3953">
        <v>90.89</v>
      </c>
      <c r="G3953">
        <v>5</v>
      </c>
      <c r="H3953" t="s">
        <v>13</v>
      </c>
      <c r="I3953" s="21">
        <v>8.6</v>
      </c>
      <c r="J3953">
        <f t="shared" si="122"/>
        <v>454.45</v>
      </c>
      <c r="K3953">
        <f t="shared" si="123"/>
        <v>22.7225</v>
      </c>
      <c r="L3953" t="str" cm="1">
        <f t="array" ref="L3953">_xlfn.IFS(I3953&gt;=9,"Good",I3953&gt;=6,"Average",I3953&lt;6,"Poor")</f>
        <v>Average</v>
      </c>
    </row>
    <row r="3954" spans="1:12" x14ac:dyDescent="0.25">
      <c r="A3954" s="1">
        <v>45333</v>
      </c>
      <c r="B3954" t="s">
        <v>9</v>
      </c>
      <c r="C3954" t="s">
        <v>15</v>
      </c>
      <c r="D3954" t="s">
        <v>22</v>
      </c>
      <c r="E3954" t="s">
        <v>24</v>
      </c>
      <c r="F3954">
        <v>16.09</v>
      </c>
      <c r="G3954">
        <v>9</v>
      </c>
      <c r="H3954" t="s">
        <v>20</v>
      </c>
      <c r="I3954" s="21">
        <v>5.2</v>
      </c>
      <c r="J3954">
        <f t="shared" si="122"/>
        <v>144.81</v>
      </c>
      <c r="K3954">
        <f t="shared" si="123"/>
        <v>7.2405000000000008</v>
      </c>
      <c r="L3954" t="str" cm="1">
        <f t="array" ref="L3954">_xlfn.IFS(I3954&gt;=9,"Good",I3954&gt;=6,"Average",I3954&lt;6,"Poor")</f>
        <v>Poor</v>
      </c>
    </row>
    <row r="3955" spans="1:12" x14ac:dyDescent="0.25">
      <c r="A3955" s="1">
        <v>45333</v>
      </c>
      <c r="B3955" t="s">
        <v>14</v>
      </c>
      <c r="C3955" t="s">
        <v>10</v>
      </c>
      <c r="D3955" t="s">
        <v>22</v>
      </c>
      <c r="E3955" t="s">
        <v>12</v>
      </c>
      <c r="F3955">
        <v>4.57</v>
      </c>
      <c r="G3955">
        <v>3</v>
      </c>
      <c r="H3955" t="s">
        <v>20</v>
      </c>
      <c r="I3955" s="21">
        <v>4</v>
      </c>
      <c r="J3955">
        <f t="shared" si="122"/>
        <v>13.71</v>
      </c>
      <c r="K3955">
        <f t="shared" si="123"/>
        <v>0.68550000000000011</v>
      </c>
      <c r="L3955" t="str" cm="1">
        <f t="array" ref="L3955">_xlfn.IFS(I3955&gt;=9,"Good",I3955&gt;=6,"Average",I3955&lt;6,"Poor")</f>
        <v>Poor</v>
      </c>
    </row>
    <row r="3956" spans="1:12" x14ac:dyDescent="0.25">
      <c r="A3956" s="1">
        <v>45333</v>
      </c>
      <c r="B3956" t="s">
        <v>19</v>
      </c>
      <c r="C3956" t="s">
        <v>10</v>
      </c>
      <c r="D3956" t="s">
        <v>11</v>
      </c>
      <c r="E3956" t="s">
        <v>12</v>
      </c>
      <c r="F3956">
        <v>14.97</v>
      </c>
      <c r="G3956">
        <v>2</v>
      </c>
      <c r="H3956" t="s">
        <v>13</v>
      </c>
      <c r="I3956" s="21">
        <v>4.5</v>
      </c>
      <c r="J3956">
        <f t="shared" si="122"/>
        <v>29.94</v>
      </c>
      <c r="K3956">
        <f t="shared" si="123"/>
        <v>1.4970000000000001</v>
      </c>
      <c r="L3956" t="str" cm="1">
        <f t="array" ref="L3956">_xlfn.IFS(I3956&gt;=9,"Good",I3956&gt;=6,"Average",I3956&lt;6,"Poor")</f>
        <v>Poor</v>
      </c>
    </row>
    <row r="3957" spans="1:12" x14ac:dyDescent="0.25">
      <c r="A3957" s="1">
        <v>45333</v>
      </c>
      <c r="B3957" t="s">
        <v>9</v>
      </c>
      <c r="C3957" t="s">
        <v>15</v>
      </c>
      <c r="D3957" t="s">
        <v>11</v>
      </c>
      <c r="E3957" t="s">
        <v>16</v>
      </c>
      <c r="F3957">
        <v>83.75</v>
      </c>
      <c r="G3957">
        <v>2</v>
      </c>
      <c r="H3957" t="s">
        <v>17</v>
      </c>
      <c r="I3957" s="21">
        <v>9.1999999999999993</v>
      </c>
      <c r="J3957">
        <f t="shared" si="122"/>
        <v>167.5</v>
      </c>
      <c r="K3957">
        <f t="shared" si="123"/>
        <v>8.375</v>
      </c>
      <c r="L3957" t="str" cm="1">
        <f t="array" ref="L3957">_xlfn.IFS(I3957&gt;=9,"Good",I3957&gt;=6,"Average",I3957&lt;6,"Poor")</f>
        <v>Good</v>
      </c>
    </row>
    <row r="3958" spans="1:12" x14ac:dyDescent="0.25">
      <c r="A3958" s="1">
        <v>45333</v>
      </c>
      <c r="B3958" t="s">
        <v>19</v>
      </c>
      <c r="C3958" t="s">
        <v>15</v>
      </c>
      <c r="D3958" t="s">
        <v>11</v>
      </c>
      <c r="E3958" t="s">
        <v>18</v>
      </c>
      <c r="F3958">
        <v>57.14</v>
      </c>
      <c r="G3958">
        <v>3</v>
      </c>
      <c r="H3958" t="s">
        <v>17</v>
      </c>
      <c r="I3958" s="21">
        <v>3.3</v>
      </c>
      <c r="J3958">
        <f t="shared" si="122"/>
        <v>171.42000000000002</v>
      </c>
      <c r="K3958">
        <f t="shared" si="123"/>
        <v>8.5710000000000015</v>
      </c>
      <c r="L3958" t="str" cm="1">
        <f t="array" ref="L3958">_xlfn.IFS(I3958&gt;=9,"Good",I3958&gt;=6,"Average",I3958&lt;6,"Poor")</f>
        <v>Poor</v>
      </c>
    </row>
    <row r="3959" spans="1:12" x14ac:dyDescent="0.25">
      <c r="A3959" s="1">
        <v>45333</v>
      </c>
      <c r="B3959" t="s">
        <v>9</v>
      </c>
      <c r="C3959" t="s">
        <v>10</v>
      </c>
      <c r="D3959" t="s">
        <v>22</v>
      </c>
      <c r="E3959" t="s">
        <v>12</v>
      </c>
      <c r="F3959">
        <v>5.75</v>
      </c>
      <c r="G3959">
        <v>2</v>
      </c>
      <c r="H3959" t="s">
        <v>20</v>
      </c>
      <c r="I3959" s="21">
        <v>5.6</v>
      </c>
      <c r="J3959">
        <f t="shared" si="122"/>
        <v>11.5</v>
      </c>
      <c r="K3959">
        <f t="shared" si="123"/>
        <v>0.57500000000000007</v>
      </c>
      <c r="L3959" t="str" cm="1">
        <f t="array" ref="L3959">_xlfn.IFS(I3959&gt;=9,"Good",I3959&gt;=6,"Average",I3959&lt;6,"Poor")</f>
        <v>Poor</v>
      </c>
    </row>
    <row r="3960" spans="1:12" x14ac:dyDescent="0.25">
      <c r="A3960" s="1">
        <v>45333</v>
      </c>
      <c r="B3960" t="s">
        <v>14</v>
      </c>
      <c r="C3960" t="s">
        <v>15</v>
      </c>
      <c r="D3960" t="s">
        <v>11</v>
      </c>
      <c r="E3960" t="s">
        <v>18</v>
      </c>
      <c r="F3960">
        <v>54.36</v>
      </c>
      <c r="G3960">
        <v>4</v>
      </c>
      <c r="H3960" t="s">
        <v>20</v>
      </c>
      <c r="I3960" s="21">
        <v>5.2</v>
      </c>
      <c r="J3960">
        <f t="shared" si="122"/>
        <v>217.44</v>
      </c>
      <c r="K3960">
        <f t="shared" si="123"/>
        <v>10.872</v>
      </c>
      <c r="L3960" t="str" cm="1">
        <f t="array" ref="L3960">_xlfn.IFS(I3960&gt;=9,"Good",I3960&gt;=6,"Average",I3960&lt;6,"Poor")</f>
        <v>Poor</v>
      </c>
    </row>
    <row r="3961" spans="1:12" x14ac:dyDescent="0.25">
      <c r="A3961" s="1">
        <v>45333</v>
      </c>
      <c r="B3961" t="s">
        <v>14</v>
      </c>
      <c r="C3961" t="s">
        <v>10</v>
      </c>
      <c r="D3961" t="s">
        <v>22</v>
      </c>
      <c r="E3961" t="s">
        <v>18</v>
      </c>
      <c r="F3961">
        <v>66.319999999999993</v>
      </c>
      <c r="G3961">
        <v>10</v>
      </c>
      <c r="H3961" t="s">
        <v>20</v>
      </c>
      <c r="I3961" s="21">
        <v>5.4</v>
      </c>
      <c r="J3961">
        <f t="shared" si="122"/>
        <v>663.19999999999993</v>
      </c>
      <c r="K3961">
        <f t="shared" si="123"/>
        <v>33.159999999999997</v>
      </c>
      <c r="L3961" t="str" cm="1">
        <f t="array" ref="L3961">_xlfn.IFS(I3961&gt;=9,"Good",I3961&gt;=6,"Average",I3961&lt;6,"Poor")</f>
        <v>Poor</v>
      </c>
    </row>
    <row r="3962" spans="1:12" x14ac:dyDescent="0.25">
      <c r="A3962" s="1">
        <v>45333</v>
      </c>
      <c r="B3962" t="s">
        <v>19</v>
      </c>
      <c r="C3962" t="s">
        <v>15</v>
      </c>
      <c r="D3962" t="s">
        <v>11</v>
      </c>
      <c r="E3962" t="s">
        <v>12</v>
      </c>
      <c r="F3962">
        <v>7.48</v>
      </c>
      <c r="G3962">
        <v>3</v>
      </c>
      <c r="H3962" t="s">
        <v>20</v>
      </c>
      <c r="I3962" s="21">
        <v>9.3000000000000007</v>
      </c>
      <c r="J3962">
        <f t="shared" si="122"/>
        <v>22.44</v>
      </c>
      <c r="K3962">
        <f t="shared" si="123"/>
        <v>1.1220000000000001</v>
      </c>
      <c r="L3962" t="str" cm="1">
        <f t="array" ref="L3962">_xlfn.IFS(I3962&gt;=9,"Good",I3962&gt;=6,"Average",I3962&lt;6,"Poor")</f>
        <v>Good</v>
      </c>
    </row>
    <row r="3963" spans="1:12" x14ac:dyDescent="0.25">
      <c r="A3963" s="1">
        <v>45333</v>
      </c>
      <c r="B3963" t="s">
        <v>14</v>
      </c>
      <c r="C3963" t="s">
        <v>15</v>
      </c>
      <c r="D3963" t="s">
        <v>11</v>
      </c>
      <c r="E3963" t="s">
        <v>18</v>
      </c>
      <c r="F3963">
        <v>79.849999999999994</v>
      </c>
      <c r="G3963">
        <v>10</v>
      </c>
      <c r="H3963" t="s">
        <v>20</v>
      </c>
      <c r="I3963" s="21">
        <v>5.6</v>
      </c>
      <c r="J3963">
        <f t="shared" si="122"/>
        <v>798.5</v>
      </c>
      <c r="K3963">
        <f t="shared" si="123"/>
        <v>39.925000000000004</v>
      </c>
      <c r="L3963" t="str" cm="1">
        <f t="array" ref="L3963">_xlfn.IFS(I3963&gt;=9,"Good",I3963&gt;=6,"Average",I3963&lt;6,"Poor")</f>
        <v>Poor</v>
      </c>
    </row>
    <row r="3964" spans="1:12" x14ac:dyDescent="0.25">
      <c r="A3964" s="1">
        <v>45333</v>
      </c>
      <c r="B3964" t="s">
        <v>14</v>
      </c>
      <c r="C3964" t="s">
        <v>10</v>
      </c>
      <c r="D3964" t="s">
        <v>22</v>
      </c>
      <c r="E3964" t="s">
        <v>12</v>
      </c>
      <c r="F3964">
        <v>4.8499999999999996</v>
      </c>
      <c r="G3964">
        <v>9</v>
      </c>
      <c r="H3964" t="s">
        <v>13</v>
      </c>
      <c r="I3964" s="21">
        <v>9.1</v>
      </c>
      <c r="J3964">
        <f t="shared" si="122"/>
        <v>43.65</v>
      </c>
      <c r="K3964">
        <f t="shared" si="123"/>
        <v>2.1825000000000001</v>
      </c>
      <c r="L3964" t="str" cm="1">
        <f t="array" ref="L3964">_xlfn.IFS(I3964&gt;=9,"Good",I3964&gt;=6,"Average",I3964&lt;6,"Poor")</f>
        <v>Good</v>
      </c>
    </row>
    <row r="3965" spans="1:12" x14ac:dyDescent="0.25">
      <c r="A3965" s="1">
        <v>45333</v>
      </c>
      <c r="B3965" t="s">
        <v>14</v>
      </c>
      <c r="C3965" t="s">
        <v>15</v>
      </c>
      <c r="D3965" t="s">
        <v>11</v>
      </c>
      <c r="E3965" t="s">
        <v>24</v>
      </c>
      <c r="F3965">
        <v>29.87</v>
      </c>
      <c r="G3965">
        <v>4</v>
      </c>
      <c r="H3965" t="s">
        <v>17</v>
      </c>
      <c r="I3965" s="21">
        <v>4</v>
      </c>
      <c r="J3965">
        <f t="shared" si="122"/>
        <v>119.48</v>
      </c>
      <c r="K3965">
        <f t="shared" si="123"/>
        <v>5.9740000000000002</v>
      </c>
      <c r="L3965" t="str" cm="1">
        <f t="array" ref="L3965">_xlfn.IFS(I3965&gt;=9,"Good",I3965&gt;=6,"Average",I3965&lt;6,"Poor")</f>
        <v>Poor</v>
      </c>
    </row>
    <row r="3966" spans="1:12" x14ac:dyDescent="0.25">
      <c r="A3966" s="1">
        <v>45333</v>
      </c>
      <c r="B3966" t="s">
        <v>9</v>
      </c>
      <c r="C3966" t="s">
        <v>10</v>
      </c>
      <c r="D3966" t="s">
        <v>11</v>
      </c>
      <c r="E3966" t="s">
        <v>23</v>
      </c>
      <c r="F3966">
        <v>55.04</v>
      </c>
      <c r="G3966">
        <v>1</v>
      </c>
      <c r="H3966" t="s">
        <v>20</v>
      </c>
      <c r="I3966" s="21">
        <v>6.3</v>
      </c>
      <c r="J3966">
        <f t="shared" si="122"/>
        <v>55.04</v>
      </c>
      <c r="K3966">
        <f t="shared" si="123"/>
        <v>2.7520000000000002</v>
      </c>
      <c r="L3966" t="str" cm="1">
        <f t="array" ref="L3966">_xlfn.IFS(I3966&gt;=9,"Good",I3966&gt;=6,"Average",I3966&lt;6,"Poor")</f>
        <v>Average</v>
      </c>
    </row>
    <row r="3967" spans="1:12" x14ac:dyDescent="0.25">
      <c r="A3967" s="1">
        <v>45333</v>
      </c>
      <c r="B3967" t="s">
        <v>14</v>
      </c>
      <c r="C3967" t="s">
        <v>10</v>
      </c>
      <c r="D3967" t="s">
        <v>11</v>
      </c>
      <c r="E3967" t="s">
        <v>21</v>
      </c>
      <c r="F3967">
        <v>20.91</v>
      </c>
      <c r="G3967">
        <v>4</v>
      </c>
      <c r="H3967" t="s">
        <v>20</v>
      </c>
      <c r="I3967" s="21">
        <v>9.3000000000000007</v>
      </c>
      <c r="J3967">
        <f t="shared" si="122"/>
        <v>83.64</v>
      </c>
      <c r="K3967">
        <f t="shared" si="123"/>
        <v>4.1820000000000004</v>
      </c>
      <c r="L3967" t="str" cm="1">
        <f t="array" ref="L3967">_xlfn.IFS(I3967&gt;=9,"Good",I3967&gt;=6,"Average",I3967&lt;6,"Poor")</f>
        <v>Good</v>
      </c>
    </row>
    <row r="3968" spans="1:12" x14ac:dyDescent="0.25">
      <c r="A3968" s="1">
        <v>45362</v>
      </c>
      <c r="B3968" t="s">
        <v>9</v>
      </c>
      <c r="C3968" t="s">
        <v>15</v>
      </c>
      <c r="D3968" t="s">
        <v>22</v>
      </c>
      <c r="E3968" t="s">
        <v>12</v>
      </c>
      <c r="F3968">
        <v>13.91</v>
      </c>
      <c r="G3968">
        <v>10</v>
      </c>
      <c r="H3968" t="s">
        <v>13</v>
      </c>
      <c r="I3968" s="21">
        <v>8.4</v>
      </c>
      <c r="J3968">
        <f t="shared" si="122"/>
        <v>139.1</v>
      </c>
      <c r="K3968">
        <f t="shared" si="123"/>
        <v>6.9550000000000001</v>
      </c>
      <c r="L3968" t="str" cm="1">
        <f t="array" ref="L3968">_xlfn.IFS(I3968&gt;=9,"Good",I3968&gt;=6,"Average",I3968&lt;6,"Poor")</f>
        <v>Average</v>
      </c>
    </row>
    <row r="3969" spans="1:12" x14ac:dyDescent="0.25">
      <c r="A3969" s="1">
        <v>45362</v>
      </c>
      <c r="B3969" t="s">
        <v>9</v>
      </c>
      <c r="C3969" t="s">
        <v>15</v>
      </c>
      <c r="D3969" t="s">
        <v>22</v>
      </c>
      <c r="E3969" t="s">
        <v>24</v>
      </c>
      <c r="F3969">
        <v>19.37</v>
      </c>
      <c r="G3969">
        <v>2</v>
      </c>
      <c r="H3969" t="s">
        <v>20</v>
      </c>
      <c r="I3969" s="21">
        <v>8.8000000000000007</v>
      </c>
      <c r="J3969">
        <f t="shared" si="122"/>
        <v>38.74</v>
      </c>
      <c r="K3969">
        <f t="shared" si="123"/>
        <v>1.9370000000000003</v>
      </c>
      <c r="L3969" t="str" cm="1">
        <f t="array" ref="L3969">_xlfn.IFS(I3969&gt;=9,"Good",I3969&gt;=6,"Average",I3969&lt;6,"Poor")</f>
        <v>Average</v>
      </c>
    </row>
    <row r="3970" spans="1:12" x14ac:dyDescent="0.25">
      <c r="A3970" s="1">
        <v>45362</v>
      </c>
      <c r="B3970" t="s">
        <v>19</v>
      </c>
      <c r="C3970" t="s">
        <v>15</v>
      </c>
      <c r="D3970" t="s">
        <v>11</v>
      </c>
      <c r="E3970" t="s">
        <v>16</v>
      </c>
      <c r="F3970">
        <v>96.84</v>
      </c>
      <c r="G3970">
        <v>7</v>
      </c>
      <c r="H3970" t="s">
        <v>17</v>
      </c>
      <c r="I3970" s="21">
        <v>7.5</v>
      </c>
      <c r="J3970">
        <f t="shared" si="122"/>
        <v>677.88</v>
      </c>
      <c r="K3970">
        <f t="shared" si="123"/>
        <v>33.893999999999998</v>
      </c>
      <c r="L3970" t="str" cm="1">
        <f t="array" ref="L3970">_xlfn.IFS(I3970&gt;=9,"Good",I3970&gt;=6,"Average",I3970&lt;6,"Poor")</f>
        <v>Average</v>
      </c>
    </row>
    <row r="3971" spans="1:12" x14ac:dyDescent="0.25">
      <c r="A3971" s="1">
        <v>45362</v>
      </c>
      <c r="B3971" t="s">
        <v>9</v>
      </c>
      <c r="C3971" t="s">
        <v>15</v>
      </c>
      <c r="D3971" t="s">
        <v>22</v>
      </c>
      <c r="E3971" t="s">
        <v>18</v>
      </c>
      <c r="F3971">
        <v>55.86</v>
      </c>
      <c r="G3971">
        <v>8</v>
      </c>
      <c r="H3971" t="s">
        <v>17</v>
      </c>
      <c r="I3971" s="21">
        <v>4</v>
      </c>
      <c r="J3971">
        <f t="shared" ref="J3971:J4034" si="124">F3971*G3971</f>
        <v>446.88</v>
      </c>
      <c r="K3971">
        <f t="shared" ref="K3971:K4034" si="125">J3971*5%</f>
        <v>22.344000000000001</v>
      </c>
      <c r="L3971" t="str" cm="1">
        <f t="array" ref="L3971">_xlfn.IFS(I3971&gt;=9,"Good",I3971&gt;=6,"Average",I3971&lt;6,"Poor")</f>
        <v>Poor</v>
      </c>
    </row>
    <row r="3972" spans="1:12" x14ac:dyDescent="0.25">
      <c r="A3972" s="1">
        <v>45362</v>
      </c>
      <c r="B3972" t="s">
        <v>19</v>
      </c>
      <c r="C3972" t="s">
        <v>15</v>
      </c>
      <c r="D3972" t="s">
        <v>22</v>
      </c>
      <c r="E3972" t="s">
        <v>23</v>
      </c>
      <c r="F3972">
        <v>55.91</v>
      </c>
      <c r="G3972">
        <v>10</v>
      </c>
      <c r="H3972" t="s">
        <v>13</v>
      </c>
      <c r="I3972" s="21">
        <v>3.8</v>
      </c>
      <c r="J3972">
        <f t="shared" si="124"/>
        <v>559.09999999999991</v>
      </c>
      <c r="K3972">
        <f t="shared" si="125"/>
        <v>27.954999999999998</v>
      </c>
      <c r="L3972" t="str" cm="1">
        <f t="array" ref="L3972">_xlfn.IFS(I3972&gt;=9,"Good",I3972&gt;=6,"Average",I3972&lt;6,"Poor")</f>
        <v>Poor</v>
      </c>
    </row>
    <row r="3973" spans="1:12" x14ac:dyDescent="0.25">
      <c r="A3973" s="1">
        <v>45362</v>
      </c>
      <c r="B3973" t="s">
        <v>9</v>
      </c>
      <c r="C3973" t="s">
        <v>15</v>
      </c>
      <c r="D3973" t="s">
        <v>22</v>
      </c>
      <c r="E3973" t="s">
        <v>12</v>
      </c>
      <c r="F3973">
        <v>9.19</v>
      </c>
      <c r="G3973">
        <v>4</v>
      </c>
      <c r="H3973" t="s">
        <v>20</v>
      </c>
      <c r="I3973" s="21">
        <v>3.5</v>
      </c>
      <c r="J3973">
        <f t="shared" si="124"/>
        <v>36.76</v>
      </c>
      <c r="K3973">
        <f t="shared" si="125"/>
        <v>1.8380000000000001</v>
      </c>
      <c r="L3973" t="str" cm="1">
        <f t="array" ref="L3973">_xlfn.IFS(I3973&gt;=9,"Good",I3973&gt;=6,"Average",I3973&lt;6,"Poor")</f>
        <v>Poor</v>
      </c>
    </row>
    <row r="3974" spans="1:12" x14ac:dyDescent="0.25">
      <c r="A3974" s="1">
        <v>45362</v>
      </c>
      <c r="B3974" t="s">
        <v>14</v>
      </c>
      <c r="C3974" t="s">
        <v>15</v>
      </c>
      <c r="D3974" t="s">
        <v>22</v>
      </c>
      <c r="E3974" t="s">
        <v>18</v>
      </c>
      <c r="F3974">
        <v>73.290000000000006</v>
      </c>
      <c r="G3974">
        <v>8</v>
      </c>
      <c r="H3974" t="s">
        <v>13</v>
      </c>
      <c r="I3974" s="21">
        <v>5.6</v>
      </c>
      <c r="J3974">
        <f t="shared" si="124"/>
        <v>586.32000000000005</v>
      </c>
      <c r="K3974">
        <f t="shared" si="125"/>
        <v>29.316000000000003</v>
      </c>
      <c r="L3974" t="str" cm="1">
        <f t="array" ref="L3974">_xlfn.IFS(I3974&gt;=9,"Good",I3974&gt;=6,"Average",I3974&lt;6,"Poor")</f>
        <v>Poor</v>
      </c>
    </row>
    <row r="3975" spans="1:12" x14ac:dyDescent="0.25">
      <c r="A3975" s="1">
        <v>45362</v>
      </c>
      <c r="B3975" t="s">
        <v>14</v>
      </c>
      <c r="C3975" t="s">
        <v>15</v>
      </c>
      <c r="D3975" t="s">
        <v>11</v>
      </c>
      <c r="E3975" t="s">
        <v>21</v>
      </c>
      <c r="F3975">
        <v>11.92</v>
      </c>
      <c r="G3975">
        <v>5</v>
      </c>
      <c r="H3975" t="s">
        <v>20</v>
      </c>
      <c r="I3975" s="21">
        <v>4</v>
      </c>
      <c r="J3975">
        <f t="shared" si="124"/>
        <v>59.6</v>
      </c>
      <c r="K3975">
        <f t="shared" si="125"/>
        <v>2.9800000000000004</v>
      </c>
      <c r="L3975" t="str" cm="1">
        <f t="array" ref="L3975">_xlfn.IFS(I3975&gt;=9,"Good",I3975&gt;=6,"Average",I3975&lt;6,"Poor")</f>
        <v>Poor</v>
      </c>
    </row>
    <row r="3976" spans="1:12" x14ac:dyDescent="0.25">
      <c r="A3976" s="1">
        <v>45362</v>
      </c>
      <c r="B3976" t="s">
        <v>19</v>
      </c>
      <c r="C3976" t="s">
        <v>15</v>
      </c>
      <c r="D3976" t="s">
        <v>11</v>
      </c>
      <c r="E3976" t="s">
        <v>12</v>
      </c>
      <c r="F3976">
        <v>3.53</v>
      </c>
      <c r="G3976">
        <v>3</v>
      </c>
      <c r="H3976" t="s">
        <v>20</v>
      </c>
      <c r="I3976" s="21">
        <v>6</v>
      </c>
      <c r="J3976">
        <f t="shared" si="124"/>
        <v>10.59</v>
      </c>
      <c r="K3976">
        <f t="shared" si="125"/>
        <v>0.52949999999999997</v>
      </c>
      <c r="L3976" t="str" cm="1">
        <f t="array" ref="L3976">_xlfn.IFS(I3976&gt;=9,"Good",I3976&gt;=6,"Average",I3976&lt;6,"Poor")</f>
        <v>Average</v>
      </c>
    </row>
    <row r="3977" spans="1:12" x14ac:dyDescent="0.25">
      <c r="A3977" s="1">
        <v>45362</v>
      </c>
      <c r="B3977" t="s">
        <v>14</v>
      </c>
      <c r="C3977" t="s">
        <v>10</v>
      </c>
      <c r="D3977" t="s">
        <v>11</v>
      </c>
      <c r="E3977" t="s">
        <v>16</v>
      </c>
      <c r="F3977">
        <v>96.68</v>
      </c>
      <c r="G3977">
        <v>9</v>
      </c>
      <c r="H3977" t="s">
        <v>17</v>
      </c>
      <c r="I3977" s="21">
        <v>5.4</v>
      </c>
      <c r="J3977">
        <f t="shared" si="124"/>
        <v>870.12000000000012</v>
      </c>
      <c r="K3977">
        <f t="shared" si="125"/>
        <v>43.506000000000007</v>
      </c>
      <c r="L3977" t="str" cm="1">
        <f t="array" ref="L3977">_xlfn.IFS(I3977&gt;=9,"Good",I3977&gt;=6,"Average",I3977&lt;6,"Poor")</f>
        <v>Poor</v>
      </c>
    </row>
    <row r="3978" spans="1:12" x14ac:dyDescent="0.25">
      <c r="A3978" s="1">
        <v>45362</v>
      </c>
      <c r="B3978" t="s">
        <v>14</v>
      </c>
      <c r="C3978" t="s">
        <v>15</v>
      </c>
      <c r="D3978" t="s">
        <v>11</v>
      </c>
      <c r="E3978" t="s">
        <v>24</v>
      </c>
      <c r="F3978">
        <v>16.07</v>
      </c>
      <c r="G3978">
        <v>4</v>
      </c>
      <c r="H3978" t="s">
        <v>13</v>
      </c>
      <c r="I3978" s="21">
        <v>5.9</v>
      </c>
      <c r="J3978">
        <f t="shared" si="124"/>
        <v>64.28</v>
      </c>
      <c r="K3978">
        <f t="shared" si="125"/>
        <v>3.2140000000000004</v>
      </c>
      <c r="L3978" t="str" cm="1">
        <f t="array" ref="L3978">_xlfn.IFS(I3978&gt;=9,"Good",I3978&gt;=6,"Average",I3978&lt;6,"Poor")</f>
        <v>Poor</v>
      </c>
    </row>
    <row r="3979" spans="1:12" x14ac:dyDescent="0.25">
      <c r="A3979" s="1">
        <v>45362</v>
      </c>
      <c r="B3979" t="s">
        <v>9</v>
      </c>
      <c r="C3979" t="s">
        <v>15</v>
      </c>
      <c r="D3979" t="s">
        <v>22</v>
      </c>
      <c r="E3979" t="s">
        <v>24</v>
      </c>
      <c r="F3979">
        <v>29.73</v>
      </c>
      <c r="G3979">
        <v>6</v>
      </c>
      <c r="H3979" t="s">
        <v>17</v>
      </c>
      <c r="I3979" s="21">
        <v>8.4</v>
      </c>
      <c r="J3979">
        <f t="shared" si="124"/>
        <v>178.38</v>
      </c>
      <c r="K3979">
        <f t="shared" si="125"/>
        <v>8.9190000000000005</v>
      </c>
      <c r="L3979" t="str" cm="1">
        <f t="array" ref="L3979">_xlfn.IFS(I3979&gt;=9,"Good",I3979&gt;=6,"Average",I3979&lt;6,"Poor")</f>
        <v>Average</v>
      </c>
    </row>
    <row r="3980" spans="1:12" x14ac:dyDescent="0.25">
      <c r="A3980" s="1">
        <v>45362</v>
      </c>
      <c r="B3980" t="s">
        <v>19</v>
      </c>
      <c r="C3980" t="s">
        <v>15</v>
      </c>
      <c r="D3980" t="s">
        <v>11</v>
      </c>
      <c r="E3980" t="s">
        <v>21</v>
      </c>
      <c r="F3980">
        <v>21.88</v>
      </c>
      <c r="G3980">
        <v>3</v>
      </c>
      <c r="H3980" t="s">
        <v>13</v>
      </c>
      <c r="I3980" s="21">
        <v>5.4</v>
      </c>
      <c r="J3980">
        <f t="shared" si="124"/>
        <v>65.64</v>
      </c>
      <c r="K3980">
        <f t="shared" si="125"/>
        <v>3.282</v>
      </c>
      <c r="L3980" t="str" cm="1">
        <f t="array" ref="L3980">_xlfn.IFS(I3980&gt;=9,"Good",I3980&gt;=6,"Average",I3980&lt;6,"Poor")</f>
        <v>Poor</v>
      </c>
    </row>
    <row r="3981" spans="1:12" x14ac:dyDescent="0.25">
      <c r="A3981" s="1">
        <v>45393</v>
      </c>
      <c r="B3981" t="s">
        <v>14</v>
      </c>
      <c r="C3981" t="s">
        <v>15</v>
      </c>
      <c r="D3981" t="s">
        <v>11</v>
      </c>
      <c r="E3981" t="s">
        <v>21</v>
      </c>
      <c r="F3981">
        <v>5.9</v>
      </c>
      <c r="G3981">
        <v>8</v>
      </c>
      <c r="H3981" t="s">
        <v>20</v>
      </c>
      <c r="I3981" s="21">
        <v>3.3</v>
      </c>
      <c r="J3981">
        <f t="shared" si="124"/>
        <v>47.2</v>
      </c>
      <c r="K3981">
        <f t="shared" si="125"/>
        <v>2.3600000000000003</v>
      </c>
      <c r="L3981" t="str" cm="1">
        <f t="array" ref="L3981">_xlfn.IFS(I3981&gt;=9,"Good",I3981&gt;=6,"Average",I3981&lt;6,"Poor")</f>
        <v>Poor</v>
      </c>
    </row>
    <row r="3982" spans="1:12" x14ac:dyDescent="0.25">
      <c r="A3982" s="1">
        <v>45393</v>
      </c>
      <c r="B3982" t="s">
        <v>9</v>
      </c>
      <c r="C3982" t="s">
        <v>15</v>
      </c>
      <c r="D3982" t="s">
        <v>11</v>
      </c>
      <c r="E3982" t="s">
        <v>21</v>
      </c>
      <c r="F3982">
        <v>10.66</v>
      </c>
      <c r="G3982">
        <v>10</v>
      </c>
      <c r="H3982" t="s">
        <v>20</v>
      </c>
      <c r="I3982" s="21">
        <v>8.8000000000000007</v>
      </c>
      <c r="J3982">
        <f t="shared" si="124"/>
        <v>106.6</v>
      </c>
      <c r="K3982">
        <f t="shared" si="125"/>
        <v>5.33</v>
      </c>
      <c r="L3982" t="str" cm="1">
        <f t="array" ref="L3982">_xlfn.IFS(I3982&gt;=9,"Good",I3982&gt;=6,"Average",I3982&lt;6,"Poor")</f>
        <v>Average</v>
      </c>
    </row>
    <row r="3983" spans="1:12" x14ac:dyDescent="0.25">
      <c r="A3983" s="1">
        <v>45393</v>
      </c>
      <c r="B3983" t="s">
        <v>9</v>
      </c>
      <c r="C3983" t="s">
        <v>15</v>
      </c>
      <c r="D3983" t="s">
        <v>11</v>
      </c>
      <c r="E3983" t="s">
        <v>23</v>
      </c>
      <c r="F3983">
        <v>63.26</v>
      </c>
      <c r="G3983">
        <v>1</v>
      </c>
      <c r="H3983" t="s">
        <v>17</v>
      </c>
      <c r="I3983" s="21">
        <v>7.2</v>
      </c>
      <c r="J3983">
        <f t="shared" si="124"/>
        <v>63.26</v>
      </c>
      <c r="K3983">
        <f t="shared" si="125"/>
        <v>3.1630000000000003</v>
      </c>
      <c r="L3983" t="str" cm="1">
        <f t="array" ref="L3983">_xlfn.IFS(I3983&gt;=9,"Good",I3983&gt;=6,"Average",I3983&lt;6,"Poor")</f>
        <v>Average</v>
      </c>
    </row>
    <row r="3984" spans="1:12" x14ac:dyDescent="0.25">
      <c r="A3984" s="1">
        <v>45393</v>
      </c>
      <c r="B3984" t="s">
        <v>9</v>
      </c>
      <c r="C3984" t="s">
        <v>15</v>
      </c>
      <c r="D3984" t="s">
        <v>11</v>
      </c>
      <c r="E3984" t="s">
        <v>21</v>
      </c>
      <c r="F3984">
        <v>13.64</v>
      </c>
      <c r="G3984">
        <v>10</v>
      </c>
      <c r="H3984" t="s">
        <v>13</v>
      </c>
      <c r="I3984" s="21">
        <v>4</v>
      </c>
      <c r="J3984">
        <f t="shared" si="124"/>
        <v>136.4</v>
      </c>
      <c r="K3984">
        <f t="shared" si="125"/>
        <v>6.82</v>
      </c>
      <c r="L3984" t="str" cm="1">
        <f t="array" ref="L3984">_xlfn.IFS(I3984&gt;=9,"Good",I3984&gt;=6,"Average",I3984&lt;6,"Poor")</f>
        <v>Poor</v>
      </c>
    </row>
    <row r="3985" spans="1:12" x14ac:dyDescent="0.25">
      <c r="A3985" s="1">
        <v>45393</v>
      </c>
      <c r="B3985" t="s">
        <v>9</v>
      </c>
      <c r="C3985" t="s">
        <v>10</v>
      </c>
      <c r="D3985" t="s">
        <v>22</v>
      </c>
      <c r="E3985" t="s">
        <v>18</v>
      </c>
      <c r="F3985">
        <v>52.39</v>
      </c>
      <c r="G3985">
        <v>9</v>
      </c>
      <c r="H3985" t="s">
        <v>17</v>
      </c>
      <c r="I3985" s="21">
        <v>9.8000000000000007</v>
      </c>
      <c r="J3985">
        <f t="shared" si="124"/>
        <v>471.51</v>
      </c>
      <c r="K3985">
        <f t="shared" si="125"/>
        <v>23.575500000000002</v>
      </c>
      <c r="L3985" t="str" cm="1">
        <f t="array" ref="L3985">_xlfn.IFS(I3985&gt;=9,"Good",I3985&gt;=6,"Average",I3985&lt;6,"Poor")</f>
        <v>Good</v>
      </c>
    </row>
    <row r="3986" spans="1:12" x14ac:dyDescent="0.25">
      <c r="A3986" s="1">
        <v>45393</v>
      </c>
      <c r="B3986" t="s">
        <v>19</v>
      </c>
      <c r="C3986" t="s">
        <v>15</v>
      </c>
      <c r="D3986" t="s">
        <v>22</v>
      </c>
      <c r="E3986" t="s">
        <v>18</v>
      </c>
      <c r="F3986">
        <v>53.93</v>
      </c>
      <c r="G3986">
        <v>6</v>
      </c>
      <c r="H3986" t="s">
        <v>17</v>
      </c>
      <c r="I3986" s="21">
        <v>5.9</v>
      </c>
      <c r="J3986">
        <f t="shared" si="124"/>
        <v>323.58</v>
      </c>
      <c r="K3986">
        <f t="shared" si="125"/>
        <v>16.178999999999998</v>
      </c>
      <c r="L3986" t="str" cm="1">
        <f t="array" ref="L3986">_xlfn.IFS(I3986&gt;=9,"Good",I3986&gt;=6,"Average",I3986&lt;6,"Poor")</f>
        <v>Poor</v>
      </c>
    </row>
    <row r="3987" spans="1:12" x14ac:dyDescent="0.25">
      <c r="A3987" s="1">
        <v>45393</v>
      </c>
      <c r="B3987" t="s">
        <v>14</v>
      </c>
      <c r="C3987" t="s">
        <v>15</v>
      </c>
      <c r="D3987" t="s">
        <v>11</v>
      </c>
      <c r="E3987" t="s">
        <v>12</v>
      </c>
      <c r="F3987">
        <v>13.8</v>
      </c>
      <c r="G3987">
        <v>10</v>
      </c>
      <c r="H3987" t="s">
        <v>17</v>
      </c>
      <c r="I3987" s="21">
        <v>9.3000000000000007</v>
      </c>
      <c r="J3987">
        <f t="shared" si="124"/>
        <v>138</v>
      </c>
      <c r="K3987">
        <f t="shared" si="125"/>
        <v>6.9</v>
      </c>
      <c r="L3987" t="str" cm="1">
        <f t="array" ref="L3987">_xlfn.IFS(I3987&gt;=9,"Good",I3987&gt;=6,"Average",I3987&lt;6,"Poor")</f>
        <v>Good</v>
      </c>
    </row>
    <row r="3988" spans="1:12" x14ac:dyDescent="0.25">
      <c r="A3988" s="1">
        <v>45393</v>
      </c>
      <c r="B3988" t="s">
        <v>14</v>
      </c>
      <c r="C3988" t="s">
        <v>15</v>
      </c>
      <c r="D3988" t="s">
        <v>11</v>
      </c>
      <c r="E3988" t="s">
        <v>21</v>
      </c>
      <c r="F3988">
        <v>12.29</v>
      </c>
      <c r="G3988">
        <v>5</v>
      </c>
      <c r="H3988" t="s">
        <v>17</v>
      </c>
      <c r="I3988" s="21">
        <v>4.5999999999999996</v>
      </c>
      <c r="J3988">
        <f t="shared" si="124"/>
        <v>61.449999999999996</v>
      </c>
      <c r="K3988">
        <f t="shared" si="125"/>
        <v>3.0724999999999998</v>
      </c>
      <c r="L3988" t="str" cm="1">
        <f t="array" ref="L3988">_xlfn.IFS(I3988&gt;=9,"Good",I3988&gt;=6,"Average",I3988&lt;6,"Poor")</f>
        <v>Poor</v>
      </c>
    </row>
    <row r="3989" spans="1:12" x14ac:dyDescent="0.25">
      <c r="A3989" s="1">
        <v>45393</v>
      </c>
      <c r="B3989" t="s">
        <v>19</v>
      </c>
      <c r="C3989" t="s">
        <v>10</v>
      </c>
      <c r="D3989" t="s">
        <v>11</v>
      </c>
      <c r="E3989" t="s">
        <v>18</v>
      </c>
      <c r="F3989">
        <v>55.53</v>
      </c>
      <c r="G3989">
        <v>3</v>
      </c>
      <c r="H3989" t="s">
        <v>13</v>
      </c>
      <c r="I3989" s="21">
        <v>6.5</v>
      </c>
      <c r="J3989">
        <f t="shared" si="124"/>
        <v>166.59</v>
      </c>
      <c r="K3989">
        <f t="shared" si="125"/>
        <v>8.3295000000000012</v>
      </c>
      <c r="L3989" t="str" cm="1">
        <f t="array" ref="L3989">_xlfn.IFS(I3989&gt;=9,"Good",I3989&gt;=6,"Average",I3989&lt;6,"Poor")</f>
        <v>Average</v>
      </c>
    </row>
    <row r="3990" spans="1:12" x14ac:dyDescent="0.25">
      <c r="A3990" s="1">
        <v>45393</v>
      </c>
      <c r="B3990" t="s">
        <v>19</v>
      </c>
      <c r="C3990" t="s">
        <v>10</v>
      </c>
      <c r="D3990" t="s">
        <v>22</v>
      </c>
      <c r="E3990" t="s">
        <v>16</v>
      </c>
      <c r="F3990">
        <v>89.68</v>
      </c>
      <c r="G3990">
        <v>1</v>
      </c>
      <c r="H3990" t="s">
        <v>20</v>
      </c>
      <c r="I3990" s="21">
        <v>8</v>
      </c>
      <c r="J3990">
        <f t="shared" si="124"/>
        <v>89.68</v>
      </c>
      <c r="K3990">
        <f t="shared" si="125"/>
        <v>4.4840000000000009</v>
      </c>
      <c r="L3990" t="str" cm="1">
        <f t="array" ref="L3990">_xlfn.IFS(I3990&gt;=9,"Good",I3990&gt;=6,"Average",I3990&lt;6,"Poor")</f>
        <v>Average</v>
      </c>
    </row>
    <row r="3991" spans="1:12" x14ac:dyDescent="0.25">
      <c r="A3991" s="1">
        <v>45393</v>
      </c>
      <c r="B3991" t="s">
        <v>19</v>
      </c>
      <c r="C3991" t="s">
        <v>10</v>
      </c>
      <c r="D3991" t="s">
        <v>11</v>
      </c>
      <c r="E3991" t="s">
        <v>12</v>
      </c>
      <c r="F3991">
        <v>8.74</v>
      </c>
      <c r="G3991">
        <v>8</v>
      </c>
      <c r="H3991" t="s">
        <v>20</v>
      </c>
      <c r="I3991" s="21">
        <v>3.6</v>
      </c>
      <c r="J3991">
        <f t="shared" si="124"/>
        <v>69.92</v>
      </c>
      <c r="K3991">
        <f t="shared" si="125"/>
        <v>3.4960000000000004</v>
      </c>
      <c r="L3991" t="str" cm="1">
        <f t="array" ref="L3991">_xlfn.IFS(I3991&gt;=9,"Good",I3991&gt;=6,"Average",I3991&lt;6,"Poor")</f>
        <v>Poor</v>
      </c>
    </row>
    <row r="3992" spans="1:12" x14ac:dyDescent="0.25">
      <c r="A3992" s="1">
        <v>45393</v>
      </c>
      <c r="B3992" t="s">
        <v>19</v>
      </c>
      <c r="C3992" t="s">
        <v>15</v>
      </c>
      <c r="D3992" t="s">
        <v>22</v>
      </c>
      <c r="E3992" t="s">
        <v>12</v>
      </c>
      <c r="F3992">
        <v>8.32</v>
      </c>
      <c r="G3992">
        <v>3</v>
      </c>
      <c r="H3992" t="s">
        <v>13</v>
      </c>
      <c r="I3992" s="21">
        <v>4.4000000000000004</v>
      </c>
      <c r="J3992">
        <f t="shared" si="124"/>
        <v>24.96</v>
      </c>
      <c r="K3992">
        <f t="shared" si="125"/>
        <v>1.2480000000000002</v>
      </c>
      <c r="L3992" t="str" cm="1">
        <f t="array" ref="L3992">_xlfn.IFS(I3992&gt;=9,"Good",I3992&gt;=6,"Average",I3992&lt;6,"Poor")</f>
        <v>Poor</v>
      </c>
    </row>
    <row r="3993" spans="1:12" x14ac:dyDescent="0.25">
      <c r="A3993" s="1">
        <v>45393</v>
      </c>
      <c r="B3993" t="s">
        <v>14</v>
      </c>
      <c r="C3993" t="s">
        <v>15</v>
      </c>
      <c r="D3993" t="s">
        <v>22</v>
      </c>
      <c r="E3993" t="s">
        <v>23</v>
      </c>
      <c r="F3993">
        <v>45.66</v>
      </c>
      <c r="G3993">
        <v>1</v>
      </c>
      <c r="H3993" t="s">
        <v>17</v>
      </c>
      <c r="I3993" s="21">
        <v>6.8</v>
      </c>
      <c r="J3993">
        <f t="shared" si="124"/>
        <v>45.66</v>
      </c>
      <c r="K3993">
        <f t="shared" si="125"/>
        <v>2.2829999999999999</v>
      </c>
      <c r="L3993" t="str" cm="1">
        <f t="array" ref="L3993">_xlfn.IFS(I3993&gt;=9,"Good",I3993&gt;=6,"Average",I3993&lt;6,"Poor")</f>
        <v>Average</v>
      </c>
    </row>
    <row r="3994" spans="1:12" x14ac:dyDescent="0.25">
      <c r="A3994" s="1">
        <v>45393</v>
      </c>
      <c r="B3994" t="s">
        <v>19</v>
      </c>
      <c r="C3994" t="s">
        <v>10</v>
      </c>
      <c r="D3994" t="s">
        <v>22</v>
      </c>
      <c r="E3994" t="s">
        <v>12</v>
      </c>
      <c r="F3994">
        <v>10.83</v>
      </c>
      <c r="G3994">
        <v>5</v>
      </c>
      <c r="H3994" t="s">
        <v>20</v>
      </c>
      <c r="I3994" s="21">
        <v>3</v>
      </c>
      <c r="J3994">
        <f t="shared" si="124"/>
        <v>54.15</v>
      </c>
      <c r="K3994">
        <f t="shared" si="125"/>
        <v>2.7075</v>
      </c>
      <c r="L3994" t="str" cm="1">
        <f t="array" ref="L3994">_xlfn.IFS(I3994&gt;=9,"Good",I3994&gt;=6,"Average",I3994&lt;6,"Poor")</f>
        <v>Poor</v>
      </c>
    </row>
    <row r="3995" spans="1:12" x14ac:dyDescent="0.25">
      <c r="A3995" s="1">
        <v>45393</v>
      </c>
      <c r="B3995" t="s">
        <v>14</v>
      </c>
      <c r="C3995" t="s">
        <v>15</v>
      </c>
      <c r="D3995" t="s">
        <v>11</v>
      </c>
      <c r="E3995" t="s">
        <v>16</v>
      </c>
      <c r="F3995">
        <v>86.24</v>
      </c>
      <c r="G3995">
        <v>9</v>
      </c>
      <c r="H3995" t="s">
        <v>13</v>
      </c>
      <c r="I3995" s="21">
        <v>5.4</v>
      </c>
      <c r="J3995">
        <f t="shared" si="124"/>
        <v>776.16</v>
      </c>
      <c r="K3995">
        <f t="shared" si="125"/>
        <v>38.808</v>
      </c>
      <c r="L3995" t="str" cm="1">
        <f t="array" ref="L3995">_xlfn.IFS(I3995&gt;=9,"Good",I3995&gt;=6,"Average",I3995&lt;6,"Poor")</f>
        <v>Poor</v>
      </c>
    </row>
    <row r="3996" spans="1:12" x14ac:dyDescent="0.25">
      <c r="A3996" s="1">
        <v>45393</v>
      </c>
      <c r="B3996" t="s">
        <v>19</v>
      </c>
      <c r="C3996" t="s">
        <v>15</v>
      </c>
      <c r="D3996" t="s">
        <v>11</v>
      </c>
      <c r="E3996" t="s">
        <v>12</v>
      </c>
      <c r="F3996">
        <v>14.13</v>
      </c>
      <c r="G3996">
        <v>5</v>
      </c>
      <c r="H3996" t="s">
        <v>20</v>
      </c>
      <c r="I3996" s="21">
        <v>8.8000000000000007</v>
      </c>
      <c r="J3996">
        <f t="shared" si="124"/>
        <v>70.650000000000006</v>
      </c>
      <c r="K3996">
        <f t="shared" si="125"/>
        <v>3.5325000000000006</v>
      </c>
      <c r="L3996" t="str" cm="1">
        <f t="array" ref="L3996">_xlfn.IFS(I3996&gt;=9,"Good",I3996&gt;=6,"Average",I3996&lt;6,"Poor")</f>
        <v>Average</v>
      </c>
    </row>
    <row r="3997" spans="1:12" x14ac:dyDescent="0.25">
      <c r="A3997" s="1">
        <v>45393</v>
      </c>
      <c r="B3997" t="s">
        <v>14</v>
      </c>
      <c r="C3997" t="s">
        <v>15</v>
      </c>
      <c r="D3997" t="s">
        <v>11</v>
      </c>
      <c r="E3997" t="s">
        <v>21</v>
      </c>
      <c r="F3997">
        <v>9.1999999999999993</v>
      </c>
      <c r="G3997">
        <v>8</v>
      </c>
      <c r="H3997" t="s">
        <v>17</v>
      </c>
      <c r="I3997" s="21">
        <v>3.6</v>
      </c>
      <c r="J3997">
        <f t="shared" si="124"/>
        <v>73.599999999999994</v>
      </c>
      <c r="K3997">
        <f t="shared" si="125"/>
        <v>3.6799999999999997</v>
      </c>
      <c r="L3997" t="str" cm="1">
        <f t="array" ref="L3997">_xlfn.IFS(I3997&gt;=9,"Good",I3997&gt;=6,"Average",I3997&lt;6,"Poor")</f>
        <v>Poor</v>
      </c>
    </row>
    <row r="3998" spans="1:12" x14ac:dyDescent="0.25">
      <c r="A3998" s="1">
        <v>45393</v>
      </c>
      <c r="B3998" t="s">
        <v>19</v>
      </c>
      <c r="C3998" t="s">
        <v>15</v>
      </c>
      <c r="D3998" t="s">
        <v>22</v>
      </c>
      <c r="E3998" t="s">
        <v>12</v>
      </c>
      <c r="F3998">
        <v>3.59</v>
      </c>
      <c r="G3998">
        <v>10</v>
      </c>
      <c r="H3998" t="s">
        <v>13</v>
      </c>
      <c r="I3998" s="21">
        <v>3.9</v>
      </c>
      <c r="J3998">
        <f t="shared" si="124"/>
        <v>35.9</v>
      </c>
      <c r="K3998">
        <f t="shared" si="125"/>
        <v>1.7949999999999999</v>
      </c>
      <c r="L3998" t="str" cm="1">
        <f t="array" ref="L3998">_xlfn.IFS(I3998&gt;=9,"Good",I3998&gt;=6,"Average",I3998&lt;6,"Poor")</f>
        <v>Poor</v>
      </c>
    </row>
    <row r="3999" spans="1:12" x14ac:dyDescent="0.25">
      <c r="A3999" s="1">
        <v>45393</v>
      </c>
      <c r="B3999" t="s">
        <v>14</v>
      </c>
      <c r="C3999" t="s">
        <v>10</v>
      </c>
      <c r="D3999" t="s">
        <v>11</v>
      </c>
      <c r="E3999" t="s">
        <v>12</v>
      </c>
      <c r="F3999">
        <v>6.64</v>
      </c>
      <c r="G3999">
        <v>1</v>
      </c>
      <c r="H3999" t="s">
        <v>20</v>
      </c>
      <c r="I3999" s="21">
        <v>8.6</v>
      </c>
      <c r="J3999">
        <f t="shared" si="124"/>
        <v>6.64</v>
      </c>
      <c r="K3999">
        <f t="shared" si="125"/>
        <v>0.33200000000000002</v>
      </c>
      <c r="L3999" t="str" cm="1">
        <f t="array" ref="L3999">_xlfn.IFS(I3999&gt;=9,"Good",I3999&gt;=6,"Average",I3999&lt;6,"Poor")</f>
        <v>Average</v>
      </c>
    </row>
    <row r="4000" spans="1:12" x14ac:dyDescent="0.25">
      <c r="A4000" s="1">
        <v>45393</v>
      </c>
      <c r="B4000" t="s">
        <v>14</v>
      </c>
      <c r="C4000" t="s">
        <v>15</v>
      </c>
      <c r="D4000" t="s">
        <v>11</v>
      </c>
      <c r="E4000" t="s">
        <v>24</v>
      </c>
      <c r="F4000">
        <v>19.53</v>
      </c>
      <c r="G4000">
        <v>2</v>
      </c>
      <c r="H4000" t="s">
        <v>17</v>
      </c>
      <c r="I4000" s="21">
        <v>7.8</v>
      </c>
      <c r="J4000">
        <f t="shared" si="124"/>
        <v>39.06</v>
      </c>
      <c r="K4000">
        <f t="shared" si="125"/>
        <v>1.9530000000000003</v>
      </c>
      <c r="L4000" t="str" cm="1">
        <f t="array" ref="L4000">_xlfn.IFS(I4000&gt;=9,"Good",I4000&gt;=6,"Average",I4000&lt;6,"Poor")</f>
        <v>Average</v>
      </c>
    </row>
    <row r="4001" spans="1:12" x14ac:dyDescent="0.25">
      <c r="A4001" s="1">
        <v>45423</v>
      </c>
      <c r="B4001" t="s">
        <v>19</v>
      </c>
      <c r="C4001" t="s">
        <v>10</v>
      </c>
      <c r="D4001" t="s">
        <v>11</v>
      </c>
      <c r="E4001" t="s">
        <v>24</v>
      </c>
      <c r="F4001">
        <v>32.75</v>
      </c>
      <c r="G4001">
        <v>4</v>
      </c>
      <c r="H4001" t="s">
        <v>13</v>
      </c>
      <c r="I4001" s="21">
        <v>6.5</v>
      </c>
      <c r="J4001">
        <f t="shared" si="124"/>
        <v>131</v>
      </c>
      <c r="K4001">
        <f t="shared" si="125"/>
        <v>6.5500000000000007</v>
      </c>
      <c r="L4001" t="str" cm="1">
        <f t="array" ref="L4001">_xlfn.IFS(I4001&gt;=9,"Good",I4001&gt;=6,"Average",I4001&lt;6,"Poor")</f>
        <v>Average</v>
      </c>
    </row>
    <row r="4002" spans="1:12" x14ac:dyDescent="0.25">
      <c r="A4002" s="1">
        <v>45423</v>
      </c>
      <c r="B4002" t="s">
        <v>9</v>
      </c>
      <c r="C4002" t="s">
        <v>15</v>
      </c>
      <c r="D4002" t="s">
        <v>11</v>
      </c>
      <c r="E4002" t="s">
        <v>12</v>
      </c>
      <c r="F4002">
        <v>9.24</v>
      </c>
      <c r="G4002">
        <v>1</v>
      </c>
      <c r="H4002" t="s">
        <v>17</v>
      </c>
      <c r="I4002" s="21">
        <v>5.2</v>
      </c>
      <c r="J4002">
        <f t="shared" si="124"/>
        <v>9.24</v>
      </c>
      <c r="K4002">
        <f t="shared" si="125"/>
        <v>0.46200000000000002</v>
      </c>
      <c r="L4002" t="str" cm="1">
        <f t="array" ref="L4002">_xlfn.IFS(I4002&gt;=9,"Good",I4002&gt;=6,"Average",I4002&lt;6,"Poor")</f>
        <v>Poor</v>
      </c>
    </row>
    <row r="4003" spans="1:12" x14ac:dyDescent="0.25">
      <c r="A4003" s="1">
        <v>45423</v>
      </c>
      <c r="B4003" t="s">
        <v>14</v>
      </c>
      <c r="C4003" t="s">
        <v>15</v>
      </c>
      <c r="D4003" t="s">
        <v>22</v>
      </c>
      <c r="E4003" t="s">
        <v>12</v>
      </c>
      <c r="F4003">
        <v>5.76</v>
      </c>
      <c r="G4003">
        <v>2</v>
      </c>
      <c r="H4003" t="s">
        <v>13</v>
      </c>
      <c r="I4003" s="21">
        <v>7.2</v>
      </c>
      <c r="J4003">
        <f t="shared" si="124"/>
        <v>11.52</v>
      </c>
      <c r="K4003">
        <f t="shared" si="125"/>
        <v>0.57599999999999996</v>
      </c>
      <c r="L4003" t="str" cm="1">
        <f t="array" ref="L4003">_xlfn.IFS(I4003&gt;=9,"Good",I4003&gt;=6,"Average",I4003&lt;6,"Poor")</f>
        <v>Average</v>
      </c>
    </row>
    <row r="4004" spans="1:12" x14ac:dyDescent="0.25">
      <c r="A4004" s="1">
        <v>45423</v>
      </c>
      <c r="B4004" t="s">
        <v>14</v>
      </c>
      <c r="C4004" t="s">
        <v>15</v>
      </c>
      <c r="D4004" t="s">
        <v>11</v>
      </c>
      <c r="E4004" t="s">
        <v>24</v>
      </c>
      <c r="F4004">
        <v>26.96</v>
      </c>
      <c r="G4004">
        <v>9</v>
      </c>
      <c r="H4004" t="s">
        <v>17</v>
      </c>
      <c r="I4004" s="21">
        <v>8.6</v>
      </c>
      <c r="J4004">
        <f t="shared" si="124"/>
        <v>242.64000000000001</v>
      </c>
      <c r="K4004">
        <f t="shared" si="125"/>
        <v>12.132000000000001</v>
      </c>
      <c r="L4004" t="str" cm="1">
        <f t="array" ref="L4004">_xlfn.IFS(I4004&gt;=9,"Good",I4004&gt;=6,"Average",I4004&lt;6,"Poor")</f>
        <v>Average</v>
      </c>
    </row>
    <row r="4005" spans="1:12" x14ac:dyDescent="0.25">
      <c r="A4005" s="1">
        <v>45423</v>
      </c>
      <c r="B4005" t="s">
        <v>19</v>
      </c>
      <c r="C4005" t="s">
        <v>15</v>
      </c>
      <c r="D4005" t="s">
        <v>11</v>
      </c>
      <c r="E4005" t="s">
        <v>21</v>
      </c>
      <c r="F4005">
        <v>5.0999999999999996</v>
      </c>
      <c r="G4005">
        <v>7</v>
      </c>
      <c r="H4005" t="s">
        <v>13</v>
      </c>
      <c r="I4005" s="21">
        <v>6.5</v>
      </c>
      <c r="J4005">
        <f t="shared" si="124"/>
        <v>35.699999999999996</v>
      </c>
      <c r="K4005">
        <f t="shared" si="125"/>
        <v>1.7849999999999999</v>
      </c>
      <c r="L4005" t="str" cm="1">
        <f t="array" ref="L4005">_xlfn.IFS(I4005&gt;=9,"Good",I4005&gt;=6,"Average",I4005&lt;6,"Poor")</f>
        <v>Average</v>
      </c>
    </row>
    <row r="4006" spans="1:12" x14ac:dyDescent="0.25">
      <c r="A4006" s="1">
        <v>45423</v>
      </c>
      <c r="B4006" t="s">
        <v>19</v>
      </c>
      <c r="C4006" t="s">
        <v>15</v>
      </c>
      <c r="D4006" t="s">
        <v>22</v>
      </c>
      <c r="E4006" t="s">
        <v>18</v>
      </c>
      <c r="F4006">
        <v>62.61</v>
      </c>
      <c r="G4006">
        <v>5</v>
      </c>
      <c r="H4006" t="s">
        <v>13</v>
      </c>
      <c r="I4006" s="21">
        <v>7.4</v>
      </c>
      <c r="J4006">
        <f t="shared" si="124"/>
        <v>313.05</v>
      </c>
      <c r="K4006">
        <f t="shared" si="125"/>
        <v>15.652500000000002</v>
      </c>
      <c r="L4006" t="str" cm="1">
        <f t="array" ref="L4006">_xlfn.IFS(I4006&gt;=9,"Good",I4006&gt;=6,"Average",I4006&lt;6,"Poor")</f>
        <v>Average</v>
      </c>
    </row>
    <row r="4007" spans="1:12" x14ac:dyDescent="0.25">
      <c r="A4007" s="1">
        <v>45423</v>
      </c>
      <c r="B4007" t="s">
        <v>19</v>
      </c>
      <c r="C4007" t="s">
        <v>15</v>
      </c>
      <c r="D4007" t="s">
        <v>22</v>
      </c>
      <c r="E4007" t="s">
        <v>23</v>
      </c>
      <c r="F4007">
        <v>65.87</v>
      </c>
      <c r="G4007">
        <v>6</v>
      </c>
      <c r="H4007" t="s">
        <v>13</v>
      </c>
      <c r="I4007" s="21">
        <v>8.8000000000000007</v>
      </c>
      <c r="J4007">
        <f t="shared" si="124"/>
        <v>395.22</v>
      </c>
      <c r="K4007">
        <f t="shared" si="125"/>
        <v>19.761000000000003</v>
      </c>
      <c r="L4007" t="str" cm="1">
        <f t="array" ref="L4007">_xlfn.IFS(I4007&gt;=9,"Good",I4007&gt;=6,"Average",I4007&lt;6,"Poor")</f>
        <v>Average</v>
      </c>
    </row>
    <row r="4008" spans="1:12" x14ac:dyDescent="0.25">
      <c r="A4008" s="1">
        <v>45423</v>
      </c>
      <c r="B4008" t="s">
        <v>14</v>
      </c>
      <c r="C4008" t="s">
        <v>10</v>
      </c>
      <c r="D4008" t="s">
        <v>11</v>
      </c>
      <c r="E4008" t="s">
        <v>23</v>
      </c>
      <c r="F4008">
        <v>64.599999999999994</v>
      </c>
      <c r="G4008">
        <v>3</v>
      </c>
      <c r="H4008" t="s">
        <v>17</v>
      </c>
      <c r="I4008" s="21">
        <v>6.3</v>
      </c>
      <c r="J4008">
        <f t="shared" si="124"/>
        <v>193.79999999999998</v>
      </c>
      <c r="K4008">
        <f t="shared" si="125"/>
        <v>9.69</v>
      </c>
      <c r="L4008" t="str" cm="1">
        <f t="array" ref="L4008">_xlfn.IFS(I4008&gt;=9,"Good",I4008&gt;=6,"Average",I4008&lt;6,"Poor")</f>
        <v>Average</v>
      </c>
    </row>
    <row r="4009" spans="1:12" x14ac:dyDescent="0.25">
      <c r="A4009" s="1">
        <v>45423</v>
      </c>
      <c r="B4009" t="s">
        <v>9</v>
      </c>
      <c r="C4009" t="s">
        <v>10</v>
      </c>
      <c r="D4009" t="s">
        <v>11</v>
      </c>
      <c r="E4009" t="s">
        <v>24</v>
      </c>
      <c r="F4009">
        <v>23.79</v>
      </c>
      <c r="G4009">
        <v>4</v>
      </c>
      <c r="H4009" t="s">
        <v>13</v>
      </c>
      <c r="I4009" s="21">
        <v>7.9</v>
      </c>
      <c r="J4009">
        <f t="shared" si="124"/>
        <v>95.16</v>
      </c>
      <c r="K4009">
        <f t="shared" si="125"/>
        <v>4.758</v>
      </c>
      <c r="L4009" t="str" cm="1">
        <f t="array" ref="L4009">_xlfn.IFS(I4009&gt;=9,"Good",I4009&gt;=6,"Average",I4009&lt;6,"Poor")</f>
        <v>Average</v>
      </c>
    </row>
    <row r="4010" spans="1:12" x14ac:dyDescent="0.25">
      <c r="A4010" s="1">
        <v>45423</v>
      </c>
      <c r="B4010" t="s">
        <v>19</v>
      </c>
      <c r="C4010" t="s">
        <v>10</v>
      </c>
      <c r="D4010" t="s">
        <v>11</v>
      </c>
      <c r="E4010" t="s">
        <v>24</v>
      </c>
      <c r="F4010">
        <v>26.14</v>
      </c>
      <c r="G4010">
        <v>3</v>
      </c>
      <c r="H4010" t="s">
        <v>13</v>
      </c>
      <c r="I4010" s="21">
        <v>7.8</v>
      </c>
      <c r="J4010">
        <f t="shared" si="124"/>
        <v>78.42</v>
      </c>
      <c r="K4010">
        <f t="shared" si="125"/>
        <v>3.9210000000000003</v>
      </c>
      <c r="L4010" t="str" cm="1">
        <f t="array" ref="L4010">_xlfn.IFS(I4010&gt;=9,"Good",I4010&gt;=6,"Average",I4010&lt;6,"Poor")</f>
        <v>Average</v>
      </c>
    </row>
    <row r="4011" spans="1:12" x14ac:dyDescent="0.25">
      <c r="A4011" s="1">
        <v>45423</v>
      </c>
      <c r="B4011" t="s">
        <v>9</v>
      </c>
      <c r="C4011" t="s">
        <v>15</v>
      </c>
      <c r="D4011" t="s">
        <v>11</v>
      </c>
      <c r="E4011" t="s">
        <v>23</v>
      </c>
      <c r="F4011">
        <v>59.52</v>
      </c>
      <c r="G4011">
        <v>6</v>
      </c>
      <c r="H4011" t="s">
        <v>17</v>
      </c>
      <c r="I4011" s="21">
        <v>8.3000000000000007</v>
      </c>
      <c r="J4011">
        <f t="shared" si="124"/>
        <v>357.12</v>
      </c>
      <c r="K4011">
        <f t="shared" si="125"/>
        <v>17.856000000000002</v>
      </c>
      <c r="L4011" t="str" cm="1">
        <f t="array" ref="L4011">_xlfn.IFS(I4011&gt;=9,"Good",I4011&gt;=6,"Average",I4011&lt;6,"Poor")</f>
        <v>Average</v>
      </c>
    </row>
    <row r="4012" spans="1:12" x14ac:dyDescent="0.25">
      <c r="A4012" s="1">
        <v>45423</v>
      </c>
      <c r="B4012" t="s">
        <v>9</v>
      </c>
      <c r="C4012" t="s">
        <v>15</v>
      </c>
      <c r="D4012" t="s">
        <v>22</v>
      </c>
      <c r="E4012" t="s">
        <v>12</v>
      </c>
      <c r="F4012">
        <v>2.6</v>
      </c>
      <c r="G4012">
        <v>6</v>
      </c>
      <c r="H4012" t="s">
        <v>20</v>
      </c>
      <c r="I4012" s="21">
        <v>4.0999999999999996</v>
      </c>
      <c r="J4012">
        <f t="shared" si="124"/>
        <v>15.600000000000001</v>
      </c>
      <c r="K4012">
        <f t="shared" si="125"/>
        <v>0.78000000000000014</v>
      </c>
      <c r="L4012" t="str" cm="1">
        <f t="array" ref="L4012">_xlfn.IFS(I4012&gt;=9,"Good",I4012&gt;=6,"Average",I4012&lt;6,"Poor")</f>
        <v>Poor</v>
      </c>
    </row>
    <row r="4013" spans="1:12" x14ac:dyDescent="0.25">
      <c r="A4013" s="1">
        <v>45423</v>
      </c>
      <c r="B4013" t="s">
        <v>19</v>
      </c>
      <c r="C4013" t="s">
        <v>10</v>
      </c>
      <c r="D4013" t="s">
        <v>22</v>
      </c>
      <c r="E4013" t="s">
        <v>18</v>
      </c>
      <c r="F4013">
        <v>59.23</v>
      </c>
      <c r="G4013">
        <v>6</v>
      </c>
      <c r="H4013" t="s">
        <v>13</v>
      </c>
      <c r="I4013" s="21">
        <v>3.7</v>
      </c>
      <c r="J4013">
        <f t="shared" si="124"/>
        <v>355.38</v>
      </c>
      <c r="K4013">
        <f t="shared" si="125"/>
        <v>17.769000000000002</v>
      </c>
      <c r="L4013" t="str" cm="1">
        <f t="array" ref="L4013">_xlfn.IFS(I4013&gt;=9,"Good",I4013&gt;=6,"Average",I4013&lt;6,"Poor")</f>
        <v>Poor</v>
      </c>
    </row>
    <row r="4014" spans="1:12" x14ac:dyDescent="0.25">
      <c r="A4014" s="1">
        <v>45423</v>
      </c>
      <c r="B4014" t="s">
        <v>9</v>
      </c>
      <c r="C4014" t="s">
        <v>10</v>
      </c>
      <c r="D4014" t="s">
        <v>22</v>
      </c>
      <c r="E4014" t="s">
        <v>12</v>
      </c>
      <c r="F4014">
        <v>5.85</v>
      </c>
      <c r="G4014">
        <v>9</v>
      </c>
      <c r="H4014" t="s">
        <v>13</v>
      </c>
      <c r="I4014" s="21">
        <v>7.4</v>
      </c>
      <c r="J4014">
        <f t="shared" si="124"/>
        <v>52.65</v>
      </c>
      <c r="K4014">
        <f t="shared" si="125"/>
        <v>2.6325000000000003</v>
      </c>
      <c r="L4014" t="str" cm="1">
        <f t="array" ref="L4014">_xlfn.IFS(I4014&gt;=9,"Good",I4014&gt;=6,"Average",I4014&lt;6,"Poor")</f>
        <v>Average</v>
      </c>
    </row>
    <row r="4015" spans="1:12" x14ac:dyDescent="0.25">
      <c r="A4015" s="1">
        <v>45423</v>
      </c>
      <c r="B4015" t="s">
        <v>19</v>
      </c>
      <c r="C4015" t="s">
        <v>15</v>
      </c>
      <c r="D4015" t="s">
        <v>22</v>
      </c>
      <c r="E4015" t="s">
        <v>12</v>
      </c>
      <c r="F4015">
        <v>2.16</v>
      </c>
      <c r="G4015">
        <v>10</v>
      </c>
      <c r="H4015" t="s">
        <v>13</v>
      </c>
      <c r="I4015" s="21">
        <v>3.8</v>
      </c>
      <c r="J4015">
        <f t="shared" si="124"/>
        <v>21.6</v>
      </c>
      <c r="K4015">
        <f t="shared" si="125"/>
        <v>1.08</v>
      </c>
      <c r="L4015" t="str" cm="1">
        <f t="array" ref="L4015">_xlfn.IFS(I4015&gt;=9,"Good",I4015&gt;=6,"Average",I4015&lt;6,"Poor")</f>
        <v>Poor</v>
      </c>
    </row>
    <row r="4016" spans="1:12" x14ac:dyDescent="0.25">
      <c r="A4016" s="1">
        <v>45423</v>
      </c>
      <c r="B4016" t="s">
        <v>14</v>
      </c>
      <c r="C4016" t="s">
        <v>10</v>
      </c>
      <c r="D4016" t="s">
        <v>11</v>
      </c>
      <c r="E4016" t="s">
        <v>24</v>
      </c>
      <c r="F4016">
        <v>35.729999999999997</v>
      </c>
      <c r="G4016">
        <v>7</v>
      </c>
      <c r="H4016" t="s">
        <v>13</v>
      </c>
      <c r="I4016" s="21">
        <v>6.7</v>
      </c>
      <c r="J4016">
        <f t="shared" si="124"/>
        <v>250.10999999999999</v>
      </c>
      <c r="K4016">
        <f t="shared" si="125"/>
        <v>12.5055</v>
      </c>
      <c r="L4016" t="str" cm="1">
        <f t="array" ref="L4016">_xlfn.IFS(I4016&gt;=9,"Good",I4016&gt;=6,"Average",I4016&lt;6,"Poor")</f>
        <v>Average</v>
      </c>
    </row>
    <row r="4017" spans="1:12" x14ac:dyDescent="0.25">
      <c r="A4017" s="1">
        <v>45423</v>
      </c>
      <c r="B4017" t="s">
        <v>19</v>
      </c>
      <c r="C4017" t="s">
        <v>10</v>
      </c>
      <c r="D4017" t="s">
        <v>22</v>
      </c>
      <c r="E4017" t="s">
        <v>12</v>
      </c>
      <c r="F4017">
        <v>6.33</v>
      </c>
      <c r="G4017">
        <v>4</v>
      </c>
      <c r="H4017" t="s">
        <v>20</v>
      </c>
      <c r="I4017" s="21">
        <v>5.9</v>
      </c>
      <c r="J4017">
        <f t="shared" si="124"/>
        <v>25.32</v>
      </c>
      <c r="K4017">
        <f t="shared" si="125"/>
        <v>1.266</v>
      </c>
      <c r="L4017" t="str" cm="1">
        <f t="array" ref="L4017">_xlfn.IFS(I4017&gt;=9,"Good",I4017&gt;=6,"Average",I4017&lt;6,"Poor")</f>
        <v>Poor</v>
      </c>
    </row>
    <row r="4018" spans="1:12" x14ac:dyDescent="0.25">
      <c r="A4018" s="1">
        <v>45423</v>
      </c>
      <c r="B4018" t="s">
        <v>19</v>
      </c>
      <c r="C4018" t="s">
        <v>15</v>
      </c>
      <c r="D4018" t="s">
        <v>22</v>
      </c>
      <c r="E4018" t="s">
        <v>16</v>
      </c>
      <c r="F4018">
        <v>83.14</v>
      </c>
      <c r="G4018">
        <v>10</v>
      </c>
      <c r="H4018" t="s">
        <v>20</v>
      </c>
      <c r="I4018" s="21">
        <v>8.1</v>
      </c>
      <c r="J4018">
        <f t="shared" si="124"/>
        <v>831.4</v>
      </c>
      <c r="K4018">
        <f t="shared" si="125"/>
        <v>41.57</v>
      </c>
      <c r="L4018" t="str" cm="1">
        <f t="array" ref="L4018">_xlfn.IFS(I4018&gt;=9,"Good",I4018&gt;=6,"Average",I4018&lt;6,"Poor")</f>
        <v>Average</v>
      </c>
    </row>
    <row r="4019" spans="1:12" x14ac:dyDescent="0.25">
      <c r="A4019" s="1">
        <v>45423</v>
      </c>
      <c r="B4019" t="s">
        <v>9</v>
      </c>
      <c r="C4019" t="s">
        <v>15</v>
      </c>
      <c r="D4019" t="s">
        <v>22</v>
      </c>
      <c r="E4019" t="s">
        <v>21</v>
      </c>
      <c r="F4019">
        <v>8</v>
      </c>
      <c r="G4019">
        <v>6</v>
      </c>
      <c r="H4019" t="s">
        <v>17</v>
      </c>
      <c r="I4019" s="21">
        <v>3.1</v>
      </c>
      <c r="J4019">
        <f t="shared" si="124"/>
        <v>48</v>
      </c>
      <c r="K4019">
        <f t="shared" si="125"/>
        <v>2.4000000000000004</v>
      </c>
      <c r="L4019" t="str" cm="1">
        <f t="array" ref="L4019">_xlfn.IFS(I4019&gt;=9,"Good",I4019&gt;=6,"Average",I4019&lt;6,"Poor")</f>
        <v>Poor</v>
      </c>
    </row>
    <row r="4020" spans="1:12" x14ac:dyDescent="0.25">
      <c r="A4020" s="1">
        <v>45423</v>
      </c>
      <c r="B4020" t="s">
        <v>19</v>
      </c>
      <c r="C4020" t="s">
        <v>15</v>
      </c>
      <c r="D4020" t="s">
        <v>11</v>
      </c>
      <c r="E4020" t="s">
        <v>24</v>
      </c>
      <c r="F4020">
        <v>26.45</v>
      </c>
      <c r="G4020">
        <v>4</v>
      </c>
      <c r="H4020" t="s">
        <v>13</v>
      </c>
      <c r="I4020" s="21">
        <v>8.8000000000000007</v>
      </c>
      <c r="J4020">
        <f t="shared" si="124"/>
        <v>105.8</v>
      </c>
      <c r="K4020">
        <f t="shared" si="125"/>
        <v>5.29</v>
      </c>
      <c r="L4020" t="str" cm="1">
        <f t="array" ref="L4020">_xlfn.IFS(I4020&gt;=9,"Good",I4020&gt;=6,"Average",I4020&lt;6,"Poor")</f>
        <v>Average</v>
      </c>
    </row>
    <row r="4021" spans="1:12" x14ac:dyDescent="0.25">
      <c r="A4021" s="1">
        <v>45423</v>
      </c>
      <c r="B4021" t="s">
        <v>14</v>
      </c>
      <c r="C4021" t="s">
        <v>15</v>
      </c>
      <c r="D4021" t="s">
        <v>11</v>
      </c>
      <c r="E4021" t="s">
        <v>12</v>
      </c>
      <c r="F4021">
        <v>6.87</v>
      </c>
      <c r="G4021">
        <v>1</v>
      </c>
      <c r="H4021" t="s">
        <v>17</v>
      </c>
      <c r="I4021" s="21">
        <v>8.3000000000000007</v>
      </c>
      <c r="J4021">
        <f t="shared" si="124"/>
        <v>6.87</v>
      </c>
      <c r="K4021">
        <f t="shared" si="125"/>
        <v>0.34350000000000003</v>
      </c>
      <c r="L4021" t="str" cm="1">
        <f t="array" ref="L4021">_xlfn.IFS(I4021&gt;=9,"Good",I4021&gt;=6,"Average",I4021&lt;6,"Poor")</f>
        <v>Average</v>
      </c>
    </row>
    <row r="4022" spans="1:12" x14ac:dyDescent="0.25">
      <c r="A4022" s="1">
        <v>45423</v>
      </c>
      <c r="B4022" t="s">
        <v>14</v>
      </c>
      <c r="C4022" t="s">
        <v>10</v>
      </c>
      <c r="D4022" t="s">
        <v>11</v>
      </c>
      <c r="E4022" t="s">
        <v>24</v>
      </c>
      <c r="F4022">
        <v>16.47</v>
      </c>
      <c r="G4022">
        <v>10</v>
      </c>
      <c r="H4022" t="s">
        <v>17</v>
      </c>
      <c r="I4022" s="21">
        <v>4.5999999999999996</v>
      </c>
      <c r="J4022">
        <f t="shared" si="124"/>
        <v>164.7</v>
      </c>
      <c r="K4022">
        <f t="shared" si="125"/>
        <v>8.2349999999999994</v>
      </c>
      <c r="L4022" t="str" cm="1">
        <f t="array" ref="L4022">_xlfn.IFS(I4022&gt;=9,"Good",I4022&gt;=6,"Average",I4022&lt;6,"Poor")</f>
        <v>Poor</v>
      </c>
    </row>
    <row r="4023" spans="1:12" x14ac:dyDescent="0.25">
      <c r="A4023" s="1">
        <v>45423</v>
      </c>
      <c r="B4023" t="s">
        <v>14</v>
      </c>
      <c r="C4023" t="s">
        <v>15</v>
      </c>
      <c r="D4023" t="s">
        <v>22</v>
      </c>
      <c r="E4023" t="s">
        <v>12</v>
      </c>
      <c r="F4023">
        <v>14.18</v>
      </c>
      <c r="G4023">
        <v>4</v>
      </c>
      <c r="H4023" t="s">
        <v>17</v>
      </c>
      <c r="I4023" s="21">
        <v>8.9</v>
      </c>
      <c r="J4023">
        <f t="shared" si="124"/>
        <v>56.72</v>
      </c>
      <c r="K4023">
        <f t="shared" si="125"/>
        <v>2.8360000000000003</v>
      </c>
      <c r="L4023" t="str" cm="1">
        <f t="array" ref="L4023">_xlfn.IFS(I4023&gt;=9,"Good",I4023&gt;=6,"Average",I4023&lt;6,"Poor")</f>
        <v>Average</v>
      </c>
    </row>
    <row r="4024" spans="1:12" x14ac:dyDescent="0.25">
      <c r="A4024" s="1">
        <v>45454</v>
      </c>
      <c r="B4024" t="s">
        <v>14</v>
      </c>
      <c r="C4024" t="s">
        <v>15</v>
      </c>
      <c r="D4024" t="s">
        <v>22</v>
      </c>
      <c r="E4024" t="s">
        <v>24</v>
      </c>
      <c r="F4024">
        <v>38.75</v>
      </c>
      <c r="G4024">
        <v>7</v>
      </c>
      <c r="H4024" t="s">
        <v>13</v>
      </c>
      <c r="I4024" s="21">
        <v>6</v>
      </c>
      <c r="J4024">
        <f t="shared" si="124"/>
        <v>271.25</v>
      </c>
      <c r="K4024">
        <f t="shared" si="125"/>
        <v>13.5625</v>
      </c>
      <c r="L4024" t="str" cm="1">
        <f t="array" ref="L4024">_xlfn.IFS(I4024&gt;=9,"Good",I4024&gt;=6,"Average",I4024&lt;6,"Poor")</f>
        <v>Average</v>
      </c>
    </row>
    <row r="4025" spans="1:12" x14ac:dyDescent="0.25">
      <c r="A4025" s="1">
        <v>45454</v>
      </c>
      <c r="B4025" t="s">
        <v>9</v>
      </c>
      <c r="C4025" t="s">
        <v>10</v>
      </c>
      <c r="D4025" t="s">
        <v>22</v>
      </c>
      <c r="E4025" t="s">
        <v>12</v>
      </c>
      <c r="F4025">
        <v>2.21</v>
      </c>
      <c r="G4025">
        <v>10</v>
      </c>
      <c r="H4025" t="s">
        <v>20</v>
      </c>
      <c r="I4025" s="21">
        <v>4.3</v>
      </c>
      <c r="J4025">
        <f t="shared" si="124"/>
        <v>22.1</v>
      </c>
      <c r="K4025">
        <f t="shared" si="125"/>
        <v>1.1050000000000002</v>
      </c>
      <c r="L4025" t="str" cm="1">
        <f t="array" ref="L4025">_xlfn.IFS(I4025&gt;=9,"Good",I4025&gt;=6,"Average",I4025&lt;6,"Poor")</f>
        <v>Poor</v>
      </c>
    </row>
    <row r="4026" spans="1:12" x14ac:dyDescent="0.25">
      <c r="A4026" s="1">
        <v>45454</v>
      </c>
      <c r="B4026" t="s">
        <v>14</v>
      </c>
      <c r="C4026" t="s">
        <v>10</v>
      </c>
      <c r="D4026" t="s">
        <v>22</v>
      </c>
      <c r="E4026" t="s">
        <v>12</v>
      </c>
      <c r="F4026">
        <v>9.17</v>
      </c>
      <c r="G4026">
        <v>6</v>
      </c>
      <c r="H4026" t="s">
        <v>20</v>
      </c>
      <c r="I4026" s="21">
        <v>9.3000000000000007</v>
      </c>
      <c r="J4026">
        <f t="shared" si="124"/>
        <v>55.019999999999996</v>
      </c>
      <c r="K4026">
        <f t="shared" si="125"/>
        <v>2.7509999999999999</v>
      </c>
      <c r="L4026" t="str" cm="1">
        <f t="array" ref="L4026">_xlfn.IFS(I4026&gt;=9,"Good",I4026&gt;=6,"Average",I4026&lt;6,"Poor")</f>
        <v>Good</v>
      </c>
    </row>
    <row r="4027" spans="1:12" x14ac:dyDescent="0.25">
      <c r="A4027" s="1">
        <v>45454</v>
      </c>
      <c r="B4027" t="s">
        <v>19</v>
      </c>
      <c r="C4027" t="s">
        <v>10</v>
      </c>
      <c r="D4027" t="s">
        <v>11</v>
      </c>
      <c r="E4027" t="s">
        <v>12</v>
      </c>
      <c r="F4027">
        <v>13.66</v>
      </c>
      <c r="G4027">
        <v>9</v>
      </c>
      <c r="H4027" t="s">
        <v>17</v>
      </c>
      <c r="I4027" s="21">
        <v>4</v>
      </c>
      <c r="J4027">
        <f t="shared" si="124"/>
        <v>122.94</v>
      </c>
      <c r="K4027">
        <f t="shared" si="125"/>
        <v>6.1470000000000002</v>
      </c>
      <c r="L4027" t="str" cm="1">
        <f t="array" ref="L4027">_xlfn.IFS(I4027&gt;=9,"Good",I4027&gt;=6,"Average",I4027&lt;6,"Poor")</f>
        <v>Poor</v>
      </c>
    </row>
    <row r="4028" spans="1:12" x14ac:dyDescent="0.25">
      <c r="A4028" s="1">
        <v>45454</v>
      </c>
      <c r="B4028" t="s">
        <v>9</v>
      </c>
      <c r="C4028" t="s">
        <v>10</v>
      </c>
      <c r="D4028" t="s">
        <v>22</v>
      </c>
      <c r="E4028" t="s">
        <v>21</v>
      </c>
      <c r="F4028">
        <v>24.72</v>
      </c>
      <c r="G4028">
        <v>3</v>
      </c>
      <c r="H4028" t="s">
        <v>13</v>
      </c>
      <c r="I4028" s="21">
        <v>6.8</v>
      </c>
      <c r="J4028">
        <f t="shared" si="124"/>
        <v>74.16</v>
      </c>
      <c r="K4028">
        <f t="shared" si="125"/>
        <v>3.7080000000000002</v>
      </c>
      <c r="L4028" t="str" cm="1">
        <f t="array" ref="L4028">_xlfn.IFS(I4028&gt;=9,"Good",I4028&gt;=6,"Average",I4028&lt;6,"Poor")</f>
        <v>Average</v>
      </c>
    </row>
    <row r="4029" spans="1:12" x14ac:dyDescent="0.25">
      <c r="A4029" s="1">
        <v>45454</v>
      </c>
      <c r="B4029" t="s">
        <v>9</v>
      </c>
      <c r="C4029" t="s">
        <v>15</v>
      </c>
      <c r="D4029" t="s">
        <v>11</v>
      </c>
      <c r="E4029" t="s">
        <v>24</v>
      </c>
      <c r="F4029">
        <v>16.68</v>
      </c>
      <c r="G4029">
        <v>6</v>
      </c>
      <c r="H4029" t="s">
        <v>17</v>
      </c>
      <c r="I4029" s="21">
        <v>9.4</v>
      </c>
      <c r="J4029">
        <f t="shared" si="124"/>
        <v>100.08</v>
      </c>
      <c r="K4029">
        <f t="shared" si="125"/>
        <v>5.0040000000000004</v>
      </c>
      <c r="L4029" t="str" cm="1">
        <f t="array" ref="L4029">_xlfn.IFS(I4029&gt;=9,"Good",I4029&gt;=6,"Average",I4029&lt;6,"Poor")</f>
        <v>Good</v>
      </c>
    </row>
    <row r="4030" spans="1:12" x14ac:dyDescent="0.25">
      <c r="A4030" s="1">
        <v>45454</v>
      </c>
      <c r="B4030" t="s">
        <v>9</v>
      </c>
      <c r="C4030" t="s">
        <v>15</v>
      </c>
      <c r="D4030" t="s">
        <v>11</v>
      </c>
      <c r="E4030" t="s">
        <v>12</v>
      </c>
      <c r="F4030">
        <v>3.99</v>
      </c>
      <c r="G4030">
        <v>2</v>
      </c>
      <c r="H4030" t="s">
        <v>20</v>
      </c>
      <c r="I4030" s="21">
        <v>4.9000000000000004</v>
      </c>
      <c r="J4030">
        <f t="shared" si="124"/>
        <v>7.98</v>
      </c>
      <c r="K4030">
        <f t="shared" si="125"/>
        <v>0.39900000000000002</v>
      </c>
      <c r="L4030" t="str" cm="1">
        <f t="array" ref="L4030">_xlfn.IFS(I4030&gt;=9,"Good",I4030&gt;=6,"Average",I4030&lt;6,"Poor")</f>
        <v>Poor</v>
      </c>
    </row>
    <row r="4031" spans="1:12" x14ac:dyDescent="0.25">
      <c r="A4031" s="1">
        <v>45454</v>
      </c>
      <c r="B4031" t="s">
        <v>19</v>
      </c>
      <c r="C4031" t="s">
        <v>10</v>
      </c>
      <c r="D4031" t="s">
        <v>11</v>
      </c>
      <c r="E4031" t="s">
        <v>16</v>
      </c>
      <c r="F4031">
        <v>80.64</v>
      </c>
      <c r="G4031">
        <v>6</v>
      </c>
      <c r="H4031" t="s">
        <v>17</v>
      </c>
      <c r="I4031" s="21">
        <v>7.6</v>
      </c>
      <c r="J4031">
        <f t="shared" si="124"/>
        <v>483.84000000000003</v>
      </c>
      <c r="K4031">
        <f t="shared" si="125"/>
        <v>24.192000000000004</v>
      </c>
      <c r="L4031" t="str" cm="1">
        <f t="array" ref="L4031">_xlfn.IFS(I4031&gt;=9,"Good",I4031&gt;=6,"Average",I4031&lt;6,"Poor")</f>
        <v>Average</v>
      </c>
    </row>
    <row r="4032" spans="1:12" x14ac:dyDescent="0.25">
      <c r="A4032" s="1">
        <v>45454</v>
      </c>
      <c r="B4032" t="s">
        <v>9</v>
      </c>
      <c r="C4032" t="s">
        <v>15</v>
      </c>
      <c r="D4032" t="s">
        <v>22</v>
      </c>
      <c r="E4032" t="s">
        <v>12</v>
      </c>
      <c r="F4032">
        <v>7.45</v>
      </c>
      <c r="G4032">
        <v>1</v>
      </c>
      <c r="H4032" t="s">
        <v>20</v>
      </c>
      <c r="I4032" s="21">
        <v>5</v>
      </c>
      <c r="J4032">
        <f t="shared" si="124"/>
        <v>7.45</v>
      </c>
      <c r="K4032">
        <f t="shared" si="125"/>
        <v>0.37250000000000005</v>
      </c>
      <c r="L4032" t="str" cm="1">
        <f t="array" ref="L4032">_xlfn.IFS(I4032&gt;=9,"Good",I4032&gt;=6,"Average",I4032&lt;6,"Poor")</f>
        <v>Poor</v>
      </c>
    </row>
    <row r="4033" spans="1:12" x14ac:dyDescent="0.25">
      <c r="A4033" s="1">
        <v>45454</v>
      </c>
      <c r="B4033" t="s">
        <v>14</v>
      </c>
      <c r="C4033" t="s">
        <v>10</v>
      </c>
      <c r="D4033" t="s">
        <v>22</v>
      </c>
      <c r="E4033" t="s">
        <v>18</v>
      </c>
      <c r="F4033">
        <v>57.73</v>
      </c>
      <c r="G4033">
        <v>8</v>
      </c>
      <c r="H4033" t="s">
        <v>13</v>
      </c>
      <c r="I4033" s="21">
        <v>9.4</v>
      </c>
      <c r="J4033">
        <f t="shared" si="124"/>
        <v>461.84</v>
      </c>
      <c r="K4033">
        <f t="shared" si="125"/>
        <v>23.091999999999999</v>
      </c>
      <c r="L4033" t="str" cm="1">
        <f t="array" ref="L4033">_xlfn.IFS(I4033&gt;=9,"Good",I4033&gt;=6,"Average",I4033&lt;6,"Poor")</f>
        <v>Good</v>
      </c>
    </row>
    <row r="4034" spans="1:12" x14ac:dyDescent="0.25">
      <c r="A4034" s="1">
        <v>45454</v>
      </c>
      <c r="B4034" t="s">
        <v>9</v>
      </c>
      <c r="C4034" t="s">
        <v>15</v>
      </c>
      <c r="D4034" t="s">
        <v>11</v>
      </c>
      <c r="E4034" t="s">
        <v>21</v>
      </c>
      <c r="F4034">
        <v>13.43</v>
      </c>
      <c r="G4034">
        <v>5</v>
      </c>
      <c r="H4034" t="s">
        <v>17</v>
      </c>
      <c r="I4034" s="21">
        <v>7.7</v>
      </c>
      <c r="J4034">
        <f t="shared" si="124"/>
        <v>67.150000000000006</v>
      </c>
      <c r="K4034">
        <f t="shared" si="125"/>
        <v>3.3575000000000004</v>
      </c>
      <c r="L4034" t="str" cm="1">
        <f t="array" ref="L4034">_xlfn.IFS(I4034&gt;=9,"Good",I4034&gt;=6,"Average",I4034&lt;6,"Poor")</f>
        <v>Average</v>
      </c>
    </row>
    <row r="4035" spans="1:12" x14ac:dyDescent="0.25">
      <c r="A4035" s="1">
        <v>45454</v>
      </c>
      <c r="B4035" t="s">
        <v>9</v>
      </c>
      <c r="C4035" t="s">
        <v>10</v>
      </c>
      <c r="D4035" t="s">
        <v>11</v>
      </c>
      <c r="E4035" t="s">
        <v>18</v>
      </c>
      <c r="F4035">
        <v>53.82</v>
      </c>
      <c r="G4035">
        <v>2</v>
      </c>
      <c r="H4035" t="s">
        <v>13</v>
      </c>
      <c r="I4035" s="21">
        <v>8</v>
      </c>
      <c r="J4035">
        <f t="shared" ref="J4035:J4098" si="126">F4035*G4035</f>
        <v>107.64</v>
      </c>
      <c r="K4035">
        <f t="shared" ref="K4035:K4098" si="127">J4035*5%</f>
        <v>5.3820000000000006</v>
      </c>
      <c r="L4035" t="str" cm="1">
        <f t="array" ref="L4035">_xlfn.IFS(I4035&gt;=9,"Good",I4035&gt;=6,"Average",I4035&lt;6,"Poor")</f>
        <v>Average</v>
      </c>
    </row>
    <row r="4036" spans="1:12" x14ac:dyDescent="0.25">
      <c r="A4036" s="1">
        <v>45454</v>
      </c>
      <c r="B4036" t="s">
        <v>14</v>
      </c>
      <c r="C4036" t="s">
        <v>15</v>
      </c>
      <c r="D4036" t="s">
        <v>11</v>
      </c>
      <c r="E4036" t="s">
        <v>23</v>
      </c>
      <c r="F4036">
        <v>59.37</v>
      </c>
      <c r="G4036">
        <v>5</v>
      </c>
      <c r="H4036" t="s">
        <v>13</v>
      </c>
      <c r="I4036" s="21">
        <v>9.1999999999999993</v>
      </c>
      <c r="J4036">
        <f t="shared" si="126"/>
        <v>296.84999999999997</v>
      </c>
      <c r="K4036">
        <f t="shared" si="127"/>
        <v>14.842499999999999</v>
      </c>
      <c r="L4036" t="str" cm="1">
        <f t="array" ref="L4036">_xlfn.IFS(I4036&gt;=9,"Good",I4036&gt;=6,"Average",I4036&lt;6,"Poor")</f>
        <v>Good</v>
      </c>
    </row>
    <row r="4037" spans="1:12" x14ac:dyDescent="0.25">
      <c r="A4037" s="1">
        <v>45454</v>
      </c>
      <c r="B4037" t="s">
        <v>14</v>
      </c>
      <c r="C4037" t="s">
        <v>15</v>
      </c>
      <c r="D4037" t="s">
        <v>22</v>
      </c>
      <c r="E4037" t="s">
        <v>21</v>
      </c>
      <c r="F4037">
        <v>14.29</v>
      </c>
      <c r="G4037">
        <v>1</v>
      </c>
      <c r="H4037" t="s">
        <v>17</v>
      </c>
      <c r="I4037" s="21">
        <v>3.7</v>
      </c>
      <c r="J4037">
        <f t="shared" si="126"/>
        <v>14.29</v>
      </c>
      <c r="K4037">
        <f t="shared" si="127"/>
        <v>0.71450000000000002</v>
      </c>
      <c r="L4037" t="str" cm="1">
        <f t="array" ref="L4037">_xlfn.IFS(I4037&gt;=9,"Good",I4037&gt;=6,"Average",I4037&lt;6,"Poor")</f>
        <v>Poor</v>
      </c>
    </row>
    <row r="4038" spans="1:12" x14ac:dyDescent="0.25">
      <c r="A4038" s="1">
        <v>45454</v>
      </c>
      <c r="B4038" t="s">
        <v>9</v>
      </c>
      <c r="C4038" t="s">
        <v>10</v>
      </c>
      <c r="D4038" t="s">
        <v>11</v>
      </c>
      <c r="E4038" t="s">
        <v>23</v>
      </c>
      <c r="F4038">
        <v>53.9</v>
      </c>
      <c r="G4038">
        <v>3</v>
      </c>
      <c r="H4038" t="s">
        <v>20</v>
      </c>
      <c r="I4038" s="21">
        <v>6.2</v>
      </c>
      <c r="J4038">
        <f t="shared" si="126"/>
        <v>161.69999999999999</v>
      </c>
      <c r="K4038">
        <f t="shared" si="127"/>
        <v>8.0849999999999991</v>
      </c>
      <c r="L4038" t="str" cm="1">
        <f t="array" ref="L4038">_xlfn.IFS(I4038&gt;=9,"Good",I4038&gt;=6,"Average",I4038&lt;6,"Poor")</f>
        <v>Average</v>
      </c>
    </row>
    <row r="4039" spans="1:12" x14ac:dyDescent="0.25">
      <c r="A4039" s="1">
        <v>45454</v>
      </c>
      <c r="B4039" t="s">
        <v>19</v>
      </c>
      <c r="C4039" t="s">
        <v>15</v>
      </c>
      <c r="D4039" t="s">
        <v>11</v>
      </c>
      <c r="E4039" t="s">
        <v>23</v>
      </c>
      <c r="F4039">
        <v>54.97</v>
      </c>
      <c r="G4039">
        <v>6</v>
      </c>
      <c r="H4039" t="s">
        <v>20</v>
      </c>
      <c r="I4039" s="21">
        <v>3.1</v>
      </c>
      <c r="J4039">
        <f t="shared" si="126"/>
        <v>329.82</v>
      </c>
      <c r="K4039">
        <f t="shared" si="127"/>
        <v>16.491</v>
      </c>
      <c r="L4039" t="str" cm="1">
        <f t="array" ref="L4039">_xlfn.IFS(I4039&gt;=9,"Good",I4039&gt;=6,"Average",I4039&lt;6,"Poor")</f>
        <v>Poor</v>
      </c>
    </row>
    <row r="4040" spans="1:12" x14ac:dyDescent="0.25">
      <c r="A4040" s="1">
        <v>45454</v>
      </c>
      <c r="B4040" t="s">
        <v>19</v>
      </c>
      <c r="C4040" t="s">
        <v>10</v>
      </c>
      <c r="D4040" t="s">
        <v>22</v>
      </c>
      <c r="E4040" t="s">
        <v>23</v>
      </c>
      <c r="F4040">
        <v>50.83</v>
      </c>
      <c r="G4040">
        <v>4</v>
      </c>
      <c r="H4040" t="s">
        <v>13</v>
      </c>
      <c r="I4040" s="21">
        <v>4.9000000000000004</v>
      </c>
      <c r="J4040">
        <f t="shared" si="126"/>
        <v>203.32</v>
      </c>
      <c r="K4040">
        <f t="shared" si="127"/>
        <v>10.166</v>
      </c>
      <c r="L4040" t="str" cm="1">
        <f t="array" ref="L4040">_xlfn.IFS(I4040&gt;=9,"Good",I4040&gt;=6,"Average",I4040&lt;6,"Poor")</f>
        <v>Poor</v>
      </c>
    </row>
    <row r="4041" spans="1:12" x14ac:dyDescent="0.25">
      <c r="A4041" s="1">
        <v>45454</v>
      </c>
      <c r="B4041" t="s">
        <v>19</v>
      </c>
      <c r="C4041" t="s">
        <v>10</v>
      </c>
      <c r="D4041" t="s">
        <v>22</v>
      </c>
      <c r="E4041" t="s">
        <v>21</v>
      </c>
      <c r="F4041">
        <v>17.72</v>
      </c>
      <c r="G4041">
        <v>7</v>
      </c>
      <c r="H4041" t="s">
        <v>17</v>
      </c>
      <c r="I4041" s="21">
        <v>8.3000000000000007</v>
      </c>
      <c r="J4041">
        <f t="shared" si="126"/>
        <v>124.03999999999999</v>
      </c>
      <c r="K4041">
        <f t="shared" si="127"/>
        <v>6.202</v>
      </c>
      <c r="L4041" t="str" cm="1">
        <f t="array" ref="L4041">_xlfn.IFS(I4041&gt;=9,"Good",I4041&gt;=6,"Average",I4041&lt;6,"Poor")</f>
        <v>Average</v>
      </c>
    </row>
    <row r="4042" spans="1:12" x14ac:dyDescent="0.25">
      <c r="A4042" s="1">
        <v>45454</v>
      </c>
      <c r="B4042" t="s">
        <v>19</v>
      </c>
      <c r="C4042" t="s">
        <v>15</v>
      </c>
      <c r="D4042" t="s">
        <v>22</v>
      </c>
      <c r="E4042" t="s">
        <v>12</v>
      </c>
      <c r="F4042">
        <v>4.7</v>
      </c>
      <c r="G4042">
        <v>9</v>
      </c>
      <c r="H4042" t="s">
        <v>13</v>
      </c>
      <c r="I4042" s="21">
        <v>4.7</v>
      </c>
      <c r="J4042">
        <f t="shared" si="126"/>
        <v>42.300000000000004</v>
      </c>
      <c r="K4042">
        <f t="shared" si="127"/>
        <v>2.1150000000000002</v>
      </c>
      <c r="L4042" t="str" cm="1">
        <f t="array" ref="L4042">_xlfn.IFS(I4042&gt;=9,"Good",I4042&gt;=6,"Average",I4042&lt;6,"Poor")</f>
        <v>Poor</v>
      </c>
    </row>
    <row r="4043" spans="1:12" x14ac:dyDescent="0.25">
      <c r="A4043" s="1">
        <v>45484</v>
      </c>
      <c r="B4043" t="s">
        <v>9</v>
      </c>
      <c r="C4043" t="s">
        <v>15</v>
      </c>
      <c r="D4043" t="s">
        <v>22</v>
      </c>
      <c r="E4043" t="s">
        <v>24</v>
      </c>
      <c r="F4043">
        <v>38.81</v>
      </c>
      <c r="G4043">
        <v>5</v>
      </c>
      <c r="H4043" t="s">
        <v>20</v>
      </c>
      <c r="I4043" s="21">
        <v>5.0999999999999996</v>
      </c>
      <c r="J4043">
        <f t="shared" si="126"/>
        <v>194.05</v>
      </c>
      <c r="K4043">
        <f t="shared" si="127"/>
        <v>9.7025000000000006</v>
      </c>
      <c r="L4043" t="str" cm="1">
        <f t="array" ref="L4043">_xlfn.IFS(I4043&gt;=9,"Good",I4043&gt;=6,"Average",I4043&lt;6,"Poor")</f>
        <v>Poor</v>
      </c>
    </row>
    <row r="4044" spans="1:12" x14ac:dyDescent="0.25">
      <c r="A4044" s="1">
        <v>45484</v>
      </c>
      <c r="B4044" t="s">
        <v>14</v>
      </c>
      <c r="C4044" t="s">
        <v>15</v>
      </c>
      <c r="D4044" t="s">
        <v>11</v>
      </c>
      <c r="E4044" t="s">
        <v>21</v>
      </c>
      <c r="F4044">
        <v>7.88</v>
      </c>
      <c r="G4044">
        <v>3</v>
      </c>
      <c r="H4044" t="s">
        <v>20</v>
      </c>
      <c r="I4044" s="21">
        <v>3.2</v>
      </c>
      <c r="J4044">
        <f t="shared" si="126"/>
        <v>23.64</v>
      </c>
      <c r="K4044">
        <f t="shared" si="127"/>
        <v>1.1820000000000002</v>
      </c>
      <c r="L4044" t="str" cm="1">
        <f t="array" ref="L4044">_xlfn.IFS(I4044&gt;=9,"Good",I4044&gt;=6,"Average",I4044&lt;6,"Poor")</f>
        <v>Poor</v>
      </c>
    </row>
    <row r="4045" spans="1:12" x14ac:dyDescent="0.25">
      <c r="A4045" s="1">
        <v>45484</v>
      </c>
      <c r="B4045" t="s">
        <v>19</v>
      </c>
      <c r="C4045" t="s">
        <v>10</v>
      </c>
      <c r="D4045" t="s">
        <v>11</v>
      </c>
      <c r="E4045" t="s">
        <v>12</v>
      </c>
      <c r="F4045">
        <v>7.92</v>
      </c>
      <c r="G4045">
        <v>1</v>
      </c>
      <c r="H4045" t="s">
        <v>20</v>
      </c>
      <c r="I4045" s="21">
        <v>6.7</v>
      </c>
      <c r="J4045">
        <f t="shared" si="126"/>
        <v>7.92</v>
      </c>
      <c r="K4045">
        <f t="shared" si="127"/>
        <v>0.39600000000000002</v>
      </c>
      <c r="L4045" t="str" cm="1">
        <f t="array" ref="L4045">_xlfn.IFS(I4045&gt;=9,"Good",I4045&gt;=6,"Average",I4045&lt;6,"Poor")</f>
        <v>Average</v>
      </c>
    </row>
    <row r="4046" spans="1:12" x14ac:dyDescent="0.25">
      <c r="A4046" s="1">
        <v>45484</v>
      </c>
      <c r="B4046" t="s">
        <v>14</v>
      </c>
      <c r="C4046" t="s">
        <v>10</v>
      </c>
      <c r="D4046" t="s">
        <v>11</v>
      </c>
      <c r="E4046" t="s">
        <v>16</v>
      </c>
      <c r="F4046">
        <v>92.68</v>
      </c>
      <c r="G4046">
        <v>8</v>
      </c>
      <c r="H4046" t="s">
        <v>17</v>
      </c>
      <c r="I4046" s="21">
        <v>4.8</v>
      </c>
      <c r="J4046">
        <f t="shared" si="126"/>
        <v>741.44</v>
      </c>
      <c r="K4046">
        <f t="shared" si="127"/>
        <v>37.072000000000003</v>
      </c>
      <c r="L4046" t="str" cm="1">
        <f t="array" ref="L4046">_xlfn.IFS(I4046&gt;=9,"Good",I4046&gt;=6,"Average",I4046&lt;6,"Poor")</f>
        <v>Poor</v>
      </c>
    </row>
    <row r="4047" spans="1:12" x14ac:dyDescent="0.25">
      <c r="A4047" s="1">
        <v>45484</v>
      </c>
      <c r="B4047" t="s">
        <v>9</v>
      </c>
      <c r="C4047" t="s">
        <v>10</v>
      </c>
      <c r="D4047" t="s">
        <v>22</v>
      </c>
      <c r="E4047" t="s">
        <v>24</v>
      </c>
      <c r="F4047">
        <v>29.59</v>
      </c>
      <c r="G4047">
        <v>2</v>
      </c>
      <c r="H4047" t="s">
        <v>13</v>
      </c>
      <c r="I4047" s="21">
        <v>4.2</v>
      </c>
      <c r="J4047">
        <f t="shared" si="126"/>
        <v>59.18</v>
      </c>
      <c r="K4047">
        <f t="shared" si="127"/>
        <v>2.9590000000000001</v>
      </c>
      <c r="L4047" t="str" cm="1">
        <f t="array" ref="L4047">_xlfn.IFS(I4047&gt;=9,"Good",I4047&gt;=6,"Average",I4047&lt;6,"Poor")</f>
        <v>Poor</v>
      </c>
    </row>
    <row r="4048" spans="1:12" x14ac:dyDescent="0.25">
      <c r="A4048" s="1">
        <v>45484</v>
      </c>
      <c r="B4048" t="s">
        <v>14</v>
      </c>
      <c r="C4048" t="s">
        <v>15</v>
      </c>
      <c r="D4048" t="s">
        <v>11</v>
      </c>
      <c r="E4048" t="s">
        <v>12</v>
      </c>
      <c r="F4048">
        <v>11.35</v>
      </c>
      <c r="G4048">
        <v>8</v>
      </c>
      <c r="H4048" t="s">
        <v>20</v>
      </c>
      <c r="I4048" s="21">
        <v>8.9</v>
      </c>
      <c r="J4048">
        <f t="shared" si="126"/>
        <v>90.8</v>
      </c>
      <c r="K4048">
        <f t="shared" si="127"/>
        <v>4.54</v>
      </c>
      <c r="L4048" t="str" cm="1">
        <f t="array" ref="L4048">_xlfn.IFS(I4048&gt;=9,"Good",I4048&gt;=6,"Average",I4048&lt;6,"Poor")</f>
        <v>Average</v>
      </c>
    </row>
    <row r="4049" spans="1:12" x14ac:dyDescent="0.25">
      <c r="A4049" s="1">
        <v>45484</v>
      </c>
      <c r="B4049" t="s">
        <v>19</v>
      </c>
      <c r="C4049" t="s">
        <v>15</v>
      </c>
      <c r="D4049" t="s">
        <v>22</v>
      </c>
      <c r="E4049" t="s">
        <v>23</v>
      </c>
      <c r="F4049">
        <v>68.34</v>
      </c>
      <c r="G4049">
        <v>7</v>
      </c>
      <c r="H4049" t="s">
        <v>17</v>
      </c>
      <c r="I4049" s="21">
        <v>4.0999999999999996</v>
      </c>
      <c r="J4049">
        <f t="shared" si="126"/>
        <v>478.38</v>
      </c>
      <c r="K4049">
        <f t="shared" si="127"/>
        <v>23.919</v>
      </c>
      <c r="L4049" t="str" cm="1">
        <f t="array" ref="L4049">_xlfn.IFS(I4049&gt;=9,"Good",I4049&gt;=6,"Average",I4049&lt;6,"Poor")</f>
        <v>Poor</v>
      </c>
    </row>
    <row r="4050" spans="1:12" x14ac:dyDescent="0.25">
      <c r="A4050" s="1">
        <v>45484</v>
      </c>
      <c r="B4050" t="s">
        <v>19</v>
      </c>
      <c r="C4050" t="s">
        <v>10</v>
      </c>
      <c r="D4050" t="s">
        <v>11</v>
      </c>
      <c r="E4050" t="s">
        <v>12</v>
      </c>
      <c r="F4050">
        <v>11.18</v>
      </c>
      <c r="G4050">
        <v>7</v>
      </c>
      <c r="H4050" t="s">
        <v>20</v>
      </c>
      <c r="I4050" s="21">
        <v>4.7</v>
      </c>
      <c r="J4050">
        <f t="shared" si="126"/>
        <v>78.259999999999991</v>
      </c>
      <c r="K4050">
        <f t="shared" si="127"/>
        <v>3.9129999999999998</v>
      </c>
      <c r="L4050" t="str" cm="1">
        <f t="array" ref="L4050">_xlfn.IFS(I4050&gt;=9,"Good",I4050&gt;=6,"Average",I4050&lt;6,"Poor")</f>
        <v>Poor</v>
      </c>
    </row>
    <row r="4051" spans="1:12" x14ac:dyDescent="0.25">
      <c r="A4051" s="1">
        <v>45484</v>
      </c>
      <c r="B4051" t="s">
        <v>9</v>
      </c>
      <c r="C4051" t="s">
        <v>10</v>
      </c>
      <c r="D4051" t="s">
        <v>11</v>
      </c>
      <c r="E4051" t="s">
        <v>21</v>
      </c>
      <c r="F4051">
        <v>10.51</v>
      </c>
      <c r="G4051">
        <v>2</v>
      </c>
      <c r="H4051" t="s">
        <v>13</v>
      </c>
      <c r="I4051" s="21">
        <v>7.5</v>
      </c>
      <c r="J4051">
        <f t="shared" si="126"/>
        <v>21.02</v>
      </c>
      <c r="K4051">
        <f t="shared" si="127"/>
        <v>1.0509999999999999</v>
      </c>
      <c r="L4051" t="str" cm="1">
        <f t="array" ref="L4051">_xlfn.IFS(I4051&gt;=9,"Good",I4051&gt;=6,"Average",I4051&lt;6,"Poor")</f>
        <v>Average</v>
      </c>
    </row>
    <row r="4052" spans="1:12" x14ac:dyDescent="0.25">
      <c r="A4052" s="1">
        <v>45484</v>
      </c>
      <c r="B4052" t="s">
        <v>14</v>
      </c>
      <c r="C4052" t="s">
        <v>15</v>
      </c>
      <c r="D4052" t="s">
        <v>11</v>
      </c>
      <c r="E4052" t="s">
        <v>16</v>
      </c>
      <c r="F4052">
        <v>90.33</v>
      </c>
      <c r="G4052">
        <v>3</v>
      </c>
      <c r="H4052" t="s">
        <v>17</v>
      </c>
      <c r="I4052" s="21">
        <v>3.2</v>
      </c>
      <c r="J4052">
        <f t="shared" si="126"/>
        <v>270.99</v>
      </c>
      <c r="K4052">
        <f t="shared" si="127"/>
        <v>13.549500000000002</v>
      </c>
      <c r="L4052" t="str" cm="1">
        <f t="array" ref="L4052">_xlfn.IFS(I4052&gt;=9,"Good",I4052&gt;=6,"Average",I4052&lt;6,"Poor")</f>
        <v>Poor</v>
      </c>
    </row>
    <row r="4053" spans="1:12" x14ac:dyDescent="0.25">
      <c r="A4053" s="1">
        <v>45484</v>
      </c>
      <c r="B4053" t="s">
        <v>9</v>
      </c>
      <c r="C4053" t="s">
        <v>10</v>
      </c>
      <c r="D4053" t="s">
        <v>22</v>
      </c>
      <c r="E4053" t="s">
        <v>24</v>
      </c>
      <c r="F4053">
        <v>33.450000000000003</v>
      </c>
      <c r="G4053">
        <v>1</v>
      </c>
      <c r="H4053" t="s">
        <v>13</v>
      </c>
      <c r="I4053" s="21">
        <v>9.5</v>
      </c>
      <c r="J4053">
        <f t="shared" si="126"/>
        <v>33.450000000000003</v>
      </c>
      <c r="K4053">
        <f t="shared" si="127"/>
        <v>1.6725000000000003</v>
      </c>
      <c r="L4053" t="str" cm="1">
        <f t="array" ref="L4053">_xlfn.IFS(I4053&gt;=9,"Good",I4053&gt;=6,"Average",I4053&lt;6,"Poor")</f>
        <v>Good</v>
      </c>
    </row>
    <row r="4054" spans="1:12" x14ac:dyDescent="0.25">
      <c r="A4054" s="1">
        <v>45484</v>
      </c>
      <c r="B4054" t="s">
        <v>14</v>
      </c>
      <c r="C4054" t="s">
        <v>15</v>
      </c>
      <c r="D4054" t="s">
        <v>11</v>
      </c>
      <c r="E4054" t="s">
        <v>12</v>
      </c>
      <c r="F4054">
        <v>2.12</v>
      </c>
      <c r="G4054">
        <v>10</v>
      </c>
      <c r="H4054" t="s">
        <v>13</v>
      </c>
      <c r="I4054" s="21">
        <v>9.1</v>
      </c>
      <c r="J4054">
        <f t="shared" si="126"/>
        <v>21.200000000000003</v>
      </c>
      <c r="K4054">
        <f t="shared" si="127"/>
        <v>1.0600000000000003</v>
      </c>
      <c r="L4054" t="str" cm="1">
        <f t="array" ref="L4054">_xlfn.IFS(I4054&gt;=9,"Good",I4054&gt;=6,"Average",I4054&lt;6,"Poor")</f>
        <v>Good</v>
      </c>
    </row>
    <row r="4055" spans="1:12" x14ac:dyDescent="0.25">
      <c r="A4055" s="1">
        <v>45484</v>
      </c>
      <c r="B4055" t="s">
        <v>14</v>
      </c>
      <c r="C4055" t="s">
        <v>15</v>
      </c>
      <c r="D4055" t="s">
        <v>22</v>
      </c>
      <c r="E4055" t="s">
        <v>21</v>
      </c>
      <c r="F4055">
        <v>20.86</v>
      </c>
      <c r="G4055">
        <v>8</v>
      </c>
      <c r="H4055" t="s">
        <v>17</v>
      </c>
      <c r="I4055" s="21">
        <v>3.8</v>
      </c>
      <c r="J4055">
        <f t="shared" si="126"/>
        <v>166.88</v>
      </c>
      <c r="K4055">
        <f t="shared" si="127"/>
        <v>8.3439999999999994</v>
      </c>
      <c r="L4055" t="str" cm="1">
        <f t="array" ref="L4055">_xlfn.IFS(I4055&gt;=9,"Good",I4055&gt;=6,"Average",I4055&lt;6,"Poor")</f>
        <v>Poor</v>
      </c>
    </row>
    <row r="4056" spans="1:12" x14ac:dyDescent="0.25">
      <c r="A4056" s="1">
        <v>45484</v>
      </c>
      <c r="B4056" t="s">
        <v>19</v>
      </c>
      <c r="C4056" t="s">
        <v>15</v>
      </c>
      <c r="D4056" t="s">
        <v>22</v>
      </c>
      <c r="E4056" t="s">
        <v>24</v>
      </c>
      <c r="F4056">
        <v>24.16</v>
      </c>
      <c r="G4056">
        <v>6</v>
      </c>
      <c r="H4056" t="s">
        <v>13</v>
      </c>
      <c r="I4056" s="21">
        <v>7.9</v>
      </c>
      <c r="J4056">
        <f t="shared" si="126"/>
        <v>144.96</v>
      </c>
      <c r="K4056">
        <f t="shared" si="127"/>
        <v>7.2480000000000011</v>
      </c>
      <c r="L4056" t="str" cm="1">
        <f t="array" ref="L4056">_xlfn.IFS(I4056&gt;=9,"Good",I4056&gt;=6,"Average",I4056&lt;6,"Poor")</f>
        <v>Average</v>
      </c>
    </row>
    <row r="4057" spans="1:12" x14ac:dyDescent="0.25">
      <c r="A4057" s="1">
        <v>45484</v>
      </c>
      <c r="B4057" t="s">
        <v>9</v>
      </c>
      <c r="C4057" t="s">
        <v>10</v>
      </c>
      <c r="D4057" t="s">
        <v>11</v>
      </c>
      <c r="E4057" t="s">
        <v>18</v>
      </c>
      <c r="F4057">
        <v>59.02</v>
      </c>
      <c r="G4057">
        <v>8</v>
      </c>
      <c r="H4057" t="s">
        <v>17</v>
      </c>
      <c r="I4057" s="21">
        <v>9.5</v>
      </c>
      <c r="J4057">
        <f t="shared" si="126"/>
        <v>472.16</v>
      </c>
      <c r="K4057">
        <f t="shared" si="127"/>
        <v>23.608000000000004</v>
      </c>
      <c r="L4057" t="str" cm="1">
        <f t="array" ref="L4057">_xlfn.IFS(I4057&gt;=9,"Good",I4057&gt;=6,"Average",I4057&lt;6,"Poor")</f>
        <v>Good</v>
      </c>
    </row>
    <row r="4058" spans="1:12" x14ac:dyDescent="0.25">
      <c r="A4058" s="1">
        <v>45484</v>
      </c>
      <c r="B4058" t="s">
        <v>19</v>
      </c>
      <c r="C4058" t="s">
        <v>10</v>
      </c>
      <c r="D4058" t="s">
        <v>22</v>
      </c>
      <c r="E4058" t="s">
        <v>12</v>
      </c>
      <c r="F4058">
        <v>4.13</v>
      </c>
      <c r="G4058">
        <v>5</v>
      </c>
      <c r="H4058" t="s">
        <v>17</v>
      </c>
      <c r="I4058" s="21">
        <v>6.4</v>
      </c>
      <c r="J4058">
        <f t="shared" si="126"/>
        <v>20.65</v>
      </c>
      <c r="K4058">
        <f t="shared" si="127"/>
        <v>1.0325</v>
      </c>
      <c r="L4058" t="str" cm="1">
        <f t="array" ref="L4058">_xlfn.IFS(I4058&gt;=9,"Good",I4058&gt;=6,"Average",I4058&lt;6,"Poor")</f>
        <v>Average</v>
      </c>
    </row>
    <row r="4059" spans="1:12" x14ac:dyDescent="0.25">
      <c r="A4059" s="1">
        <v>45515</v>
      </c>
      <c r="B4059" t="s">
        <v>19</v>
      </c>
      <c r="C4059" t="s">
        <v>15</v>
      </c>
      <c r="D4059" t="s">
        <v>22</v>
      </c>
      <c r="E4059" t="s">
        <v>18</v>
      </c>
      <c r="F4059">
        <v>72.81</v>
      </c>
      <c r="G4059">
        <v>5</v>
      </c>
      <c r="H4059" t="s">
        <v>17</v>
      </c>
      <c r="I4059" s="21">
        <v>9.4</v>
      </c>
      <c r="J4059">
        <f t="shared" si="126"/>
        <v>364.05</v>
      </c>
      <c r="K4059">
        <f t="shared" si="127"/>
        <v>18.202500000000001</v>
      </c>
      <c r="L4059" t="str" cm="1">
        <f t="array" ref="L4059">_xlfn.IFS(I4059&gt;=9,"Good",I4059&gt;=6,"Average",I4059&lt;6,"Poor")</f>
        <v>Good</v>
      </c>
    </row>
    <row r="4060" spans="1:12" x14ac:dyDescent="0.25">
      <c r="A4060" s="1">
        <v>45515</v>
      </c>
      <c r="B4060" t="s">
        <v>14</v>
      </c>
      <c r="C4060" t="s">
        <v>10</v>
      </c>
      <c r="D4060" t="s">
        <v>11</v>
      </c>
      <c r="E4060" t="s">
        <v>24</v>
      </c>
      <c r="F4060">
        <v>21.29</v>
      </c>
      <c r="G4060">
        <v>2</v>
      </c>
      <c r="H4060" t="s">
        <v>20</v>
      </c>
      <c r="I4060" s="21">
        <v>6.4</v>
      </c>
      <c r="J4060">
        <f t="shared" si="126"/>
        <v>42.58</v>
      </c>
      <c r="K4060">
        <f t="shared" si="127"/>
        <v>2.129</v>
      </c>
      <c r="L4060" t="str" cm="1">
        <f t="array" ref="L4060">_xlfn.IFS(I4060&gt;=9,"Good",I4060&gt;=6,"Average",I4060&lt;6,"Poor")</f>
        <v>Average</v>
      </c>
    </row>
    <row r="4061" spans="1:12" x14ac:dyDescent="0.25">
      <c r="A4061" s="1">
        <v>45515</v>
      </c>
      <c r="B4061" t="s">
        <v>14</v>
      </c>
      <c r="C4061" t="s">
        <v>10</v>
      </c>
      <c r="D4061" t="s">
        <v>22</v>
      </c>
      <c r="E4061" t="s">
        <v>12</v>
      </c>
      <c r="F4061">
        <v>7.1</v>
      </c>
      <c r="G4061">
        <v>2</v>
      </c>
      <c r="H4061" t="s">
        <v>17</v>
      </c>
      <c r="I4061" s="21">
        <v>6.8</v>
      </c>
      <c r="J4061">
        <f t="shared" si="126"/>
        <v>14.2</v>
      </c>
      <c r="K4061">
        <f t="shared" si="127"/>
        <v>0.71</v>
      </c>
      <c r="L4061" t="str" cm="1">
        <f t="array" ref="L4061">_xlfn.IFS(I4061&gt;=9,"Good",I4061&gt;=6,"Average",I4061&lt;6,"Poor")</f>
        <v>Average</v>
      </c>
    </row>
    <row r="4062" spans="1:12" x14ac:dyDescent="0.25">
      <c r="A4062" s="1">
        <v>45515</v>
      </c>
      <c r="B4062" t="s">
        <v>19</v>
      </c>
      <c r="C4062" t="s">
        <v>15</v>
      </c>
      <c r="D4062" t="s">
        <v>22</v>
      </c>
      <c r="E4062" t="s">
        <v>16</v>
      </c>
      <c r="F4062">
        <v>93.36</v>
      </c>
      <c r="G4062">
        <v>1</v>
      </c>
      <c r="H4062" t="s">
        <v>13</v>
      </c>
      <c r="I4062" s="21">
        <v>6.4</v>
      </c>
      <c r="J4062">
        <f t="shared" si="126"/>
        <v>93.36</v>
      </c>
      <c r="K4062">
        <f t="shared" si="127"/>
        <v>4.6680000000000001</v>
      </c>
      <c r="L4062" t="str" cm="1">
        <f t="array" ref="L4062">_xlfn.IFS(I4062&gt;=9,"Good",I4062&gt;=6,"Average",I4062&lt;6,"Poor")</f>
        <v>Average</v>
      </c>
    </row>
    <row r="4063" spans="1:12" x14ac:dyDescent="0.25">
      <c r="A4063" s="1">
        <v>45515</v>
      </c>
      <c r="B4063" t="s">
        <v>19</v>
      </c>
      <c r="C4063" t="s">
        <v>10</v>
      </c>
      <c r="D4063" t="s">
        <v>11</v>
      </c>
      <c r="E4063" t="s">
        <v>21</v>
      </c>
      <c r="F4063">
        <v>6.49</v>
      </c>
      <c r="G4063">
        <v>3</v>
      </c>
      <c r="H4063" t="s">
        <v>13</v>
      </c>
      <c r="I4063" s="21">
        <v>8.6999999999999993</v>
      </c>
      <c r="J4063">
        <f t="shared" si="126"/>
        <v>19.47</v>
      </c>
      <c r="K4063">
        <f t="shared" si="127"/>
        <v>0.97350000000000003</v>
      </c>
      <c r="L4063" t="str" cm="1">
        <f t="array" ref="L4063">_xlfn.IFS(I4063&gt;=9,"Good",I4063&gt;=6,"Average",I4063&lt;6,"Poor")</f>
        <v>Average</v>
      </c>
    </row>
    <row r="4064" spans="1:12" x14ac:dyDescent="0.25">
      <c r="A4064" s="1">
        <v>45515</v>
      </c>
      <c r="B4064" t="s">
        <v>19</v>
      </c>
      <c r="C4064" t="s">
        <v>10</v>
      </c>
      <c r="D4064" t="s">
        <v>22</v>
      </c>
      <c r="E4064" t="s">
        <v>16</v>
      </c>
      <c r="F4064">
        <v>92.18</v>
      </c>
      <c r="G4064">
        <v>7</v>
      </c>
      <c r="H4064" t="s">
        <v>17</v>
      </c>
      <c r="I4064" s="21">
        <v>3.8</v>
      </c>
      <c r="J4064">
        <f t="shared" si="126"/>
        <v>645.26</v>
      </c>
      <c r="K4064">
        <f t="shared" si="127"/>
        <v>32.262999999999998</v>
      </c>
      <c r="L4064" t="str" cm="1">
        <f t="array" ref="L4064">_xlfn.IFS(I4064&gt;=9,"Good",I4064&gt;=6,"Average",I4064&lt;6,"Poor")</f>
        <v>Poor</v>
      </c>
    </row>
    <row r="4065" spans="1:12" x14ac:dyDescent="0.25">
      <c r="A4065" s="1">
        <v>45515</v>
      </c>
      <c r="B4065" t="s">
        <v>14</v>
      </c>
      <c r="C4065" t="s">
        <v>15</v>
      </c>
      <c r="D4065" t="s">
        <v>22</v>
      </c>
      <c r="E4065" t="s">
        <v>12</v>
      </c>
      <c r="F4065">
        <v>6.25</v>
      </c>
      <c r="G4065">
        <v>2</v>
      </c>
      <c r="H4065" t="s">
        <v>20</v>
      </c>
      <c r="I4065" s="21">
        <v>3.5</v>
      </c>
      <c r="J4065">
        <f t="shared" si="126"/>
        <v>12.5</v>
      </c>
      <c r="K4065">
        <f t="shared" si="127"/>
        <v>0.625</v>
      </c>
      <c r="L4065" t="str" cm="1">
        <f t="array" ref="L4065">_xlfn.IFS(I4065&gt;=9,"Good",I4065&gt;=6,"Average",I4065&lt;6,"Poor")</f>
        <v>Poor</v>
      </c>
    </row>
    <row r="4066" spans="1:12" x14ac:dyDescent="0.25">
      <c r="A4066" s="1">
        <v>45515</v>
      </c>
      <c r="B4066" t="s">
        <v>9</v>
      </c>
      <c r="C4066" t="s">
        <v>15</v>
      </c>
      <c r="D4066" t="s">
        <v>22</v>
      </c>
      <c r="E4066" t="s">
        <v>12</v>
      </c>
      <c r="F4066">
        <v>7.14</v>
      </c>
      <c r="G4066">
        <v>5</v>
      </c>
      <c r="H4066" t="s">
        <v>20</v>
      </c>
      <c r="I4066" s="21">
        <v>6</v>
      </c>
      <c r="J4066">
        <f t="shared" si="126"/>
        <v>35.699999999999996</v>
      </c>
      <c r="K4066">
        <f t="shared" si="127"/>
        <v>1.7849999999999999</v>
      </c>
      <c r="L4066" t="str" cm="1">
        <f t="array" ref="L4066">_xlfn.IFS(I4066&gt;=9,"Good",I4066&gt;=6,"Average",I4066&lt;6,"Poor")</f>
        <v>Average</v>
      </c>
    </row>
    <row r="4067" spans="1:12" x14ac:dyDescent="0.25">
      <c r="A4067" s="1">
        <v>45515</v>
      </c>
      <c r="B4067" t="s">
        <v>19</v>
      </c>
      <c r="C4067" t="s">
        <v>10</v>
      </c>
      <c r="D4067" t="s">
        <v>11</v>
      </c>
      <c r="E4067" t="s">
        <v>18</v>
      </c>
      <c r="F4067">
        <v>74.83</v>
      </c>
      <c r="G4067">
        <v>3</v>
      </c>
      <c r="H4067" t="s">
        <v>17</v>
      </c>
      <c r="I4067" s="21">
        <v>5</v>
      </c>
      <c r="J4067">
        <f t="shared" si="126"/>
        <v>224.49</v>
      </c>
      <c r="K4067">
        <f t="shared" si="127"/>
        <v>11.224500000000001</v>
      </c>
      <c r="L4067" t="str" cm="1">
        <f t="array" ref="L4067">_xlfn.IFS(I4067&gt;=9,"Good",I4067&gt;=6,"Average",I4067&lt;6,"Poor")</f>
        <v>Poor</v>
      </c>
    </row>
    <row r="4068" spans="1:12" x14ac:dyDescent="0.25">
      <c r="A4068" s="1">
        <v>45515</v>
      </c>
      <c r="B4068" t="s">
        <v>9</v>
      </c>
      <c r="C4068" t="s">
        <v>10</v>
      </c>
      <c r="D4068" t="s">
        <v>11</v>
      </c>
      <c r="E4068" t="s">
        <v>12</v>
      </c>
      <c r="F4068">
        <v>12.62</v>
      </c>
      <c r="G4068">
        <v>6</v>
      </c>
      <c r="H4068" t="s">
        <v>20</v>
      </c>
      <c r="I4068" s="21">
        <v>8.6999999999999993</v>
      </c>
      <c r="J4068">
        <f t="shared" si="126"/>
        <v>75.72</v>
      </c>
      <c r="K4068">
        <f t="shared" si="127"/>
        <v>3.786</v>
      </c>
      <c r="L4068" t="str" cm="1">
        <f t="array" ref="L4068">_xlfn.IFS(I4068&gt;=9,"Good",I4068&gt;=6,"Average",I4068&lt;6,"Poor")</f>
        <v>Average</v>
      </c>
    </row>
    <row r="4069" spans="1:12" x14ac:dyDescent="0.25">
      <c r="A4069" s="1">
        <v>45515</v>
      </c>
      <c r="B4069" t="s">
        <v>14</v>
      </c>
      <c r="C4069" t="s">
        <v>10</v>
      </c>
      <c r="D4069" t="s">
        <v>11</v>
      </c>
      <c r="E4069" t="s">
        <v>23</v>
      </c>
      <c r="F4069">
        <v>68.58</v>
      </c>
      <c r="G4069">
        <v>2</v>
      </c>
      <c r="H4069" t="s">
        <v>20</v>
      </c>
      <c r="I4069" s="21">
        <v>7.6</v>
      </c>
      <c r="J4069">
        <f t="shared" si="126"/>
        <v>137.16</v>
      </c>
      <c r="K4069">
        <f t="shared" si="127"/>
        <v>6.8580000000000005</v>
      </c>
      <c r="L4069" t="str" cm="1">
        <f t="array" ref="L4069">_xlfn.IFS(I4069&gt;=9,"Good",I4069&gt;=6,"Average",I4069&lt;6,"Poor")</f>
        <v>Average</v>
      </c>
    </row>
    <row r="4070" spans="1:12" x14ac:dyDescent="0.25">
      <c r="A4070" s="1">
        <v>45515</v>
      </c>
      <c r="B4070" t="s">
        <v>9</v>
      </c>
      <c r="C4070" t="s">
        <v>10</v>
      </c>
      <c r="D4070" t="s">
        <v>11</v>
      </c>
      <c r="E4070" t="s">
        <v>12</v>
      </c>
      <c r="F4070">
        <v>11.7</v>
      </c>
      <c r="G4070">
        <v>8</v>
      </c>
      <c r="H4070" t="s">
        <v>20</v>
      </c>
      <c r="I4070" s="21">
        <v>8.4</v>
      </c>
      <c r="J4070">
        <f t="shared" si="126"/>
        <v>93.6</v>
      </c>
      <c r="K4070">
        <f t="shared" si="127"/>
        <v>4.68</v>
      </c>
      <c r="L4070" t="str" cm="1">
        <f t="array" ref="L4070">_xlfn.IFS(I4070&gt;=9,"Good",I4070&gt;=6,"Average",I4070&lt;6,"Poor")</f>
        <v>Average</v>
      </c>
    </row>
    <row r="4071" spans="1:12" x14ac:dyDescent="0.25">
      <c r="A4071" s="1">
        <v>45515</v>
      </c>
      <c r="B4071" t="s">
        <v>14</v>
      </c>
      <c r="C4071" t="s">
        <v>15</v>
      </c>
      <c r="D4071" t="s">
        <v>11</v>
      </c>
      <c r="E4071" t="s">
        <v>16</v>
      </c>
      <c r="F4071">
        <v>86.56</v>
      </c>
      <c r="G4071">
        <v>7</v>
      </c>
      <c r="H4071" t="s">
        <v>13</v>
      </c>
      <c r="I4071" s="21">
        <v>3.5</v>
      </c>
      <c r="J4071">
        <f t="shared" si="126"/>
        <v>605.92000000000007</v>
      </c>
      <c r="K4071">
        <f t="shared" si="127"/>
        <v>30.296000000000006</v>
      </c>
      <c r="L4071" t="str" cm="1">
        <f t="array" ref="L4071">_xlfn.IFS(I4071&gt;=9,"Good",I4071&gt;=6,"Average",I4071&lt;6,"Poor")</f>
        <v>Poor</v>
      </c>
    </row>
    <row r="4072" spans="1:12" x14ac:dyDescent="0.25">
      <c r="A4072" s="1">
        <v>45515</v>
      </c>
      <c r="B4072" t="s">
        <v>19</v>
      </c>
      <c r="C4072" t="s">
        <v>15</v>
      </c>
      <c r="D4072" t="s">
        <v>11</v>
      </c>
      <c r="E4072" t="s">
        <v>12</v>
      </c>
      <c r="F4072">
        <v>7.31</v>
      </c>
      <c r="G4072">
        <v>8</v>
      </c>
      <c r="H4072" t="s">
        <v>13</v>
      </c>
      <c r="I4072" s="21">
        <v>7.5</v>
      </c>
      <c r="J4072">
        <f t="shared" si="126"/>
        <v>58.48</v>
      </c>
      <c r="K4072">
        <f t="shared" si="127"/>
        <v>2.9239999999999999</v>
      </c>
      <c r="L4072" t="str" cm="1">
        <f t="array" ref="L4072">_xlfn.IFS(I4072&gt;=9,"Good",I4072&gt;=6,"Average",I4072&lt;6,"Poor")</f>
        <v>Average</v>
      </c>
    </row>
    <row r="4073" spans="1:12" x14ac:dyDescent="0.25">
      <c r="A4073" s="1">
        <v>45515</v>
      </c>
      <c r="B4073" t="s">
        <v>9</v>
      </c>
      <c r="C4073" t="s">
        <v>15</v>
      </c>
      <c r="D4073" t="s">
        <v>11</v>
      </c>
      <c r="E4073" t="s">
        <v>12</v>
      </c>
      <c r="F4073">
        <v>7.89</v>
      </c>
      <c r="G4073">
        <v>6</v>
      </c>
      <c r="H4073" t="s">
        <v>20</v>
      </c>
      <c r="I4073" s="21">
        <v>4.5</v>
      </c>
      <c r="J4073">
        <f t="shared" si="126"/>
        <v>47.339999999999996</v>
      </c>
      <c r="K4073">
        <f t="shared" si="127"/>
        <v>2.367</v>
      </c>
      <c r="L4073" t="str" cm="1">
        <f t="array" ref="L4073">_xlfn.IFS(I4073&gt;=9,"Good",I4073&gt;=6,"Average",I4073&lt;6,"Poor")</f>
        <v>Poor</v>
      </c>
    </row>
    <row r="4074" spans="1:12" x14ac:dyDescent="0.25">
      <c r="A4074" s="1">
        <v>45515</v>
      </c>
      <c r="B4074" t="s">
        <v>14</v>
      </c>
      <c r="C4074" t="s">
        <v>10</v>
      </c>
      <c r="D4074" t="s">
        <v>11</v>
      </c>
      <c r="E4074" t="s">
        <v>21</v>
      </c>
      <c r="F4074">
        <v>21.72</v>
      </c>
      <c r="G4074">
        <v>8</v>
      </c>
      <c r="H4074" t="s">
        <v>17</v>
      </c>
      <c r="I4074" s="21">
        <v>5.4</v>
      </c>
      <c r="J4074">
        <f t="shared" si="126"/>
        <v>173.76</v>
      </c>
      <c r="K4074">
        <f t="shared" si="127"/>
        <v>8.6880000000000006</v>
      </c>
      <c r="L4074" t="str" cm="1">
        <f t="array" ref="L4074">_xlfn.IFS(I4074&gt;=9,"Good",I4074&gt;=6,"Average",I4074&lt;6,"Poor")</f>
        <v>Poor</v>
      </c>
    </row>
    <row r="4075" spans="1:12" x14ac:dyDescent="0.25">
      <c r="A4075" s="1">
        <v>45515</v>
      </c>
      <c r="B4075" t="s">
        <v>19</v>
      </c>
      <c r="C4075" t="s">
        <v>15</v>
      </c>
      <c r="D4075" t="s">
        <v>11</v>
      </c>
      <c r="E4075" t="s">
        <v>12</v>
      </c>
      <c r="F4075">
        <v>10.220000000000001</v>
      </c>
      <c r="G4075">
        <v>10</v>
      </c>
      <c r="H4075" t="s">
        <v>20</v>
      </c>
      <c r="I4075" s="21">
        <v>7</v>
      </c>
      <c r="J4075">
        <f t="shared" si="126"/>
        <v>102.2</v>
      </c>
      <c r="K4075">
        <f t="shared" si="127"/>
        <v>5.1100000000000003</v>
      </c>
      <c r="L4075" t="str" cm="1">
        <f t="array" ref="L4075">_xlfn.IFS(I4075&gt;=9,"Good",I4075&gt;=6,"Average",I4075&lt;6,"Poor")</f>
        <v>Average</v>
      </c>
    </row>
    <row r="4076" spans="1:12" x14ac:dyDescent="0.25">
      <c r="A4076" s="1">
        <v>45515</v>
      </c>
      <c r="B4076" t="s">
        <v>14</v>
      </c>
      <c r="C4076" t="s">
        <v>15</v>
      </c>
      <c r="D4076" t="s">
        <v>11</v>
      </c>
      <c r="E4076" t="s">
        <v>12</v>
      </c>
      <c r="F4076">
        <v>8.25</v>
      </c>
      <c r="G4076">
        <v>7</v>
      </c>
      <c r="H4076" t="s">
        <v>13</v>
      </c>
      <c r="I4076" s="21">
        <v>6.4</v>
      </c>
      <c r="J4076">
        <f t="shared" si="126"/>
        <v>57.75</v>
      </c>
      <c r="K4076">
        <f t="shared" si="127"/>
        <v>2.8875000000000002</v>
      </c>
      <c r="L4076" t="str" cm="1">
        <f t="array" ref="L4076">_xlfn.IFS(I4076&gt;=9,"Good",I4076&gt;=6,"Average",I4076&lt;6,"Poor")</f>
        <v>Average</v>
      </c>
    </row>
    <row r="4077" spans="1:12" x14ac:dyDescent="0.25">
      <c r="A4077" s="1">
        <v>45515</v>
      </c>
      <c r="B4077" t="s">
        <v>19</v>
      </c>
      <c r="C4077" t="s">
        <v>15</v>
      </c>
      <c r="D4077" t="s">
        <v>22</v>
      </c>
      <c r="E4077" t="s">
        <v>16</v>
      </c>
      <c r="F4077">
        <v>82.85</v>
      </c>
      <c r="G4077">
        <v>1</v>
      </c>
      <c r="H4077" t="s">
        <v>13</v>
      </c>
      <c r="I4077" s="21">
        <v>8.4</v>
      </c>
      <c r="J4077">
        <f t="shared" si="126"/>
        <v>82.85</v>
      </c>
      <c r="K4077">
        <f t="shared" si="127"/>
        <v>4.1425000000000001</v>
      </c>
      <c r="L4077" t="str" cm="1">
        <f t="array" ref="L4077">_xlfn.IFS(I4077&gt;=9,"Good",I4077&gt;=6,"Average",I4077&lt;6,"Poor")</f>
        <v>Average</v>
      </c>
    </row>
    <row r="4078" spans="1:12" x14ac:dyDescent="0.25">
      <c r="A4078" s="1">
        <v>45515</v>
      </c>
      <c r="B4078" t="s">
        <v>19</v>
      </c>
      <c r="C4078" t="s">
        <v>10</v>
      </c>
      <c r="D4078" t="s">
        <v>22</v>
      </c>
      <c r="E4078" t="s">
        <v>12</v>
      </c>
      <c r="F4078">
        <v>14.98</v>
      </c>
      <c r="G4078">
        <v>7</v>
      </c>
      <c r="H4078" t="s">
        <v>13</v>
      </c>
      <c r="I4078" s="21">
        <v>6.2</v>
      </c>
      <c r="J4078">
        <f t="shared" si="126"/>
        <v>104.86</v>
      </c>
      <c r="K4078">
        <f t="shared" si="127"/>
        <v>5.2430000000000003</v>
      </c>
      <c r="L4078" t="str" cm="1">
        <f t="array" ref="L4078">_xlfn.IFS(I4078&gt;=9,"Good",I4078&gt;=6,"Average",I4078&lt;6,"Poor")</f>
        <v>Average</v>
      </c>
    </row>
    <row r="4079" spans="1:12" x14ac:dyDescent="0.25">
      <c r="A4079" s="1">
        <v>45515</v>
      </c>
      <c r="B4079" t="s">
        <v>19</v>
      </c>
      <c r="C4079" t="s">
        <v>15</v>
      </c>
      <c r="D4079" t="s">
        <v>11</v>
      </c>
      <c r="E4079" t="s">
        <v>21</v>
      </c>
      <c r="F4079">
        <v>24.29</v>
      </c>
      <c r="G4079">
        <v>7</v>
      </c>
      <c r="H4079" t="s">
        <v>13</v>
      </c>
      <c r="I4079" s="21">
        <v>5</v>
      </c>
      <c r="J4079">
        <f t="shared" si="126"/>
        <v>170.03</v>
      </c>
      <c r="K4079">
        <f t="shared" si="127"/>
        <v>8.5015000000000001</v>
      </c>
      <c r="L4079" t="str" cm="1">
        <f t="array" ref="L4079">_xlfn.IFS(I4079&gt;=9,"Good",I4079&gt;=6,"Average",I4079&lt;6,"Poor")</f>
        <v>Poor</v>
      </c>
    </row>
    <row r="4080" spans="1:12" x14ac:dyDescent="0.25">
      <c r="A4080" s="1">
        <v>45515</v>
      </c>
      <c r="B4080" t="s">
        <v>19</v>
      </c>
      <c r="C4080" t="s">
        <v>15</v>
      </c>
      <c r="D4080" t="s">
        <v>22</v>
      </c>
      <c r="E4080" t="s">
        <v>24</v>
      </c>
      <c r="F4080">
        <v>36.9</v>
      </c>
      <c r="G4080">
        <v>5</v>
      </c>
      <c r="H4080" t="s">
        <v>17</v>
      </c>
      <c r="I4080" s="21">
        <v>6.2</v>
      </c>
      <c r="J4080">
        <f t="shared" si="126"/>
        <v>184.5</v>
      </c>
      <c r="K4080">
        <f t="shared" si="127"/>
        <v>9.2249999999999996</v>
      </c>
      <c r="L4080" t="str" cm="1">
        <f t="array" ref="L4080">_xlfn.IFS(I4080&gt;=9,"Good",I4080&gt;=6,"Average",I4080&lt;6,"Poor")</f>
        <v>Average</v>
      </c>
    </row>
    <row r="4081" spans="1:12" x14ac:dyDescent="0.25">
      <c r="A4081" s="1">
        <v>45515</v>
      </c>
      <c r="B4081" t="s">
        <v>9</v>
      </c>
      <c r="C4081" t="s">
        <v>15</v>
      </c>
      <c r="D4081" t="s">
        <v>11</v>
      </c>
      <c r="E4081" t="s">
        <v>23</v>
      </c>
      <c r="F4081">
        <v>44.31</v>
      </c>
      <c r="G4081">
        <v>8</v>
      </c>
      <c r="H4081" t="s">
        <v>13</v>
      </c>
      <c r="I4081" s="21">
        <v>8.1999999999999993</v>
      </c>
      <c r="J4081">
        <f t="shared" si="126"/>
        <v>354.48</v>
      </c>
      <c r="K4081">
        <f t="shared" si="127"/>
        <v>17.724</v>
      </c>
      <c r="L4081" t="str" cm="1">
        <f t="array" ref="L4081">_xlfn.IFS(I4081&gt;=9,"Good",I4081&gt;=6,"Average",I4081&lt;6,"Poor")</f>
        <v>Average</v>
      </c>
    </row>
    <row r="4082" spans="1:12" x14ac:dyDescent="0.25">
      <c r="A4082" s="1">
        <v>45546</v>
      </c>
      <c r="B4082" t="s">
        <v>9</v>
      </c>
      <c r="C4082" t="s">
        <v>15</v>
      </c>
      <c r="D4082" t="s">
        <v>11</v>
      </c>
      <c r="E4082" t="s">
        <v>21</v>
      </c>
      <c r="F4082">
        <v>18.940000000000001</v>
      </c>
      <c r="G4082">
        <v>10</v>
      </c>
      <c r="H4082" t="s">
        <v>17</v>
      </c>
      <c r="I4082" s="21">
        <v>8.3000000000000007</v>
      </c>
      <c r="J4082">
        <f t="shared" si="126"/>
        <v>189.4</v>
      </c>
      <c r="K4082">
        <f t="shared" si="127"/>
        <v>9.4700000000000006</v>
      </c>
      <c r="L4082" t="str" cm="1">
        <f t="array" ref="L4082">_xlfn.IFS(I4082&gt;=9,"Good",I4082&gt;=6,"Average",I4082&lt;6,"Poor")</f>
        <v>Average</v>
      </c>
    </row>
    <row r="4083" spans="1:12" x14ac:dyDescent="0.25">
      <c r="A4083" s="1">
        <v>45546</v>
      </c>
      <c r="B4083" t="s">
        <v>19</v>
      </c>
      <c r="C4083" t="s">
        <v>15</v>
      </c>
      <c r="D4083" t="s">
        <v>11</v>
      </c>
      <c r="E4083" t="s">
        <v>24</v>
      </c>
      <c r="F4083">
        <v>18.309999999999999</v>
      </c>
      <c r="G4083">
        <v>2</v>
      </c>
      <c r="H4083" t="s">
        <v>17</v>
      </c>
      <c r="I4083" s="21">
        <v>4.5</v>
      </c>
      <c r="J4083">
        <f t="shared" si="126"/>
        <v>36.619999999999997</v>
      </c>
      <c r="K4083">
        <f t="shared" si="127"/>
        <v>1.831</v>
      </c>
      <c r="L4083" t="str" cm="1">
        <f t="array" ref="L4083">_xlfn.IFS(I4083&gt;=9,"Good",I4083&gt;=6,"Average",I4083&lt;6,"Poor")</f>
        <v>Poor</v>
      </c>
    </row>
    <row r="4084" spans="1:12" x14ac:dyDescent="0.25">
      <c r="A4084" s="1">
        <v>45546</v>
      </c>
      <c r="B4084" t="s">
        <v>9</v>
      </c>
      <c r="C4084" t="s">
        <v>10</v>
      </c>
      <c r="D4084" t="s">
        <v>22</v>
      </c>
      <c r="E4084" t="s">
        <v>23</v>
      </c>
      <c r="F4084">
        <v>51.86</v>
      </c>
      <c r="G4084">
        <v>9</v>
      </c>
      <c r="H4084" t="s">
        <v>17</v>
      </c>
      <c r="I4084" s="21">
        <v>5.2</v>
      </c>
      <c r="J4084">
        <f t="shared" si="126"/>
        <v>466.74</v>
      </c>
      <c r="K4084">
        <f t="shared" si="127"/>
        <v>23.337000000000003</v>
      </c>
      <c r="L4084" t="str" cm="1">
        <f t="array" ref="L4084">_xlfn.IFS(I4084&gt;=9,"Good",I4084&gt;=6,"Average",I4084&lt;6,"Poor")</f>
        <v>Poor</v>
      </c>
    </row>
    <row r="4085" spans="1:12" x14ac:dyDescent="0.25">
      <c r="A4085" s="1">
        <v>45546</v>
      </c>
      <c r="B4085" t="s">
        <v>19</v>
      </c>
      <c r="C4085" t="s">
        <v>15</v>
      </c>
      <c r="D4085" t="s">
        <v>11</v>
      </c>
      <c r="E4085" t="s">
        <v>12</v>
      </c>
      <c r="F4085">
        <v>6.39</v>
      </c>
      <c r="G4085">
        <v>8</v>
      </c>
      <c r="H4085" t="s">
        <v>20</v>
      </c>
      <c r="I4085" s="21">
        <v>6.2</v>
      </c>
      <c r="J4085">
        <f t="shared" si="126"/>
        <v>51.12</v>
      </c>
      <c r="K4085">
        <f t="shared" si="127"/>
        <v>2.556</v>
      </c>
      <c r="L4085" t="str" cm="1">
        <f t="array" ref="L4085">_xlfn.IFS(I4085&gt;=9,"Good",I4085&gt;=6,"Average",I4085&lt;6,"Poor")</f>
        <v>Average</v>
      </c>
    </row>
    <row r="4086" spans="1:12" x14ac:dyDescent="0.25">
      <c r="A4086" s="1">
        <v>45546</v>
      </c>
      <c r="B4086" t="s">
        <v>19</v>
      </c>
      <c r="C4086" t="s">
        <v>15</v>
      </c>
      <c r="D4086" t="s">
        <v>11</v>
      </c>
      <c r="E4086" t="s">
        <v>12</v>
      </c>
      <c r="F4086">
        <v>6.58</v>
      </c>
      <c r="G4086">
        <v>6</v>
      </c>
      <c r="H4086" t="s">
        <v>17</v>
      </c>
      <c r="I4086" s="21">
        <v>3.1</v>
      </c>
      <c r="J4086">
        <f t="shared" si="126"/>
        <v>39.480000000000004</v>
      </c>
      <c r="K4086">
        <f t="shared" si="127"/>
        <v>1.9740000000000002</v>
      </c>
      <c r="L4086" t="str" cm="1">
        <f t="array" ref="L4086">_xlfn.IFS(I4086&gt;=9,"Good",I4086&gt;=6,"Average",I4086&lt;6,"Poor")</f>
        <v>Poor</v>
      </c>
    </row>
    <row r="4087" spans="1:12" x14ac:dyDescent="0.25">
      <c r="A4087" s="1">
        <v>45546</v>
      </c>
      <c r="B4087" t="s">
        <v>19</v>
      </c>
      <c r="C4087" t="s">
        <v>15</v>
      </c>
      <c r="D4087" t="s">
        <v>11</v>
      </c>
      <c r="E4087" t="s">
        <v>23</v>
      </c>
      <c r="F4087">
        <v>57.41</v>
      </c>
      <c r="G4087">
        <v>4</v>
      </c>
      <c r="H4087" t="s">
        <v>13</v>
      </c>
      <c r="I4087" s="21">
        <v>7.7</v>
      </c>
      <c r="J4087">
        <f t="shared" si="126"/>
        <v>229.64</v>
      </c>
      <c r="K4087">
        <f t="shared" si="127"/>
        <v>11.481999999999999</v>
      </c>
      <c r="L4087" t="str" cm="1">
        <f t="array" ref="L4087">_xlfn.IFS(I4087&gt;=9,"Good",I4087&gt;=6,"Average",I4087&lt;6,"Poor")</f>
        <v>Average</v>
      </c>
    </row>
    <row r="4088" spans="1:12" x14ac:dyDescent="0.25">
      <c r="A4088" s="1">
        <v>45546</v>
      </c>
      <c r="B4088" t="s">
        <v>9</v>
      </c>
      <c r="C4088" t="s">
        <v>15</v>
      </c>
      <c r="D4088" t="s">
        <v>11</v>
      </c>
      <c r="E4088" t="s">
        <v>24</v>
      </c>
      <c r="F4088">
        <v>24.57</v>
      </c>
      <c r="G4088">
        <v>3</v>
      </c>
      <c r="H4088" t="s">
        <v>17</v>
      </c>
      <c r="I4088" s="21">
        <v>9.8000000000000007</v>
      </c>
      <c r="J4088">
        <f t="shared" si="126"/>
        <v>73.710000000000008</v>
      </c>
      <c r="K4088">
        <f t="shared" si="127"/>
        <v>3.6855000000000007</v>
      </c>
      <c r="L4088" t="str" cm="1">
        <f t="array" ref="L4088">_xlfn.IFS(I4088&gt;=9,"Good",I4088&gt;=6,"Average",I4088&lt;6,"Poor")</f>
        <v>Good</v>
      </c>
    </row>
    <row r="4089" spans="1:12" x14ac:dyDescent="0.25">
      <c r="A4089" s="1">
        <v>45546</v>
      </c>
      <c r="B4089" t="s">
        <v>19</v>
      </c>
      <c r="C4089" t="s">
        <v>15</v>
      </c>
      <c r="D4089" t="s">
        <v>22</v>
      </c>
      <c r="E4089" t="s">
        <v>12</v>
      </c>
      <c r="F4089">
        <v>12.89</v>
      </c>
      <c r="G4089">
        <v>8</v>
      </c>
      <c r="H4089" t="s">
        <v>17</v>
      </c>
      <c r="I4089" s="21">
        <v>8.9</v>
      </c>
      <c r="J4089">
        <f t="shared" si="126"/>
        <v>103.12</v>
      </c>
      <c r="K4089">
        <f t="shared" si="127"/>
        <v>5.1560000000000006</v>
      </c>
      <c r="L4089" t="str" cm="1">
        <f t="array" ref="L4089">_xlfn.IFS(I4089&gt;=9,"Good",I4089&gt;=6,"Average",I4089&lt;6,"Poor")</f>
        <v>Average</v>
      </c>
    </row>
    <row r="4090" spans="1:12" x14ac:dyDescent="0.25">
      <c r="A4090" s="1">
        <v>45546</v>
      </c>
      <c r="B4090" t="s">
        <v>19</v>
      </c>
      <c r="C4090" t="s">
        <v>10</v>
      </c>
      <c r="D4090" t="s">
        <v>22</v>
      </c>
      <c r="E4090" t="s">
        <v>21</v>
      </c>
      <c r="F4090">
        <v>14.57</v>
      </c>
      <c r="G4090">
        <v>8</v>
      </c>
      <c r="H4090" t="s">
        <v>20</v>
      </c>
      <c r="I4090" s="21">
        <v>4.5999999999999996</v>
      </c>
      <c r="J4090">
        <f t="shared" si="126"/>
        <v>116.56</v>
      </c>
      <c r="K4090">
        <f t="shared" si="127"/>
        <v>5.8280000000000003</v>
      </c>
      <c r="L4090" t="str" cm="1">
        <f t="array" ref="L4090">_xlfn.IFS(I4090&gt;=9,"Good",I4090&gt;=6,"Average",I4090&lt;6,"Poor")</f>
        <v>Poor</v>
      </c>
    </row>
    <row r="4091" spans="1:12" x14ac:dyDescent="0.25">
      <c r="A4091" s="1">
        <v>45546</v>
      </c>
      <c r="B4091" t="s">
        <v>9</v>
      </c>
      <c r="C4091" t="s">
        <v>15</v>
      </c>
      <c r="D4091" t="s">
        <v>22</v>
      </c>
      <c r="E4091" t="s">
        <v>12</v>
      </c>
      <c r="F4091">
        <v>12.14</v>
      </c>
      <c r="G4091">
        <v>8</v>
      </c>
      <c r="H4091" t="s">
        <v>13</v>
      </c>
      <c r="I4091" s="21">
        <v>9.4</v>
      </c>
      <c r="J4091">
        <f t="shared" si="126"/>
        <v>97.12</v>
      </c>
      <c r="K4091">
        <f t="shared" si="127"/>
        <v>4.8560000000000008</v>
      </c>
      <c r="L4091" t="str" cm="1">
        <f t="array" ref="L4091">_xlfn.IFS(I4091&gt;=9,"Good",I4091&gt;=6,"Average",I4091&lt;6,"Poor")</f>
        <v>Good</v>
      </c>
    </row>
    <row r="4092" spans="1:12" x14ac:dyDescent="0.25">
      <c r="A4092" s="1">
        <v>45546</v>
      </c>
      <c r="B4092" t="s">
        <v>19</v>
      </c>
      <c r="C4092" t="s">
        <v>15</v>
      </c>
      <c r="D4092" t="s">
        <v>22</v>
      </c>
      <c r="E4092" t="s">
        <v>16</v>
      </c>
      <c r="F4092">
        <v>80.91</v>
      </c>
      <c r="G4092">
        <v>10</v>
      </c>
      <c r="H4092" t="s">
        <v>13</v>
      </c>
      <c r="I4092" s="21">
        <v>6.9</v>
      </c>
      <c r="J4092">
        <f t="shared" si="126"/>
        <v>809.09999999999991</v>
      </c>
      <c r="K4092">
        <f t="shared" si="127"/>
        <v>40.454999999999998</v>
      </c>
      <c r="L4092" t="str" cm="1">
        <f t="array" ref="L4092">_xlfn.IFS(I4092&gt;=9,"Good",I4092&gt;=6,"Average",I4092&lt;6,"Poor")</f>
        <v>Average</v>
      </c>
    </row>
    <row r="4093" spans="1:12" x14ac:dyDescent="0.25">
      <c r="A4093" s="1">
        <v>45546</v>
      </c>
      <c r="B4093" t="s">
        <v>9</v>
      </c>
      <c r="C4093" t="s">
        <v>10</v>
      </c>
      <c r="D4093" t="s">
        <v>11</v>
      </c>
      <c r="E4093" t="s">
        <v>12</v>
      </c>
      <c r="F4093">
        <v>11.26</v>
      </c>
      <c r="G4093">
        <v>6</v>
      </c>
      <c r="H4093" t="s">
        <v>17</v>
      </c>
      <c r="I4093" s="21">
        <v>8.9</v>
      </c>
      <c r="J4093">
        <f t="shared" si="126"/>
        <v>67.56</v>
      </c>
      <c r="K4093">
        <f t="shared" si="127"/>
        <v>3.3780000000000001</v>
      </c>
      <c r="L4093" t="str" cm="1">
        <f t="array" ref="L4093">_xlfn.IFS(I4093&gt;=9,"Good",I4093&gt;=6,"Average",I4093&lt;6,"Poor")</f>
        <v>Average</v>
      </c>
    </row>
    <row r="4094" spans="1:12" x14ac:dyDescent="0.25">
      <c r="A4094" s="1">
        <v>45546</v>
      </c>
      <c r="B4094" t="s">
        <v>9</v>
      </c>
      <c r="C4094" t="s">
        <v>15</v>
      </c>
      <c r="D4094" t="s">
        <v>22</v>
      </c>
      <c r="E4094" t="s">
        <v>12</v>
      </c>
      <c r="F4094">
        <v>4.26</v>
      </c>
      <c r="G4094">
        <v>9</v>
      </c>
      <c r="H4094" t="s">
        <v>20</v>
      </c>
      <c r="I4094" s="21">
        <v>6</v>
      </c>
      <c r="J4094">
        <f t="shared" si="126"/>
        <v>38.339999999999996</v>
      </c>
      <c r="K4094">
        <f t="shared" si="127"/>
        <v>1.9169999999999998</v>
      </c>
      <c r="L4094" t="str" cm="1">
        <f t="array" ref="L4094">_xlfn.IFS(I4094&gt;=9,"Good",I4094&gt;=6,"Average",I4094&lt;6,"Poor")</f>
        <v>Average</v>
      </c>
    </row>
    <row r="4095" spans="1:12" x14ac:dyDescent="0.25">
      <c r="A4095" s="1">
        <v>45546</v>
      </c>
      <c r="B4095" t="s">
        <v>14</v>
      </c>
      <c r="C4095" t="s">
        <v>15</v>
      </c>
      <c r="D4095" t="s">
        <v>11</v>
      </c>
      <c r="E4095" t="s">
        <v>23</v>
      </c>
      <c r="F4095">
        <v>46.82</v>
      </c>
      <c r="G4095">
        <v>4</v>
      </c>
      <c r="H4095" t="s">
        <v>17</v>
      </c>
      <c r="I4095" s="21">
        <v>8.4</v>
      </c>
      <c r="J4095">
        <f t="shared" si="126"/>
        <v>187.28</v>
      </c>
      <c r="K4095">
        <f t="shared" si="127"/>
        <v>9.3640000000000008</v>
      </c>
      <c r="L4095" t="str" cm="1">
        <f t="array" ref="L4095">_xlfn.IFS(I4095&gt;=9,"Good",I4095&gt;=6,"Average",I4095&lt;6,"Poor")</f>
        <v>Average</v>
      </c>
    </row>
    <row r="4096" spans="1:12" x14ac:dyDescent="0.25">
      <c r="A4096" s="1">
        <v>45546</v>
      </c>
      <c r="B4096" t="s">
        <v>9</v>
      </c>
      <c r="C4096" t="s">
        <v>15</v>
      </c>
      <c r="D4096" t="s">
        <v>11</v>
      </c>
      <c r="E4096" t="s">
        <v>12</v>
      </c>
      <c r="F4096">
        <v>13.85</v>
      </c>
      <c r="G4096">
        <v>6</v>
      </c>
      <c r="H4096" t="s">
        <v>13</v>
      </c>
      <c r="I4096" s="21">
        <v>5.2</v>
      </c>
      <c r="J4096">
        <f t="shared" si="126"/>
        <v>83.1</v>
      </c>
      <c r="K4096">
        <f t="shared" si="127"/>
        <v>4.1550000000000002</v>
      </c>
      <c r="L4096" t="str" cm="1">
        <f t="array" ref="L4096">_xlfn.IFS(I4096&gt;=9,"Good",I4096&gt;=6,"Average",I4096&lt;6,"Poor")</f>
        <v>Poor</v>
      </c>
    </row>
    <row r="4097" spans="1:12" x14ac:dyDescent="0.25">
      <c r="A4097" s="1">
        <v>45546</v>
      </c>
      <c r="B4097" t="s">
        <v>14</v>
      </c>
      <c r="C4097" t="s">
        <v>10</v>
      </c>
      <c r="D4097" t="s">
        <v>11</v>
      </c>
      <c r="E4097" t="s">
        <v>23</v>
      </c>
      <c r="F4097">
        <v>49.03</v>
      </c>
      <c r="G4097">
        <v>9</v>
      </c>
      <c r="H4097" t="s">
        <v>17</v>
      </c>
      <c r="I4097" s="21">
        <v>5.5</v>
      </c>
      <c r="J4097">
        <f t="shared" si="126"/>
        <v>441.27</v>
      </c>
      <c r="K4097">
        <f t="shared" si="127"/>
        <v>22.063500000000001</v>
      </c>
      <c r="L4097" t="str" cm="1">
        <f t="array" ref="L4097">_xlfn.IFS(I4097&gt;=9,"Good",I4097&gt;=6,"Average",I4097&lt;6,"Poor")</f>
        <v>Poor</v>
      </c>
    </row>
    <row r="4098" spans="1:12" x14ac:dyDescent="0.25">
      <c r="A4098" s="1">
        <v>45546</v>
      </c>
      <c r="B4098" t="s">
        <v>9</v>
      </c>
      <c r="C4098" t="s">
        <v>10</v>
      </c>
      <c r="D4098" t="s">
        <v>11</v>
      </c>
      <c r="E4098" t="s">
        <v>18</v>
      </c>
      <c r="F4098">
        <v>61.62</v>
      </c>
      <c r="G4098">
        <v>1</v>
      </c>
      <c r="H4098" t="s">
        <v>20</v>
      </c>
      <c r="I4098" s="21">
        <v>4.5999999999999996</v>
      </c>
      <c r="J4098">
        <f t="shared" si="126"/>
        <v>61.62</v>
      </c>
      <c r="K4098">
        <f t="shared" si="127"/>
        <v>3.081</v>
      </c>
      <c r="L4098" t="str" cm="1">
        <f t="array" ref="L4098">_xlfn.IFS(I4098&gt;=9,"Good",I4098&gt;=6,"Average",I4098&lt;6,"Poor")</f>
        <v>Poor</v>
      </c>
    </row>
    <row r="4099" spans="1:12" x14ac:dyDescent="0.25">
      <c r="A4099" s="1">
        <v>45546</v>
      </c>
      <c r="B4099" t="s">
        <v>19</v>
      </c>
      <c r="C4099" t="s">
        <v>15</v>
      </c>
      <c r="D4099" t="s">
        <v>22</v>
      </c>
      <c r="E4099" t="s">
        <v>12</v>
      </c>
      <c r="F4099">
        <v>3.81</v>
      </c>
      <c r="G4099">
        <v>5</v>
      </c>
      <c r="H4099" t="s">
        <v>13</v>
      </c>
      <c r="I4099" s="21">
        <v>9.4</v>
      </c>
      <c r="J4099">
        <f t="shared" ref="J4099:J4162" si="128">F4099*G4099</f>
        <v>19.05</v>
      </c>
      <c r="K4099">
        <f t="shared" ref="K4099:K4162" si="129">J4099*5%</f>
        <v>0.95250000000000012</v>
      </c>
      <c r="L4099" t="str" cm="1">
        <f t="array" ref="L4099">_xlfn.IFS(I4099&gt;=9,"Good",I4099&gt;=6,"Average",I4099&lt;6,"Poor")</f>
        <v>Good</v>
      </c>
    </row>
    <row r="4100" spans="1:12" x14ac:dyDescent="0.25">
      <c r="A4100" s="1">
        <v>45546</v>
      </c>
      <c r="B4100" t="s">
        <v>9</v>
      </c>
      <c r="C4100" t="s">
        <v>15</v>
      </c>
      <c r="D4100" t="s">
        <v>11</v>
      </c>
      <c r="E4100" t="s">
        <v>12</v>
      </c>
      <c r="F4100">
        <v>8.69</v>
      </c>
      <c r="G4100">
        <v>6</v>
      </c>
      <c r="H4100" t="s">
        <v>17</v>
      </c>
      <c r="I4100" s="21">
        <v>7.2</v>
      </c>
      <c r="J4100">
        <f t="shared" si="128"/>
        <v>52.14</v>
      </c>
      <c r="K4100">
        <f t="shared" si="129"/>
        <v>2.6070000000000002</v>
      </c>
      <c r="L4100" t="str" cm="1">
        <f t="array" ref="L4100">_xlfn.IFS(I4100&gt;=9,"Good",I4100&gt;=6,"Average",I4100&lt;6,"Poor")</f>
        <v>Average</v>
      </c>
    </row>
    <row r="4101" spans="1:12" x14ac:dyDescent="0.25">
      <c r="A4101" s="1">
        <v>45546</v>
      </c>
      <c r="B4101" t="s">
        <v>14</v>
      </c>
      <c r="C4101" t="s">
        <v>10</v>
      </c>
      <c r="D4101" t="s">
        <v>11</v>
      </c>
      <c r="E4101" t="s">
        <v>18</v>
      </c>
      <c r="F4101">
        <v>58.51</v>
      </c>
      <c r="G4101">
        <v>7</v>
      </c>
      <c r="H4101" t="s">
        <v>20</v>
      </c>
      <c r="I4101" s="21">
        <v>5</v>
      </c>
      <c r="J4101">
        <f t="shared" si="128"/>
        <v>409.57</v>
      </c>
      <c r="K4101">
        <f t="shared" si="129"/>
        <v>20.4785</v>
      </c>
      <c r="L4101" t="str" cm="1">
        <f t="array" ref="L4101">_xlfn.IFS(I4101&gt;=9,"Good",I4101&gt;=6,"Average",I4101&lt;6,"Poor")</f>
        <v>Poor</v>
      </c>
    </row>
    <row r="4102" spans="1:12" x14ac:dyDescent="0.25">
      <c r="A4102" s="1">
        <v>45546</v>
      </c>
      <c r="B4102" t="s">
        <v>19</v>
      </c>
      <c r="C4102" t="s">
        <v>15</v>
      </c>
      <c r="D4102" t="s">
        <v>22</v>
      </c>
      <c r="E4102" t="s">
        <v>12</v>
      </c>
      <c r="F4102">
        <v>2.56</v>
      </c>
      <c r="G4102">
        <v>9</v>
      </c>
      <c r="H4102" t="s">
        <v>17</v>
      </c>
      <c r="I4102" s="21">
        <v>8</v>
      </c>
      <c r="J4102">
        <f t="shared" si="128"/>
        <v>23.04</v>
      </c>
      <c r="K4102">
        <f t="shared" si="129"/>
        <v>1.1519999999999999</v>
      </c>
      <c r="L4102" t="str" cm="1">
        <f t="array" ref="L4102">_xlfn.IFS(I4102&gt;=9,"Good",I4102&gt;=6,"Average",I4102&lt;6,"Poor")</f>
        <v>Average</v>
      </c>
    </row>
    <row r="4103" spans="1:12" x14ac:dyDescent="0.25">
      <c r="A4103" s="1">
        <v>45546</v>
      </c>
      <c r="B4103" t="s">
        <v>14</v>
      </c>
      <c r="C4103" t="s">
        <v>10</v>
      </c>
      <c r="D4103" t="s">
        <v>11</v>
      </c>
      <c r="E4103" t="s">
        <v>12</v>
      </c>
      <c r="F4103">
        <v>2.4</v>
      </c>
      <c r="G4103">
        <v>7</v>
      </c>
      <c r="H4103" t="s">
        <v>13</v>
      </c>
      <c r="I4103" s="21">
        <v>5.0999999999999996</v>
      </c>
      <c r="J4103">
        <f t="shared" si="128"/>
        <v>16.8</v>
      </c>
      <c r="K4103">
        <f t="shared" si="129"/>
        <v>0.84000000000000008</v>
      </c>
      <c r="L4103" t="str" cm="1">
        <f t="array" ref="L4103">_xlfn.IFS(I4103&gt;=9,"Good",I4103&gt;=6,"Average",I4103&lt;6,"Poor")</f>
        <v>Poor</v>
      </c>
    </row>
    <row r="4104" spans="1:12" x14ac:dyDescent="0.25">
      <c r="A4104" s="1">
        <v>45576</v>
      </c>
      <c r="B4104" t="s">
        <v>14</v>
      </c>
      <c r="C4104" t="s">
        <v>15</v>
      </c>
      <c r="D4104" t="s">
        <v>11</v>
      </c>
      <c r="E4104" t="s">
        <v>16</v>
      </c>
      <c r="F4104">
        <v>80.790000000000006</v>
      </c>
      <c r="G4104">
        <v>1</v>
      </c>
      <c r="H4104" t="s">
        <v>13</v>
      </c>
      <c r="I4104" s="21">
        <v>3.3</v>
      </c>
      <c r="J4104">
        <f t="shared" si="128"/>
        <v>80.790000000000006</v>
      </c>
      <c r="K4104">
        <f t="shared" si="129"/>
        <v>4.0395000000000003</v>
      </c>
      <c r="L4104" t="str" cm="1">
        <f t="array" ref="L4104">_xlfn.IFS(I4104&gt;=9,"Good",I4104&gt;=6,"Average",I4104&lt;6,"Poor")</f>
        <v>Poor</v>
      </c>
    </row>
    <row r="4105" spans="1:12" x14ac:dyDescent="0.25">
      <c r="A4105" s="1">
        <v>45576</v>
      </c>
      <c r="B4105" t="s">
        <v>14</v>
      </c>
      <c r="C4105" t="s">
        <v>15</v>
      </c>
      <c r="D4105" t="s">
        <v>11</v>
      </c>
      <c r="E4105" t="s">
        <v>12</v>
      </c>
      <c r="F4105">
        <v>2.42</v>
      </c>
      <c r="G4105">
        <v>8</v>
      </c>
      <c r="H4105" t="s">
        <v>17</v>
      </c>
      <c r="I4105" s="21">
        <v>7.6</v>
      </c>
      <c r="J4105">
        <f t="shared" si="128"/>
        <v>19.36</v>
      </c>
      <c r="K4105">
        <f t="shared" si="129"/>
        <v>0.96799999999999997</v>
      </c>
      <c r="L4105" t="str" cm="1">
        <f t="array" ref="L4105">_xlfn.IFS(I4105&gt;=9,"Good",I4105&gt;=6,"Average",I4105&lt;6,"Poor")</f>
        <v>Average</v>
      </c>
    </row>
    <row r="4106" spans="1:12" x14ac:dyDescent="0.25">
      <c r="A4106" s="1">
        <v>45576</v>
      </c>
      <c r="B4106" t="s">
        <v>14</v>
      </c>
      <c r="C4106" t="s">
        <v>15</v>
      </c>
      <c r="D4106" t="s">
        <v>11</v>
      </c>
      <c r="E4106" t="s">
        <v>12</v>
      </c>
      <c r="F4106">
        <v>7.83</v>
      </c>
      <c r="G4106">
        <v>6</v>
      </c>
      <c r="H4106" t="s">
        <v>20</v>
      </c>
      <c r="I4106" s="21">
        <v>3.9</v>
      </c>
      <c r="J4106">
        <f t="shared" si="128"/>
        <v>46.980000000000004</v>
      </c>
      <c r="K4106">
        <f t="shared" si="129"/>
        <v>2.3490000000000002</v>
      </c>
      <c r="L4106" t="str" cm="1">
        <f t="array" ref="L4106">_xlfn.IFS(I4106&gt;=9,"Good",I4106&gt;=6,"Average",I4106&lt;6,"Poor")</f>
        <v>Poor</v>
      </c>
    </row>
    <row r="4107" spans="1:12" x14ac:dyDescent="0.25">
      <c r="A4107" s="1">
        <v>45576</v>
      </c>
      <c r="B4107" t="s">
        <v>19</v>
      </c>
      <c r="C4107" t="s">
        <v>10</v>
      </c>
      <c r="D4107" t="s">
        <v>22</v>
      </c>
      <c r="E4107" t="s">
        <v>18</v>
      </c>
      <c r="F4107">
        <v>51.78</v>
      </c>
      <c r="G4107">
        <v>8</v>
      </c>
      <c r="H4107" t="s">
        <v>13</v>
      </c>
      <c r="I4107" s="21">
        <v>3.3</v>
      </c>
      <c r="J4107">
        <f t="shared" si="128"/>
        <v>414.24</v>
      </c>
      <c r="K4107">
        <f t="shared" si="129"/>
        <v>20.712000000000003</v>
      </c>
      <c r="L4107" t="str" cm="1">
        <f t="array" ref="L4107">_xlfn.IFS(I4107&gt;=9,"Good",I4107&gt;=6,"Average",I4107&lt;6,"Poor")</f>
        <v>Poor</v>
      </c>
    </row>
    <row r="4108" spans="1:12" x14ac:dyDescent="0.25">
      <c r="A4108" s="1">
        <v>45576</v>
      </c>
      <c r="B4108" t="s">
        <v>19</v>
      </c>
      <c r="C4108" t="s">
        <v>10</v>
      </c>
      <c r="D4108" t="s">
        <v>22</v>
      </c>
      <c r="E4108" t="s">
        <v>24</v>
      </c>
      <c r="F4108">
        <v>27.19</v>
      </c>
      <c r="G4108">
        <v>2</v>
      </c>
      <c r="H4108" t="s">
        <v>13</v>
      </c>
      <c r="I4108" s="21">
        <v>8.4</v>
      </c>
      <c r="J4108">
        <f t="shared" si="128"/>
        <v>54.38</v>
      </c>
      <c r="K4108">
        <f t="shared" si="129"/>
        <v>2.7190000000000003</v>
      </c>
      <c r="L4108" t="str" cm="1">
        <f t="array" ref="L4108">_xlfn.IFS(I4108&gt;=9,"Good",I4108&gt;=6,"Average",I4108&lt;6,"Poor")</f>
        <v>Average</v>
      </c>
    </row>
    <row r="4109" spans="1:12" x14ac:dyDescent="0.25">
      <c r="A4109" s="1">
        <v>45576</v>
      </c>
      <c r="B4109" t="s">
        <v>9</v>
      </c>
      <c r="C4109" t="s">
        <v>10</v>
      </c>
      <c r="D4109" t="s">
        <v>11</v>
      </c>
      <c r="E4109" t="s">
        <v>12</v>
      </c>
      <c r="F4109">
        <v>8.2899999999999991</v>
      </c>
      <c r="G4109">
        <v>6</v>
      </c>
      <c r="H4109" t="s">
        <v>20</v>
      </c>
      <c r="I4109" s="21">
        <v>3.2</v>
      </c>
      <c r="J4109">
        <f t="shared" si="128"/>
        <v>49.739999999999995</v>
      </c>
      <c r="K4109">
        <f t="shared" si="129"/>
        <v>2.4870000000000001</v>
      </c>
      <c r="L4109" t="str" cm="1">
        <f t="array" ref="L4109">_xlfn.IFS(I4109&gt;=9,"Good",I4109&gt;=6,"Average",I4109&lt;6,"Poor")</f>
        <v>Poor</v>
      </c>
    </row>
    <row r="4110" spans="1:12" x14ac:dyDescent="0.25">
      <c r="A4110" s="1">
        <v>45576</v>
      </c>
      <c r="B4110" t="s">
        <v>14</v>
      </c>
      <c r="C4110" t="s">
        <v>15</v>
      </c>
      <c r="D4110" t="s">
        <v>22</v>
      </c>
      <c r="E4110" t="s">
        <v>24</v>
      </c>
      <c r="F4110">
        <v>17.850000000000001</v>
      </c>
      <c r="G4110">
        <v>1</v>
      </c>
      <c r="H4110" t="s">
        <v>17</v>
      </c>
      <c r="I4110" s="21">
        <v>5.4</v>
      </c>
      <c r="J4110">
        <f t="shared" si="128"/>
        <v>17.850000000000001</v>
      </c>
      <c r="K4110">
        <f t="shared" si="129"/>
        <v>0.89250000000000007</v>
      </c>
      <c r="L4110" t="str" cm="1">
        <f t="array" ref="L4110">_xlfn.IFS(I4110&gt;=9,"Good",I4110&gt;=6,"Average",I4110&lt;6,"Poor")</f>
        <v>Poor</v>
      </c>
    </row>
    <row r="4111" spans="1:12" x14ac:dyDescent="0.25">
      <c r="A4111" s="1">
        <v>45576</v>
      </c>
      <c r="B4111" t="s">
        <v>14</v>
      </c>
      <c r="C4111" t="s">
        <v>10</v>
      </c>
      <c r="D4111" t="s">
        <v>11</v>
      </c>
      <c r="E4111" t="s">
        <v>12</v>
      </c>
      <c r="F4111">
        <v>10.98</v>
      </c>
      <c r="G4111">
        <v>7</v>
      </c>
      <c r="H4111" t="s">
        <v>13</v>
      </c>
      <c r="I4111" s="21">
        <v>9.4</v>
      </c>
      <c r="J4111">
        <f t="shared" si="128"/>
        <v>76.86</v>
      </c>
      <c r="K4111">
        <f t="shared" si="129"/>
        <v>3.843</v>
      </c>
      <c r="L4111" t="str" cm="1">
        <f t="array" ref="L4111">_xlfn.IFS(I4111&gt;=9,"Good",I4111&gt;=6,"Average",I4111&lt;6,"Poor")</f>
        <v>Good</v>
      </c>
    </row>
    <row r="4112" spans="1:12" x14ac:dyDescent="0.25">
      <c r="A4112" s="1">
        <v>45576</v>
      </c>
      <c r="B4112" t="s">
        <v>9</v>
      </c>
      <c r="C4112" t="s">
        <v>10</v>
      </c>
      <c r="D4112" t="s">
        <v>11</v>
      </c>
      <c r="E4112" t="s">
        <v>23</v>
      </c>
      <c r="F4112">
        <v>66.12</v>
      </c>
      <c r="G4112">
        <v>9</v>
      </c>
      <c r="H4112" t="s">
        <v>20</v>
      </c>
      <c r="I4112" s="21">
        <v>4.2</v>
      </c>
      <c r="J4112">
        <f t="shared" si="128"/>
        <v>595.08000000000004</v>
      </c>
      <c r="K4112">
        <f t="shared" si="129"/>
        <v>29.754000000000005</v>
      </c>
      <c r="L4112" t="str" cm="1">
        <f t="array" ref="L4112">_xlfn.IFS(I4112&gt;=9,"Good",I4112&gt;=6,"Average",I4112&lt;6,"Poor")</f>
        <v>Poor</v>
      </c>
    </row>
    <row r="4113" spans="1:12" x14ac:dyDescent="0.25">
      <c r="A4113" s="1">
        <v>45576</v>
      </c>
      <c r="B4113" t="s">
        <v>9</v>
      </c>
      <c r="C4113" t="s">
        <v>15</v>
      </c>
      <c r="D4113" t="s">
        <v>22</v>
      </c>
      <c r="E4113" t="s">
        <v>12</v>
      </c>
      <c r="F4113">
        <v>12.12</v>
      </c>
      <c r="G4113">
        <v>4</v>
      </c>
      <c r="H4113" t="s">
        <v>20</v>
      </c>
      <c r="I4113" s="21">
        <v>8.4</v>
      </c>
      <c r="J4113">
        <f t="shared" si="128"/>
        <v>48.48</v>
      </c>
      <c r="K4113">
        <f t="shared" si="129"/>
        <v>2.4239999999999999</v>
      </c>
      <c r="L4113" t="str" cm="1">
        <f t="array" ref="L4113">_xlfn.IFS(I4113&gt;=9,"Good",I4113&gt;=6,"Average",I4113&lt;6,"Poor")</f>
        <v>Average</v>
      </c>
    </row>
    <row r="4114" spans="1:12" x14ac:dyDescent="0.25">
      <c r="A4114" s="1">
        <v>45576</v>
      </c>
      <c r="B4114" t="s">
        <v>9</v>
      </c>
      <c r="C4114" t="s">
        <v>15</v>
      </c>
      <c r="D4114" t="s">
        <v>22</v>
      </c>
      <c r="E4114" t="s">
        <v>23</v>
      </c>
      <c r="F4114">
        <v>62.21</v>
      </c>
      <c r="G4114">
        <v>3</v>
      </c>
      <c r="H4114" t="s">
        <v>17</v>
      </c>
      <c r="I4114" s="21">
        <v>3.5</v>
      </c>
      <c r="J4114">
        <f t="shared" si="128"/>
        <v>186.63</v>
      </c>
      <c r="K4114">
        <f t="shared" si="129"/>
        <v>9.3315000000000001</v>
      </c>
      <c r="L4114" t="str" cm="1">
        <f t="array" ref="L4114">_xlfn.IFS(I4114&gt;=9,"Good",I4114&gt;=6,"Average",I4114&lt;6,"Poor")</f>
        <v>Poor</v>
      </c>
    </row>
    <row r="4115" spans="1:12" x14ac:dyDescent="0.25">
      <c r="A4115" s="1">
        <v>45576</v>
      </c>
      <c r="B4115" t="s">
        <v>14</v>
      </c>
      <c r="C4115" t="s">
        <v>15</v>
      </c>
      <c r="D4115" t="s">
        <v>11</v>
      </c>
      <c r="E4115" t="s">
        <v>24</v>
      </c>
      <c r="F4115">
        <v>29.19</v>
      </c>
      <c r="G4115">
        <v>3</v>
      </c>
      <c r="H4115" t="s">
        <v>13</v>
      </c>
      <c r="I4115" s="21">
        <v>8.3000000000000007</v>
      </c>
      <c r="J4115">
        <f t="shared" si="128"/>
        <v>87.570000000000007</v>
      </c>
      <c r="K4115">
        <f t="shared" si="129"/>
        <v>4.3785000000000007</v>
      </c>
      <c r="L4115" t="str" cm="1">
        <f t="array" ref="L4115">_xlfn.IFS(I4115&gt;=9,"Good",I4115&gt;=6,"Average",I4115&lt;6,"Poor")</f>
        <v>Average</v>
      </c>
    </row>
    <row r="4116" spans="1:12" x14ac:dyDescent="0.25">
      <c r="A4116" s="1">
        <v>45576</v>
      </c>
      <c r="B4116" t="s">
        <v>14</v>
      </c>
      <c r="C4116" t="s">
        <v>10</v>
      </c>
      <c r="D4116" t="s">
        <v>11</v>
      </c>
      <c r="E4116" t="s">
        <v>23</v>
      </c>
      <c r="F4116">
        <v>54.08</v>
      </c>
      <c r="G4116">
        <v>8</v>
      </c>
      <c r="H4116" t="s">
        <v>20</v>
      </c>
      <c r="I4116" s="21">
        <v>8.6</v>
      </c>
      <c r="J4116">
        <f t="shared" si="128"/>
        <v>432.64</v>
      </c>
      <c r="K4116">
        <f t="shared" si="129"/>
        <v>21.632000000000001</v>
      </c>
      <c r="L4116" t="str" cm="1">
        <f t="array" ref="L4116">_xlfn.IFS(I4116&gt;=9,"Good",I4116&gt;=6,"Average",I4116&lt;6,"Poor")</f>
        <v>Average</v>
      </c>
    </row>
    <row r="4117" spans="1:12" x14ac:dyDescent="0.25">
      <c r="A4117" s="1">
        <v>45576</v>
      </c>
      <c r="B4117" t="s">
        <v>14</v>
      </c>
      <c r="C4117" t="s">
        <v>10</v>
      </c>
      <c r="D4117" t="s">
        <v>11</v>
      </c>
      <c r="E4117" t="s">
        <v>23</v>
      </c>
      <c r="F4117">
        <v>67.540000000000006</v>
      </c>
      <c r="G4117">
        <v>8</v>
      </c>
      <c r="H4117" t="s">
        <v>20</v>
      </c>
      <c r="I4117" s="21">
        <v>8.9</v>
      </c>
      <c r="J4117">
        <f t="shared" si="128"/>
        <v>540.32000000000005</v>
      </c>
      <c r="K4117">
        <f t="shared" si="129"/>
        <v>27.016000000000005</v>
      </c>
      <c r="L4117" t="str" cm="1">
        <f t="array" ref="L4117">_xlfn.IFS(I4117&gt;=9,"Good",I4117&gt;=6,"Average",I4117&lt;6,"Poor")</f>
        <v>Average</v>
      </c>
    </row>
    <row r="4118" spans="1:12" x14ac:dyDescent="0.25">
      <c r="A4118" s="1">
        <v>45576</v>
      </c>
      <c r="B4118" t="s">
        <v>19</v>
      </c>
      <c r="C4118" t="s">
        <v>10</v>
      </c>
      <c r="D4118" t="s">
        <v>11</v>
      </c>
      <c r="E4118" t="s">
        <v>12</v>
      </c>
      <c r="F4118">
        <v>6.83</v>
      </c>
      <c r="G4118">
        <v>2</v>
      </c>
      <c r="H4118" t="s">
        <v>17</v>
      </c>
      <c r="I4118" s="21">
        <v>9.8000000000000007</v>
      </c>
      <c r="J4118">
        <f t="shared" si="128"/>
        <v>13.66</v>
      </c>
      <c r="K4118">
        <f t="shared" si="129"/>
        <v>0.68300000000000005</v>
      </c>
      <c r="L4118" t="str" cm="1">
        <f t="array" ref="L4118">_xlfn.IFS(I4118&gt;=9,"Good",I4118&gt;=6,"Average",I4118&lt;6,"Poor")</f>
        <v>Good</v>
      </c>
    </row>
    <row r="4119" spans="1:12" x14ac:dyDescent="0.25">
      <c r="A4119" s="1">
        <v>45576</v>
      </c>
      <c r="B4119" t="s">
        <v>9</v>
      </c>
      <c r="C4119" t="s">
        <v>10</v>
      </c>
      <c r="D4119" t="s">
        <v>22</v>
      </c>
      <c r="E4119" t="s">
        <v>23</v>
      </c>
      <c r="F4119">
        <v>55.07</v>
      </c>
      <c r="G4119">
        <v>6</v>
      </c>
      <c r="H4119" t="s">
        <v>13</v>
      </c>
      <c r="I4119" s="21">
        <v>7.6</v>
      </c>
      <c r="J4119">
        <f t="shared" si="128"/>
        <v>330.42</v>
      </c>
      <c r="K4119">
        <f t="shared" si="129"/>
        <v>16.521000000000001</v>
      </c>
      <c r="L4119" t="str" cm="1">
        <f t="array" ref="L4119">_xlfn.IFS(I4119&gt;=9,"Good",I4119&gt;=6,"Average",I4119&lt;6,"Poor")</f>
        <v>Average</v>
      </c>
    </row>
    <row r="4120" spans="1:12" x14ac:dyDescent="0.25">
      <c r="A4120" s="1">
        <v>45576</v>
      </c>
      <c r="B4120" t="s">
        <v>14</v>
      </c>
      <c r="C4120" t="s">
        <v>15</v>
      </c>
      <c r="D4120" t="s">
        <v>22</v>
      </c>
      <c r="E4120" t="s">
        <v>12</v>
      </c>
      <c r="F4120">
        <v>12.72</v>
      </c>
      <c r="G4120">
        <v>4</v>
      </c>
      <c r="H4120" t="s">
        <v>20</v>
      </c>
      <c r="I4120" s="21">
        <v>4.4000000000000004</v>
      </c>
      <c r="J4120">
        <f t="shared" si="128"/>
        <v>50.88</v>
      </c>
      <c r="K4120">
        <f t="shared" si="129"/>
        <v>2.5440000000000005</v>
      </c>
      <c r="L4120" t="str" cm="1">
        <f t="array" ref="L4120">_xlfn.IFS(I4120&gt;=9,"Good",I4120&gt;=6,"Average",I4120&lt;6,"Poor")</f>
        <v>Poor</v>
      </c>
    </row>
    <row r="4121" spans="1:12" x14ac:dyDescent="0.25">
      <c r="A4121" s="1">
        <v>45576</v>
      </c>
      <c r="B4121" t="s">
        <v>19</v>
      </c>
      <c r="C4121" t="s">
        <v>15</v>
      </c>
      <c r="D4121" t="s">
        <v>22</v>
      </c>
      <c r="E4121" t="s">
        <v>12</v>
      </c>
      <c r="F4121">
        <v>2.1</v>
      </c>
      <c r="G4121">
        <v>10</v>
      </c>
      <c r="H4121" t="s">
        <v>20</v>
      </c>
      <c r="I4121" s="21">
        <v>3.6</v>
      </c>
      <c r="J4121">
        <f t="shared" si="128"/>
        <v>21</v>
      </c>
      <c r="K4121">
        <f t="shared" si="129"/>
        <v>1.05</v>
      </c>
      <c r="L4121" t="str" cm="1">
        <f t="array" ref="L4121">_xlfn.IFS(I4121&gt;=9,"Good",I4121&gt;=6,"Average",I4121&lt;6,"Poor")</f>
        <v>Poor</v>
      </c>
    </row>
    <row r="4122" spans="1:12" x14ac:dyDescent="0.25">
      <c r="A4122" s="1">
        <v>45576</v>
      </c>
      <c r="B4122" t="s">
        <v>9</v>
      </c>
      <c r="C4122" t="s">
        <v>15</v>
      </c>
      <c r="D4122" t="s">
        <v>11</v>
      </c>
      <c r="E4122" t="s">
        <v>16</v>
      </c>
      <c r="F4122">
        <v>96.1</v>
      </c>
      <c r="G4122">
        <v>6</v>
      </c>
      <c r="H4122" t="s">
        <v>13</v>
      </c>
      <c r="I4122" s="21">
        <v>7.9</v>
      </c>
      <c r="J4122">
        <f t="shared" si="128"/>
        <v>576.59999999999991</v>
      </c>
      <c r="K4122">
        <f t="shared" si="129"/>
        <v>28.83</v>
      </c>
      <c r="L4122" t="str" cm="1">
        <f t="array" ref="L4122">_xlfn.IFS(I4122&gt;=9,"Good",I4122&gt;=6,"Average",I4122&lt;6,"Poor")</f>
        <v>Average</v>
      </c>
    </row>
    <row r="4123" spans="1:12" x14ac:dyDescent="0.25">
      <c r="A4123" s="1">
        <v>45576</v>
      </c>
      <c r="B4123" t="s">
        <v>9</v>
      </c>
      <c r="C4123" t="s">
        <v>10</v>
      </c>
      <c r="D4123" t="s">
        <v>22</v>
      </c>
      <c r="E4123" t="s">
        <v>12</v>
      </c>
      <c r="F4123">
        <v>2.33</v>
      </c>
      <c r="G4123">
        <v>2</v>
      </c>
      <c r="H4123" t="s">
        <v>17</v>
      </c>
      <c r="I4123" s="21">
        <v>4.5</v>
      </c>
      <c r="J4123">
        <f t="shared" si="128"/>
        <v>4.66</v>
      </c>
      <c r="K4123">
        <f t="shared" si="129"/>
        <v>0.23300000000000001</v>
      </c>
      <c r="L4123" t="str" cm="1">
        <f t="array" ref="L4123">_xlfn.IFS(I4123&gt;=9,"Good",I4123&gt;=6,"Average",I4123&lt;6,"Poor")</f>
        <v>Poor</v>
      </c>
    </row>
    <row r="4124" spans="1:12" x14ac:dyDescent="0.25">
      <c r="A4124" s="1">
        <v>45576</v>
      </c>
      <c r="B4124" t="s">
        <v>9</v>
      </c>
      <c r="C4124" t="s">
        <v>15</v>
      </c>
      <c r="D4124" t="s">
        <v>22</v>
      </c>
      <c r="E4124" t="s">
        <v>12</v>
      </c>
      <c r="F4124">
        <v>6.61</v>
      </c>
      <c r="G4124">
        <v>6</v>
      </c>
      <c r="H4124" t="s">
        <v>13</v>
      </c>
      <c r="I4124" s="21">
        <v>6.9</v>
      </c>
      <c r="J4124">
        <f t="shared" si="128"/>
        <v>39.660000000000004</v>
      </c>
      <c r="K4124">
        <f t="shared" si="129"/>
        <v>1.9830000000000003</v>
      </c>
      <c r="L4124" t="str" cm="1">
        <f t="array" ref="L4124">_xlfn.IFS(I4124&gt;=9,"Good",I4124&gt;=6,"Average",I4124&lt;6,"Poor")</f>
        <v>Average</v>
      </c>
    </row>
    <row r="4125" spans="1:12" x14ac:dyDescent="0.25">
      <c r="A4125" s="1">
        <v>45576</v>
      </c>
      <c r="B4125" t="s">
        <v>14</v>
      </c>
      <c r="C4125" t="s">
        <v>10</v>
      </c>
      <c r="D4125" t="s">
        <v>11</v>
      </c>
      <c r="E4125" t="s">
        <v>24</v>
      </c>
      <c r="F4125">
        <v>15.31</v>
      </c>
      <c r="G4125">
        <v>7</v>
      </c>
      <c r="H4125" t="s">
        <v>20</v>
      </c>
      <c r="I4125" s="21">
        <v>8.4</v>
      </c>
      <c r="J4125">
        <f t="shared" si="128"/>
        <v>107.17</v>
      </c>
      <c r="K4125">
        <f t="shared" si="129"/>
        <v>5.3585000000000003</v>
      </c>
      <c r="L4125" t="str" cm="1">
        <f t="array" ref="L4125">_xlfn.IFS(I4125&gt;=9,"Good",I4125&gt;=6,"Average",I4125&lt;6,"Poor")</f>
        <v>Average</v>
      </c>
    </row>
    <row r="4126" spans="1:12" x14ac:dyDescent="0.25">
      <c r="A4126" s="1">
        <v>45607</v>
      </c>
      <c r="B4126" t="s">
        <v>19</v>
      </c>
      <c r="C4126" t="s">
        <v>15</v>
      </c>
      <c r="D4126" t="s">
        <v>11</v>
      </c>
      <c r="E4126" t="s">
        <v>18</v>
      </c>
      <c r="F4126">
        <v>54.99</v>
      </c>
      <c r="G4126">
        <v>2</v>
      </c>
      <c r="H4126" t="s">
        <v>20</v>
      </c>
      <c r="I4126" s="21">
        <v>5.4</v>
      </c>
      <c r="J4126">
        <f t="shared" si="128"/>
        <v>109.98</v>
      </c>
      <c r="K4126">
        <f t="shared" si="129"/>
        <v>5.4990000000000006</v>
      </c>
      <c r="L4126" t="str" cm="1">
        <f t="array" ref="L4126">_xlfn.IFS(I4126&gt;=9,"Good",I4126&gt;=6,"Average",I4126&lt;6,"Poor")</f>
        <v>Poor</v>
      </c>
    </row>
    <row r="4127" spans="1:12" x14ac:dyDescent="0.25">
      <c r="A4127" s="1">
        <v>45607</v>
      </c>
      <c r="B4127" t="s">
        <v>14</v>
      </c>
      <c r="C4127" t="s">
        <v>10</v>
      </c>
      <c r="D4127" t="s">
        <v>22</v>
      </c>
      <c r="E4127" t="s">
        <v>23</v>
      </c>
      <c r="F4127">
        <v>68.33</v>
      </c>
      <c r="G4127">
        <v>7</v>
      </c>
      <c r="H4127" t="s">
        <v>17</v>
      </c>
      <c r="I4127" s="21">
        <v>7.1</v>
      </c>
      <c r="J4127">
        <f t="shared" si="128"/>
        <v>478.31</v>
      </c>
      <c r="K4127">
        <f t="shared" si="129"/>
        <v>23.915500000000002</v>
      </c>
      <c r="L4127" t="str" cm="1">
        <f t="array" ref="L4127">_xlfn.IFS(I4127&gt;=9,"Good",I4127&gt;=6,"Average",I4127&lt;6,"Poor")</f>
        <v>Average</v>
      </c>
    </row>
    <row r="4128" spans="1:12" x14ac:dyDescent="0.25">
      <c r="A4128" s="1">
        <v>45607</v>
      </c>
      <c r="B4128" t="s">
        <v>19</v>
      </c>
      <c r="C4128" t="s">
        <v>15</v>
      </c>
      <c r="D4128" t="s">
        <v>11</v>
      </c>
      <c r="E4128" t="s">
        <v>12</v>
      </c>
      <c r="F4128">
        <v>10.94</v>
      </c>
      <c r="G4128">
        <v>4</v>
      </c>
      <c r="H4128" t="s">
        <v>17</v>
      </c>
      <c r="I4128" s="21">
        <v>9.6999999999999993</v>
      </c>
      <c r="J4128">
        <f t="shared" si="128"/>
        <v>43.76</v>
      </c>
      <c r="K4128">
        <f t="shared" si="129"/>
        <v>2.1880000000000002</v>
      </c>
      <c r="L4128" t="str" cm="1">
        <f t="array" ref="L4128">_xlfn.IFS(I4128&gt;=9,"Good",I4128&gt;=6,"Average",I4128&lt;6,"Poor")</f>
        <v>Good</v>
      </c>
    </row>
    <row r="4129" spans="1:12" x14ac:dyDescent="0.25">
      <c r="A4129" s="1">
        <v>45607</v>
      </c>
      <c r="B4129" t="s">
        <v>14</v>
      </c>
      <c r="C4129" t="s">
        <v>10</v>
      </c>
      <c r="D4129" t="s">
        <v>11</v>
      </c>
      <c r="E4129" t="s">
        <v>24</v>
      </c>
      <c r="F4129">
        <v>16.22</v>
      </c>
      <c r="G4129">
        <v>10</v>
      </c>
      <c r="H4129" t="s">
        <v>20</v>
      </c>
      <c r="I4129" s="21">
        <v>4.2</v>
      </c>
      <c r="J4129">
        <f t="shared" si="128"/>
        <v>162.19999999999999</v>
      </c>
      <c r="K4129">
        <f t="shared" si="129"/>
        <v>8.11</v>
      </c>
      <c r="L4129" t="str" cm="1">
        <f t="array" ref="L4129">_xlfn.IFS(I4129&gt;=9,"Good",I4129&gt;=6,"Average",I4129&lt;6,"Poor")</f>
        <v>Poor</v>
      </c>
    </row>
    <row r="4130" spans="1:12" x14ac:dyDescent="0.25">
      <c r="A4130" s="1">
        <v>45607</v>
      </c>
      <c r="B4130" t="s">
        <v>14</v>
      </c>
      <c r="C4130" t="s">
        <v>15</v>
      </c>
      <c r="D4130" t="s">
        <v>11</v>
      </c>
      <c r="E4130" t="s">
        <v>21</v>
      </c>
      <c r="F4130">
        <v>6.3</v>
      </c>
      <c r="G4130">
        <v>5</v>
      </c>
      <c r="H4130" t="s">
        <v>13</v>
      </c>
      <c r="I4130" s="21">
        <v>8.4</v>
      </c>
      <c r="J4130">
        <f t="shared" si="128"/>
        <v>31.5</v>
      </c>
      <c r="K4130">
        <f t="shared" si="129"/>
        <v>1.5750000000000002</v>
      </c>
      <c r="L4130" t="str" cm="1">
        <f t="array" ref="L4130">_xlfn.IFS(I4130&gt;=9,"Good",I4130&gt;=6,"Average",I4130&lt;6,"Poor")</f>
        <v>Average</v>
      </c>
    </row>
    <row r="4131" spans="1:12" x14ac:dyDescent="0.25">
      <c r="A4131" s="1">
        <v>45607</v>
      </c>
      <c r="B4131" t="s">
        <v>19</v>
      </c>
      <c r="C4131" t="s">
        <v>10</v>
      </c>
      <c r="D4131" t="s">
        <v>11</v>
      </c>
      <c r="E4131" t="s">
        <v>18</v>
      </c>
      <c r="F4131">
        <v>69.02</v>
      </c>
      <c r="G4131">
        <v>9</v>
      </c>
      <c r="H4131" t="s">
        <v>13</v>
      </c>
      <c r="I4131" s="21">
        <v>8.8000000000000007</v>
      </c>
      <c r="J4131">
        <f t="shared" si="128"/>
        <v>621.17999999999995</v>
      </c>
      <c r="K4131">
        <f t="shared" si="129"/>
        <v>31.058999999999997</v>
      </c>
      <c r="L4131" t="str" cm="1">
        <f t="array" ref="L4131">_xlfn.IFS(I4131&gt;=9,"Good",I4131&gt;=6,"Average",I4131&lt;6,"Poor")</f>
        <v>Average</v>
      </c>
    </row>
    <row r="4132" spans="1:12" x14ac:dyDescent="0.25">
      <c r="A4132" s="1">
        <v>45607</v>
      </c>
      <c r="B4132" t="s">
        <v>9</v>
      </c>
      <c r="C4132" t="s">
        <v>10</v>
      </c>
      <c r="D4132" t="s">
        <v>11</v>
      </c>
      <c r="E4132" t="s">
        <v>16</v>
      </c>
      <c r="F4132">
        <v>93.85</v>
      </c>
      <c r="G4132">
        <v>3</v>
      </c>
      <c r="H4132" t="s">
        <v>13</v>
      </c>
      <c r="I4132" s="21">
        <v>5.7</v>
      </c>
      <c r="J4132">
        <f t="shared" si="128"/>
        <v>281.54999999999995</v>
      </c>
      <c r="K4132">
        <f t="shared" si="129"/>
        <v>14.077499999999999</v>
      </c>
      <c r="L4132" t="str" cm="1">
        <f t="array" ref="L4132">_xlfn.IFS(I4132&gt;=9,"Good",I4132&gt;=6,"Average",I4132&lt;6,"Poor")</f>
        <v>Poor</v>
      </c>
    </row>
    <row r="4133" spans="1:12" x14ac:dyDescent="0.25">
      <c r="A4133" s="1">
        <v>45607</v>
      </c>
      <c r="B4133" t="s">
        <v>19</v>
      </c>
      <c r="C4133" t="s">
        <v>15</v>
      </c>
      <c r="D4133" t="s">
        <v>11</v>
      </c>
      <c r="E4133" t="s">
        <v>23</v>
      </c>
      <c r="F4133">
        <v>67.650000000000006</v>
      </c>
      <c r="G4133">
        <v>9</v>
      </c>
      <c r="H4133" t="s">
        <v>17</v>
      </c>
      <c r="I4133" s="21">
        <v>9.4</v>
      </c>
      <c r="J4133">
        <f t="shared" si="128"/>
        <v>608.85</v>
      </c>
      <c r="K4133">
        <f t="shared" si="129"/>
        <v>30.442500000000003</v>
      </c>
      <c r="L4133" t="str" cm="1">
        <f t="array" ref="L4133">_xlfn.IFS(I4133&gt;=9,"Good",I4133&gt;=6,"Average",I4133&lt;6,"Poor")</f>
        <v>Good</v>
      </c>
    </row>
    <row r="4134" spans="1:12" x14ac:dyDescent="0.25">
      <c r="A4134" s="1">
        <v>45607</v>
      </c>
      <c r="B4134" t="s">
        <v>9</v>
      </c>
      <c r="C4134" t="s">
        <v>10</v>
      </c>
      <c r="D4134" t="s">
        <v>11</v>
      </c>
      <c r="E4134" t="s">
        <v>24</v>
      </c>
      <c r="F4134">
        <v>39.71</v>
      </c>
      <c r="G4134">
        <v>3</v>
      </c>
      <c r="H4134" t="s">
        <v>17</v>
      </c>
      <c r="I4134" s="21">
        <v>6.9</v>
      </c>
      <c r="J4134">
        <f t="shared" si="128"/>
        <v>119.13</v>
      </c>
      <c r="K4134">
        <f t="shared" si="129"/>
        <v>5.9565000000000001</v>
      </c>
      <c r="L4134" t="str" cm="1">
        <f t="array" ref="L4134">_xlfn.IFS(I4134&gt;=9,"Good",I4134&gt;=6,"Average",I4134&lt;6,"Poor")</f>
        <v>Average</v>
      </c>
    </row>
    <row r="4135" spans="1:12" x14ac:dyDescent="0.25">
      <c r="A4135" s="1">
        <v>45607</v>
      </c>
      <c r="B4135" t="s">
        <v>19</v>
      </c>
      <c r="C4135" t="s">
        <v>15</v>
      </c>
      <c r="D4135" t="s">
        <v>22</v>
      </c>
      <c r="E4135" t="s">
        <v>23</v>
      </c>
      <c r="F4135">
        <v>61.14</v>
      </c>
      <c r="G4135">
        <v>2</v>
      </c>
      <c r="H4135" t="s">
        <v>13</v>
      </c>
      <c r="I4135" s="21">
        <v>7.3</v>
      </c>
      <c r="J4135">
        <f t="shared" si="128"/>
        <v>122.28</v>
      </c>
      <c r="K4135">
        <f t="shared" si="129"/>
        <v>6.1140000000000008</v>
      </c>
      <c r="L4135" t="str" cm="1">
        <f t="array" ref="L4135">_xlfn.IFS(I4135&gt;=9,"Good",I4135&gt;=6,"Average",I4135&lt;6,"Poor")</f>
        <v>Average</v>
      </c>
    </row>
    <row r="4136" spans="1:12" x14ac:dyDescent="0.25">
      <c r="A4136" s="1">
        <v>45607</v>
      </c>
      <c r="B4136" t="s">
        <v>19</v>
      </c>
      <c r="C4136" t="s">
        <v>15</v>
      </c>
      <c r="D4136" t="s">
        <v>11</v>
      </c>
      <c r="E4136" t="s">
        <v>18</v>
      </c>
      <c r="F4136">
        <v>52.9</v>
      </c>
      <c r="G4136">
        <v>9</v>
      </c>
      <c r="H4136" t="s">
        <v>13</v>
      </c>
      <c r="I4136" s="21">
        <v>5.9</v>
      </c>
      <c r="J4136">
        <f t="shared" si="128"/>
        <v>476.09999999999997</v>
      </c>
      <c r="K4136">
        <f t="shared" si="129"/>
        <v>23.805</v>
      </c>
      <c r="L4136" t="str" cm="1">
        <f t="array" ref="L4136">_xlfn.IFS(I4136&gt;=9,"Good",I4136&gt;=6,"Average",I4136&lt;6,"Poor")</f>
        <v>Poor</v>
      </c>
    </row>
    <row r="4137" spans="1:12" x14ac:dyDescent="0.25">
      <c r="A4137" s="1">
        <v>45607</v>
      </c>
      <c r="B4137" t="s">
        <v>19</v>
      </c>
      <c r="C4137" t="s">
        <v>15</v>
      </c>
      <c r="D4137" t="s">
        <v>11</v>
      </c>
      <c r="E4137" t="s">
        <v>12</v>
      </c>
      <c r="F4137">
        <v>2.2599999999999998</v>
      </c>
      <c r="G4137">
        <v>8</v>
      </c>
      <c r="H4137" t="s">
        <v>20</v>
      </c>
      <c r="I4137" s="21">
        <v>5</v>
      </c>
      <c r="J4137">
        <f t="shared" si="128"/>
        <v>18.079999999999998</v>
      </c>
      <c r="K4137">
        <f t="shared" si="129"/>
        <v>0.90399999999999991</v>
      </c>
      <c r="L4137" t="str" cm="1">
        <f t="array" ref="L4137">_xlfn.IFS(I4137&gt;=9,"Good",I4137&gt;=6,"Average",I4137&lt;6,"Poor")</f>
        <v>Poor</v>
      </c>
    </row>
    <row r="4138" spans="1:12" x14ac:dyDescent="0.25">
      <c r="A4138" s="1">
        <v>45607</v>
      </c>
      <c r="B4138" t="s">
        <v>9</v>
      </c>
      <c r="C4138" t="s">
        <v>15</v>
      </c>
      <c r="D4138" t="s">
        <v>22</v>
      </c>
      <c r="E4138" t="s">
        <v>21</v>
      </c>
      <c r="F4138">
        <v>15.86</v>
      </c>
      <c r="G4138">
        <v>6</v>
      </c>
      <c r="H4138" t="s">
        <v>20</v>
      </c>
      <c r="I4138" s="21">
        <v>5.6</v>
      </c>
      <c r="J4138">
        <f t="shared" si="128"/>
        <v>95.16</v>
      </c>
      <c r="K4138">
        <f t="shared" si="129"/>
        <v>4.758</v>
      </c>
      <c r="L4138" t="str" cm="1">
        <f t="array" ref="L4138">_xlfn.IFS(I4138&gt;=9,"Good",I4138&gt;=6,"Average",I4138&lt;6,"Poor")</f>
        <v>Poor</v>
      </c>
    </row>
    <row r="4139" spans="1:12" x14ac:dyDescent="0.25">
      <c r="A4139" s="1">
        <v>45607</v>
      </c>
      <c r="B4139" t="s">
        <v>9</v>
      </c>
      <c r="C4139" t="s">
        <v>10</v>
      </c>
      <c r="D4139" t="s">
        <v>22</v>
      </c>
      <c r="E4139" t="s">
        <v>12</v>
      </c>
      <c r="F4139">
        <v>7.76</v>
      </c>
      <c r="G4139">
        <v>8</v>
      </c>
      <c r="H4139" t="s">
        <v>20</v>
      </c>
      <c r="I4139" s="21">
        <v>7.8</v>
      </c>
      <c r="J4139">
        <f t="shared" si="128"/>
        <v>62.08</v>
      </c>
      <c r="K4139">
        <f t="shared" si="129"/>
        <v>3.1040000000000001</v>
      </c>
      <c r="L4139" t="str" cm="1">
        <f t="array" ref="L4139">_xlfn.IFS(I4139&gt;=9,"Good",I4139&gt;=6,"Average",I4139&lt;6,"Poor")</f>
        <v>Average</v>
      </c>
    </row>
    <row r="4140" spans="1:12" x14ac:dyDescent="0.25">
      <c r="A4140" s="1">
        <v>45607</v>
      </c>
      <c r="B4140" t="s">
        <v>19</v>
      </c>
      <c r="C4140" t="s">
        <v>10</v>
      </c>
      <c r="D4140" t="s">
        <v>11</v>
      </c>
      <c r="E4140" t="s">
        <v>12</v>
      </c>
      <c r="F4140">
        <v>3.34</v>
      </c>
      <c r="G4140">
        <v>1</v>
      </c>
      <c r="H4140" t="s">
        <v>20</v>
      </c>
      <c r="I4140" s="21">
        <v>9.6</v>
      </c>
      <c r="J4140">
        <f t="shared" si="128"/>
        <v>3.34</v>
      </c>
      <c r="K4140">
        <f t="shared" si="129"/>
        <v>0.16700000000000001</v>
      </c>
      <c r="L4140" t="str" cm="1">
        <f t="array" ref="L4140">_xlfn.IFS(I4140&gt;=9,"Good",I4140&gt;=6,"Average",I4140&lt;6,"Poor")</f>
        <v>Good</v>
      </c>
    </row>
    <row r="4141" spans="1:12" x14ac:dyDescent="0.25">
      <c r="A4141" s="1">
        <v>45607</v>
      </c>
      <c r="B4141" t="s">
        <v>14</v>
      </c>
      <c r="C4141" t="s">
        <v>15</v>
      </c>
      <c r="D4141" t="s">
        <v>22</v>
      </c>
      <c r="E4141" t="s">
        <v>12</v>
      </c>
      <c r="F4141">
        <v>6.76</v>
      </c>
      <c r="G4141">
        <v>8</v>
      </c>
      <c r="H4141" t="s">
        <v>13</v>
      </c>
      <c r="I4141" s="21">
        <v>5.3</v>
      </c>
      <c r="J4141">
        <f t="shared" si="128"/>
        <v>54.08</v>
      </c>
      <c r="K4141">
        <f t="shared" si="129"/>
        <v>2.7040000000000002</v>
      </c>
      <c r="L4141" t="str" cm="1">
        <f t="array" ref="L4141">_xlfn.IFS(I4141&gt;=9,"Good",I4141&gt;=6,"Average",I4141&lt;6,"Poor")</f>
        <v>Poor</v>
      </c>
    </row>
    <row r="4142" spans="1:12" x14ac:dyDescent="0.25">
      <c r="A4142" s="1">
        <v>45607</v>
      </c>
      <c r="B4142" t="s">
        <v>9</v>
      </c>
      <c r="C4142" t="s">
        <v>10</v>
      </c>
      <c r="D4142" t="s">
        <v>11</v>
      </c>
      <c r="E4142" t="s">
        <v>21</v>
      </c>
      <c r="F4142">
        <v>23.3</v>
      </c>
      <c r="G4142">
        <v>5</v>
      </c>
      <c r="H4142" t="s">
        <v>17</v>
      </c>
      <c r="I4142" s="21">
        <v>7.9</v>
      </c>
      <c r="J4142">
        <f t="shared" si="128"/>
        <v>116.5</v>
      </c>
      <c r="K4142">
        <f t="shared" si="129"/>
        <v>5.8250000000000002</v>
      </c>
      <c r="L4142" t="str" cm="1">
        <f t="array" ref="L4142">_xlfn.IFS(I4142&gt;=9,"Good",I4142&gt;=6,"Average",I4142&lt;6,"Poor")</f>
        <v>Average</v>
      </c>
    </row>
    <row r="4143" spans="1:12" x14ac:dyDescent="0.25">
      <c r="A4143" s="1">
        <v>45607</v>
      </c>
      <c r="B4143" t="s">
        <v>14</v>
      </c>
      <c r="C4143" t="s">
        <v>15</v>
      </c>
      <c r="D4143" t="s">
        <v>11</v>
      </c>
      <c r="E4143" t="s">
        <v>23</v>
      </c>
      <c r="F4143">
        <v>52.99</v>
      </c>
      <c r="G4143">
        <v>4</v>
      </c>
      <c r="H4143" t="s">
        <v>20</v>
      </c>
      <c r="I4143" s="21">
        <v>8.6999999999999993</v>
      </c>
      <c r="J4143">
        <f t="shared" si="128"/>
        <v>211.96</v>
      </c>
      <c r="K4143">
        <f t="shared" si="129"/>
        <v>10.598000000000001</v>
      </c>
      <c r="L4143" t="str" cm="1">
        <f t="array" ref="L4143">_xlfn.IFS(I4143&gt;=9,"Good",I4143&gt;=6,"Average",I4143&lt;6,"Poor")</f>
        <v>Average</v>
      </c>
    </row>
    <row r="4144" spans="1:12" x14ac:dyDescent="0.25">
      <c r="A4144" s="1">
        <v>45607</v>
      </c>
      <c r="B4144" t="s">
        <v>9</v>
      </c>
      <c r="C4144" t="s">
        <v>15</v>
      </c>
      <c r="D4144" t="s">
        <v>22</v>
      </c>
      <c r="E4144" t="s">
        <v>16</v>
      </c>
      <c r="F4144">
        <v>97.51</v>
      </c>
      <c r="G4144">
        <v>6</v>
      </c>
      <c r="H4144" t="s">
        <v>17</v>
      </c>
      <c r="I4144" s="21">
        <v>9</v>
      </c>
      <c r="J4144">
        <f t="shared" si="128"/>
        <v>585.06000000000006</v>
      </c>
      <c r="K4144">
        <f t="shared" si="129"/>
        <v>29.253000000000004</v>
      </c>
      <c r="L4144" t="str" cm="1">
        <f t="array" ref="L4144">_xlfn.IFS(I4144&gt;=9,"Good",I4144&gt;=6,"Average",I4144&lt;6,"Poor")</f>
        <v>Good</v>
      </c>
    </row>
    <row r="4145" spans="1:12" x14ac:dyDescent="0.25">
      <c r="A4145" s="1">
        <v>45607</v>
      </c>
      <c r="B4145" t="s">
        <v>19</v>
      </c>
      <c r="C4145" t="s">
        <v>15</v>
      </c>
      <c r="D4145" t="s">
        <v>22</v>
      </c>
      <c r="E4145" t="s">
        <v>12</v>
      </c>
      <c r="F4145">
        <v>12.1</v>
      </c>
      <c r="G4145">
        <v>10</v>
      </c>
      <c r="H4145" t="s">
        <v>20</v>
      </c>
      <c r="I4145" s="21">
        <v>6.7</v>
      </c>
      <c r="J4145">
        <f t="shared" si="128"/>
        <v>121</v>
      </c>
      <c r="K4145">
        <f t="shared" si="129"/>
        <v>6.0500000000000007</v>
      </c>
      <c r="L4145" t="str" cm="1">
        <f t="array" ref="L4145">_xlfn.IFS(I4145&gt;=9,"Good",I4145&gt;=6,"Average",I4145&lt;6,"Poor")</f>
        <v>Average</v>
      </c>
    </row>
    <row r="4146" spans="1:12" x14ac:dyDescent="0.25">
      <c r="A4146" s="1">
        <v>45607</v>
      </c>
      <c r="B4146" t="s">
        <v>9</v>
      </c>
      <c r="C4146" t="s">
        <v>10</v>
      </c>
      <c r="D4146" t="s">
        <v>22</v>
      </c>
      <c r="E4146" t="s">
        <v>21</v>
      </c>
      <c r="F4146">
        <v>14.74</v>
      </c>
      <c r="G4146">
        <v>1</v>
      </c>
      <c r="H4146" t="s">
        <v>17</v>
      </c>
      <c r="I4146" s="21">
        <v>9.1</v>
      </c>
      <c r="J4146">
        <f t="shared" si="128"/>
        <v>14.74</v>
      </c>
      <c r="K4146">
        <f t="shared" si="129"/>
        <v>0.7370000000000001</v>
      </c>
      <c r="L4146" t="str" cm="1">
        <f t="array" ref="L4146">_xlfn.IFS(I4146&gt;=9,"Good",I4146&gt;=6,"Average",I4146&lt;6,"Poor")</f>
        <v>Good</v>
      </c>
    </row>
    <row r="4147" spans="1:12" x14ac:dyDescent="0.25">
      <c r="A4147" s="1">
        <v>45607</v>
      </c>
      <c r="B4147" t="s">
        <v>9</v>
      </c>
      <c r="C4147" t="s">
        <v>15</v>
      </c>
      <c r="D4147" t="s">
        <v>22</v>
      </c>
      <c r="E4147" t="s">
        <v>12</v>
      </c>
      <c r="F4147">
        <v>6.21</v>
      </c>
      <c r="G4147">
        <v>3</v>
      </c>
      <c r="H4147" t="s">
        <v>13</v>
      </c>
      <c r="I4147" s="21">
        <v>8.3000000000000007</v>
      </c>
      <c r="J4147">
        <f t="shared" si="128"/>
        <v>18.63</v>
      </c>
      <c r="K4147">
        <f t="shared" si="129"/>
        <v>0.93149999999999999</v>
      </c>
      <c r="L4147" t="str" cm="1">
        <f t="array" ref="L4147">_xlfn.IFS(I4147&gt;=9,"Good",I4147&gt;=6,"Average",I4147&lt;6,"Poor")</f>
        <v>Average</v>
      </c>
    </row>
    <row r="4148" spans="1:12" x14ac:dyDescent="0.25">
      <c r="A4148" s="1">
        <v>45607</v>
      </c>
      <c r="B4148" t="s">
        <v>19</v>
      </c>
      <c r="C4148" t="s">
        <v>10</v>
      </c>
      <c r="D4148" t="s">
        <v>22</v>
      </c>
      <c r="E4148" t="s">
        <v>21</v>
      </c>
      <c r="F4148">
        <v>5.94</v>
      </c>
      <c r="G4148">
        <v>1</v>
      </c>
      <c r="H4148" t="s">
        <v>20</v>
      </c>
      <c r="I4148" s="21">
        <v>7.7</v>
      </c>
      <c r="J4148">
        <f t="shared" si="128"/>
        <v>5.94</v>
      </c>
      <c r="K4148">
        <f t="shared" si="129"/>
        <v>0.29700000000000004</v>
      </c>
      <c r="L4148" t="str" cm="1">
        <f t="array" ref="L4148">_xlfn.IFS(I4148&gt;=9,"Good",I4148&gt;=6,"Average",I4148&lt;6,"Poor")</f>
        <v>Average</v>
      </c>
    </row>
    <row r="4149" spans="1:12" x14ac:dyDescent="0.25">
      <c r="A4149" s="1">
        <v>45637</v>
      </c>
      <c r="B4149" t="s">
        <v>14</v>
      </c>
      <c r="C4149" t="s">
        <v>10</v>
      </c>
      <c r="D4149" t="s">
        <v>22</v>
      </c>
      <c r="E4149" t="s">
        <v>12</v>
      </c>
      <c r="F4149">
        <v>4.4800000000000004</v>
      </c>
      <c r="G4149">
        <v>9</v>
      </c>
      <c r="H4149" t="s">
        <v>17</v>
      </c>
      <c r="I4149" s="21">
        <v>5.3</v>
      </c>
      <c r="J4149">
        <f t="shared" si="128"/>
        <v>40.320000000000007</v>
      </c>
      <c r="K4149">
        <f t="shared" si="129"/>
        <v>2.0160000000000005</v>
      </c>
      <c r="L4149" t="str" cm="1">
        <f t="array" ref="L4149">_xlfn.IFS(I4149&gt;=9,"Good",I4149&gt;=6,"Average",I4149&lt;6,"Poor")</f>
        <v>Poor</v>
      </c>
    </row>
    <row r="4150" spans="1:12" x14ac:dyDescent="0.25">
      <c r="A4150" s="1">
        <v>45637</v>
      </c>
      <c r="B4150" t="s">
        <v>19</v>
      </c>
      <c r="C4150" t="s">
        <v>15</v>
      </c>
      <c r="D4150" t="s">
        <v>22</v>
      </c>
      <c r="E4150" t="s">
        <v>12</v>
      </c>
      <c r="F4150">
        <v>11.67</v>
      </c>
      <c r="G4150">
        <v>1</v>
      </c>
      <c r="H4150" t="s">
        <v>20</v>
      </c>
      <c r="I4150" s="21">
        <v>8.9</v>
      </c>
      <c r="J4150">
        <f t="shared" si="128"/>
        <v>11.67</v>
      </c>
      <c r="K4150">
        <f t="shared" si="129"/>
        <v>0.58350000000000002</v>
      </c>
      <c r="L4150" t="str" cm="1">
        <f t="array" ref="L4150">_xlfn.IFS(I4150&gt;=9,"Good",I4150&gt;=6,"Average",I4150&lt;6,"Poor")</f>
        <v>Average</v>
      </c>
    </row>
    <row r="4151" spans="1:12" x14ac:dyDescent="0.25">
      <c r="A4151" s="1">
        <v>45637</v>
      </c>
      <c r="B4151" t="s">
        <v>9</v>
      </c>
      <c r="C4151" t="s">
        <v>15</v>
      </c>
      <c r="D4151" t="s">
        <v>11</v>
      </c>
      <c r="E4151" t="s">
        <v>18</v>
      </c>
      <c r="F4151">
        <v>67.8</v>
      </c>
      <c r="G4151">
        <v>10</v>
      </c>
      <c r="H4151" t="s">
        <v>17</v>
      </c>
      <c r="I4151" s="21">
        <v>8.8000000000000007</v>
      </c>
      <c r="J4151">
        <f t="shared" si="128"/>
        <v>678</v>
      </c>
      <c r="K4151">
        <f t="shared" si="129"/>
        <v>33.9</v>
      </c>
      <c r="L4151" t="str" cm="1">
        <f t="array" ref="L4151">_xlfn.IFS(I4151&gt;=9,"Good",I4151&gt;=6,"Average",I4151&lt;6,"Poor")</f>
        <v>Average</v>
      </c>
    </row>
    <row r="4152" spans="1:12" x14ac:dyDescent="0.25">
      <c r="A4152" s="1">
        <v>45637</v>
      </c>
      <c r="B4152" t="s">
        <v>19</v>
      </c>
      <c r="C4152" t="s">
        <v>15</v>
      </c>
      <c r="D4152" t="s">
        <v>11</v>
      </c>
      <c r="E4152" t="s">
        <v>24</v>
      </c>
      <c r="F4152">
        <v>18.8</v>
      </c>
      <c r="G4152">
        <v>2</v>
      </c>
      <c r="H4152" t="s">
        <v>17</v>
      </c>
      <c r="I4152" s="21">
        <v>3.6</v>
      </c>
      <c r="J4152">
        <f t="shared" si="128"/>
        <v>37.6</v>
      </c>
      <c r="K4152">
        <f t="shared" si="129"/>
        <v>1.8800000000000001</v>
      </c>
      <c r="L4152" t="str" cm="1">
        <f t="array" ref="L4152">_xlfn.IFS(I4152&gt;=9,"Good",I4152&gt;=6,"Average",I4152&lt;6,"Poor")</f>
        <v>Poor</v>
      </c>
    </row>
    <row r="4153" spans="1:12" x14ac:dyDescent="0.25">
      <c r="A4153" s="1">
        <v>45637</v>
      </c>
      <c r="B4153" t="s">
        <v>19</v>
      </c>
      <c r="C4153" t="s">
        <v>15</v>
      </c>
      <c r="D4153" t="s">
        <v>11</v>
      </c>
      <c r="E4153" t="s">
        <v>18</v>
      </c>
      <c r="F4153">
        <v>51.89</v>
      </c>
      <c r="G4153">
        <v>1</v>
      </c>
      <c r="H4153" t="s">
        <v>20</v>
      </c>
      <c r="I4153" s="21">
        <v>9</v>
      </c>
      <c r="J4153">
        <f t="shared" si="128"/>
        <v>51.89</v>
      </c>
      <c r="K4153">
        <f t="shared" si="129"/>
        <v>2.5945</v>
      </c>
      <c r="L4153" t="str" cm="1">
        <f t="array" ref="L4153">_xlfn.IFS(I4153&gt;=9,"Good",I4153&gt;=6,"Average",I4153&lt;6,"Poor")</f>
        <v>Good</v>
      </c>
    </row>
    <row r="4154" spans="1:12" x14ac:dyDescent="0.25">
      <c r="A4154" s="1">
        <v>45637</v>
      </c>
      <c r="B4154" t="s">
        <v>19</v>
      </c>
      <c r="C4154" t="s">
        <v>10</v>
      </c>
      <c r="D4154" t="s">
        <v>11</v>
      </c>
      <c r="E4154" t="s">
        <v>21</v>
      </c>
      <c r="F4154">
        <v>13.55</v>
      </c>
      <c r="G4154">
        <v>9</v>
      </c>
      <c r="H4154" t="s">
        <v>20</v>
      </c>
      <c r="I4154" s="21">
        <v>3.3</v>
      </c>
      <c r="J4154">
        <f t="shared" si="128"/>
        <v>121.95</v>
      </c>
      <c r="K4154">
        <f t="shared" si="129"/>
        <v>6.0975000000000001</v>
      </c>
      <c r="L4154" t="str" cm="1">
        <f t="array" ref="L4154">_xlfn.IFS(I4154&gt;=9,"Good",I4154&gt;=6,"Average",I4154&lt;6,"Poor")</f>
        <v>Poor</v>
      </c>
    </row>
    <row r="4155" spans="1:12" x14ac:dyDescent="0.25">
      <c r="A4155" s="1">
        <v>45637</v>
      </c>
      <c r="B4155" t="s">
        <v>14</v>
      </c>
      <c r="C4155" t="s">
        <v>15</v>
      </c>
      <c r="D4155" t="s">
        <v>22</v>
      </c>
      <c r="E4155" t="s">
        <v>18</v>
      </c>
      <c r="F4155">
        <v>67.28</v>
      </c>
      <c r="G4155">
        <v>7</v>
      </c>
      <c r="H4155" t="s">
        <v>17</v>
      </c>
      <c r="I4155" s="21">
        <v>5.9</v>
      </c>
      <c r="J4155">
        <f t="shared" si="128"/>
        <v>470.96000000000004</v>
      </c>
      <c r="K4155">
        <f t="shared" si="129"/>
        <v>23.548000000000002</v>
      </c>
      <c r="L4155" t="str" cm="1">
        <f t="array" ref="L4155">_xlfn.IFS(I4155&gt;=9,"Good",I4155&gt;=6,"Average",I4155&lt;6,"Poor")</f>
        <v>Poor</v>
      </c>
    </row>
    <row r="4156" spans="1:12" x14ac:dyDescent="0.25">
      <c r="A4156" s="1">
        <v>45637</v>
      </c>
      <c r="B4156" t="s">
        <v>9</v>
      </c>
      <c r="C4156" t="s">
        <v>10</v>
      </c>
      <c r="D4156" t="s">
        <v>11</v>
      </c>
      <c r="E4156" t="s">
        <v>12</v>
      </c>
      <c r="F4156">
        <v>9.41</v>
      </c>
      <c r="G4156">
        <v>6</v>
      </c>
      <c r="H4156" t="s">
        <v>17</v>
      </c>
      <c r="I4156" s="21">
        <v>7.2</v>
      </c>
      <c r="J4156">
        <f t="shared" si="128"/>
        <v>56.46</v>
      </c>
      <c r="K4156">
        <f t="shared" si="129"/>
        <v>2.8230000000000004</v>
      </c>
      <c r="L4156" t="str" cm="1">
        <f t="array" ref="L4156">_xlfn.IFS(I4156&gt;=9,"Good",I4156&gt;=6,"Average",I4156&lt;6,"Poor")</f>
        <v>Average</v>
      </c>
    </row>
    <row r="4157" spans="1:12" x14ac:dyDescent="0.25">
      <c r="A4157" s="1">
        <v>45637</v>
      </c>
      <c r="B4157" t="s">
        <v>14</v>
      </c>
      <c r="C4157" t="s">
        <v>15</v>
      </c>
      <c r="D4157" t="s">
        <v>11</v>
      </c>
      <c r="E4157" t="s">
        <v>23</v>
      </c>
      <c r="F4157">
        <v>40.58</v>
      </c>
      <c r="G4157">
        <v>10</v>
      </c>
      <c r="H4157" t="s">
        <v>13</v>
      </c>
      <c r="I4157" s="21">
        <v>7.2</v>
      </c>
      <c r="J4157">
        <f t="shared" si="128"/>
        <v>405.79999999999995</v>
      </c>
      <c r="K4157">
        <f t="shared" si="129"/>
        <v>20.29</v>
      </c>
      <c r="L4157" t="str" cm="1">
        <f t="array" ref="L4157">_xlfn.IFS(I4157&gt;=9,"Good",I4157&gt;=6,"Average",I4157&lt;6,"Poor")</f>
        <v>Average</v>
      </c>
    </row>
    <row r="4158" spans="1:12" x14ac:dyDescent="0.25">
      <c r="A4158" s="1">
        <v>45637</v>
      </c>
      <c r="B4158" t="s">
        <v>9</v>
      </c>
      <c r="C4158" t="s">
        <v>15</v>
      </c>
      <c r="D4158" t="s">
        <v>22</v>
      </c>
      <c r="E4158" t="s">
        <v>12</v>
      </c>
      <c r="F4158">
        <v>2.41</v>
      </c>
      <c r="G4158">
        <v>10</v>
      </c>
      <c r="H4158" t="s">
        <v>17</v>
      </c>
      <c r="I4158" s="21">
        <v>6.5</v>
      </c>
      <c r="J4158">
        <f t="shared" si="128"/>
        <v>24.1</v>
      </c>
      <c r="K4158">
        <f t="shared" si="129"/>
        <v>1.2050000000000001</v>
      </c>
      <c r="L4158" t="str" cm="1">
        <f t="array" ref="L4158">_xlfn.IFS(I4158&gt;=9,"Good",I4158&gt;=6,"Average",I4158&lt;6,"Poor")</f>
        <v>Average</v>
      </c>
    </row>
    <row r="4159" spans="1:12" x14ac:dyDescent="0.25">
      <c r="A4159" s="1">
        <v>45637</v>
      </c>
      <c r="B4159" t="s">
        <v>19</v>
      </c>
      <c r="C4159" t="s">
        <v>15</v>
      </c>
      <c r="D4159" t="s">
        <v>11</v>
      </c>
      <c r="E4159" t="s">
        <v>12</v>
      </c>
      <c r="F4159">
        <v>13.35</v>
      </c>
      <c r="G4159">
        <v>3</v>
      </c>
      <c r="H4159" t="s">
        <v>13</v>
      </c>
      <c r="I4159" s="21">
        <v>6.7</v>
      </c>
      <c r="J4159">
        <f t="shared" si="128"/>
        <v>40.049999999999997</v>
      </c>
      <c r="K4159">
        <f t="shared" si="129"/>
        <v>2.0024999999999999</v>
      </c>
      <c r="L4159" t="str" cm="1">
        <f t="array" ref="L4159">_xlfn.IFS(I4159&gt;=9,"Good",I4159&gt;=6,"Average",I4159&lt;6,"Poor")</f>
        <v>Average</v>
      </c>
    </row>
    <row r="4160" spans="1:12" x14ac:dyDescent="0.25">
      <c r="A4160" s="1">
        <v>45637</v>
      </c>
      <c r="B4160" t="s">
        <v>9</v>
      </c>
      <c r="C4160" t="s">
        <v>15</v>
      </c>
      <c r="D4160" t="s">
        <v>22</v>
      </c>
      <c r="E4160" t="s">
        <v>12</v>
      </c>
      <c r="F4160">
        <v>6.65</v>
      </c>
      <c r="G4160">
        <v>7</v>
      </c>
      <c r="H4160" t="s">
        <v>20</v>
      </c>
      <c r="I4160" s="21">
        <v>8.4</v>
      </c>
      <c r="J4160">
        <f t="shared" si="128"/>
        <v>46.550000000000004</v>
      </c>
      <c r="K4160">
        <f t="shared" si="129"/>
        <v>2.3275000000000001</v>
      </c>
      <c r="L4160" t="str" cm="1">
        <f t="array" ref="L4160">_xlfn.IFS(I4160&gt;=9,"Good",I4160&gt;=6,"Average",I4160&lt;6,"Poor")</f>
        <v>Average</v>
      </c>
    </row>
    <row r="4161" spans="1:12" x14ac:dyDescent="0.25">
      <c r="A4161" s="1">
        <v>45637</v>
      </c>
      <c r="B4161" t="s">
        <v>9</v>
      </c>
      <c r="C4161" t="s">
        <v>15</v>
      </c>
      <c r="D4161" t="s">
        <v>11</v>
      </c>
      <c r="E4161" t="s">
        <v>24</v>
      </c>
      <c r="F4161">
        <v>30.78</v>
      </c>
      <c r="G4161">
        <v>3</v>
      </c>
      <c r="H4161" t="s">
        <v>20</v>
      </c>
      <c r="I4161" s="21">
        <v>9.6</v>
      </c>
      <c r="J4161">
        <f t="shared" si="128"/>
        <v>92.34</v>
      </c>
      <c r="K4161">
        <f t="shared" si="129"/>
        <v>4.617</v>
      </c>
      <c r="L4161" t="str" cm="1">
        <f t="array" ref="L4161">_xlfn.IFS(I4161&gt;=9,"Good",I4161&gt;=6,"Average",I4161&lt;6,"Poor")</f>
        <v>Good</v>
      </c>
    </row>
    <row r="4162" spans="1:12" x14ac:dyDescent="0.25">
      <c r="A4162" s="1">
        <v>45637</v>
      </c>
      <c r="B4162" t="s">
        <v>19</v>
      </c>
      <c r="C4162" t="s">
        <v>10</v>
      </c>
      <c r="D4162" t="s">
        <v>11</v>
      </c>
      <c r="E4162" t="s">
        <v>12</v>
      </c>
      <c r="F4162">
        <v>14.43</v>
      </c>
      <c r="G4162">
        <v>9</v>
      </c>
      <c r="H4162" t="s">
        <v>17</v>
      </c>
      <c r="I4162" s="21">
        <v>3.7</v>
      </c>
      <c r="J4162">
        <f t="shared" si="128"/>
        <v>129.87</v>
      </c>
      <c r="K4162">
        <f t="shared" si="129"/>
        <v>6.4935000000000009</v>
      </c>
      <c r="L4162" t="str" cm="1">
        <f t="array" ref="L4162">_xlfn.IFS(I4162&gt;=9,"Good",I4162&gt;=6,"Average",I4162&lt;6,"Poor")</f>
        <v>Poor</v>
      </c>
    </row>
    <row r="4163" spans="1:12" x14ac:dyDescent="0.25">
      <c r="A4163" s="1">
        <v>45637</v>
      </c>
      <c r="B4163" t="s">
        <v>19</v>
      </c>
      <c r="C4163" t="s">
        <v>15</v>
      </c>
      <c r="D4163" t="s">
        <v>11</v>
      </c>
      <c r="E4163" t="s">
        <v>21</v>
      </c>
      <c r="F4163">
        <v>20.07</v>
      </c>
      <c r="G4163">
        <v>2</v>
      </c>
      <c r="H4163" t="s">
        <v>13</v>
      </c>
      <c r="I4163" s="21">
        <v>4.0999999999999996</v>
      </c>
      <c r="J4163">
        <f t="shared" ref="J4163:J4226" si="130">F4163*G4163</f>
        <v>40.14</v>
      </c>
      <c r="K4163">
        <f t="shared" ref="K4163:K4226" si="131">J4163*5%</f>
        <v>2.0070000000000001</v>
      </c>
      <c r="L4163" t="str" cm="1">
        <f t="array" ref="L4163">_xlfn.IFS(I4163&gt;=9,"Good",I4163&gt;=6,"Average",I4163&lt;6,"Poor")</f>
        <v>Poor</v>
      </c>
    </row>
    <row r="4164" spans="1:12" x14ac:dyDescent="0.25">
      <c r="A4164" s="1">
        <v>45637</v>
      </c>
      <c r="B4164" t="s">
        <v>19</v>
      </c>
      <c r="C4164" t="s">
        <v>15</v>
      </c>
      <c r="D4164" t="s">
        <v>11</v>
      </c>
      <c r="E4164" t="s">
        <v>12</v>
      </c>
      <c r="F4164">
        <v>2.0499999999999998</v>
      </c>
      <c r="G4164">
        <v>6</v>
      </c>
      <c r="H4164" t="s">
        <v>20</v>
      </c>
      <c r="I4164" s="21">
        <v>8.1</v>
      </c>
      <c r="J4164">
        <f t="shared" si="130"/>
        <v>12.299999999999999</v>
      </c>
      <c r="K4164">
        <f t="shared" si="131"/>
        <v>0.61499999999999999</v>
      </c>
      <c r="L4164" t="str" cm="1">
        <f t="array" ref="L4164">_xlfn.IFS(I4164&gt;=9,"Good",I4164&gt;=6,"Average",I4164&lt;6,"Poor")</f>
        <v>Average</v>
      </c>
    </row>
    <row r="4165" spans="1:12" x14ac:dyDescent="0.25">
      <c r="A4165" s="1" t="s">
        <v>209</v>
      </c>
      <c r="B4165" t="s">
        <v>19</v>
      </c>
      <c r="C4165" t="s">
        <v>10</v>
      </c>
      <c r="D4165" t="s">
        <v>22</v>
      </c>
      <c r="E4165" t="s">
        <v>24</v>
      </c>
      <c r="F4165">
        <v>17.77</v>
      </c>
      <c r="G4165">
        <v>2</v>
      </c>
      <c r="H4165" t="s">
        <v>20</v>
      </c>
      <c r="I4165" s="21">
        <v>9.3000000000000007</v>
      </c>
      <c r="J4165">
        <f t="shared" si="130"/>
        <v>35.54</v>
      </c>
      <c r="K4165">
        <f t="shared" si="131"/>
        <v>1.7770000000000001</v>
      </c>
      <c r="L4165" t="str" cm="1">
        <f t="array" ref="L4165">_xlfn.IFS(I4165&gt;=9,"Good",I4165&gt;=6,"Average",I4165&lt;6,"Poor")</f>
        <v>Good</v>
      </c>
    </row>
    <row r="4166" spans="1:12" x14ac:dyDescent="0.25">
      <c r="A4166" s="1" t="s">
        <v>209</v>
      </c>
      <c r="B4166" t="s">
        <v>9</v>
      </c>
      <c r="C4166" t="s">
        <v>10</v>
      </c>
      <c r="D4166" t="s">
        <v>22</v>
      </c>
      <c r="E4166" t="s">
        <v>21</v>
      </c>
      <c r="F4166">
        <v>13.56</v>
      </c>
      <c r="G4166">
        <v>9</v>
      </c>
      <c r="H4166" t="s">
        <v>20</v>
      </c>
      <c r="I4166" s="21">
        <v>3.6</v>
      </c>
      <c r="J4166">
        <f t="shared" si="130"/>
        <v>122.04</v>
      </c>
      <c r="K4166">
        <f t="shared" si="131"/>
        <v>6.1020000000000003</v>
      </c>
      <c r="L4166" t="str" cm="1">
        <f t="array" ref="L4166">_xlfn.IFS(I4166&gt;=9,"Good",I4166&gt;=6,"Average",I4166&lt;6,"Poor")</f>
        <v>Poor</v>
      </c>
    </row>
    <row r="4167" spans="1:12" x14ac:dyDescent="0.25">
      <c r="A4167" s="1" t="s">
        <v>209</v>
      </c>
      <c r="B4167" t="s">
        <v>9</v>
      </c>
      <c r="C4167" t="s">
        <v>15</v>
      </c>
      <c r="D4167" t="s">
        <v>22</v>
      </c>
      <c r="E4167" t="s">
        <v>23</v>
      </c>
      <c r="F4167">
        <v>48.83</v>
      </c>
      <c r="G4167">
        <v>9</v>
      </c>
      <c r="H4167" t="s">
        <v>20</v>
      </c>
      <c r="I4167" s="21">
        <v>6.7</v>
      </c>
      <c r="J4167">
        <f t="shared" si="130"/>
        <v>439.46999999999997</v>
      </c>
      <c r="K4167">
        <f t="shared" si="131"/>
        <v>21.973500000000001</v>
      </c>
      <c r="L4167" t="str" cm="1">
        <f t="array" ref="L4167">_xlfn.IFS(I4167&gt;=9,"Good",I4167&gt;=6,"Average",I4167&lt;6,"Poor")</f>
        <v>Average</v>
      </c>
    </row>
    <row r="4168" spans="1:12" x14ac:dyDescent="0.25">
      <c r="A4168" s="1" t="s">
        <v>209</v>
      </c>
      <c r="B4168" t="s">
        <v>19</v>
      </c>
      <c r="C4168" t="s">
        <v>10</v>
      </c>
      <c r="D4168" t="s">
        <v>11</v>
      </c>
      <c r="E4168" t="s">
        <v>23</v>
      </c>
      <c r="F4168">
        <v>61.09</v>
      </c>
      <c r="G4168">
        <v>10</v>
      </c>
      <c r="H4168" t="s">
        <v>17</v>
      </c>
      <c r="I4168" s="21">
        <v>3.5</v>
      </c>
      <c r="J4168">
        <f t="shared" si="130"/>
        <v>610.90000000000009</v>
      </c>
      <c r="K4168">
        <f t="shared" si="131"/>
        <v>30.545000000000005</v>
      </c>
      <c r="L4168" t="str" cm="1">
        <f t="array" ref="L4168">_xlfn.IFS(I4168&gt;=9,"Good",I4168&gt;=6,"Average",I4168&lt;6,"Poor")</f>
        <v>Poor</v>
      </c>
    </row>
    <row r="4169" spans="1:12" x14ac:dyDescent="0.25">
      <c r="A4169" s="1" t="s">
        <v>209</v>
      </c>
      <c r="B4169" t="s">
        <v>9</v>
      </c>
      <c r="C4169" t="s">
        <v>10</v>
      </c>
      <c r="D4169" t="s">
        <v>11</v>
      </c>
      <c r="E4169" t="s">
        <v>21</v>
      </c>
      <c r="F4169">
        <v>16.95</v>
      </c>
      <c r="G4169">
        <v>5</v>
      </c>
      <c r="H4169" t="s">
        <v>13</v>
      </c>
      <c r="I4169" s="21">
        <v>9.4</v>
      </c>
      <c r="J4169">
        <f t="shared" si="130"/>
        <v>84.75</v>
      </c>
      <c r="K4169">
        <f t="shared" si="131"/>
        <v>4.2374999999999998</v>
      </c>
      <c r="L4169" t="str" cm="1">
        <f t="array" ref="L4169">_xlfn.IFS(I4169&gt;=9,"Good",I4169&gt;=6,"Average",I4169&lt;6,"Poor")</f>
        <v>Good</v>
      </c>
    </row>
    <row r="4170" spans="1:12" x14ac:dyDescent="0.25">
      <c r="A4170" s="1" t="s">
        <v>209</v>
      </c>
      <c r="B4170" t="s">
        <v>9</v>
      </c>
      <c r="C4170" t="s">
        <v>15</v>
      </c>
      <c r="D4170" t="s">
        <v>22</v>
      </c>
      <c r="E4170" t="s">
        <v>12</v>
      </c>
      <c r="F4170">
        <v>11.38</v>
      </c>
      <c r="G4170">
        <v>6</v>
      </c>
      <c r="H4170" t="s">
        <v>20</v>
      </c>
      <c r="I4170" s="21">
        <v>9.6</v>
      </c>
      <c r="J4170">
        <f t="shared" si="130"/>
        <v>68.28</v>
      </c>
      <c r="K4170">
        <f t="shared" si="131"/>
        <v>3.4140000000000001</v>
      </c>
      <c r="L4170" t="str" cm="1">
        <f t="array" ref="L4170">_xlfn.IFS(I4170&gt;=9,"Good",I4170&gt;=6,"Average",I4170&lt;6,"Poor")</f>
        <v>Good</v>
      </c>
    </row>
    <row r="4171" spans="1:12" x14ac:dyDescent="0.25">
      <c r="A4171" s="1" t="s">
        <v>209</v>
      </c>
      <c r="B4171" t="s">
        <v>14</v>
      </c>
      <c r="C4171" t="s">
        <v>10</v>
      </c>
      <c r="D4171" t="s">
        <v>22</v>
      </c>
      <c r="E4171" t="s">
        <v>24</v>
      </c>
      <c r="F4171">
        <v>25.64</v>
      </c>
      <c r="G4171">
        <v>8</v>
      </c>
      <c r="H4171" t="s">
        <v>17</v>
      </c>
      <c r="I4171" s="21">
        <v>6.4</v>
      </c>
      <c r="J4171">
        <f t="shared" si="130"/>
        <v>205.12</v>
      </c>
      <c r="K4171">
        <f t="shared" si="131"/>
        <v>10.256</v>
      </c>
      <c r="L4171" t="str" cm="1">
        <f t="array" ref="L4171">_xlfn.IFS(I4171&gt;=9,"Good",I4171&gt;=6,"Average",I4171&lt;6,"Poor")</f>
        <v>Average</v>
      </c>
    </row>
    <row r="4172" spans="1:12" x14ac:dyDescent="0.25">
      <c r="A4172" s="1" t="s">
        <v>209</v>
      </c>
      <c r="B4172" t="s">
        <v>14</v>
      </c>
      <c r="C4172" t="s">
        <v>10</v>
      </c>
      <c r="D4172" t="s">
        <v>11</v>
      </c>
      <c r="E4172" t="s">
        <v>23</v>
      </c>
      <c r="F4172">
        <v>52.83</v>
      </c>
      <c r="G4172">
        <v>8</v>
      </c>
      <c r="H4172" t="s">
        <v>17</v>
      </c>
      <c r="I4172" s="21">
        <v>6.6</v>
      </c>
      <c r="J4172">
        <f t="shared" si="130"/>
        <v>422.64</v>
      </c>
      <c r="K4172">
        <f t="shared" si="131"/>
        <v>21.132000000000001</v>
      </c>
      <c r="L4172" t="str" cm="1">
        <f t="array" ref="L4172">_xlfn.IFS(I4172&gt;=9,"Good",I4172&gt;=6,"Average",I4172&lt;6,"Poor")</f>
        <v>Average</v>
      </c>
    </row>
    <row r="4173" spans="1:12" x14ac:dyDescent="0.25">
      <c r="A4173" s="1" t="s">
        <v>209</v>
      </c>
      <c r="B4173" t="s">
        <v>14</v>
      </c>
      <c r="C4173" t="s">
        <v>15</v>
      </c>
      <c r="D4173" t="s">
        <v>11</v>
      </c>
      <c r="E4173" t="s">
        <v>24</v>
      </c>
      <c r="F4173">
        <v>20.52</v>
      </c>
      <c r="G4173">
        <v>1</v>
      </c>
      <c r="H4173" t="s">
        <v>17</v>
      </c>
      <c r="I4173" s="21">
        <v>9.3000000000000007</v>
      </c>
      <c r="J4173">
        <f t="shared" si="130"/>
        <v>20.52</v>
      </c>
      <c r="K4173">
        <f t="shared" si="131"/>
        <v>1.026</v>
      </c>
      <c r="L4173" t="str" cm="1">
        <f t="array" ref="L4173">_xlfn.IFS(I4173&gt;=9,"Good",I4173&gt;=6,"Average",I4173&lt;6,"Poor")</f>
        <v>Good</v>
      </c>
    </row>
    <row r="4174" spans="1:12" x14ac:dyDescent="0.25">
      <c r="A4174" s="1" t="s">
        <v>210</v>
      </c>
      <c r="B4174" t="s">
        <v>14</v>
      </c>
      <c r="C4174" t="s">
        <v>15</v>
      </c>
      <c r="D4174" t="s">
        <v>11</v>
      </c>
      <c r="E4174" t="s">
        <v>21</v>
      </c>
      <c r="F4174">
        <v>6.95</v>
      </c>
      <c r="G4174">
        <v>7</v>
      </c>
      <c r="H4174" t="s">
        <v>13</v>
      </c>
      <c r="I4174" s="21">
        <v>8.6999999999999993</v>
      </c>
      <c r="J4174">
        <f t="shared" si="130"/>
        <v>48.65</v>
      </c>
      <c r="K4174">
        <f t="shared" si="131"/>
        <v>2.4325000000000001</v>
      </c>
      <c r="L4174" t="str" cm="1">
        <f t="array" ref="L4174">_xlfn.IFS(I4174&gt;=9,"Good",I4174&gt;=6,"Average",I4174&lt;6,"Poor")</f>
        <v>Average</v>
      </c>
    </row>
    <row r="4175" spans="1:12" x14ac:dyDescent="0.25">
      <c r="A4175" s="1" t="s">
        <v>210</v>
      </c>
      <c r="B4175" t="s">
        <v>9</v>
      </c>
      <c r="C4175" t="s">
        <v>15</v>
      </c>
      <c r="D4175" t="s">
        <v>22</v>
      </c>
      <c r="E4175" t="s">
        <v>24</v>
      </c>
      <c r="F4175">
        <v>21.75</v>
      </c>
      <c r="G4175">
        <v>9</v>
      </c>
      <c r="H4175" t="s">
        <v>17</v>
      </c>
      <c r="I4175" s="21">
        <v>6.6</v>
      </c>
      <c r="J4175">
        <f t="shared" si="130"/>
        <v>195.75</v>
      </c>
      <c r="K4175">
        <f t="shared" si="131"/>
        <v>9.7875000000000014</v>
      </c>
      <c r="L4175" t="str" cm="1">
        <f t="array" ref="L4175">_xlfn.IFS(I4175&gt;=9,"Good",I4175&gt;=6,"Average",I4175&lt;6,"Poor")</f>
        <v>Average</v>
      </c>
    </row>
    <row r="4176" spans="1:12" x14ac:dyDescent="0.25">
      <c r="A4176" s="1" t="s">
        <v>210</v>
      </c>
      <c r="B4176" t="s">
        <v>14</v>
      </c>
      <c r="C4176" t="s">
        <v>15</v>
      </c>
      <c r="D4176" t="s">
        <v>22</v>
      </c>
      <c r="E4176" t="s">
        <v>24</v>
      </c>
      <c r="F4176">
        <v>29.92</v>
      </c>
      <c r="G4176">
        <v>2</v>
      </c>
      <c r="H4176" t="s">
        <v>17</v>
      </c>
      <c r="I4176" s="21">
        <v>3.6</v>
      </c>
      <c r="J4176">
        <f t="shared" si="130"/>
        <v>59.84</v>
      </c>
      <c r="K4176">
        <f t="shared" si="131"/>
        <v>2.9920000000000004</v>
      </c>
      <c r="L4176" t="str" cm="1">
        <f t="array" ref="L4176">_xlfn.IFS(I4176&gt;=9,"Good",I4176&gt;=6,"Average",I4176&lt;6,"Poor")</f>
        <v>Poor</v>
      </c>
    </row>
    <row r="4177" spans="1:12" x14ac:dyDescent="0.25">
      <c r="A4177" s="1" t="s">
        <v>210</v>
      </c>
      <c r="B4177" t="s">
        <v>19</v>
      </c>
      <c r="C4177" t="s">
        <v>15</v>
      </c>
      <c r="D4177" t="s">
        <v>22</v>
      </c>
      <c r="E4177" t="s">
        <v>24</v>
      </c>
      <c r="F4177">
        <v>27.18</v>
      </c>
      <c r="G4177">
        <v>5</v>
      </c>
      <c r="H4177" t="s">
        <v>13</v>
      </c>
      <c r="I4177" s="21">
        <v>6.2</v>
      </c>
      <c r="J4177">
        <f t="shared" si="130"/>
        <v>135.9</v>
      </c>
      <c r="K4177">
        <f t="shared" si="131"/>
        <v>6.7950000000000008</v>
      </c>
      <c r="L4177" t="str" cm="1">
        <f t="array" ref="L4177">_xlfn.IFS(I4177&gt;=9,"Good",I4177&gt;=6,"Average",I4177&lt;6,"Poor")</f>
        <v>Average</v>
      </c>
    </row>
    <row r="4178" spans="1:12" x14ac:dyDescent="0.25">
      <c r="A4178" s="1" t="s">
        <v>210</v>
      </c>
      <c r="B4178" t="s">
        <v>14</v>
      </c>
      <c r="C4178" t="s">
        <v>15</v>
      </c>
      <c r="D4178" t="s">
        <v>11</v>
      </c>
      <c r="E4178" t="s">
        <v>24</v>
      </c>
      <c r="F4178">
        <v>30.75</v>
      </c>
      <c r="G4178">
        <v>8</v>
      </c>
      <c r="H4178" t="s">
        <v>17</v>
      </c>
      <c r="I4178" s="21">
        <v>4.0999999999999996</v>
      </c>
      <c r="J4178">
        <f t="shared" si="130"/>
        <v>246</v>
      </c>
      <c r="K4178">
        <f t="shared" si="131"/>
        <v>12.3</v>
      </c>
      <c r="L4178" t="str" cm="1">
        <f t="array" ref="L4178">_xlfn.IFS(I4178&gt;=9,"Good",I4178&gt;=6,"Average",I4178&lt;6,"Poor")</f>
        <v>Poor</v>
      </c>
    </row>
    <row r="4179" spans="1:12" x14ac:dyDescent="0.25">
      <c r="A4179" s="1" t="s">
        <v>210</v>
      </c>
      <c r="B4179" t="s">
        <v>19</v>
      </c>
      <c r="C4179" t="s">
        <v>15</v>
      </c>
      <c r="D4179" t="s">
        <v>11</v>
      </c>
      <c r="E4179" t="s">
        <v>24</v>
      </c>
      <c r="F4179">
        <v>38.08</v>
      </c>
      <c r="G4179">
        <v>1</v>
      </c>
      <c r="H4179" t="s">
        <v>20</v>
      </c>
      <c r="I4179" s="21">
        <v>8.4</v>
      </c>
      <c r="J4179">
        <f t="shared" si="130"/>
        <v>38.08</v>
      </c>
      <c r="K4179">
        <f t="shared" si="131"/>
        <v>1.9039999999999999</v>
      </c>
      <c r="L4179" t="str" cm="1">
        <f t="array" ref="L4179">_xlfn.IFS(I4179&gt;=9,"Good",I4179&gt;=6,"Average",I4179&lt;6,"Poor")</f>
        <v>Average</v>
      </c>
    </row>
    <row r="4180" spans="1:12" x14ac:dyDescent="0.25">
      <c r="A4180" s="1" t="s">
        <v>210</v>
      </c>
      <c r="B4180" t="s">
        <v>14</v>
      </c>
      <c r="C4180" t="s">
        <v>10</v>
      </c>
      <c r="D4180" t="s">
        <v>22</v>
      </c>
      <c r="E4180" t="s">
        <v>23</v>
      </c>
      <c r="F4180">
        <v>49.26</v>
      </c>
      <c r="G4180">
        <v>2</v>
      </c>
      <c r="H4180" t="s">
        <v>17</v>
      </c>
      <c r="I4180" s="21">
        <v>3.7</v>
      </c>
      <c r="J4180">
        <f t="shared" si="130"/>
        <v>98.52</v>
      </c>
      <c r="K4180">
        <f t="shared" si="131"/>
        <v>4.9260000000000002</v>
      </c>
      <c r="L4180" t="str" cm="1">
        <f t="array" ref="L4180">_xlfn.IFS(I4180&gt;=9,"Good",I4180&gt;=6,"Average",I4180&lt;6,"Poor")</f>
        <v>Poor</v>
      </c>
    </row>
    <row r="4181" spans="1:12" x14ac:dyDescent="0.25">
      <c r="A4181" s="1" t="s">
        <v>210</v>
      </c>
      <c r="B4181" t="s">
        <v>14</v>
      </c>
      <c r="C4181" t="s">
        <v>10</v>
      </c>
      <c r="D4181" t="s">
        <v>11</v>
      </c>
      <c r="E4181" t="s">
        <v>12</v>
      </c>
      <c r="F4181">
        <v>12.05</v>
      </c>
      <c r="G4181">
        <v>2</v>
      </c>
      <c r="H4181" t="s">
        <v>20</v>
      </c>
      <c r="I4181" s="21">
        <v>9.6</v>
      </c>
      <c r="J4181">
        <f t="shared" si="130"/>
        <v>24.1</v>
      </c>
      <c r="K4181">
        <f t="shared" si="131"/>
        <v>1.2050000000000001</v>
      </c>
      <c r="L4181" t="str" cm="1">
        <f t="array" ref="L4181">_xlfn.IFS(I4181&gt;=9,"Good",I4181&gt;=6,"Average",I4181&lt;6,"Poor")</f>
        <v>Good</v>
      </c>
    </row>
    <row r="4182" spans="1:12" x14ac:dyDescent="0.25">
      <c r="A4182" s="1" t="s">
        <v>210</v>
      </c>
      <c r="B4182" t="s">
        <v>9</v>
      </c>
      <c r="C4182" t="s">
        <v>15</v>
      </c>
      <c r="D4182" t="s">
        <v>11</v>
      </c>
      <c r="E4182" t="s">
        <v>12</v>
      </c>
      <c r="F4182">
        <v>13.26</v>
      </c>
      <c r="G4182">
        <v>8</v>
      </c>
      <c r="H4182" t="s">
        <v>20</v>
      </c>
      <c r="I4182" s="21">
        <v>5.9</v>
      </c>
      <c r="J4182">
        <f t="shared" si="130"/>
        <v>106.08</v>
      </c>
      <c r="K4182">
        <f t="shared" si="131"/>
        <v>5.3040000000000003</v>
      </c>
      <c r="L4182" t="str" cm="1">
        <f t="array" ref="L4182">_xlfn.IFS(I4182&gt;=9,"Good",I4182&gt;=6,"Average",I4182&lt;6,"Poor")</f>
        <v>Poor</v>
      </c>
    </row>
    <row r="4183" spans="1:12" x14ac:dyDescent="0.25">
      <c r="A4183" s="1" t="s">
        <v>210</v>
      </c>
      <c r="B4183" t="s">
        <v>19</v>
      </c>
      <c r="C4183" t="s">
        <v>15</v>
      </c>
      <c r="D4183" t="s">
        <v>11</v>
      </c>
      <c r="E4183" t="s">
        <v>16</v>
      </c>
      <c r="F4183">
        <v>85.21</v>
      </c>
      <c r="G4183">
        <v>4</v>
      </c>
      <c r="H4183" t="s">
        <v>17</v>
      </c>
      <c r="I4183" s="21">
        <v>4.3</v>
      </c>
      <c r="J4183">
        <f t="shared" si="130"/>
        <v>340.84</v>
      </c>
      <c r="K4183">
        <f t="shared" si="131"/>
        <v>17.041999999999998</v>
      </c>
      <c r="L4183" t="str" cm="1">
        <f t="array" ref="L4183">_xlfn.IFS(I4183&gt;=9,"Good",I4183&gt;=6,"Average",I4183&lt;6,"Poor")</f>
        <v>Poor</v>
      </c>
    </row>
    <row r="4184" spans="1:12" x14ac:dyDescent="0.25">
      <c r="A4184" s="1" t="s">
        <v>210</v>
      </c>
      <c r="B4184" t="s">
        <v>19</v>
      </c>
      <c r="C4184" t="s">
        <v>15</v>
      </c>
      <c r="D4184" t="s">
        <v>11</v>
      </c>
      <c r="E4184" t="s">
        <v>24</v>
      </c>
      <c r="F4184">
        <v>38.74</v>
      </c>
      <c r="G4184">
        <v>8</v>
      </c>
      <c r="H4184" t="s">
        <v>13</v>
      </c>
      <c r="I4184" s="21">
        <v>5.9</v>
      </c>
      <c r="J4184">
        <f t="shared" si="130"/>
        <v>309.92</v>
      </c>
      <c r="K4184">
        <f t="shared" si="131"/>
        <v>15.496000000000002</v>
      </c>
      <c r="L4184" t="str" cm="1">
        <f t="array" ref="L4184">_xlfn.IFS(I4184&gt;=9,"Good",I4184&gt;=6,"Average",I4184&lt;6,"Poor")</f>
        <v>Poor</v>
      </c>
    </row>
    <row r="4185" spans="1:12" x14ac:dyDescent="0.25">
      <c r="A4185" s="1" t="s">
        <v>210</v>
      </c>
      <c r="B4185" t="s">
        <v>19</v>
      </c>
      <c r="C4185" t="s">
        <v>10</v>
      </c>
      <c r="D4185" t="s">
        <v>11</v>
      </c>
      <c r="E4185" t="s">
        <v>23</v>
      </c>
      <c r="F4185">
        <v>53</v>
      </c>
      <c r="G4185">
        <v>3</v>
      </c>
      <c r="H4185" t="s">
        <v>20</v>
      </c>
      <c r="I4185" s="21">
        <v>4.8</v>
      </c>
      <c r="J4185">
        <f t="shared" si="130"/>
        <v>159</v>
      </c>
      <c r="K4185">
        <f t="shared" si="131"/>
        <v>7.95</v>
      </c>
      <c r="L4185" t="str" cm="1">
        <f t="array" ref="L4185">_xlfn.IFS(I4185&gt;=9,"Good",I4185&gt;=6,"Average",I4185&lt;6,"Poor")</f>
        <v>Poor</v>
      </c>
    </row>
    <row r="4186" spans="1:12" x14ac:dyDescent="0.25">
      <c r="A4186" s="1" t="s">
        <v>210</v>
      </c>
      <c r="B4186" t="s">
        <v>19</v>
      </c>
      <c r="C4186" t="s">
        <v>10</v>
      </c>
      <c r="D4186" t="s">
        <v>11</v>
      </c>
      <c r="E4186" t="s">
        <v>12</v>
      </c>
      <c r="F4186">
        <v>12.82</v>
      </c>
      <c r="G4186">
        <v>9</v>
      </c>
      <c r="H4186" t="s">
        <v>13</v>
      </c>
      <c r="I4186" s="21">
        <v>3.4</v>
      </c>
      <c r="J4186">
        <f t="shared" si="130"/>
        <v>115.38</v>
      </c>
      <c r="K4186">
        <f t="shared" si="131"/>
        <v>5.7690000000000001</v>
      </c>
      <c r="L4186" t="str" cm="1">
        <f t="array" ref="L4186">_xlfn.IFS(I4186&gt;=9,"Good",I4186&gt;=6,"Average",I4186&lt;6,"Poor")</f>
        <v>Poor</v>
      </c>
    </row>
    <row r="4187" spans="1:12" x14ac:dyDescent="0.25">
      <c r="A4187" s="1" t="s">
        <v>210</v>
      </c>
      <c r="B4187" t="s">
        <v>14</v>
      </c>
      <c r="C4187" t="s">
        <v>10</v>
      </c>
      <c r="D4187" t="s">
        <v>11</v>
      </c>
      <c r="E4187" t="s">
        <v>18</v>
      </c>
      <c r="F4187">
        <v>72.599999999999994</v>
      </c>
      <c r="G4187">
        <v>9</v>
      </c>
      <c r="H4187" t="s">
        <v>20</v>
      </c>
      <c r="I4187" s="21">
        <v>5.4</v>
      </c>
      <c r="J4187">
        <f t="shared" si="130"/>
        <v>653.4</v>
      </c>
      <c r="K4187">
        <f t="shared" si="131"/>
        <v>32.67</v>
      </c>
      <c r="L4187" t="str" cm="1">
        <f t="array" ref="L4187">_xlfn.IFS(I4187&gt;=9,"Good",I4187&gt;=6,"Average",I4187&lt;6,"Poor")</f>
        <v>Poor</v>
      </c>
    </row>
    <row r="4188" spans="1:12" x14ac:dyDescent="0.25">
      <c r="A4188" s="1" t="s">
        <v>210</v>
      </c>
      <c r="B4188" t="s">
        <v>19</v>
      </c>
      <c r="C4188" t="s">
        <v>10</v>
      </c>
      <c r="D4188" t="s">
        <v>11</v>
      </c>
      <c r="E4188" t="s">
        <v>24</v>
      </c>
      <c r="F4188">
        <v>34.869999999999997</v>
      </c>
      <c r="G4188">
        <v>9</v>
      </c>
      <c r="H4188" t="s">
        <v>17</v>
      </c>
      <c r="I4188" s="21">
        <v>4.0999999999999996</v>
      </c>
      <c r="J4188">
        <f t="shared" si="130"/>
        <v>313.83</v>
      </c>
      <c r="K4188">
        <f t="shared" si="131"/>
        <v>15.6915</v>
      </c>
      <c r="L4188" t="str" cm="1">
        <f t="array" ref="L4188">_xlfn.IFS(I4188&gt;=9,"Good",I4188&gt;=6,"Average",I4188&lt;6,"Poor")</f>
        <v>Poor</v>
      </c>
    </row>
    <row r="4189" spans="1:12" x14ac:dyDescent="0.25">
      <c r="A4189" s="1" t="s">
        <v>210</v>
      </c>
      <c r="B4189" t="s">
        <v>14</v>
      </c>
      <c r="C4189" t="s">
        <v>15</v>
      </c>
      <c r="D4189" t="s">
        <v>22</v>
      </c>
      <c r="E4189" t="s">
        <v>24</v>
      </c>
      <c r="F4189">
        <v>25.27</v>
      </c>
      <c r="G4189">
        <v>2</v>
      </c>
      <c r="H4189" t="s">
        <v>17</v>
      </c>
      <c r="I4189" s="21">
        <v>6.3</v>
      </c>
      <c r="J4189">
        <f t="shared" si="130"/>
        <v>50.54</v>
      </c>
      <c r="K4189">
        <f t="shared" si="131"/>
        <v>2.5270000000000001</v>
      </c>
      <c r="L4189" t="str" cm="1">
        <f t="array" ref="L4189">_xlfn.IFS(I4189&gt;=9,"Good",I4189&gt;=6,"Average",I4189&lt;6,"Poor")</f>
        <v>Average</v>
      </c>
    </row>
    <row r="4190" spans="1:12" x14ac:dyDescent="0.25">
      <c r="A4190" s="1" t="s">
        <v>210</v>
      </c>
      <c r="B4190" t="s">
        <v>14</v>
      </c>
      <c r="C4190" t="s">
        <v>15</v>
      </c>
      <c r="D4190" t="s">
        <v>22</v>
      </c>
      <c r="E4190" t="s">
        <v>24</v>
      </c>
      <c r="F4190">
        <v>19.809999999999999</v>
      </c>
      <c r="G4190">
        <v>6</v>
      </c>
      <c r="H4190" t="s">
        <v>20</v>
      </c>
      <c r="I4190" s="21">
        <v>6.1</v>
      </c>
      <c r="J4190">
        <f t="shared" si="130"/>
        <v>118.85999999999999</v>
      </c>
      <c r="K4190">
        <f t="shared" si="131"/>
        <v>5.9429999999999996</v>
      </c>
      <c r="L4190" t="str" cm="1">
        <f t="array" ref="L4190">_xlfn.IFS(I4190&gt;=9,"Good",I4190&gt;=6,"Average",I4190&lt;6,"Poor")</f>
        <v>Average</v>
      </c>
    </row>
    <row r="4191" spans="1:12" x14ac:dyDescent="0.25">
      <c r="A4191" s="1" t="s">
        <v>210</v>
      </c>
      <c r="B4191" t="s">
        <v>14</v>
      </c>
      <c r="C4191" t="s">
        <v>10</v>
      </c>
      <c r="D4191" t="s">
        <v>11</v>
      </c>
      <c r="E4191" t="s">
        <v>23</v>
      </c>
      <c r="F4191">
        <v>48.11</v>
      </c>
      <c r="G4191">
        <v>1</v>
      </c>
      <c r="H4191" t="s">
        <v>13</v>
      </c>
      <c r="I4191" s="21">
        <v>3.1</v>
      </c>
      <c r="J4191">
        <f t="shared" si="130"/>
        <v>48.11</v>
      </c>
      <c r="K4191">
        <f t="shared" si="131"/>
        <v>2.4055</v>
      </c>
      <c r="L4191" t="str" cm="1">
        <f t="array" ref="L4191">_xlfn.IFS(I4191&gt;=9,"Good",I4191&gt;=6,"Average",I4191&lt;6,"Poor")</f>
        <v>Poor</v>
      </c>
    </row>
    <row r="4192" spans="1:12" x14ac:dyDescent="0.25">
      <c r="A4192" s="1" t="s">
        <v>210</v>
      </c>
      <c r="B4192" t="s">
        <v>14</v>
      </c>
      <c r="C4192" t="s">
        <v>10</v>
      </c>
      <c r="D4192" t="s">
        <v>11</v>
      </c>
      <c r="E4192" t="s">
        <v>18</v>
      </c>
      <c r="F4192">
        <v>52.45</v>
      </c>
      <c r="G4192">
        <v>4</v>
      </c>
      <c r="H4192" t="s">
        <v>13</v>
      </c>
      <c r="I4192" s="21">
        <v>8.9</v>
      </c>
      <c r="J4192">
        <f t="shared" si="130"/>
        <v>209.8</v>
      </c>
      <c r="K4192">
        <f t="shared" si="131"/>
        <v>10.490000000000002</v>
      </c>
      <c r="L4192" t="str" cm="1">
        <f t="array" ref="L4192">_xlfn.IFS(I4192&gt;=9,"Good",I4192&gt;=6,"Average",I4192&lt;6,"Poor")</f>
        <v>Average</v>
      </c>
    </row>
    <row r="4193" spans="1:12" x14ac:dyDescent="0.25">
      <c r="A4193" s="1" t="s">
        <v>210</v>
      </c>
      <c r="B4193" t="s">
        <v>9</v>
      </c>
      <c r="C4193" t="s">
        <v>15</v>
      </c>
      <c r="D4193" t="s">
        <v>22</v>
      </c>
      <c r="E4193" t="s">
        <v>12</v>
      </c>
      <c r="F4193">
        <v>8.7799999999999994</v>
      </c>
      <c r="G4193">
        <v>10</v>
      </c>
      <c r="H4193" t="s">
        <v>13</v>
      </c>
      <c r="I4193" s="21">
        <v>7.8</v>
      </c>
      <c r="J4193">
        <f t="shared" si="130"/>
        <v>87.8</v>
      </c>
      <c r="K4193">
        <f t="shared" si="131"/>
        <v>4.3899999999999997</v>
      </c>
      <c r="L4193" t="str" cm="1">
        <f t="array" ref="L4193">_xlfn.IFS(I4193&gt;=9,"Good",I4193&gt;=6,"Average",I4193&lt;6,"Poor")</f>
        <v>Average</v>
      </c>
    </row>
    <row r="4194" spans="1:12" x14ac:dyDescent="0.25">
      <c r="A4194" s="1" t="s">
        <v>210</v>
      </c>
      <c r="B4194" t="s">
        <v>14</v>
      </c>
      <c r="C4194" t="s">
        <v>15</v>
      </c>
      <c r="D4194" t="s">
        <v>22</v>
      </c>
      <c r="E4194" t="s">
        <v>12</v>
      </c>
      <c r="F4194">
        <v>7.53</v>
      </c>
      <c r="G4194">
        <v>4</v>
      </c>
      <c r="H4194" t="s">
        <v>20</v>
      </c>
      <c r="I4194" s="21">
        <v>4.4000000000000004</v>
      </c>
      <c r="J4194">
        <f t="shared" si="130"/>
        <v>30.12</v>
      </c>
      <c r="K4194">
        <f t="shared" si="131"/>
        <v>1.5060000000000002</v>
      </c>
      <c r="L4194" t="str" cm="1">
        <f t="array" ref="L4194">_xlfn.IFS(I4194&gt;=9,"Good",I4194&gt;=6,"Average",I4194&lt;6,"Poor")</f>
        <v>Poor</v>
      </c>
    </row>
    <row r="4195" spans="1:12" x14ac:dyDescent="0.25">
      <c r="A4195" s="1" t="s">
        <v>210</v>
      </c>
      <c r="B4195" t="s">
        <v>9</v>
      </c>
      <c r="C4195" t="s">
        <v>15</v>
      </c>
      <c r="D4195" t="s">
        <v>22</v>
      </c>
      <c r="E4195" t="s">
        <v>24</v>
      </c>
      <c r="F4195">
        <v>28.82</v>
      </c>
      <c r="G4195">
        <v>7</v>
      </c>
      <c r="H4195" t="s">
        <v>17</v>
      </c>
      <c r="I4195" s="21">
        <v>5.2</v>
      </c>
      <c r="J4195">
        <f t="shared" si="130"/>
        <v>201.74</v>
      </c>
      <c r="K4195">
        <f t="shared" si="131"/>
        <v>10.087000000000002</v>
      </c>
      <c r="L4195" t="str" cm="1">
        <f t="array" ref="L4195">_xlfn.IFS(I4195&gt;=9,"Good",I4195&gt;=6,"Average",I4195&lt;6,"Poor")</f>
        <v>Poor</v>
      </c>
    </row>
    <row r="4196" spans="1:12" x14ac:dyDescent="0.25">
      <c r="A4196" s="1" t="s">
        <v>210</v>
      </c>
      <c r="B4196" t="s">
        <v>19</v>
      </c>
      <c r="C4196" t="s">
        <v>15</v>
      </c>
      <c r="D4196" t="s">
        <v>11</v>
      </c>
      <c r="E4196" t="s">
        <v>21</v>
      </c>
      <c r="F4196">
        <v>16.739999999999998</v>
      </c>
      <c r="G4196">
        <v>2</v>
      </c>
      <c r="H4196" t="s">
        <v>20</v>
      </c>
      <c r="I4196" s="21">
        <v>6.5</v>
      </c>
      <c r="J4196">
        <f t="shared" si="130"/>
        <v>33.479999999999997</v>
      </c>
      <c r="K4196">
        <f t="shared" si="131"/>
        <v>1.6739999999999999</v>
      </c>
      <c r="L4196" t="str" cm="1">
        <f t="array" ref="L4196">_xlfn.IFS(I4196&gt;=9,"Good",I4196&gt;=6,"Average",I4196&lt;6,"Poor")</f>
        <v>Average</v>
      </c>
    </row>
    <row r="4197" spans="1:12" x14ac:dyDescent="0.25">
      <c r="A4197" s="1" t="s">
        <v>210</v>
      </c>
      <c r="B4197" t="s">
        <v>19</v>
      </c>
      <c r="C4197" t="s">
        <v>10</v>
      </c>
      <c r="D4197" t="s">
        <v>11</v>
      </c>
      <c r="E4197" t="s">
        <v>12</v>
      </c>
      <c r="F4197">
        <v>4.29</v>
      </c>
      <c r="G4197">
        <v>4</v>
      </c>
      <c r="H4197" t="s">
        <v>17</v>
      </c>
      <c r="I4197" s="21">
        <v>3.8</v>
      </c>
      <c r="J4197">
        <f t="shared" si="130"/>
        <v>17.16</v>
      </c>
      <c r="K4197">
        <f t="shared" si="131"/>
        <v>0.8580000000000001</v>
      </c>
      <c r="L4197" t="str" cm="1">
        <f t="array" ref="L4197">_xlfn.IFS(I4197&gt;=9,"Good",I4197&gt;=6,"Average",I4197&lt;6,"Poor")</f>
        <v>Poor</v>
      </c>
    </row>
    <row r="4198" spans="1:12" x14ac:dyDescent="0.25">
      <c r="A4198" s="1" t="s">
        <v>210</v>
      </c>
      <c r="B4198" t="s">
        <v>14</v>
      </c>
      <c r="C4198" t="s">
        <v>15</v>
      </c>
      <c r="D4198" t="s">
        <v>11</v>
      </c>
      <c r="E4198" t="s">
        <v>23</v>
      </c>
      <c r="F4198">
        <v>48.15</v>
      </c>
      <c r="G4198">
        <v>9</v>
      </c>
      <c r="H4198" t="s">
        <v>17</v>
      </c>
      <c r="I4198" s="21">
        <v>8.8000000000000007</v>
      </c>
      <c r="J4198">
        <f t="shared" si="130"/>
        <v>433.34999999999997</v>
      </c>
      <c r="K4198">
        <f t="shared" si="131"/>
        <v>21.6675</v>
      </c>
      <c r="L4198" t="str" cm="1">
        <f t="array" ref="L4198">_xlfn.IFS(I4198&gt;=9,"Good",I4198&gt;=6,"Average",I4198&lt;6,"Poor")</f>
        <v>Average</v>
      </c>
    </row>
    <row r="4199" spans="1:12" x14ac:dyDescent="0.25">
      <c r="A4199" s="1" t="s">
        <v>211</v>
      </c>
      <c r="B4199" t="s">
        <v>9</v>
      </c>
      <c r="C4199" t="s">
        <v>15</v>
      </c>
      <c r="D4199" t="s">
        <v>22</v>
      </c>
      <c r="E4199" t="s">
        <v>16</v>
      </c>
      <c r="F4199">
        <v>93.73</v>
      </c>
      <c r="G4199">
        <v>3</v>
      </c>
      <c r="H4199" t="s">
        <v>13</v>
      </c>
      <c r="I4199" s="21">
        <v>8.5</v>
      </c>
      <c r="J4199">
        <f t="shared" si="130"/>
        <v>281.19</v>
      </c>
      <c r="K4199">
        <f t="shared" si="131"/>
        <v>14.0595</v>
      </c>
      <c r="L4199" t="str" cm="1">
        <f t="array" ref="L4199">_xlfn.IFS(I4199&gt;=9,"Good",I4199&gt;=6,"Average",I4199&lt;6,"Poor")</f>
        <v>Average</v>
      </c>
    </row>
    <row r="4200" spans="1:12" x14ac:dyDescent="0.25">
      <c r="A4200" s="1" t="s">
        <v>211</v>
      </c>
      <c r="B4200" t="s">
        <v>14</v>
      </c>
      <c r="C4200" t="s">
        <v>10</v>
      </c>
      <c r="D4200" t="s">
        <v>11</v>
      </c>
      <c r="E4200" t="s">
        <v>18</v>
      </c>
      <c r="F4200">
        <v>57.18</v>
      </c>
      <c r="G4200">
        <v>2</v>
      </c>
      <c r="H4200" t="s">
        <v>20</v>
      </c>
      <c r="I4200" s="21">
        <v>3.3</v>
      </c>
      <c r="J4200">
        <f t="shared" si="130"/>
        <v>114.36</v>
      </c>
      <c r="K4200">
        <f t="shared" si="131"/>
        <v>5.718</v>
      </c>
      <c r="L4200" t="str" cm="1">
        <f t="array" ref="L4200">_xlfn.IFS(I4200&gt;=9,"Good",I4200&gt;=6,"Average",I4200&lt;6,"Poor")</f>
        <v>Poor</v>
      </c>
    </row>
    <row r="4201" spans="1:12" x14ac:dyDescent="0.25">
      <c r="A4201" s="1" t="s">
        <v>211</v>
      </c>
      <c r="B4201" t="s">
        <v>9</v>
      </c>
      <c r="C4201" t="s">
        <v>10</v>
      </c>
      <c r="D4201" t="s">
        <v>11</v>
      </c>
      <c r="E4201" t="s">
        <v>23</v>
      </c>
      <c r="F4201">
        <v>66.27</v>
      </c>
      <c r="G4201">
        <v>8</v>
      </c>
      <c r="H4201" t="s">
        <v>17</v>
      </c>
      <c r="I4201" s="21">
        <v>4.9000000000000004</v>
      </c>
      <c r="J4201">
        <f t="shared" si="130"/>
        <v>530.16</v>
      </c>
      <c r="K4201">
        <f t="shared" si="131"/>
        <v>26.507999999999999</v>
      </c>
      <c r="L4201" t="str" cm="1">
        <f t="array" ref="L4201">_xlfn.IFS(I4201&gt;=9,"Good",I4201&gt;=6,"Average",I4201&lt;6,"Poor")</f>
        <v>Poor</v>
      </c>
    </row>
    <row r="4202" spans="1:12" x14ac:dyDescent="0.25">
      <c r="A4202" s="1" t="s">
        <v>211</v>
      </c>
      <c r="B4202" t="s">
        <v>14</v>
      </c>
      <c r="C4202" t="s">
        <v>15</v>
      </c>
      <c r="D4202" t="s">
        <v>22</v>
      </c>
      <c r="E4202" t="s">
        <v>23</v>
      </c>
      <c r="F4202">
        <v>52.86</v>
      </c>
      <c r="G4202">
        <v>6</v>
      </c>
      <c r="H4202" t="s">
        <v>13</v>
      </c>
      <c r="I4202" s="21">
        <v>4.9000000000000004</v>
      </c>
      <c r="J4202">
        <f t="shared" si="130"/>
        <v>317.15999999999997</v>
      </c>
      <c r="K4202">
        <f t="shared" si="131"/>
        <v>15.857999999999999</v>
      </c>
      <c r="L4202" t="str" cm="1">
        <f t="array" ref="L4202">_xlfn.IFS(I4202&gt;=9,"Good",I4202&gt;=6,"Average",I4202&lt;6,"Poor")</f>
        <v>Poor</v>
      </c>
    </row>
    <row r="4203" spans="1:12" x14ac:dyDescent="0.25">
      <c r="A4203" s="1" t="s">
        <v>211</v>
      </c>
      <c r="B4203" t="s">
        <v>9</v>
      </c>
      <c r="C4203" t="s">
        <v>15</v>
      </c>
      <c r="D4203" t="s">
        <v>22</v>
      </c>
      <c r="E4203" t="s">
        <v>24</v>
      </c>
      <c r="F4203">
        <v>37.369999999999997</v>
      </c>
      <c r="G4203">
        <v>7</v>
      </c>
      <c r="H4203" t="s">
        <v>13</v>
      </c>
      <c r="I4203" s="21">
        <v>8</v>
      </c>
      <c r="J4203">
        <f t="shared" si="130"/>
        <v>261.58999999999997</v>
      </c>
      <c r="K4203">
        <f t="shared" si="131"/>
        <v>13.079499999999999</v>
      </c>
      <c r="L4203" t="str" cm="1">
        <f t="array" ref="L4203">_xlfn.IFS(I4203&gt;=9,"Good",I4203&gt;=6,"Average",I4203&lt;6,"Poor")</f>
        <v>Average</v>
      </c>
    </row>
    <row r="4204" spans="1:12" x14ac:dyDescent="0.25">
      <c r="A4204" s="1" t="s">
        <v>211</v>
      </c>
      <c r="B4204" t="s">
        <v>14</v>
      </c>
      <c r="C4204" t="s">
        <v>15</v>
      </c>
      <c r="D4204" t="s">
        <v>22</v>
      </c>
      <c r="E4204" t="s">
        <v>23</v>
      </c>
      <c r="F4204">
        <v>63.28</v>
      </c>
      <c r="G4204">
        <v>2</v>
      </c>
      <c r="H4204" t="s">
        <v>20</v>
      </c>
      <c r="I4204" s="21">
        <v>5</v>
      </c>
      <c r="J4204">
        <f t="shared" si="130"/>
        <v>126.56</v>
      </c>
      <c r="K4204">
        <f t="shared" si="131"/>
        <v>6.3280000000000003</v>
      </c>
      <c r="L4204" t="str" cm="1">
        <f t="array" ref="L4204">_xlfn.IFS(I4204&gt;=9,"Good",I4204&gt;=6,"Average",I4204&lt;6,"Poor")</f>
        <v>Poor</v>
      </c>
    </row>
    <row r="4205" spans="1:12" x14ac:dyDescent="0.25">
      <c r="A4205" s="1" t="s">
        <v>211</v>
      </c>
      <c r="B4205" t="s">
        <v>9</v>
      </c>
      <c r="C4205" t="s">
        <v>15</v>
      </c>
      <c r="D4205" t="s">
        <v>11</v>
      </c>
      <c r="E4205" t="s">
        <v>18</v>
      </c>
      <c r="F4205">
        <v>55.4</v>
      </c>
      <c r="G4205">
        <v>10</v>
      </c>
      <c r="H4205" t="s">
        <v>20</v>
      </c>
      <c r="I4205" s="21">
        <v>9.6999999999999993</v>
      </c>
      <c r="J4205">
        <f t="shared" si="130"/>
        <v>554</v>
      </c>
      <c r="K4205">
        <f t="shared" si="131"/>
        <v>27.700000000000003</v>
      </c>
      <c r="L4205" t="str" cm="1">
        <f t="array" ref="L4205">_xlfn.IFS(I4205&gt;=9,"Good",I4205&gt;=6,"Average",I4205&lt;6,"Poor")</f>
        <v>Good</v>
      </c>
    </row>
    <row r="4206" spans="1:12" x14ac:dyDescent="0.25">
      <c r="A4206" s="1" t="s">
        <v>211</v>
      </c>
      <c r="B4206" t="s">
        <v>19</v>
      </c>
      <c r="C4206" t="s">
        <v>10</v>
      </c>
      <c r="D4206" t="s">
        <v>22</v>
      </c>
      <c r="E4206" t="s">
        <v>16</v>
      </c>
      <c r="F4206">
        <v>95.85</v>
      </c>
      <c r="G4206">
        <v>4</v>
      </c>
      <c r="H4206" t="s">
        <v>13</v>
      </c>
      <c r="I4206" s="21">
        <v>5.4</v>
      </c>
      <c r="J4206">
        <f t="shared" si="130"/>
        <v>383.4</v>
      </c>
      <c r="K4206">
        <f t="shared" si="131"/>
        <v>19.169999999999998</v>
      </c>
      <c r="L4206" t="str" cm="1">
        <f t="array" ref="L4206">_xlfn.IFS(I4206&gt;=9,"Good",I4206&gt;=6,"Average",I4206&lt;6,"Poor")</f>
        <v>Poor</v>
      </c>
    </row>
    <row r="4207" spans="1:12" x14ac:dyDescent="0.25">
      <c r="A4207" s="1" t="s">
        <v>211</v>
      </c>
      <c r="B4207" t="s">
        <v>14</v>
      </c>
      <c r="C4207" t="s">
        <v>15</v>
      </c>
      <c r="D4207" t="s">
        <v>11</v>
      </c>
      <c r="E4207" t="s">
        <v>24</v>
      </c>
      <c r="F4207">
        <v>16.23</v>
      </c>
      <c r="G4207">
        <v>9</v>
      </c>
      <c r="H4207" t="s">
        <v>13</v>
      </c>
      <c r="I4207" s="21">
        <v>7.3</v>
      </c>
      <c r="J4207">
        <f t="shared" si="130"/>
        <v>146.07</v>
      </c>
      <c r="K4207">
        <f t="shared" si="131"/>
        <v>7.3034999999999997</v>
      </c>
      <c r="L4207" t="str" cm="1">
        <f t="array" ref="L4207">_xlfn.IFS(I4207&gt;=9,"Good",I4207&gt;=6,"Average",I4207&lt;6,"Poor")</f>
        <v>Average</v>
      </c>
    </row>
    <row r="4208" spans="1:12" x14ac:dyDescent="0.25">
      <c r="A4208" s="1" t="s">
        <v>211</v>
      </c>
      <c r="B4208" t="s">
        <v>19</v>
      </c>
      <c r="C4208" t="s">
        <v>15</v>
      </c>
      <c r="D4208" t="s">
        <v>11</v>
      </c>
      <c r="E4208" t="s">
        <v>12</v>
      </c>
      <c r="F4208">
        <v>7.67</v>
      </c>
      <c r="G4208">
        <v>3</v>
      </c>
      <c r="H4208" t="s">
        <v>17</v>
      </c>
      <c r="I4208" s="21">
        <v>9.1999999999999993</v>
      </c>
      <c r="J4208">
        <f t="shared" si="130"/>
        <v>23.009999999999998</v>
      </c>
      <c r="K4208">
        <f t="shared" si="131"/>
        <v>1.1504999999999999</v>
      </c>
      <c r="L4208" t="str" cm="1">
        <f t="array" ref="L4208">_xlfn.IFS(I4208&gt;=9,"Good",I4208&gt;=6,"Average",I4208&lt;6,"Poor")</f>
        <v>Good</v>
      </c>
    </row>
    <row r="4209" spans="1:12" x14ac:dyDescent="0.25">
      <c r="A4209" s="1" t="s">
        <v>211</v>
      </c>
      <c r="B4209" t="s">
        <v>14</v>
      </c>
      <c r="C4209" t="s">
        <v>15</v>
      </c>
      <c r="D4209" t="s">
        <v>22</v>
      </c>
      <c r="E4209" t="s">
        <v>24</v>
      </c>
      <c r="F4209">
        <v>23.4</v>
      </c>
      <c r="G4209">
        <v>9</v>
      </c>
      <c r="H4209" t="s">
        <v>13</v>
      </c>
      <c r="I4209" s="21">
        <v>6.8</v>
      </c>
      <c r="J4209">
        <f t="shared" si="130"/>
        <v>210.6</v>
      </c>
      <c r="K4209">
        <f t="shared" si="131"/>
        <v>10.530000000000001</v>
      </c>
      <c r="L4209" t="str" cm="1">
        <f t="array" ref="L4209">_xlfn.IFS(I4209&gt;=9,"Good",I4209&gt;=6,"Average",I4209&lt;6,"Poor")</f>
        <v>Average</v>
      </c>
    </row>
    <row r="4210" spans="1:12" x14ac:dyDescent="0.25">
      <c r="A4210" s="1" t="s">
        <v>211</v>
      </c>
      <c r="B4210" t="s">
        <v>9</v>
      </c>
      <c r="C4210" t="s">
        <v>15</v>
      </c>
      <c r="D4210" t="s">
        <v>11</v>
      </c>
      <c r="E4210" t="s">
        <v>12</v>
      </c>
      <c r="F4210">
        <v>12.61</v>
      </c>
      <c r="G4210">
        <v>2</v>
      </c>
      <c r="H4210" t="s">
        <v>17</v>
      </c>
      <c r="I4210" s="21">
        <v>5.6</v>
      </c>
      <c r="J4210">
        <f t="shared" si="130"/>
        <v>25.22</v>
      </c>
      <c r="K4210">
        <f t="shared" si="131"/>
        <v>1.2610000000000001</v>
      </c>
      <c r="L4210" t="str" cm="1">
        <f t="array" ref="L4210">_xlfn.IFS(I4210&gt;=9,"Good",I4210&gt;=6,"Average",I4210&lt;6,"Poor")</f>
        <v>Poor</v>
      </c>
    </row>
    <row r="4211" spans="1:12" x14ac:dyDescent="0.25">
      <c r="A4211" s="1" t="s">
        <v>211</v>
      </c>
      <c r="B4211" t="s">
        <v>19</v>
      </c>
      <c r="C4211" t="s">
        <v>15</v>
      </c>
      <c r="D4211" t="s">
        <v>22</v>
      </c>
      <c r="E4211" t="s">
        <v>23</v>
      </c>
      <c r="F4211">
        <v>40.74</v>
      </c>
      <c r="G4211">
        <v>9</v>
      </c>
      <c r="H4211" t="s">
        <v>20</v>
      </c>
      <c r="I4211" s="21">
        <v>8.5</v>
      </c>
      <c r="J4211">
        <f t="shared" si="130"/>
        <v>366.66</v>
      </c>
      <c r="K4211">
        <f t="shared" si="131"/>
        <v>18.333000000000002</v>
      </c>
      <c r="L4211" t="str" cm="1">
        <f t="array" ref="L4211">_xlfn.IFS(I4211&gt;=9,"Good",I4211&gt;=6,"Average",I4211&lt;6,"Poor")</f>
        <v>Average</v>
      </c>
    </row>
    <row r="4212" spans="1:12" x14ac:dyDescent="0.25">
      <c r="A4212" s="1" t="s">
        <v>211</v>
      </c>
      <c r="B4212" t="s">
        <v>9</v>
      </c>
      <c r="C4212" t="s">
        <v>15</v>
      </c>
      <c r="D4212" t="s">
        <v>22</v>
      </c>
      <c r="E4212" t="s">
        <v>21</v>
      </c>
      <c r="F4212">
        <v>22.85</v>
      </c>
      <c r="G4212">
        <v>3</v>
      </c>
      <c r="H4212" t="s">
        <v>17</v>
      </c>
      <c r="I4212" s="21">
        <v>5.9</v>
      </c>
      <c r="J4212">
        <f t="shared" si="130"/>
        <v>68.550000000000011</v>
      </c>
      <c r="K4212">
        <f t="shared" si="131"/>
        <v>3.4275000000000007</v>
      </c>
      <c r="L4212" t="str" cm="1">
        <f t="array" ref="L4212">_xlfn.IFS(I4212&gt;=9,"Good",I4212&gt;=6,"Average",I4212&lt;6,"Poor")</f>
        <v>Poor</v>
      </c>
    </row>
    <row r="4213" spans="1:12" x14ac:dyDescent="0.25">
      <c r="A4213" s="1" t="s">
        <v>211</v>
      </c>
      <c r="B4213" t="s">
        <v>14</v>
      </c>
      <c r="C4213" t="s">
        <v>15</v>
      </c>
      <c r="D4213" t="s">
        <v>22</v>
      </c>
      <c r="E4213" t="s">
        <v>18</v>
      </c>
      <c r="F4213">
        <v>70.2</v>
      </c>
      <c r="G4213">
        <v>4</v>
      </c>
      <c r="H4213" t="s">
        <v>20</v>
      </c>
      <c r="I4213" s="21">
        <v>5.3</v>
      </c>
      <c r="J4213">
        <f t="shared" si="130"/>
        <v>280.8</v>
      </c>
      <c r="K4213">
        <f t="shared" si="131"/>
        <v>14.040000000000001</v>
      </c>
      <c r="L4213" t="str" cm="1">
        <f t="array" ref="L4213">_xlfn.IFS(I4213&gt;=9,"Good",I4213&gt;=6,"Average",I4213&lt;6,"Poor")</f>
        <v>Poor</v>
      </c>
    </row>
    <row r="4214" spans="1:12" x14ac:dyDescent="0.25">
      <c r="A4214" s="1" t="s">
        <v>211</v>
      </c>
      <c r="B4214" t="s">
        <v>14</v>
      </c>
      <c r="C4214" t="s">
        <v>10</v>
      </c>
      <c r="D4214" t="s">
        <v>22</v>
      </c>
      <c r="E4214" t="s">
        <v>18</v>
      </c>
      <c r="F4214">
        <v>79.64</v>
      </c>
      <c r="G4214">
        <v>10</v>
      </c>
      <c r="H4214" t="s">
        <v>20</v>
      </c>
      <c r="I4214" s="21">
        <v>7.7</v>
      </c>
      <c r="J4214">
        <f t="shared" si="130"/>
        <v>796.4</v>
      </c>
      <c r="K4214">
        <f t="shared" si="131"/>
        <v>39.82</v>
      </c>
      <c r="L4214" t="str" cm="1">
        <f t="array" ref="L4214">_xlfn.IFS(I4214&gt;=9,"Good",I4214&gt;=6,"Average",I4214&lt;6,"Poor")</f>
        <v>Average</v>
      </c>
    </row>
    <row r="4215" spans="1:12" x14ac:dyDescent="0.25">
      <c r="A4215" s="1" t="s">
        <v>211</v>
      </c>
      <c r="B4215" t="s">
        <v>9</v>
      </c>
      <c r="C4215" t="s">
        <v>10</v>
      </c>
      <c r="D4215" t="s">
        <v>11</v>
      </c>
      <c r="E4215" t="s">
        <v>21</v>
      </c>
      <c r="F4215">
        <v>19.760000000000002</v>
      </c>
      <c r="G4215">
        <v>8</v>
      </c>
      <c r="H4215" t="s">
        <v>20</v>
      </c>
      <c r="I4215" s="21">
        <v>3.8</v>
      </c>
      <c r="J4215">
        <f t="shared" si="130"/>
        <v>158.08000000000001</v>
      </c>
      <c r="K4215">
        <f t="shared" si="131"/>
        <v>7.9040000000000008</v>
      </c>
      <c r="L4215" t="str" cm="1">
        <f t="array" ref="L4215">_xlfn.IFS(I4215&gt;=9,"Good",I4215&gt;=6,"Average",I4215&lt;6,"Poor")</f>
        <v>Poor</v>
      </c>
    </row>
    <row r="4216" spans="1:12" x14ac:dyDescent="0.25">
      <c r="A4216" s="1" t="s">
        <v>212</v>
      </c>
      <c r="B4216" t="s">
        <v>19</v>
      </c>
      <c r="C4216" t="s">
        <v>10</v>
      </c>
      <c r="D4216" t="s">
        <v>11</v>
      </c>
      <c r="E4216" t="s">
        <v>12</v>
      </c>
      <c r="F4216">
        <v>14.36</v>
      </c>
      <c r="G4216">
        <v>8</v>
      </c>
      <c r="H4216" t="s">
        <v>20</v>
      </c>
      <c r="I4216" s="21">
        <v>5.7</v>
      </c>
      <c r="J4216">
        <f t="shared" si="130"/>
        <v>114.88</v>
      </c>
      <c r="K4216">
        <f t="shared" si="131"/>
        <v>5.7439999999999998</v>
      </c>
      <c r="L4216" t="str" cm="1">
        <f t="array" ref="L4216">_xlfn.IFS(I4216&gt;=9,"Good",I4216&gt;=6,"Average",I4216&lt;6,"Poor")</f>
        <v>Poor</v>
      </c>
    </row>
    <row r="4217" spans="1:12" x14ac:dyDescent="0.25">
      <c r="A4217" s="1" t="s">
        <v>212</v>
      </c>
      <c r="B4217" t="s">
        <v>14</v>
      </c>
      <c r="C4217" t="s">
        <v>10</v>
      </c>
      <c r="D4217" t="s">
        <v>22</v>
      </c>
      <c r="E4217" t="s">
        <v>12</v>
      </c>
      <c r="F4217">
        <v>7.33</v>
      </c>
      <c r="G4217">
        <v>5</v>
      </c>
      <c r="H4217" t="s">
        <v>20</v>
      </c>
      <c r="I4217" s="21">
        <v>4.0999999999999996</v>
      </c>
      <c r="J4217">
        <f t="shared" si="130"/>
        <v>36.65</v>
      </c>
      <c r="K4217">
        <f t="shared" si="131"/>
        <v>1.8325</v>
      </c>
      <c r="L4217" t="str" cm="1">
        <f t="array" ref="L4217">_xlfn.IFS(I4217&gt;=9,"Good",I4217&gt;=6,"Average",I4217&lt;6,"Poor")</f>
        <v>Poor</v>
      </c>
    </row>
    <row r="4218" spans="1:12" x14ac:dyDescent="0.25">
      <c r="A4218" s="1" t="s">
        <v>212</v>
      </c>
      <c r="B4218" t="s">
        <v>9</v>
      </c>
      <c r="C4218" t="s">
        <v>15</v>
      </c>
      <c r="D4218" t="s">
        <v>22</v>
      </c>
      <c r="E4218" t="s">
        <v>23</v>
      </c>
      <c r="F4218">
        <v>48.96</v>
      </c>
      <c r="G4218">
        <v>1</v>
      </c>
      <c r="H4218" t="s">
        <v>13</v>
      </c>
      <c r="I4218" s="21">
        <v>5.0999999999999996</v>
      </c>
      <c r="J4218">
        <f t="shared" si="130"/>
        <v>48.96</v>
      </c>
      <c r="K4218">
        <f t="shared" si="131"/>
        <v>2.4480000000000004</v>
      </c>
      <c r="L4218" t="str" cm="1">
        <f t="array" ref="L4218">_xlfn.IFS(I4218&gt;=9,"Good",I4218&gt;=6,"Average",I4218&lt;6,"Poor")</f>
        <v>Poor</v>
      </c>
    </row>
    <row r="4219" spans="1:12" x14ac:dyDescent="0.25">
      <c r="A4219" s="1" t="s">
        <v>212</v>
      </c>
      <c r="B4219" t="s">
        <v>14</v>
      </c>
      <c r="C4219" t="s">
        <v>15</v>
      </c>
      <c r="D4219" t="s">
        <v>11</v>
      </c>
      <c r="E4219" t="s">
        <v>21</v>
      </c>
      <c r="F4219">
        <v>10.08</v>
      </c>
      <c r="G4219">
        <v>10</v>
      </c>
      <c r="H4219" t="s">
        <v>13</v>
      </c>
      <c r="I4219" s="21">
        <v>3.3</v>
      </c>
      <c r="J4219">
        <f t="shared" si="130"/>
        <v>100.8</v>
      </c>
      <c r="K4219">
        <f t="shared" si="131"/>
        <v>5.04</v>
      </c>
      <c r="L4219" t="str" cm="1">
        <f t="array" ref="L4219">_xlfn.IFS(I4219&gt;=9,"Good",I4219&gt;=6,"Average",I4219&lt;6,"Poor")</f>
        <v>Poor</v>
      </c>
    </row>
    <row r="4220" spans="1:12" x14ac:dyDescent="0.25">
      <c r="A4220" s="1" t="s">
        <v>212</v>
      </c>
      <c r="B4220" t="s">
        <v>14</v>
      </c>
      <c r="C4220" t="s">
        <v>10</v>
      </c>
      <c r="D4220" t="s">
        <v>11</v>
      </c>
      <c r="E4220" t="s">
        <v>23</v>
      </c>
      <c r="F4220">
        <v>58.57</v>
      </c>
      <c r="G4220">
        <v>5</v>
      </c>
      <c r="H4220" t="s">
        <v>13</v>
      </c>
      <c r="I4220" s="21">
        <v>9.3000000000000007</v>
      </c>
      <c r="J4220">
        <f t="shared" si="130"/>
        <v>292.85000000000002</v>
      </c>
      <c r="K4220">
        <f t="shared" si="131"/>
        <v>14.642500000000002</v>
      </c>
      <c r="L4220" t="str" cm="1">
        <f t="array" ref="L4220">_xlfn.IFS(I4220&gt;=9,"Good",I4220&gt;=6,"Average",I4220&lt;6,"Poor")</f>
        <v>Good</v>
      </c>
    </row>
    <row r="4221" spans="1:12" x14ac:dyDescent="0.25">
      <c r="A4221" s="1" t="s">
        <v>212</v>
      </c>
      <c r="B4221" t="s">
        <v>9</v>
      </c>
      <c r="C4221" t="s">
        <v>10</v>
      </c>
      <c r="D4221" t="s">
        <v>11</v>
      </c>
      <c r="E4221" t="s">
        <v>18</v>
      </c>
      <c r="F4221">
        <v>63.19</v>
      </c>
      <c r="G4221">
        <v>7</v>
      </c>
      <c r="H4221" t="s">
        <v>13</v>
      </c>
      <c r="I4221" s="21">
        <v>4.9000000000000004</v>
      </c>
      <c r="J4221">
        <f t="shared" si="130"/>
        <v>442.33</v>
      </c>
      <c r="K4221">
        <f t="shared" si="131"/>
        <v>22.116500000000002</v>
      </c>
      <c r="L4221" t="str" cm="1">
        <f t="array" ref="L4221">_xlfn.IFS(I4221&gt;=9,"Good",I4221&gt;=6,"Average",I4221&lt;6,"Poor")</f>
        <v>Poor</v>
      </c>
    </row>
    <row r="4222" spans="1:12" x14ac:dyDescent="0.25">
      <c r="A4222" s="1" t="s">
        <v>212</v>
      </c>
      <c r="B4222" t="s">
        <v>14</v>
      </c>
      <c r="C4222" t="s">
        <v>10</v>
      </c>
      <c r="D4222" t="s">
        <v>22</v>
      </c>
      <c r="E4222" t="s">
        <v>12</v>
      </c>
      <c r="F4222">
        <v>6.62</v>
      </c>
      <c r="G4222">
        <v>10</v>
      </c>
      <c r="H4222" t="s">
        <v>20</v>
      </c>
      <c r="I4222" s="21">
        <v>7.7</v>
      </c>
      <c r="J4222">
        <f t="shared" si="130"/>
        <v>66.2</v>
      </c>
      <c r="K4222">
        <f t="shared" si="131"/>
        <v>3.3100000000000005</v>
      </c>
      <c r="L4222" t="str" cm="1">
        <f t="array" ref="L4222">_xlfn.IFS(I4222&gt;=9,"Good",I4222&gt;=6,"Average",I4222&lt;6,"Poor")</f>
        <v>Average</v>
      </c>
    </row>
    <row r="4223" spans="1:12" x14ac:dyDescent="0.25">
      <c r="A4223" s="1" t="s">
        <v>212</v>
      </c>
      <c r="B4223" t="s">
        <v>9</v>
      </c>
      <c r="C4223" t="s">
        <v>10</v>
      </c>
      <c r="D4223" t="s">
        <v>11</v>
      </c>
      <c r="E4223" t="s">
        <v>12</v>
      </c>
      <c r="F4223">
        <v>10.24</v>
      </c>
      <c r="G4223">
        <v>6</v>
      </c>
      <c r="H4223" t="s">
        <v>17</v>
      </c>
      <c r="I4223" s="21">
        <v>5.0999999999999996</v>
      </c>
      <c r="J4223">
        <f t="shared" si="130"/>
        <v>61.44</v>
      </c>
      <c r="K4223">
        <f t="shared" si="131"/>
        <v>3.0720000000000001</v>
      </c>
      <c r="L4223" t="str" cm="1">
        <f t="array" ref="L4223">_xlfn.IFS(I4223&gt;=9,"Good",I4223&gt;=6,"Average",I4223&lt;6,"Poor")</f>
        <v>Poor</v>
      </c>
    </row>
    <row r="4224" spans="1:12" x14ac:dyDescent="0.25">
      <c r="A4224" s="1" t="s">
        <v>212</v>
      </c>
      <c r="B4224" t="s">
        <v>19</v>
      </c>
      <c r="C4224" t="s">
        <v>15</v>
      </c>
      <c r="D4224" t="s">
        <v>11</v>
      </c>
      <c r="E4224" t="s">
        <v>23</v>
      </c>
      <c r="F4224">
        <v>66.239999999999995</v>
      </c>
      <c r="G4224">
        <v>6</v>
      </c>
      <c r="H4224" t="s">
        <v>20</v>
      </c>
      <c r="I4224" s="21">
        <v>7.3</v>
      </c>
      <c r="J4224">
        <f t="shared" si="130"/>
        <v>397.43999999999994</v>
      </c>
      <c r="K4224">
        <f t="shared" si="131"/>
        <v>19.872</v>
      </c>
      <c r="L4224" t="str" cm="1">
        <f t="array" ref="L4224">_xlfn.IFS(I4224&gt;=9,"Good",I4224&gt;=6,"Average",I4224&lt;6,"Poor")</f>
        <v>Average</v>
      </c>
    </row>
    <row r="4225" spans="1:12" x14ac:dyDescent="0.25">
      <c r="A4225" s="1" t="s">
        <v>212</v>
      </c>
      <c r="B4225" t="s">
        <v>14</v>
      </c>
      <c r="C4225" t="s">
        <v>10</v>
      </c>
      <c r="D4225" t="s">
        <v>22</v>
      </c>
      <c r="E4225" t="s">
        <v>21</v>
      </c>
      <c r="F4225">
        <v>14.1</v>
      </c>
      <c r="G4225">
        <v>5</v>
      </c>
      <c r="H4225" t="s">
        <v>20</v>
      </c>
      <c r="I4225" s="21">
        <v>8.1999999999999993</v>
      </c>
      <c r="J4225">
        <f t="shared" si="130"/>
        <v>70.5</v>
      </c>
      <c r="K4225">
        <f t="shared" si="131"/>
        <v>3.5250000000000004</v>
      </c>
      <c r="L4225" t="str" cm="1">
        <f t="array" ref="L4225">_xlfn.IFS(I4225&gt;=9,"Good",I4225&gt;=6,"Average",I4225&lt;6,"Poor")</f>
        <v>Average</v>
      </c>
    </row>
    <row r="4226" spans="1:12" x14ac:dyDescent="0.25">
      <c r="A4226" s="1" t="s">
        <v>212</v>
      </c>
      <c r="B4226" t="s">
        <v>9</v>
      </c>
      <c r="C4226" t="s">
        <v>15</v>
      </c>
      <c r="D4226" t="s">
        <v>11</v>
      </c>
      <c r="E4226" t="s">
        <v>21</v>
      </c>
      <c r="F4226">
        <v>22.67</v>
      </c>
      <c r="G4226">
        <v>1</v>
      </c>
      <c r="H4226" t="s">
        <v>20</v>
      </c>
      <c r="I4226" s="21">
        <v>6</v>
      </c>
      <c r="J4226">
        <f t="shared" si="130"/>
        <v>22.67</v>
      </c>
      <c r="K4226">
        <f t="shared" si="131"/>
        <v>1.1335000000000002</v>
      </c>
      <c r="L4226" t="str" cm="1">
        <f t="array" ref="L4226">_xlfn.IFS(I4226&gt;=9,"Good",I4226&gt;=6,"Average",I4226&lt;6,"Poor")</f>
        <v>Average</v>
      </c>
    </row>
    <row r="4227" spans="1:12" x14ac:dyDescent="0.25">
      <c r="A4227" s="1" t="s">
        <v>212</v>
      </c>
      <c r="B4227" t="s">
        <v>14</v>
      </c>
      <c r="C4227" t="s">
        <v>10</v>
      </c>
      <c r="D4227" t="s">
        <v>11</v>
      </c>
      <c r="E4227" t="s">
        <v>23</v>
      </c>
      <c r="F4227">
        <v>51.14</v>
      </c>
      <c r="G4227">
        <v>8</v>
      </c>
      <c r="H4227" t="s">
        <v>20</v>
      </c>
      <c r="I4227" s="21">
        <v>4.8</v>
      </c>
      <c r="J4227">
        <f t="shared" ref="J4227:J4290" si="132">F4227*G4227</f>
        <v>409.12</v>
      </c>
      <c r="K4227">
        <f t="shared" ref="K4227:K4290" si="133">J4227*5%</f>
        <v>20.456000000000003</v>
      </c>
      <c r="L4227" t="str" cm="1">
        <f t="array" ref="L4227">_xlfn.IFS(I4227&gt;=9,"Good",I4227&gt;=6,"Average",I4227&lt;6,"Poor")</f>
        <v>Poor</v>
      </c>
    </row>
    <row r="4228" spans="1:12" x14ac:dyDescent="0.25">
      <c r="A4228" s="1" t="s">
        <v>212</v>
      </c>
      <c r="B4228" t="s">
        <v>9</v>
      </c>
      <c r="C4228" t="s">
        <v>10</v>
      </c>
      <c r="D4228" t="s">
        <v>22</v>
      </c>
      <c r="E4228" t="s">
        <v>23</v>
      </c>
      <c r="F4228">
        <v>63.17</v>
      </c>
      <c r="G4228">
        <v>3</v>
      </c>
      <c r="H4228" t="s">
        <v>13</v>
      </c>
      <c r="I4228" s="21">
        <v>8.9</v>
      </c>
      <c r="J4228">
        <f t="shared" si="132"/>
        <v>189.51</v>
      </c>
      <c r="K4228">
        <f t="shared" si="133"/>
        <v>9.4755000000000003</v>
      </c>
      <c r="L4228" t="str" cm="1">
        <f t="array" ref="L4228">_xlfn.IFS(I4228&gt;=9,"Good",I4228&gt;=6,"Average",I4228&lt;6,"Poor")</f>
        <v>Average</v>
      </c>
    </row>
    <row r="4229" spans="1:12" x14ac:dyDescent="0.25">
      <c r="A4229" s="1" t="s">
        <v>212</v>
      </c>
      <c r="B4229" t="s">
        <v>14</v>
      </c>
      <c r="C4229" t="s">
        <v>10</v>
      </c>
      <c r="D4229" t="s">
        <v>11</v>
      </c>
      <c r="E4229" t="s">
        <v>23</v>
      </c>
      <c r="F4229">
        <v>56.34</v>
      </c>
      <c r="G4229">
        <v>1</v>
      </c>
      <c r="H4229" t="s">
        <v>20</v>
      </c>
      <c r="I4229" s="21">
        <v>9.5</v>
      </c>
      <c r="J4229">
        <f t="shared" si="132"/>
        <v>56.34</v>
      </c>
      <c r="K4229">
        <f t="shared" si="133"/>
        <v>2.8170000000000002</v>
      </c>
      <c r="L4229" t="str" cm="1">
        <f t="array" ref="L4229">_xlfn.IFS(I4229&gt;=9,"Good",I4229&gt;=6,"Average",I4229&lt;6,"Poor")</f>
        <v>Good</v>
      </c>
    </row>
    <row r="4230" spans="1:12" x14ac:dyDescent="0.25">
      <c r="A4230" s="1" t="s">
        <v>212</v>
      </c>
      <c r="B4230" t="s">
        <v>14</v>
      </c>
      <c r="C4230" t="s">
        <v>15</v>
      </c>
      <c r="D4230" t="s">
        <v>11</v>
      </c>
      <c r="E4230" t="s">
        <v>12</v>
      </c>
      <c r="F4230">
        <v>14.48</v>
      </c>
      <c r="G4230">
        <v>7</v>
      </c>
      <c r="H4230" t="s">
        <v>20</v>
      </c>
      <c r="I4230" s="21">
        <v>4.3</v>
      </c>
      <c r="J4230">
        <f t="shared" si="132"/>
        <v>101.36</v>
      </c>
      <c r="K4230">
        <f t="shared" si="133"/>
        <v>5.0680000000000005</v>
      </c>
      <c r="L4230" t="str" cm="1">
        <f t="array" ref="L4230">_xlfn.IFS(I4230&gt;=9,"Good",I4230&gt;=6,"Average",I4230&lt;6,"Poor")</f>
        <v>Poor</v>
      </c>
    </row>
    <row r="4231" spans="1:12" x14ac:dyDescent="0.25">
      <c r="A4231" s="1" t="s">
        <v>212</v>
      </c>
      <c r="B4231" t="s">
        <v>9</v>
      </c>
      <c r="C4231" t="s">
        <v>10</v>
      </c>
      <c r="D4231" t="s">
        <v>11</v>
      </c>
      <c r="E4231" t="s">
        <v>23</v>
      </c>
      <c r="F4231">
        <v>50.54</v>
      </c>
      <c r="G4231">
        <v>5</v>
      </c>
      <c r="H4231" t="s">
        <v>13</v>
      </c>
      <c r="I4231" s="21">
        <v>7.7</v>
      </c>
      <c r="J4231">
        <f t="shared" si="132"/>
        <v>252.7</v>
      </c>
      <c r="K4231">
        <f t="shared" si="133"/>
        <v>12.635</v>
      </c>
      <c r="L4231" t="str" cm="1">
        <f t="array" ref="L4231">_xlfn.IFS(I4231&gt;=9,"Good",I4231&gt;=6,"Average",I4231&lt;6,"Poor")</f>
        <v>Average</v>
      </c>
    </row>
    <row r="4232" spans="1:12" x14ac:dyDescent="0.25">
      <c r="A4232" s="1" t="s">
        <v>212</v>
      </c>
      <c r="B4232" t="s">
        <v>9</v>
      </c>
      <c r="C4232" t="s">
        <v>10</v>
      </c>
      <c r="D4232" t="s">
        <v>22</v>
      </c>
      <c r="E4232" t="s">
        <v>21</v>
      </c>
      <c r="F4232">
        <v>13.31</v>
      </c>
      <c r="G4232">
        <v>6</v>
      </c>
      <c r="H4232" t="s">
        <v>17</v>
      </c>
      <c r="I4232" s="21">
        <v>3.5</v>
      </c>
      <c r="J4232">
        <f t="shared" si="132"/>
        <v>79.86</v>
      </c>
      <c r="K4232">
        <f t="shared" si="133"/>
        <v>3.9930000000000003</v>
      </c>
      <c r="L4232" t="str" cm="1">
        <f t="array" ref="L4232">_xlfn.IFS(I4232&gt;=9,"Good",I4232&gt;=6,"Average",I4232&lt;6,"Poor")</f>
        <v>Poor</v>
      </c>
    </row>
    <row r="4233" spans="1:12" x14ac:dyDescent="0.25">
      <c r="A4233" s="1" t="s">
        <v>212</v>
      </c>
      <c r="B4233" t="s">
        <v>14</v>
      </c>
      <c r="C4233" t="s">
        <v>15</v>
      </c>
      <c r="D4233" t="s">
        <v>22</v>
      </c>
      <c r="E4233" t="s">
        <v>18</v>
      </c>
      <c r="F4233">
        <v>69.08</v>
      </c>
      <c r="G4233">
        <v>3</v>
      </c>
      <c r="H4233" t="s">
        <v>20</v>
      </c>
      <c r="I4233" s="21">
        <v>3.8</v>
      </c>
      <c r="J4233">
        <f t="shared" si="132"/>
        <v>207.24</v>
      </c>
      <c r="K4233">
        <f t="shared" si="133"/>
        <v>10.362000000000002</v>
      </c>
      <c r="L4233" t="str" cm="1">
        <f t="array" ref="L4233">_xlfn.IFS(I4233&gt;=9,"Good",I4233&gt;=6,"Average",I4233&lt;6,"Poor")</f>
        <v>Poor</v>
      </c>
    </row>
    <row r="4234" spans="1:12" x14ac:dyDescent="0.25">
      <c r="A4234" s="1" t="s">
        <v>212</v>
      </c>
      <c r="B4234" t="s">
        <v>19</v>
      </c>
      <c r="C4234" t="s">
        <v>15</v>
      </c>
      <c r="D4234" t="s">
        <v>11</v>
      </c>
      <c r="E4234" t="s">
        <v>12</v>
      </c>
      <c r="F4234">
        <v>6.33</v>
      </c>
      <c r="G4234">
        <v>6</v>
      </c>
      <c r="H4234" t="s">
        <v>20</v>
      </c>
      <c r="I4234" s="21">
        <v>8.1</v>
      </c>
      <c r="J4234">
        <f t="shared" si="132"/>
        <v>37.980000000000004</v>
      </c>
      <c r="K4234">
        <f t="shared" si="133"/>
        <v>1.8990000000000002</v>
      </c>
      <c r="L4234" t="str" cm="1">
        <f t="array" ref="L4234">_xlfn.IFS(I4234&gt;=9,"Good",I4234&gt;=6,"Average",I4234&lt;6,"Poor")</f>
        <v>Average</v>
      </c>
    </row>
    <row r="4235" spans="1:12" x14ac:dyDescent="0.25">
      <c r="A4235" s="1" t="s">
        <v>212</v>
      </c>
      <c r="B4235" t="s">
        <v>14</v>
      </c>
      <c r="C4235" t="s">
        <v>15</v>
      </c>
      <c r="D4235" t="s">
        <v>22</v>
      </c>
      <c r="E4235" t="s">
        <v>18</v>
      </c>
      <c r="F4235">
        <v>74.180000000000007</v>
      </c>
      <c r="G4235">
        <v>6</v>
      </c>
      <c r="H4235" t="s">
        <v>17</v>
      </c>
      <c r="I4235" s="21">
        <v>7.1</v>
      </c>
      <c r="J4235">
        <f t="shared" si="132"/>
        <v>445.08000000000004</v>
      </c>
      <c r="K4235">
        <f t="shared" si="133"/>
        <v>22.254000000000005</v>
      </c>
      <c r="L4235" t="str" cm="1">
        <f t="array" ref="L4235">_xlfn.IFS(I4235&gt;=9,"Good",I4235&gt;=6,"Average",I4235&lt;6,"Poor")</f>
        <v>Average</v>
      </c>
    </row>
    <row r="4236" spans="1:12" x14ac:dyDescent="0.25">
      <c r="A4236" s="1" t="s">
        <v>212</v>
      </c>
      <c r="B4236" t="s">
        <v>14</v>
      </c>
      <c r="C4236" t="s">
        <v>10</v>
      </c>
      <c r="D4236" t="s">
        <v>22</v>
      </c>
      <c r="E4236" t="s">
        <v>12</v>
      </c>
      <c r="F4236">
        <v>13.31</v>
      </c>
      <c r="G4236">
        <v>4</v>
      </c>
      <c r="H4236" t="s">
        <v>20</v>
      </c>
      <c r="I4236" s="21">
        <v>8.1</v>
      </c>
      <c r="J4236">
        <f t="shared" si="132"/>
        <v>53.24</v>
      </c>
      <c r="K4236">
        <f t="shared" si="133"/>
        <v>2.6620000000000004</v>
      </c>
      <c r="L4236" t="str" cm="1">
        <f t="array" ref="L4236">_xlfn.IFS(I4236&gt;=9,"Good",I4236&gt;=6,"Average",I4236&lt;6,"Poor")</f>
        <v>Average</v>
      </c>
    </row>
    <row r="4237" spans="1:12" x14ac:dyDescent="0.25">
      <c r="A4237" s="1" t="s">
        <v>212</v>
      </c>
      <c r="B4237" t="s">
        <v>19</v>
      </c>
      <c r="C4237" t="s">
        <v>15</v>
      </c>
      <c r="D4237" t="s">
        <v>11</v>
      </c>
      <c r="E4237" t="s">
        <v>12</v>
      </c>
      <c r="F4237">
        <v>11.45</v>
      </c>
      <c r="G4237">
        <v>6</v>
      </c>
      <c r="H4237" t="s">
        <v>17</v>
      </c>
      <c r="I4237" s="21">
        <v>4.5</v>
      </c>
      <c r="J4237">
        <f t="shared" si="132"/>
        <v>68.699999999999989</v>
      </c>
      <c r="K4237">
        <f t="shared" si="133"/>
        <v>3.4349999999999996</v>
      </c>
      <c r="L4237" t="str" cm="1">
        <f t="array" ref="L4237">_xlfn.IFS(I4237&gt;=9,"Good",I4237&gt;=6,"Average",I4237&lt;6,"Poor")</f>
        <v>Poor</v>
      </c>
    </row>
    <row r="4238" spans="1:12" x14ac:dyDescent="0.25">
      <c r="A4238" s="1" t="s">
        <v>213</v>
      </c>
      <c r="B4238" t="s">
        <v>19</v>
      </c>
      <c r="C4238" t="s">
        <v>10</v>
      </c>
      <c r="D4238" t="s">
        <v>22</v>
      </c>
      <c r="E4238" t="s">
        <v>12</v>
      </c>
      <c r="F4238">
        <v>8.2899999999999991</v>
      </c>
      <c r="G4238">
        <v>8</v>
      </c>
      <c r="H4238" t="s">
        <v>17</v>
      </c>
      <c r="I4238" s="21">
        <v>3.5</v>
      </c>
      <c r="J4238">
        <f t="shared" si="132"/>
        <v>66.319999999999993</v>
      </c>
      <c r="K4238">
        <f t="shared" si="133"/>
        <v>3.3159999999999998</v>
      </c>
      <c r="L4238" t="str" cm="1">
        <f t="array" ref="L4238">_xlfn.IFS(I4238&gt;=9,"Good",I4238&gt;=6,"Average",I4238&lt;6,"Poor")</f>
        <v>Poor</v>
      </c>
    </row>
    <row r="4239" spans="1:12" x14ac:dyDescent="0.25">
      <c r="A4239" s="1" t="s">
        <v>213</v>
      </c>
      <c r="B4239" t="s">
        <v>9</v>
      </c>
      <c r="C4239" t="s">
        <v>15</v>
      </c>
      <c r="D4239" t="s">
        <v>11</v>
      </c>
      <c r="E4239" t="s">
        <v>12</v>
      </c>
      <c r="F4239">
        <v>5.6</v>
      </c>
      <c r="G4239">
        <v>3</v>
      </c>
      <c r="H4239" t="s">
        <v>13</v>
      </c>
      <c r="I4239" s="21">
        <v>8.6999999999999993</v>
      </c>
      <c r="J4239">
        <f t="shared" si="132"/>
        <v>16.799999999999997</v>
      </c>
      <c r="K4239">
        <f t="shared" si="133"/>
        <v>0.83999999999999986</v>
      </c>
      <c r="L4239" t="str" cm="1">
        <f t="array" ref="L4239">_xlfn.IFS(I4239&gt;=9,"Good",I4239&gt;=6,"Average",I4239&lt;6,"Poor")</f>
        <v>Average</v>
      </c>
    </row>
    <row r="4240" spans="1:12" x14ac:dyDescent="0.25">
      <c r="A4240" s="1" t="s">
        <v>213</v>
      </c>
      <c r="B4240" t="s">
        <v>19</v>
      </c>
      <c r="C4240" t="s">
        <v>15</v>
      </c>
      <c r="D4240" t="s">
        <v>22</v>
      </c>
      <c r="E4240" t="s">
        <v>23</v>
      </c>
      <c r="F4240">
        <v>48.68</v>
      </c>
      <c r="G4240">
        <v>3</v>
      </c>
      <c r="H4240" t="s">
        <v>17</v>
      </c>
      <c r="I4240" s="21">
        <v>4.0999999999999996</v>
      </c>
      <c r="J4240">
        <f t="shared" si="132"/>
        <v>146.04</v>
      </c>
      <c r="K4240">
        <f t="shared" si="133"/>
        <v>7.3019999999999996</v>
      </c>
      <c r="L4240" t="str" cm="1">
        <f t="array" ref="L4240">_xlfn.IFS(I4240&gt;=9,"Good",I4240&gt;=6,"Average",I4240&lt;6,"Poor")</f>
        <v>Poor</v>
      </c>
    </row>
    <row r="4241" spans="1:12" x14ac:dyDescent="0.25">
      <c r="A4241" s="1" t="s">
        <v>213</v>
      </c>
      <c r="B4241" t="s">
        <v>19</v>
      </c>
      <c r="C4241" t="s">
        <v>10</v>
      </c>
      <c r="D4241" t="s">
        <v>11</v>
      </c>
      <c r="E4241" t="s">
        <v>23</v>
      </c>
      <c r="F4241">
        <v>65.95</v>
      </c>
      <c r="G4241">
        <v>8</v>
      </c>
      <c r="H4241" t="s">
        <v>13</v>
      </c>
      <c r="I4241" s="21">
        <v>5.9</v>
      </c>
      <c r="J4241">
        <f t="shared" si="132"/>
        <v>527.6</v>
      </c>
      <c r="K4241">
        <f t="shared" si="133"/>
        <v>26.380000000000003</v>
      </c>
      <c r="L4241" t="str" cm="1">
        <f t="array" ref="L4241">_xlfn.IFS(I4241&gt;=9,"Good",I4241&gt;=6,"Average",I4241&lt;6,"Poor")</f>
        <v>Poor</v>
      </c>
    </row>
    <row r="4242" spans="1:12" x14ac:dyDescent="0.25">
      <c r="A4242" s="1" t="s">
        <v>213</v>
      </c>
      <c r="B4242" t="s">
        <v>14</v>
      </c>
      <c r="C4242" t="s">
        <v>15</v>
      </c>
      <c r="D4242" t="s">
        <v>11</v>
      </c>
      <c r="E4242" t="s">
        <v>24</v>
      </c>
      <c r="F4242">
        <v>38.700000000000003</v>
      </c>
      <c r="G4242">
        <v>8</v>
      </c>
      <c r="H4242" t="s">
        <v>13</v>
      </c>
      <c r="I4242" s="21">
        <v>5.2</v>
      </c>
      <c r="J4242">
        <f t="shared" si="132"/>
        <v>309.60000000000002</v>
      </c>
      <c r="K4242">
        <f t="shared" si="133"/>
        <v>15.480000000000002</v>
      </c>
      <c r="L4242" t="str" cm="1">
        <f t="array" ref="L4242">_xlfn.IFS(I4242&gt;=9,"Good",I4242&gt;=6,"Average",I4242&lt;6,"Poor")</f>
        <v>Poor</v>
      </c>
    </row>
    <row r="4243" spans="1:12" x14ac:dyDescent="0.25">
      <c r="A4243" s="1" t="s">
        <v>213</v>
      </c>
      <c r="B4243" t="s">
        <v>9</v>
      </c>
      <c r="C4243" t="s">
        <v>15</v>
      </c>
      <c r="D4243" t="s">
        <v>11</v>
      </c>
      <c r="E4243" t="s">
        <v>12</v>
      </c>
      <c r="F4243">
        <v>10.5</v>
      </c>
      <c r="G4243">
        <v>1</v>
      </c>
      <c r="H4243" t="s">
        <v>20</v>
      </c>
      <c r="I4243" s="21">
        <v>4.4000000000000004</v>
      </c>
      <c r="J4243">
        <f t="shared" si="132"/>
        <v>10.5</v>
      </c>
      <c r="K4243">
        <f t="shared" si="133"/>
        <v>0.52500000000000002</v>
      </c>
      <c r="L4243" t="str" cm="1">
        <f t="array" ref="L4243">_xlfn.IFS(I4243&gt;=9,"Good",I4243&gt;=6,"Average",I4243&lt;6,"Poor")</f>
        <v>Poor</v>
      </c>
    </row>
    <row r="4244" spans="1:12" x14ac:dyDescent="0.25">
      <c r="A4244" s="1" t="s">
        <v>213</v>
      </c>
      <c r="B4244" t="s">
        <v>19</v>
      </c>
      <c r="C4244" t="s">
        <v>15</v>
      </c>
      <c r="D4244" t="s">
        <v>22</v>
      </c>
      <c r="E4244" t="s">
        <v>23</v>
      </c>
      <c r="F4244">
        <v>48.15</v>
      </c>
      <c r="G4244">
        <v>5</v>
      </c>
      <c r="H4244" t="s">
        <v>20</v>
      </c>
      <c r="I4244" s="21">
        <v>5.5</v>
      </c>
      <c r="J4244">
        <f t="shared" si="132"/>
        <v>240.75</v>
      </c>
      <c r="K4244">
        <f t="shared" si="133"/>
        <v>12.037500000000001</v>
      </c>
      <c r="L4244" t="str" cm="1">
        <f t="array" ref="L4244">_xlfn.IFS(I4244&gt;=9,"Good",I4244&gt;=6,"Average",I4244&lt;6,"Poor")</f>
        <v>Poor</v>
      </c>
    </row>
    <row r="4245" spans="1:12" x14ac:dyDescent="0.25">
      <c r="A4245" s="1" t="s">
        <v>213</v>
      </c>
      <c r="B4245" t="s">
        <v>9</v>
      </c>
      <c r="C4245" t="s">
        <v>10</v>
      </c>
      <c r="D4245" t="s">
        <v>22</v>
      </c>
      <c r="E4245" t="s">
        <v>23</v>
      </c>
      <c r="F4245">
        <v>58.93</v>
      </c>
      <c r="G4245">
        <v>4</v>
      </c>
      <c r="H4245" t="s">
        <v>13</v>
      </c>
      <c r="I4245" s="21">
        <v>6.5</v>
      </c>
      <c r="J4245">
        <f t="shared" si="132"/>
        <v>235.72</v>
      </c>
      <c r="K4245">
        <f t="shared" si="133"/>
        <v>11.786000000000001</v>
      </c>
      <c r="L4245" t="str" cm="1">
        <f t="array" ref="L4245">_xlfn.IFS(I4245&gt;=9,"Good",I4245&gt;=6,"Average",I4245&lt;6,"Poor")</f>
        <v>Average</v>
      </c>
    </row>
    <row r="4246" spans="1:12" x14ac:dyDescent="0.25">
      <c r="A4246" s="1" t="s">
        <v>213</v>
      </c>
      <c r="B4246" t="s">
        <v>9</v>
      </c>
      <c r="C4246" t="s">
        <v>15</v>
      </c>
      <c r="D4246" t="s">
        <v>11</v>
      </c>
      <c r="E4246" t="s">
        <v>12</v>
      </c>
      <c r="F4246">
        <v>8.59</v>
      </c>
      <c r="G4246">
        <v>3</v>
      </c>
      <c r="H4246" t="s">
        <v>20</v>
      </c>
      <c r="I4246" s="21">
        <v>8.6999999999999993</v>
      </c>
      <c r="J4246">
        <f t="shared" si="132"/>
        <v>25.77</v>
      </c>
      <c r="K4246">
        <f t="shared" si="133"/>
        <v>1.2885</v>
      </c>
      <c r="L4246" t="str" cm="1">
        <f t="array" ref="L4246">_xlfn.IFS(I4246&gt;=9,"Good",I4246&gt;=6,"Average",I4246&lt;6,"Poor")</f>
        <v>Average</v>
      </c>
    </row>
    <row r="4247" spans="1:12" x14ac:dyDescent="0.25">
      <c r="A4247" s="1" t="s">
        <v>213</v>
      </c>
      <c r="B4247" t="s">
        <v>9</v>
      </c>
      <c r="C4247" t="s">
        <v>15</v>
      </c>
      <c r="D4247" t="s">
        <v>11</v>
      </c>
      <c r="E4247" t="s">
        <v>21</v>
      </c>
      <c r="F4247">
        <v>19.95</v>
      </c>
      <c r="G4247">
        <v>1</v>
      </c>
      <c r="H4247" t="s">
        <v>17</v>
      </c>
      <c r="I4247" s="21">
        <v>6.3</v>
      </c>
      <c r="J4247">
        <f t="shared" si="132"/>
        <v>19.95</v>
      </c>
      <c r="K4247">
        <f t="shared" si="133"/>
        <v>0.99750000000000005</v>
      </c>
      <c r="L4247" t="str" cm="1">
        <f t="array" ref="L4247">_xlfn.IFS(I4247&gt;=9,"Good",I4247&gt;=6,"Average",I4247&lt;6,"Poor")</f>
        <v>Average</v>
      </c>
    </row>
    <row r="4248" spans="1:12" x14ac:dyDescent="0.25">
      <c r="A4248" s="1" t="s">
        <v>214</v>
      </c>
      <c r="B4248" t="s">
        <v>9</v>
      </c>
      <c r="C4248" t="s">
        <v>15</v>
      </c>
      <c r="D4248" t="s">
        <v>22</v>
      </c>
      <c r="E4248" t="s">
        <v>21</v>
      </c>
      <c r="F4248">
        <v>11.37</v>
      </c>
      <c r="G4248">
        <v>5</v>
      </c>
      <c r="H4248" t="s">
        <v>17</v>
      </c>
      <c r="I4248" s="21">
        <v>3.3</v>
      </c>
      <c r="J4248">
        <f t="shared" si="132"/>
        <v>56.849999999999994</v>
      </c>
      <c r="K4248">
        <f t="shared" si="133"/>
        <v>2.8424999999999998</v>
      </c>
      <c r="L4248" t="str" cm="1">
        <f t="array" ref="L4248">_xlfn.IFS(I4248&gt;=9,"Good",I4248&gt;=6,"Average",I4248&lt;6,"Poor")</f>
        <v>Poor</v>
      </c>
    </row>
    <row r="4249" spans="1:12" x14ac:dyDescent="0.25">
      <c r="A4249" s="1" t="s">
        <v>214</v>
      </c>
      <c r="B4249" t="s">
        <v>14</v>
      </c>
      <c r="C4249" t="s">
        <v>15</v>
      </c>
      <c r="D4249" t="s">
        <v>11</v>
      </c>
      <c r="E4249" t="s">
        <v>18</v>
      </c>
      <c r="F4249">
        <v>72.3</v>
      </c>
      <c r="G4249">
        <v>9</v>
      </c>
      <c r="H4249" t="s">
        <v>17</v>
      </c>
      <c r="I4249" s="21">
        <v>3.5</v>
      </c>
      <c r="J4249">
        <f t="shared" si="132"/>
        <v>650.69999999999993</v>
      </c>
      <c r="K4249">
        <f t="shared" si="133"/>
        <v>32.534999999999997</v>
      </c>
      <c r="L4249" t="str" cm="1">
        <f t="array" ref="L4249">_xlfn.IFS(I4249&gt;=9,"Good",I4249&gt;=6,"Average",I4249&lt;6,"Poor")</f>
        <v>Poor</v>
      </c>
    </row>
    <row r="4250" spans="1:12" x14ac:dyDescent="0.25">
      <c r="A4250" s="1" t="s">
        <v>214</v>
      </c>
      <c r="B4250" t="s">
        <v>19</v>
      </c>
      <c r="C4250" t="s">
        <v>10</v>
      </c>
      <c r="D4250" t="s">
        <v>22</v>
      </c>
      <c r="E4250" t="s">
        <v>21</v>
      </c>
      <c r="F4250">
        <v>13.81</v>
      </c>
      <c r="G4250">
        <v>3</v>
      </c>
      <c r="H4250" t="s">
        <v>13</v>
      </c>
      <c r="I4250" s="21">
        <v>7.3</v>
      </c>
      <c r="J4250">
        <f t="shared" si="132"/>
        <v>41.43</v>
      </c>
      <c r="K4250">
        <f t="shared" si="133"/>
        <v>2.0714999999999999</v>
      </c>
      <c r="L4250" t="str" cm="1">
        <f t="array" ref="L4250">_xlfn.IFS(I4250&gt;=9,"Good",I4250&gt;=6,"Average",I4250&lt;6,"Poor")</f>
        <v>Average</v>
      </c>
    </row>
    <row r="4251" spans="1:12" x14ac:dyDescent="0.25">
      <c r="A4251" s="1" t="s">
        <v>214</v>
      </c>
      <c r="B4251" t="s">
        <v>19</v>
      </c>
      <c r="C4251" t="s">
        <v>10</v>
      </c>
      <c r="D4251" t="s">
        <v>22</v>
      </c>
      <c r="E4251" t="s">
        <v>12</v>
      </c>
      <c r="F4251">
        <v>3.39</v>
      </c>
      <c r="G4251">
        <v>2</v>
      </c>
      <c r="H4251" t="s">
        <v>13</v>
      </c>
      <c r="I4251" s="21">
        <v>6.5</v>
      </c>
      <c r="J4251">
        <f t="shared" si="132"/>
        <v>6.78</v>
      </c>
      <c r="K4251">
        <f t="shared" si="133"/>
        <v>0.33900000000000002</v>
      </c>
      <c r="L4251" t="str" cm="1">
        <f t="array" ref="L4251">_xlfn.IFS(I4251&gt;=9,"Good",I4251&gt;=6,"Average",I4251&lt;6,"Poor")</f>
        <v>Average</v>
      </c>
    </row>
    <row r="4252" spans="1:12" x14ac:dyDescent="0.25">
      <c r="A4252" s="1" t="s">
        <v>214</v>
      </c>
      <c r="B4252" t="s">
        <v>19</v>
      </c>
      <c r="C4252" t="s">
        <v>10</v>
      </c>
      <c r="D4252" t="s">
        <v>11</v>
      </c>
      <c r="E4252" t="s">
        <v>18</v>
      </c>
      <c r="F4252">
        <v>62.49</v>
      </c>
      <c r="G4252">
        <v>10</v>
      </c>
      <c r="H4252" t="s">
        <v>20</v>
      </c>
      <c r="I4252" s="21">
        <v>3.6</v>
      </c>
      <c r="J4252">
        <f t="shared" si="132"/>
        <v>624.9</v>
      </c>
      <c r="K4252">
        <f t="shared" si="133"/>
        <v>31.245000000000001</v>
      </c>
      <c r="L4252" t="str" cm="1">
        <f t="array" ref="L4252">_xlfn.IFS(I4252&gt;=9,"Good",I4252&gt;=6,"Average",I4252&lt;6,"Poor")</f>
        <v>Poor</v>
      </c>
    </row>
    <row r="4253" spans="1:12" x14ac:dyDescent="0.25">
      <c r="A4253" s="1" t="s">
        <v>214</v>
      </c>
      <c r="B4253" t="s">
        <v>19</v>
      </c>
      <c r="C4253" t="s">
        <v>15</v>
      </c>
      <c r="D4253" t="s">
        <v>11</v>
      </c>
      <c r="E4253" t="s">
        <v>24</v>
      </c>
      <c r="F4253">
        <v>34.549999999999997</v>
      </c>
      <c r="G4253">
        <v>2</v>
      </c>
      <c r="H4253" t="s">
        <v>13</v>
      </c>
      <c r="I4253" s="21">
        <v>3.6</v>
      </c>
      <c r="J4253">
        <f t="shared" si="132"/>
        <v>69.099999999999994</v>
      </c>
      <c r="K4253">
        <f t="shared" si="133"/>
        <v>3.4550000000000001</v>
      </c>
      <c r="L4253" t="str" cm="1">
        <f t="array" ref="L4253">_xlfn.IFS(I4253&gt;=9,"Good",I4253&gt;=6,"Average",I4253&lt;6,"Poor")</f>
        <v>Poor</v>
      </c>
    </row>
    <row r="4254" spans="1:12" x14ac:dyDescent="0.25">
      <c r="A4254" s="1" t="s">
        <v>214</v>
      </c>
      <c r="B4254" t="s">
        <v>9</v>
      </c>
      <c r="C4254" t="s">
        <v>15</v>
      </c>
      <c r="D4254" t="s">
        <v>11</v>
      </c>
      <c r="E4254" t="s">
        <v>12</v>
      </c>
      <c r="F4254">
        <v>9.77</v>
      </c>
      <c r="G4254">
        <v>1</v>
      </c>
      <c r="H4254" t="s">
        <v>17</v>
      </c>
      <c r="I4254" s="21">
        <v>8.4</v>
      </c>
      <c r="J4254">
        <f t="shared" si="132"/>
        <v>9.77</v>
      </c>
      <c r="K4254">
        <f t="shared" si="133"/>
        <v>0.48849999999999999</v>
      </c>
      <c r="L4254" t="str" cm="1">
        <f t="array" ref="L4254">_xlfn.IFS(I4254&gt;=9,"Good",I4254&gt;=6,"Average",I4254&lt;6,"Poor")</f>
        <v>Average</v>
      </c>
    </row>
    <row r="4255" spans="1:12" x14ac:dyDescent="0.25">
      <c r="A4255" s="1" t="s">
        <v>214</v>
      </c>
      <c r="B4255" t="s">
        <v>14</v>
      </c>
      <c r="C4255" t="s">
        <v>15</v>
      </c>
      <c r="D4255" t="s">
        <v>22</v>
      </c>
      <c r="E4255" t="s">
        <v>24</v>
      </c>
      <c r="F4255">
        <v>20.29</v>
      </c>
      <c r="G4255">
        <v>2</v>
      </c>
      <c r="H4255" t="s">
        <v>17</v>
      </c>
      <c r="I4255" s="21">
        <v>3.2</v>
      </c>
      <c r="J4255">
        <f t="shared" si="132"/>
        <v>40.58</v>
      </c>
      <c r="K4255">
        <f t="shared" si="133"/>
        <v>2.0289999999999999</v>
      </c>
      <c r="L4255" t="str" cm="1">
        <f t="array" ref="L4255">_xlfn.IFS(I4255&gt;=9,"Good",I4255&gt;=6,"Average",I4255&lt;6,"Poor")</f>
        <v>Poor</v>
      </c>
    </row>
    <row r="4256" spans="1:12" x14ac:dyDescent="0.25">
      <c r="A4256" s="1" t="s">
        <v>214</v>
      </c>
      <c r="B4256" t="s">
        <v>19</v>
      </c>
      <c r="C4256" t="s">
        <v>15</v>
      </c>
      <c r="D4256" t="s">
        <v>11</v>
      </c>
      <c r="E4256" t="s">
        <v>18</v>
      </c>
      <c r="F4256">
        <v>50.23</v>
      </c>
      <c r="G4256">
        <v>6</v>
      </c>
      <c r="H4256" t="s">
        <v>20</v>
      </c>
      <c r="I4256" s="21">
        <v>7.2</v>
      </c>
      <c r="J4256">
        <f t="shared" si="132"/>
        <v>301.38</v>
      </c>
      <c r="K4256">
        <f t="shared" si="133"/>
        <v>15.069000000000001</v>
      </c>
      <c r="L4256" t="str" cm="1">
        <f t="array" ref="L4256">_xlfn.IFS(I4256&gt;=9,"Good",I4256&gt;=6,"Average",I4256&lt;6,"Poor")</f>
        <v>Average</v>
      </c>
    </row>
    <row r="4257" spans="1:12" x14ac:dyDescent="0.25">
      <c r="A4257" s="1" t="s">
        <v>214</v>
      </c>
      <c r="B4257" t="s">
        <v>14</v>
      </c>
      <c r="C4257" t="s">
        <v>10</v>
      </c>
      <c r="D4257" t="s">
        <v>11</v>
      </c>
      <c r="E4257" t="s">
        <v>23</v>
      </c>
      <c r="F4257">
        <v>51.94</v>
      </c>
      <c r="G4257">
        <v>1</v>
      </c>
      <c r="H4257" t="s">
        <v>13</v>
      </c>
      <c r="I4257" s="21">
        <v>4.0999999999999996</v>
      </c>
      <c r="J4257">
        <f t="shared" si="132"/>
        <v>51.94</v>
      </c>
      <c r="K4257">
        <f t="shared" si="133"/>
        <v>2.597</v>
      </c>
      <c r="L4257" t="str" cm="1">
        <f t="array" ref="L4257">_xlfn.IFS(I4257&gt;=9,"Good",I4257&gt;=6,"Average",I4257&lt;6,"Poor")</f>
        <v>Poor</v>
      </c>
    </row>
    <row r="4258" spans="1:12" x14ac:dyDescent="0.25">
      <c r="A4258" s="1" t="s">
        <v>214</v>
      </c>
      <c r="B4258" t="s">
        <v>14</v>
      </c>
      <c r="C4258" t="s">
        <v>10</v>
      </c>
      <c r="D4258" t="s">
        <v>22</v>
      </c>
      <c r="E4258" t="s">
        <v>16</v>
      </c>
      <c r="F4258">
        <v>91.16</v>
      </c>
      <c r="G4258">
        <v>2</v>
      </c>
      <c r="H4258" t="s">
        <v>13</v>
      </c>
      <c r="I4258" s="21">
        <v>6.8</v>
      </c>
      <c r="J4258">
        <f t="shared" si="132"/>
        <v>182.32</v>
      </c>
      <c r="K4258">
        <f t="shared" si="133"/>
        <v>9.1159999999999997</v>
      </c>
      <c r="L4258" t="str" cm="1">
        <f t="array" ref="L4258">_xlfn.IFS(I4258&gt;=9,"Good",I4258&gt;=6,"Average",I4258&lt;6,"Poor")</f>
        <v>Average</v>
      </c>
    </row>
    <row r="4259" spans="1:12" x14ac:dyDescent="0.25">
      <c r="A4259" s="1" t="s">
        <v>214</v>
      </c>
      <c r="B4259" t="s">
        <v>9</v>
      </c>
      <c r="C4259" t="s">
        <v>10</v>
      </c>
      <c r="D4259" t="s">
        <v>11</v>
      </c>
      <c r="E4259" t="s">
        <v>24</v>
      </c>
      <c r="F4259">
        <v>24.27</v>
      </c>
      <c r="G4259">
        <v>5</v>
      </c>
      <c r="H4259" t="s">
        <v>13</v>
      </c>
      <c r="I4259" s="21">
        <v>7.5</v>
      </c>
      <c r="J4259">
        <f t="shared" si="132"/>
        <v>121.35</v>
      </c>
      <c r="K4259">
        <f t="shared" si="133"/>
        <v>6.0674999999999999</v>
      </c>
      <c r="L4259" t="str" cm="1">
        <f t="array" ref="L4259">_xlfn.IFS(I4259&gt;=9,"Good",I4259&gt;=6,"Average",I4259&lt;6,"Poor")</f>
        <v>Average</v>
      </c>
    </row>
    <row r="4260" spans="1:12" x14ac:dyDescent="0.25">
      <c r="A4260" s="1" t="s">
        <v>214</v>
      </c>
      <c r="B4260" t="s">
        <v>19</v>
      </c>
      <c r="C4260" t="s">
        <v>15</v>
      </c>
      <c r="D4260" t="s">
        <v>11</v>
      </c>
      <c r="E4260" t="s">
        <v>12</v>
      </c>
      <c r="F4260">
        <v>12.54</v>
      </c>
      <c r="G4260">
        <v>6</v>
      </c>
      <c r="H4260" t="s">
        <v>13</v>
      </c>
      <c r="I4260" s="21">
        <v>8.6999999999999993</v>
      </c>
      <c r="J4260">
        <f t="shared" si="132"/>
        <v>75.239999999999995</v>
      </c>
      <c r="K4260">
        <f t="shared" si="133"/>
        <v>3.762</v>
      </c>
      <c r="L4260" t="str" cm="1">
        <f t="array" ref="L4260">_xlfn.IFS(I4260&gt;=9,"Good",I4260&gt;=6,"Average",I4260&lt;6,"Poor")</f>
        <v>Average</v>
      </c>
    </row>
    <row r="4261" spans="1:12" x14ac:dyDescent="0.25">
      <c r="A4261" s="1" t="s">
        <v>214</v>
      </c>
      <c r="B4261" t="s">
        <v>19</v>
      </c>
      <c r="C4261" t="s">
        <v>10</v>
      </c>
      <c r="D4261" t="s">
        <v>11</v>
      </c>
      <c r="E4261" t="s">
        <v>23</v>
      </c>
      <c r="F4261">
        <v>49.17</v>
      </c>
      <c r="G4261">
        <v>1</v>
      </c>
      <c r="H4261" t="s">
        <v>13</v>
      </c>
      <c r="I4261" s="21">
        <v>3.1</v>
      </c>
      <c r="J4261">
        <f t="shared" si="132"/>
        <v>49.17</v>
      </c>
      <c r="K4261">
        <f t="shared" si="133"/>
        <v>2.4585000000000004</v>
      </c>
      <c r="L4261" t="str" cm="1">
        <f t="array" ref="L4261">_xlfn.IFS(I4261&gt;=9,"Good",I4261&gt;=6,"Average",I4261&lt;6,"Poor")</f>
        <v>Poor</v>
      </c>
    </row>
    <row r="4262" spans="1:12" x14ac:dyDescent="0.25">
      <c r="A4262" s="1" t="s">
        <v>214</v>
      </c>
      <c r="B4262" t="s">
        <v>19</v>
      </c>
      <c r="C4262" t="s">
        <v>10</v>
      </c>
      <c r="D4262" t="s">
        <v>11</v>
      </c>
      <c r="E4262" t="s">
        <v>18</v>
      </c>
      <c r="F4262">
        <v>75.63</v>
      </c>
      <c r="G4262">
        <v>5</v>
      </c>
      <c r="H4262" t="s">
        <v>20</v>
      </c>
      <c r="I4262" s="21">
        <v>4.4000000000000004</v>
      </c>
      <c r="J4262">
        <f t="shared" si="132"/>
        <v>378.15</v>
      </c>
      <c r="K4262">
        <f t="shared" si="133"/>
        <v>18.907499999999999</v>
      </c>
      <c r="L4262" t="str" cm="1">
        <f t="array" ref="L4262">_xlfn.IFS(I4262&gt;=9,"Good",I4262&gt;=6,"Average",I4262&lt;6,"Poor")</f>
        <v>Poor</v>
      </c>
    </row>
    <row r="4263" spans="1:12" x14ac:dyDescent="0.25">
      <c r="A4263" s="1" t="s">
        <v>214</v>
      </c>
      <c r="B4263" t="s">
        <v>14</v>
      </c>
      <c r="C4263" t="s">
        <v>15</v>
      </c>
      <c r="D4263" t="s">
        <v>11</v>
      </c>
      <c r="E4263" t="s">
        <v>12</v>
      </c>
      <c r="F4263">
        <v>10.61</v>
      </c>
      <c r="G4263">
        <v>6</v>
      </c>
      <c r="H4263" t="s">
        <v>13</v>
      </c>
      <c r="I4263" s="21">
        <v>8.5</v>
      </c>
      <c r="J4263">
        <f t="shared" si="132"/>
        <v>63.66</v>
      </c>
      <c r="K4263">
        <f t="shared" si="133"/>
        <v>3.1829999999999998</v>
      </c>
      <c r="L4263" t="str" cm="1">
        <f t="array" ref="L4263">_xlfn.IFS(I4263&gt;=9,"Good",I4263&gt;=6,"Average",I4263&lt;6,"Poor")</f>
        <v>Average</v>
      </c>
    </row>
    <row r="4264" spans="1:12" x14ac:dyDescent="0.25">
      <c r="A4264" s="1" t="s">
        <v>214</v>
      </c>
      <c r="B4264" t="s">
        <v>14</v>
      </c>
      <c r="C4264" t="s">
        <v>10</v>
      </c>
      <c r="D4264" t="s">
        <v>22</v>
      </c>
      <c r="E4264" t="s">
        <v>24</v>
      </c>
      <c r="F4264">
        <v>24.99</v>
      </c>
      <c r="G4264">
        <v>8</v>
      </c>
      <c r="H4264" t="s">
        <v>20</v>
      </c>
      <c r="I4264" s="21">
        <v>4</v>
      </c>
      <c r="J4264">
        <f t="shared" si="132"/>
        <v>199.92</v>
      </c>
      <c r="K4264">
        <f t="shared" si="133"/>
        <v>9.9960000000000004</v>
      </c>
      <c r="L4264" t="str" cm="1">
        <f t="array" ref="L4264">_xlfn.IFS(I4264&gt;=9,"Good",I4264&gt;=6,"Average",I4264&lt;6,"Poor")</f>
        <v>Poor</v>
      </c>
    </row>
    <row r="4265" spans="1:12" x14ac:dyDescent="0.25">
      <c r="A4265" s="1" t="s">
        <v>214</v>
      </c>
      <c r="B4265" t="s">
        <v>19</v>
      </c>
      <c r="C4265" t="s">
        <v>15</v>
      </c>
      <c r="D4265" t="s">
        <v>11</v>
      </c>
      <c r="E4265" t="s">
        <v>24</v>
      </c>
      <c r="F4265">
        <v>27.71</v>
      </c>
      <c r="G4265">
        <v>7</v>
      </c>
      <c r="H4265" t="s">
        <v>20</v>
      </c>
      <c r="I4265" s="21">
        <v>4.3</v>
      </c>
      <c r="J4265">
        <f t="shared" si="132"/>
        <v>193.97</v>
      </c>
      <c r="K4265">
        <f t="shared" si="133"/>
        <v>9.698500000000001</v>
      </c>
      <c r="L4265" t="str" cm="1">
        <f t="array" ref="L4265">_xlfn.IFS(I4265&gt;=9,"Good",I4265&gt;=6,"Average",I4265&lt;6,"Poor")</f>
        <v>Poor</v>
      </c>
    </row>
    <row r="4266" spans="1:12" x14ac:dyDescent="0.25">
      <c r="A4266" s="1" t="s">
        <v>214</v>
      </c>
      <c r="B4266" t="s">
        <v>19</v>
      </c>
      <c r="C4266" t="s">
        <v>15</v>
      </c>
      <c r="D4266" t="s">
        <v>22</v>
      </c>
      <c r="E4266" t="s">
        <v>12</v>
      </c>
      <c r="F4266">
        <v>14.59</v>
      </c>
      <c r="G4266">
        <v>8</v>
      </c>
      <c r="H4266" t="s">
        <v>13</v>
      </c>
      <c r="I4266" s="21">
        <v>8.1999999999999993</v>
      </c>
      <c r="J4266">
        <f t="shared" si="132"/>
        <v>116.72</v>
      </c>
      <c r="K4266">
        <f t="shared" si="133"/>
        <v>5.8360000000000003</v>
      </c>
      <c r="L4266" t="str" cm="1">
        <f t="array" ref="L4266">_xlfn.IFS(I4266&gt;=9,"Good",I4266&gt;=6,"Average",I4266&lt;6,"Poor")</f>
        <v>Average</v>
      </c>
    </row>
    <row r="4267" spans="1:12" x14ac:dyDescent="0.25">
      <c r="A4267" s="1" t="s">
        <v>214</v>
      </c>
      <c r="B4267" t="s">
        <v>19</v>
      </c>
      <c r="C4267" t="s">
        <v>15</v>
      </c>
      <c r="D4267" t="s">
        <v>22</v>
      </c>
      <c r="E4267" t="s">
        <v>23</v>
      </c>
      <c r="F4267">
        <v>62.19</v>
      </c>
      <c r="G4267">
        <v>3</v>
      </c>
      <c r="H4267" t="s">
        <v>13</v>
      </c>
      <c r="I4267" s="21">
        <v>8</v>
      </c>
      <c r="J4267">
        <f t="shared" si="132"/>
        <v>186.57</v>
      </c>
      <c r="K4267">
        <f t="shared" si="133"/>
        <v>9.3285</v>
      </c>
      <c r="L4267" t="str" cm="1">
        <f t="array" ref="L4267">_xlfn.IFS(I4267&gt;=9,"Good",I4267&gt;=6,"Average",I4267&lt;6,"Poor")</f>
        <v>Average</v>
      </c>
    </row>
    <row r="4268" spans="1:12" x14ac:dyDescent="0.25">
      <c r="A4268" s="1" t="s">
        <v>214</v>
      </c>
      <c r="B4268" t="s">
        <v>9</v>
      </c>
      <c r="C4268" t="s">
        <v>15</v>
      </c>
      <c r="D4268" t="s">
        <v>11</v>
      </c>
      <c r="E4268" t="s">
        <v>12</v>
      </c>
      <c r="F4268">
        <v>13.28</v>
      </c>
      <c r="G4268">
        <v>7</v>
      </c>
      <c r="H4268" t="s">
        <v>20</v>
      </c>
      <c r="I4268" s="21">
        <v>6.3</v>
      </c>
      <c r="J4268">
        <f t="shared" si="132"/>
        <v>92.96</v>
      </c>
      <c r="K4268">
        <f t="shared" si="133"/>
        <v>4.6479999999999997</v>
      </c>
      <c r="L4268" t="str" cm="1">
        <f t="array" ref="L4268">_xlfn.IFS(I4268&gt;=9,"Good",I4268&gt;=6,"Average",I4268&lt;6,"Poor")</f>
        <v>Average</v>
      </c>
    </row>
    <row r="4269" spans="1:12" x14ac:dyDescent="0.25">
      <c r="A4269" s="1" t="s">
        <v>215</v>
      </c>
      <c r="B4269" t="s">
        <v>19</v>
      </c>
      <c r="C4269" t="s">
        <v>15</v>
      </c>
      <c r="D4269" t="s">
        <v>22</v>
      </c>
      <c r="E4269" t="s">
        <v>12</v>
      </c>
      <c r="F4269">
        <v>7.82</v>
      </c>
      <c r="G4269">
        <v>9</v>
      </c>
      <c r="H4269" t="s">
        <v>13</v>
      </c>
      <c r="I4269" s="21">
        <v>3.3</v>
      </c>
      <c r="J4269">
        <f t="shared" si="132"/>
        <v>70.38</v>
      </c>
      <c r="K4269">
        <f t="shared" si="133"/>
        <v>3.5190000000000001</v>
      </c>
      <c r="L4269" t="str" cm="1">
        <f t="array" ref="L4269">_xlfn.IFS(I4269&gt;=9,"Good",I4269&gt;=6,"Average",I4269&lt;6,"Poor")</f>
        <v>Poor</v>
      </c>
    </row>
    <row r="4270" spans="1:12" x14ac:dyDescent="0.25">
      <c r="A4270" s="1" t="s">
        <v>215</v>
      </c>
      <c r="B4270" t="s">
        <v>19</v>
      </c>
      <c r="C4270" t="s">
        <v>10</v>
      </c>
      <c r="D4270" t="s">
        <v>11</v>
      </c>
      <c r="E4270" t="s">
        <v>16</v>
      </c>
      <c r="F4270">
        <v>95.49</v>
      </c>
      <c r="G4270">
        <v>4</v>
      </c>
      <c r="H4270" t="s">
        <v>13</v>
      </c>
      <c r="I4270" s="21">
        <v>7.4</v>
      </c>
      <c r="J4270">
        <f t="shared" si="132"/>
        <v>381.96</v>
      </c>
      <c r="K4270">
        <f t="shared" si="133"/>
        <v>19.097999999999999</v>
      </c>
      <c r="L4270" t="str" cm="1">
        <f t="array" ref="L4270">_xlfn.IFS(I4270&gt;=9,"Good",I4270&gt;=6,"Average",I4270&lt;6,"Poor")</f>
        <v>Average</v>
      </c>
    </row>
    <row r="4271" spans="1:12" x14ac:dyDescent="0.25">
      <c r="A4271" s="1" t="s">
        <v>215</v>
      </c>
      <c r="B4271" t="s">
        <v>9</v>
      </c>
      <c r="C4271" t="s">
        <v>10</v>
      </c>
      <c r="D4271" t="s">
        <v>11</v>
      </c>
      <c r="E4271" t="s">
        <v>23</v>
      </c>
      <c r="F4271">
        <v>61.33</v>
      </c>
      <c r="G4271">
        <v>10</v>
      </c>
      <c r="H4271" t="s">
        <v>17</v>
      </c>
      <c r="I4271" s="21">
        <v>9.1</v>
      </c>
      <c r="J4271">
        <f t="shared" si="132"/>
        <v>613.29999999999995</v>
      </c>
      <c r="K4271">
        <f t="shared" si="133"/>
        <v>30.664999999999999</v>
      </c>
      <c r="L4271" t="str" cm="1">
        <f t="array" ref="L4271">_xlfn.IFS(I4271&gt;=9,"Good",I4271&gt;=6,"Average",I4271&lt;6,"Poor")</f>
        <v>Good</v>
      </c>
    </row>
    <row r="4272" spans="1:12" x14ac:dyDescent="0.25">
      <c r="A4272" s="1" t="s">
        <v>215</v>
      </c>
      <c r="B4272" t="s">
        <v>19</v>
      </c>
      <c r="C4272" t="s">
        <v>15</v>
      </c>
      <c r="D4272" t="s">
        <v>11</v>
      </c>
      <c r="E4272" t="s">
        <v>24</v>
      </c>
      <c r="F4272">
        <v>33.93</v>
      </c>
      <c r="G4272">
        <v>8</v>
      </c>
      <c r="H4272" t="s">
        <v>17</v>
      </c>
      <c r="I4272" s="21">
        <v>4.9000000000000004</v>
      </c>
      <c r="J4272">
        <f t="shared" si="132"/>
        <v>271.44</v>
      </c>
      <c r="K4272">
        <f t="shared" si="133"/>
        <v>13.572000000000001</v>
      </c>
      <c r="L4272" t="str" cm="1">
        <f t="array" ref="L4272">_xlfn.IFS(I4272&gt;=9,"Good",I4272&gt;=6,"Average",I4272&lt;6,"Poor")</f>
        <v>Poor</v>
      </c>
    </row>
    <row r="4273" spans="1:12" x14ac:dyDescent="0.25">
      <c r="A4273" s="1" t="s">
        <v>215</v>
      </c>
      <c r="B4273" t="s">
        <v>19</v>
      </c>
      <c r="C4273" t="s">
        <v>10</v>
      </c>
      <c r="D4273" t="s">
        <v>11</v>
      </c>
      <c r="E4273" t="s">
        <v>12</v>
      </c>
      <c r="F4273">
        <v>11.25</v>
      </c>
      <c r="G4273">
        <v>10</v>
      </c>
      <c r="H4273" t="s">
        <v>20</v>
      </c>
      <c r="I4273" s="21">
        <v>7.7</v>
      </c>
      <c r="J4273">
        <f t="shared" si="132"/>
        <v>112.5</v>
      </c>
      <c r="K4273">
        <f t="shared" si="133"/>
        <v>5.625</v>
      </c>
      <c r="L4273" t="str" cm="1">
        <f t="array" ref="L4273">_xlfn.IFS(I4273&gt;=9,"Good",I4273&gt;=6,"Average",I4273&lt;6,"Poor")</f>
        <v>Average</v>
      </c>
    </row>
    <row r="4274" spans="1:12" x14ac:dyDescent="0.25">
      <c r="A4274" s="1" t="s">
        <v>215</v>
      </c>
      <c r="B4274" t="s">
        <v>14</v>
      </c>
      <c r="C4274" t="s">
        <v>15</v>
      </c>
      <c r="D4274" t="s">
        <v>22</v>
      </c>
      <c r="E4274" t="s">
        <v>24</v>
      </c>
      <c r="F4274">
        <v>32.659999999999997</v>
      </c>
      <c r="G4274">
        <v>4</v>
      </c>
      <c r="H4274" t="s">
        <v>13</v>
      </c>
      <c r="I4274" s="21">
        <v>4.5</v>
      </c>
      <c r="J4274">
        <f t="shared" si="132"/>
        <v>130.63999999999999</v>
      </c>
      <c r="K4274">
        <f t="shared" si="133"/>
        <v>6.532</v>
      </c>
      <c r="L4274" t="str" cm="1">
        <f t="array" ref="L4274">_xlfn.IFS(I4274&gt;=9,"Good",I4274&gt;=6,"Average",I4274&lt;6,"Poor")</f>
        <v>Poor</v>
      </c>
    </row>
    <row r="4275" spans="1:12" x14ac:dyDescent="0.25">
      <c r="A4275" s="1" t="s">
        <v>215</v>
      </c>
      <c r="B4275" t="s">
        <v>19</v>
      </c>
      <c r="C4275" t="s">
        <v>15</v>
      </c>
      <c r="D4275" t="s">
        <v>11</v>
      </c>
      <c r="E4275" t="s">
        <v>21</v>
      </c>
      <c r="F4275">
        <v>15.41</v>
      </c>
      <c r="G4275">
        <v>5</v>
      </c>
      <c r="H4275" t="s">
        <v>13</v>
      </c>
      <c r="I4275" s="21">
        <v>4.8</v>
      </c>
      <c r="J4275">
        <f t="shared" si="132"/>
        <v>77.05</v>
      </c>
      <c r="K4275">
        <f t="shared" si="133"/>
        <v>3.8525</v>
      </c>
      <c r="L4275" t="str" cm="1">
        <f t="array" ref="L4275">_xlfn.IFS(I4275&gt;=9,"Good",I4275&gt;=6,"Average",I4275&lt;6,"Poor")</f>
        <v>Poor</v>
      </c>
    </row>
    <row r="4276" spans="1:12" x14ac:dyDescent="0.25">
      <c r="A4276" s="1" t="s">
        <v>215</v>
      </c>
      <c r="B4276" t="s">
        <v>19</v>
      </c>
      <c r="C4276" t="s">
        <v>15</v>
      </c>
      <c r="D4276" t="s">
        <v>22</v>
      </c>
      <c r="E4276" t="s">
        <v>16</v>
      </c>
      <c r="F4276">
        <v>84.38</v>
      </c>
      <c r="G4276">
        <v>5</v>
      </c>
      <c r="H4276" t="s">
        <v>20</v>
      </c>
      <c r="I4276" s="21">
        <v>5.7</v>
      </c>
      <c r="J4276">
        <f t="shared" si="132"/>
        <v>421.9</v>
      </c>
      <c r="K4276">
        <f t="shared" si="133"/>
        <v>21.094999999999999</v>
      </c>
      <c r="L4276" t="str" cm="1">
        <f t="array" ref="L4276">_xlfn.IFS(I4276&gt;=9,"Good",I4276&gt;=6,"Average",I4276&lt;6,"Poor")</f>
        <v>Poor</v>
      </c>
    </row>
    <row r="4277" spans="1:12" x14ac:dyDescent="0.25">
      <c r="A4277" s="1" t="s">
        <v>215</v>
      </c>
      <c r="B4277" t="s">
        <v>19</v>
      </c>
      <c r="C4277" t="s">
        <v>15</v>
      </c>
      <c r="D4277" t="s">
        <v>11</v>
      </c>
      <c r="E4277" t="s">
        <v>23</v>
      </c>
      <c r="F4277">
        <v>47.31</v>
      </c>
      <c r="G4277">
        <v>10</v>
      </c>
      <c r="H4277" t="s">
        <v>20</v>
      </c>
      <c r="I4277" s="21">
        <v>6.2</v>
      </c>
      <c r="J4277">
        <f t="shared" si="132"/>
        <v>473.1</v>
      </c>
      <c r="K4277">
        <f t="shared" si="133"/>
        <v>23.655000000000001</v>
      </c>
      <c r="L4277" t="str" cm="1">
        <f t="array" ref="L4277">_xlfn.IFS(I4277&gt;=9,"Good",I4277&gt;=6,"Average",I4277&lt;6,"Poor")</f>
        <v>Average</v>
      </c>
    </row>
    <row r="4278" spans="1:12" x14ac:dyDescent="0.25">
      <c r="A4278" s="1" t="s">
        <v>215</v>
      </c>
      <c r="B4278" t="s">
        <v>19</v>
      </c>
      <c r="C4278" t="s">
        <v>10</v>
      </c>
      <c r="D4278" t="s">
        <v>11</v>
      </c>
      <c r="E4278" t="s">
        <v>12</v>
      </c>
      <c r="F4278">
        <v>12.66</v>
      </c>
      <c r="G4278">
        <v>1</v>
      </c>
      <c r="H4278" t="s">
        <v>20</v>
      </c>
      <c r="I4278" s="21">
        <v>5.0999999999999996</v>
      </c>
      <c r="J4278">
        <f t="shared" si="132"/>
        <v>12.66</v>
      </c>
      <c r="K4278">
        <f t="shared" si="133"/>
        <v>0.63300000000000001</v>
      </c>
      <c r="L4278" t="str" cm="1">
        <f t="array" ref="L4278">_xlfn.IFS(I4278&gt;=9,"Good",I4278&gt;=6,"Average",I4278&lt;6,"Poor")</f>
        <v>Poor</v>
      </c>
    </row>
    <row r="4279" spans="1:12" x14ac:dyDescent="0.25">
      <c r="A4279" s="1" t="s">
        <v>215</v>
      </c>
      <c r="B4279" t="s">
        <v>9</v>
      </c>
      <c r="C4279" t="s">
        <v>15</v>
      </c>
      <c r="D4279" t="s">
        <v>11</v>
      </c>
      <c r="E4279" t="s">
        <v>23</v>
      </c>
      <c r="F4279">
        <v>69.47</v>
      </c>
      <c r="G4279">
        <v>5</v>
      </c>
      <c r="H4279" t="s">
        <v>20</v>
      </c>
      <c r="I4279" s="21">
        <v>7</v>
      </c>
      <c r="J4279">
        <f t="shared" si="132"/>
        <v>347.35</v>
      </c>
      <c r="K4279">
        <f t="shared" si="133"/>
        <v>17.367500000000003</v>
      </c>
      <c r="L4279" t="str" cm="1">
        <f t="array" ref="L4279">_xlfn.IFS(I4279&gt;=9,"Good",I4279&gt;=6,"Average",I4279&lt;6,"Poor")</f>
        <v>Average</v>
      </c>
    </row>
    <row r="4280" spans="1:12" x14ac:dyDescent="0.25">
      <c r="A4280" s="1" t="s">
        <v>215</v>
      </c>
      <c r="B4280" t="s">
        <v>9</v>
      </c>
      <c r="C4280" t="s">
        <v>15</v>
      </c>
      <c r="D4280" t="s">
        <v>11</v>
      </c>
      <c r="E4280" t="s">
        <v>23</v>
      </c>
      <c r="F4280">
        <v>46.65</v>
      </c>
      <c r="G4280">
        <v>4</v>
      </c>
      <c r="H4280" t="s">
        <v>13</v>
      </c>
      <c r="I4280" s="21">
        <v>8.9</v>
      </c>
      <c r="J4280">
        <f t="shared" si="132"/>
        <v>186.6</v>
      </c>
      <c r="K4280">
        <f t="shared" si="133"/>
        <v>9.33</v>
      </c>
      <c r="L4280" t="str" cm="1">
        <f t="array" ref="L4280">_xlfn.IFS(I4280&gt;=9,"Good",I4280&gt;=6,"Average",I4280&lt;6,"Poor")</f>
        <v>Average</v>
      </c>
    </row>
    <row r="4281" spans="1:12" x14ac:dyDescent="0.25">
      <c r="A4281" s="1" t="s">
        <v>215</v>
      </c>
      <c r="B4281" t="s">
        <v>19</v>
      </c>
      <c r="C4281" t="s">
        <v>15</v>
      </c>
      <c r="D4281" t="s">
        <v>22</v>
      </c>
      <c r="E4281" t="s">
        <v>23</v>
      </c>
      <c r="F4281">
        <v>56.29</v>
      </c>
      <c r="G4281">
        <v>5</v>
      </c>
      <c r="H4281" t="s">
        <v>13</v>
      </c>
      <c r="I4281" s="21">
        <v>8.8000000000000007</v>
      </c>
      <c r="J4281">
        <f t="shared" si="132"/>
        <v>281.45</v>
      </c>
      <c r="K4281">
        <f t="shared" si="133"/>
        <v>14.0725</v>
      </c>
      <c r="L4281" t="str" cm="1">
        <f t="array" ref="L4281">_xlfn.IFS(I4281&gt;=9,"Good",I4281&gt;=6,"Average",I4281&lt;6,"Poor")</f>
        <v>Average</v>
      </c>
    </row>
    <row r="4282" spans="1:12" x14ac:dyDescent="0.25">
      <c r="A4282" s="1" t="s">
        <v>215</v>
      </c>
      <c r="B4282" t="s">
        <v>14</v>
      </c>
      <c r="C4282" t="s">
        <v>15</v>
      </c>
      <c r="D4282" t="s">
        <v>11</v>
      </c>
      <c r="E4282" t="s">
        <v>21</v>
      </c>
      <c r="F4282">
        <v>5.93</v>
      </c>
      <c r="G4282">
        <v>6</v>
      </c>
      <c r="H4282" t="s">
        <v>20</v>
      </c>
      <c r="I4282" s="21">
        <v>8.5</v>
      </c>
      <c r="J4282">
        <f t="shared" si="132"/>
        <v>35.58</v>
      </c>
      <c r="K4282">
        <f t="shared" si="133"/>
        <v>1.7789999999999999</v>
      </c>
      <c r="L4282" t="str" cm="1">
        <f t="array" ref="L4282">_xlfn.IFS(I4282&gt;=9,"Good",I4282&gt;=6,"Average",I4282&lt;6,"Poor")</f>
        <v>Average</v>
      </c>
    </row>
    <row r="4283" spans="1:12" x14ac:dyDescent="0.25">
      <c r="A4283" s="1" t="s">
        <v>215</v>
      </c>
      <c r="B4283" t="s">
        <v>14</v>
      </c>
      <c r="C4283" t="s">
        <v>15</v>
      </c>
      <c r="D4283" t="s">
        <v>22</v>
      </c>
      <c r="E4283" t="s">
        <v>24</v>
      </c>
      <c r="F4283">
        <v>23.02</v>
      </c>
      <c r="G4283">
        <v>3</v>
      </c>
      <c r="H4283" t="s">
        <v>17</v>
      </c>
      <c r="I4283" s="21">
        <v>8.3000000000000007</v>
      </c>
      <c r="J4283">
        <f t="shared" si="132"/>
        <v>69.06</v>
      </c>
      <c r="K4283">
        <f t="shared" si="133"/>
        <v>3.4530000000000003</v>
      </c>
      <c r="L4283" t="str" cm="1">
        <f t="array" ref="L4283">_xlfn.IFS(I4283&gt;=9,"Good",I4283&gt;=6,"Average",I4283&lt;6,"Poor")</f>
        <v>Average</v>
      </c>
    </row>
    <row r="4284" spans="1:12" x14ac:dyDescent="0.25">
      <c r="A4284" s="1" t="s">
        <v>215</v>
      </c>
      <c r="B4284" t="s">
        <v>14</v>
      </c>
      <c r="C4284" t="s">
        <v>15</v>
      </c>
      <c r="D4284" t="s">
        <v>22</v>
      </c>
      <c r="E4284" t="s">
        <v>12</v>
      </c>
      <c r="F4284">
        <v>9.2100000000000009</v>
      </c>
      <c r="G4284">
        <v>4</v>
      </c>
      <c r="H4284" t="s">
        <v>20</v>
      </c>
      <c r="I4284" s="21">
        <v>4.4000000000000004</v>
      </c>
      <c r="J4284">
        <f t="shared" si="132"/>
        <v>36.840000000000003</v>
      </c>
      <c r="K4284">
        <f t="shared" si="133"/>
        <v>1.8420000000000003</v>
      </c>
      <c r="L4284" t="str" cm="1">
        <f t="array" ref="L4284">_xlfn.IFS(I4284&gt;=9,"Good",I4284&gt;=6,"Average",I4284&lt;6,"Poor")</f>
        <v>Poor</v>
      </c>
    </row>
    <row r="4285" spans="1:12" x14ac:dyDescent="0.25">
      <c r="A4285" s="1" t="s">
        <v>215</v>
      </c>
      <c r="B4285" t="s">
        <v>19</v>
      </c>
      <c r="C4285" t="s">
        <v>15</v>
      </c>
      <c r="D4285" t="s">
        <v>11</v>
      </c>
      <c r="E4285" t="s">
        <v>21</v>
      </c>
      <c r="F4285">
        <v>11.99</v>
      </c>
      <c r="G4285">
        <v>3</v>
      </c>
      <c r="H4285" t="s">
        <v>17</v>
      </c>
      <c r="I4285" s="21">
        <v>5.9</v>
      </c>
      <c r="J4285">
        <f t="shared" si="132"/>
        <v>35.97</v>
      </c>
      <c r="K4285">
        <f t="shared" si="133"/>
        <v>1.7985</v>
      </c>
      <c r="L4285" t="str" cm="1">
        <f t="array" ref="L4285">_xlfn.IFS(I4285&gt;=9,"Good",I4285&gt;=6,"Average",I4285&lt;6,"Poor")</f>
        <v>Poor</v>
      </c>
    </row>
    <row r="4286" spans="1:12" x14ac:dyDescent="0.25">
      <c r="A4286" s="1" t="s">
        <v>215</v>
      </c>
      <c r="B4286" t="s">
        <v>19</v>
      </c>
      <c r="C4286" t="s">
        <v>15</v>
      </c>
      <c r="D4286" t="s">
        <v>22</v>
      </c>
      <c r="E4286" t="s">
        <v>18</v>
      </c>
      <c r="F4286">
        <v>57.17</v>
      </c>
      <c r="G4286">
        <v>7</v>
      </c>
      <c r="H4286" t="s">
        <v>17</v>
      </c>
      <c r="I4286" s="21">
        <v>4.7</v>
      </c>
      <c r="J4286">
        <f t="shared" si="132"/>
        <v>400.19</v>
      </c>
      <c r="K4286">
        <f t="shared" si="133"/>
        <v>20.009500000000003</v>
      </c>
      <c r="L4286" t="str" cm="1">
        <f t="array" ref="L4286">_xlfn.IFS(I4286&gt;=9,"Good",I4286&gt;=6,"Average",I4286&lt;6,"Poor")</f>
        <v>Poor</v>
      </c>
    </row>
    <row r="4287" spans="1:12" x14ac:dyDescent="0.25">
      <c r="A4287" s="1" t="s">
        <v>215</v>
      </c>
      <c r="B4287" t="s">
        <v>14</v>
      </c>
      <c r="C4287" t="s">
        <v>15</v>
      </c>
      <c r="D4287" t="s">
        <v>22</v>
      </c>
      <c r="E4287" t="s">
        <v>23</v>
      </c>
      <c r="F4287">
        <v>59.61</v>
      </c>
      <c r="G4287">
        <v>2</v>
      </c>
      <c r="H4287" t="s">
        <v>20</v>
      </c>
      <c r="I4287" s="21">
        <v>5.7</v>
      </c>
      <c r="J4287">
        <f t="shared" si="132"/>
        <v>119.22</v>
      </c>
      <c r="K4287">
        <f t="shared" si="133"/>
        <v>5.9610000000000003</v>
      </c>
      <c r="L4287" t="str" cm="1">
        <f t="array" ref="L4287">_xlfn.IFS(I4287&gt;=9,"Good",I4287&gt;=6,"Average",I4287&lt;6,"Poor")</f>
        <v>Poor</v>
      </c>
    </row>
    <row r="4288" spans="1:12" x14ac:dyDescent="0.25">
      <c r="A4288" s="1" t="s">
        <v>215</v>
      </c>
      <c r="B4288" t="s">
        <v>14</v>
      </c>
      <c r="C4288" t="s">
        <v>15</v>
      </c>
      <c r="D4288" t="s">
        <v>22</v>
      </c>
      <c r="E4288" t="s">
        <v>18</v>
      </c>
      <c r="F4288">
        <v>79.48</v>
      </c>
      <c r="G4288">
        <v>3</v>
      </c>
      <c r="H4288" t="s">
        <v>20</v>
      </c>
      <c r="I4288" s="21">
        <v>3.5</v>
      </c>
      <c r="J4288">
        <f t="shared" si="132"/>
        <v>238.44</v>
      </c>
      <c r="K4288">
        <f t="shared" si="133"/>
        <v>11.922000000000001</v>
      </c>
      <c r="L4288" t="str" cm="1">
        <f t="array" ref="L4288">_xlfn.IFS(I4288&gt;=9,"Good",I4288&gt;=6,"Average",I4288&lt;6,"Poor")</f>
        <v>Poor</v>
      </c>
    </row>
    <row r="4289" spans="1:12" x14ac:dyDescent="0.25">
      <c r="A4289" s="1" t="s">
        <v>215</v>
      </c>
      <c r="B4289" t="s">
        <v>19</v>
      </c>
      <c r="C4289" t="s">
        <v>15</v>
      </c>
      <c r="D4289" t="s">
        <v>22</v>
      </c>
      <c r="E4289" t="s">
        <v>12</v>
      </c>
      <c r="F4289">
        <v>11.6</v>
      </c>
      <c r="G4289">
        <v>6</v>
      </c>
      <c r="H4289" t="s">
        <v>20</v>
      </c>
      <c r="I4289" s="21">
        <v>3.5</v>
      </c>
      <c r="J4289">
        <f t="shared" si="132"/>
        <v>69.599999999999994</v>
      </c>
      <c r="K4289">
        <f t="shared" si="133"/>
        <v>3.48</v>
      </c>
      <c r="L4289" t="str" cm="1">
        <f t="array" ref="L4289">_xlfn.IFS(I4289&gt;=9,"Good",I4289&gt;=6,"Average",I4289&lt;6,"Poor")</f>
        <v>Poor</v>
      </c>
    </row>
    <row r="4290" spans="1:12" x14ac:dyDescent="0.25">
      <c r="A4290" s="1" t="s">
        <v>215</v>
      </c>
      <c r="B4290" t="s">
        <v>19</v>
      </c>
      <c r="C4290" t="s">
        <v>15</v>
      </c>
      <c r="D4290" t="s">
        <v>22</v>
      </c>
      <c r="E4290" t="s">
        <v>12</v>
      </c>
      <c r="F4290">
        <v>9.89</v>
      </c>
      <c r="G4290">
        <v>10</v>
      </c>
      <c r="H4290" t="s">
        <v>13</v>
      </c>
      <c r="I4290" s="21">
        <v>5.0999999999999996</v>
      </c>
      <c r="J4290">
        <f t="shared" si="132"/>
        <v>98.9</v>
      </c>
      <c r="K4290">
        <f t="shared" si="133"/>
        <v>4.9450000000000003</v>
      </c>
      <c r="L4290" t="str" cm="1">
        <f t="array" ref="L4290">_xlfn.IFS(I4290&gt;=9,"Good",I4290&gt;=6,"Average",I4290&lt;6,"Poor")</f>
        <v>Poor</v>
      </c>
    </row>
    <row r="4291" spans="1:12" x14ac:dyDescent="0.25">
      <c r="A4291" s="1" t="s">
        <v>215</v>
      </c>
      <c r="B4291" t="s">
        <v>14</v>
      </c>
      <c r="C4291" t="s">
        <v>10</v>
      </c>
      <c r="D4291" t="s">
        <v>22</v>
      </c>
      <c r="E4291" t="s">
        <v>23</v>
      </c>
      <c r="F4291">
        <v>62.18</v>
      </c>
      <c r="G4291">
        <v>9</v>
      </c>
      <c r="H4291" t="s">
        <v>13</v>
      </c>
      <c r="I4291" s="21">
        <v>9.1999999999999993</v>
      </c>
      <c r="J4291">
        <f t="shared" ref="J4291:J4354" si="134">F4291*G4291</f>
        <v>559.62</v>
      </c>
      <c r="K4291">
        <f t="shared" ref="K4291:K4354" si="135">J4291*5%</f>
        <v>27.981000000000002</v>
      </c>
      <c r="L4291" t="str" cm="1">
        <f t="array" ref="L4291">_xlfn.IFS(I4291&gt;=9,"Good",I4291&gt;=6,"Average",I4291&lt;6,"Poor")</f>
        <v>Good</v>
      </c>
    </row>
    <row r="4292" spans="1:12" x14ac:dyDescent="0.25">
      <c r="A4292" s="1" t="s">
        <v>215</v>
      </c>
      <c r="B4292" t="s">
        <v>14</v>
      </c>
      <c r="C4292" t="s">
        <v>10</v>
      </c>
      <c r="D4292" t="s">
        <v>11</v>
      </c>
      <c r="E4292" t="s">
        <v>21</v>
      </c>
      <c r="F4292">
        <v>12.25</v>
      </c>
      <c r="G4292">
        <v>3</v>
      </c>
      <c r="H4292" t="s">
        <v>13</v>
      </c>
      <c r="I4292" s="21">
        <v>7</v>
      </c>
      <c r="J4292">
        <f t="shared" si="134"/>
        <v>36.75</v>
      </c>
      <c r="K4292">
        <f t="shared" si="135"/>
        <v>1.8375000000000001</v>
      </c>
      <c r="L4292" t="str" cm="1">
        <f t="array" ref="L4292">_xlfn.IFS(I4292&gt;=9,"Good",I4292&gt;=6,"Average",I4292&lt;6,"Poor")</f>
        <v>Average</v>
      </c>
    </row>
    <row r="4293" spans="1:12" x14ac:dyDescent="0.25">
      <c r="A4293" s="1" t="s">
        <v>216</v>
      </c>
      <c r="B4293" t="s">
        <v>19</v>
      </c>
      <c r="C4293" t="s">
        <v>10</v>
      </c>
      <c r="D4293" t="s">
        <v>11</v>
      </c>
      <c r="E4293" t="s">
        <v>16</v>
      </c>
      <c r="F4293">
        <v>97.95</v>
      </c>
      <c r="G4293">
        <v>1</v>
      </c>
      <c r="H4293" t="s">
        <v>13</v>
      </c>
      <c r="I4293" s="21">
        <v>9.5</v>
      </c>
      <c r="J4293">
        <f t="shared" si="134"/>
        <v>97.95</v>
      </c>
      <c r="K4293">
        <f t="shared" si="135"/>
        <v>4.8975000000000009</v>
      </c>
      <c r="L4293" t="str" cm="1">
        <f t="array" ref="L4293">_xlfn.IFS(I4293&gt;=9,"Good",I4293&gt;=6,"Average",I4293&lt;6,"Poor")</f>
        <v>Good</v>
      </c>
    </row>
    <row r="4294" spans="1:12" x14ac:dyDescent="0.25">
      <c r="A4294" s="1" t="s">
        <v>216</v>
      </c>
      <c r="B4294" t="s">
        <v>14</v>
      </c>
      <c r="C4294" t="s">
        <v>10</v>
      </c>
      <c r="D4294" t="s">
        <v>22</v>
      </c>
      <c r="E4294" t="s">
        <v>18</v>
      </c>
      <c r="F4294">
        <v>76.400000000000006</v>
      </c>
      <c r="G4294">
        <v>8</v>
      </c>
      <c r="H4294" t="s">
        <v>13</v>
      </c>
      <c r="I4294" s="21">
        <v>9.1</v>
      </c>
      <c r="J4294">
        <f t="shared" si="134"/>
        <v>611.20000000000005</v>
      </c>
      <c r="K4294">
        <f t="shared" si="135"/>
        <v>30.560000000000002</v>
      </c>
      <c r="L4294" t="str" cm="1">
        <f t="array" ref="L4294">_xlfn.IFS(I4294&gt;=9,"Good",I4294&gt;=6,"Average",I4294&lt;6,"Poor")</f>
        <v>Good</v>
      </c>
    </row>
    <row r="4295" spans="1:12" x14ac:dyDescent="0.25">
      <c r="A4295" s="1" t="s">
        <v>216</v>
      </c>
      <c r="B4295" t="s">
        <v>19</v>
      </c>
      <c r="C4295" t="s">
        <v>15</v>
      </c>
      <c r="D4295" t="s">
        <v>11</v>
      </c>
      <c r="E4295" t="s">
        <v>12</v>
      </c>
      <c r="F4295">
        <v>13.41</v>
      </c>
      <c r="G4295">
        <v>7</v>
      </c>
      <c r="H4295" t="s">
        <v>20</v>
      </c>
      <c r="I4295" s="21">
        <v>4.4000000000000004</v>
      </c>
      <c r="J4295">
        <f t="shared" si="134"/>
        <v>93.87</v>
      </c>
      <c r="K4295">
        <f t="shared" si="135"/>
        <v>4.6935000000000002</v>
      </c>
      <c r="L4295" t="str" cm="1">
        <f t="array" ref="L4295">_xlfn.IFS(I4295&gt;=9,"Good",I4295&gt;=6,"Average",I4295&lt;6,"Poor")</f>
        <v>Poor</v>
      </c>
    </row>
    <row r="4296" spans="1:12" x14ac:dyDescent="0.25">
      <c r="A4296" s="1" t="s">
        <v>216</v>
      </c>
      <c r="B4296" t="s">
        <v>9</v>
      </c>
      <c r="C4296" t="s">
        <v>15</v>
      </c>
      <c r="D4296" t="s">
        <v>11</v>
      </c>
      <c r="E4296" t="s">
        <v>12</v>
      </c>
      <c r="F4296">
        <v>12.65</v>
      </c>
      <c r="G4296">
        <v>1</v>
      </c>
      <c r="H4296" t="s">
        <v>17</v>
      </c>
      <c r="I4296" s="21">
        <v>5.6</v>
      </c>
      <c r="J4296">
        <f t="shared" si="134"/>
        <v>12.65</v>
      </c>
      <c r="K4296">
        <f t="shared" si="135"/>
        <v>0.63250000000000006</v>
      </c>
      <c r="L4296" t="str" cm="1">
        <f t="array" ref="L4296">_xlfn.IFS(I4296&gt;=9,"Good",I4296&gt;=6,"Average",I4296&lt;6,"Poor")</f>
        <v>Poor</v>
      </c>
    </row>
    <row r="4297" spans="1:12" x14ac:dyDescent="0.25">
      <c r="A4297" s="1" t="s">
        <v>216</v>
      </c>
      <c r="B4297" t="s">
        <v>14</v>
      </c>
      <c r="C4297" t="s">
        <v>15</v>
      </c>
      <c r="D4297" t="s">
        <v>22</v>
      </c>
      <c r="E4297" t="s">
        <v>12</v>
      </c>
      <c r="F4297">
        <v>13.33</v>
      </c>
      <c r="G4297">
        <v>10</v>
      </c>
      <c r="H4297" t="s">
        <v>20</v>
      </c>
      <c r="I4297" s="21">
        <v>7.2</v>
      </c>
      <c r="J4297">
        <f t="shared" si="134"/>
        <v>133.30000000000001</v>
      </c>
      <c r="K4297">
        <f t="shared" si="135"/>
        <v>6.6650000000000009</v>
      </c>
      <c r="L4297" t="str" cm="1">
        <f t="array" ref="L4297">_xlfn.IFS(I4297&gt;=9,"Good",I4297&gt;=6,"Average",I4297&lt;6,"Poor")</f>
        <v>Average</v>
      </c>
    </row>
    <row r="4298" spans="1:12" x14ac:dyDescent="0.25">
      <c r="A4298" s="1" t="s">
        <v>216</v>
      </c>
      <c r="B4298" t="s">
        <v>9</v>
      </c>
      <c r="C4298" t="s">
        <v>15</v>
      </c>
      <c r="D4298" t="s">
        <v>11</v>
      </c>
      <c r="E4298" t="s">
        <v>12</v>
      </c>
      <c r="F4298">
        <v>14.61</v>
      </c>
      <c r="G4298">
        <v>9</v>
      </c>
      <c r="H4298" t="s">
        <v>17</v>
      </c>
      <c r="I4298" s="21">
        <v>6.6</v>
      </c>
      <c r="J4298">
        <f t="shared" si="134"/>
        <v>131.49</v>
      </c>
      <c r="K4298">
        <f t="shared" si="135"/>
        <v>6.5745000000000005</v>
      </c>
      <c r="L4298" t="str" cm="1">
        <f t="array" ref="L4298">_xlfn.IFS(I4298&gt;=9,"Good",I4298&gt;=6,"Average",I4298&lt;6,"Poor")</f>
        <v>Average</v>
      </c>
    </row>
    <row r="4299" spans="1:12" x14ac:dyDescent="0.25">
      <c r="A4299" s="1" t="s">
        <v>216</v>
      </c>
      <c r="B4299" t="s">
        <v>19</v>
      </c>
      <c r="C4299" t="s">
        <v>15</v>
      </c>
      <c r="D4299" t="s">
        <v>22</v>
      </c>
      <c r="E4299" t="s">
        <v>18</v>
      </c>
      <c r="F4299">
        <v>57.16</v>
      </c>
      <c r="G4299">
        <v>8</v>
      </c>
      <c r="H4299" t="s">
        <v>17</v>
      </c>
      <c r="I4299" s="21">
        <v>7.5</v>
      </c>
      <c r="J4299">
        <f t="shared" si="134"/>
        <v>457.28</v>
      </c>
      <c r="K4299">
        <f t="shared" si="135"/>
        <v>22.864000000000001</v>
      </c>
      <c r="L4299" t="str" cm="1">
        <f t="array" ref="L4299">_xlfn.IFS(I4299&gt;=9,"Good",I4299&gt;=6,"Average",I4299&lt;6,"Poor")</f>
        <v>Average</v>
      </c>
    </row>
    <row r="4300" spans="1:12" x14ac:dyDescent="0.25">
      <c r="A4300" s="1" t="s">
        <v>216</v>
      </c>
      <c r="B4300" t="s">
        <v>9</v>
      </c>
      <c r="C4300" t="s">
        <v>15</v>
      </c>
      <c r="D4300" t="s">
        <v>11</v>
      </c>
      <c r="E4300" t="s">
        <v>12</v>
      </c>
      <c r="F4300">
        <v>7.41</v>
      </c>
      <c r="G4300">
        <v>4</v>
      </c>
      <c r="H4300" t="s">
        <v>13</v>
      </c>
      <c r="I4300" s="21">
        <v>8.4</v>
      </c>
      <c r="J4300">
        <f t="shared" si="134"/>
        <v>29.64</v>
      </c>
      <c r="K4300">
        <f t="shared" si="135"/>
        <v>1.4820000000000002</v>
      </c>
      <c r="L4300" t="str" cm="1">
        <f t="array" ref="L4300">_xlfn.IFS(I4300&gt;=9,"Good",I4300&gt;=6,"Average",I4300&lt;6,"Poor")</f>
        <v>Average</v>
      </c>
    </row>
    <row r="4301" spans="1:12" x14ac:dyDescent="0.25">
      <c r="A4301" s="1" t="s">
        <v>216</v>
      </c>
      <c r="B4301" t="s">
        <v>19</v>
      </c>
      <c r="C4301" t="s">
        <v>10</v>
      </c>
      <c r="D4301" t="s">
        <v>11</v>
      </c>
      <c r="E4301" t="s">
        <v>23</v>
      </c>
      <c r="F4301">
        <v>66.790000000000006</v>
      </c>
      <c r="G4301">
        <v>2</v>
      </c>
      <c r="H4301" t="s">
        <v>20</v>
      </c>
      <c r="I4301" s="21">
        <v>7.3</v>
      </c>
      <c r="J4301">
        <f t="shared" si="134"/>
        <v>133.58000000000001</v>
      </c>
      <c r="K4301">
        <f t="shared" si="135"/>
        <v>6.6790000000000012</v>
      </c>
      <c r="L4301" t="str" cm="1">
        <f t="array" ref="L4301">_xlfn.IFS(I4301&gt;=9,"Good",I4301&gt;=6,"Average",I4301&lt;6,"Poor")</f>
        <v>Average</v>
      </c>
    </row>
    <row r="4302" spans="1:12" x14ac:dyDescent="0.25">
      <c r="A4302" s="1" t="s">
        <v>216</v>
      </c>
      <c r="B4302" t="s">
        <v>19</v>
      </c>
      <c r="C4302" t="s">
        <v>15</v>
      </c>
      <c r="D4302" t="s">
        <v>11</v>
      </c>
      <c r="E4302" t="s">
        <v>23</v>
      </c>
      <c r="F4302">
        <v>66.709999999999994</v>
      </c>
      <c r="G4302">
        <v>5</v>
      </c>
      <c r="H4302" t="s">
        <v>13</v>
      </c>
      <c r="I4302" s="21">
        <v>3.4</v>
      </c>
      <c r="J4302">
        <f t="shared" si="134"/>
        <v>333.54999999999995</v>
      </c>
      <c r="K4302">
        <f t="shared" si="135"/>
        <v>16.677499999999998</v>
      </c>
      <c r="L4302" t="str" cm="1">
        <f t="array" ref="L4302">_xlfn.IFS(I4302&gt;=9,"Good",I4302&gt;=6,"Average",I4302&lt;6,"Poor")</f>
        <v>Poor</v>
      </c>
    </row>
    <row r="4303" spans="1:12" x14ac:dyDescent="0.25">
      <c r="A4303" s="1" t="s">
        <v>216</v>
      </c>
      <c r="B4303" t="s">
        <v>14</v>
      </c>
      <c r="C4303" t="s">
        <v>15</v>
      </c>
      <c r="D4303" t="s">
        <v>22</v>
      </c>
      <c r="E4303" t="s">
        <v>21</v>
      </c>
      <c r="F4303">
        <v>8.2200000000000006</v>
      </c>
      <c r="G4303">
        <v>9</v>
      </c>
      <c r="H4303" t="s">
        <v>13</v>
      </c>
      <c r="I4303" s="21">
        <v>8.4</v>
      </c>
      <c r="J4303">
        <f t="shared" si="134"/>
        <v>73.98</v>
      </c>
      <c r="K4303">
        <f t="shared" si="135"/>
        <v>3.6990000000000003</v>
      </c>
      <c r="L4303" t="str" cm="1">
        <f t="array" ref="L4303">_xlfn.IFS(I4303&gt;=9,"Good",I4303&gt;=6,"Average",I4303&lt;6,"Poor")</f>
        <v>Average</v>
      </c>
    </row>
    <row r="4304" spans="1:12" x14ac:dyDescent="0.25">
      <c r="A4304" s="1" t="s">
        <v>216</v>
      </c>
      <c r="B4304" t="s">
        <v>14</v>
      </c>
      <c r="C4304" t="s">
        <v>15</v>
      </c>
      <c r="D4304" t="s">
        <v>11</v>
      </c>
      <c r="E4304" t="s">
        <v>12</v>
      </c>
      <c r="F4304">
        <v>4.08</v>
      </c>
      <c r="G4304">
        <v>10</v>
      </c>
      <c r="H4304" t="s">
        <v>17</v>
      </c>
      <c r="I4304" s="21">
        <v>4.8</v>
      </c>
      <c r="J4304">
        <f t="shared" si="134"/>
        <v>40.799999999999997</v>
      </c>
      <c r="K4304">
        <f t="shared" si="135"/>
        <v>2.04</v>
      </c>
      <c r="L4304" t="str" cm="1">
        <f t="array" ref="L4304">_xlfn.IFS(I4304&gt;=9,"Good",I4304&gt;=6,"Average",I4304&lt;6,"Poor")</f>
        <v>Poor</v>
      </c>
    </row>
    <row r="4305" spans="1:12" x14ac:dyDescent="0.25">
      <c r="A4305" s="1" t="s">
        <v>216</v>
      </c>
      <c r="B4305" t="s">
        <v>19</v>
      </c>
      <c r="C4305" t="s">
        <v>10</v>
      </c>
      <c r="D4305" t="s">
        <v>11</v>
      </c>
      <c r="E4305" t="s">
        <v>23</v>
      </c>
      <c r="F4305">
        <v>58.38</v>
      </c>
      <c r="G4305">
        <v>4</v>
      </c>
      <c r="H4305" t="s">
        <v>20</v>
      </c>
      <c r="I4305" s="21">
        <v>3.5</v>
      </c>
      <c r="J4305">
        <f t="shared" si="134"/>
        <v>233.52</v>
      </c>
      <c r="K4305">
        <f t="shared" si="135"/>
        <v>11.676000000000002</v>
      </c>
      <c r="L4305" t="str" cm="1">
        <f t="array" ref="L4305">_xlfn.IFS(I4305&gt;=9,"Good",I4305&gt;=6,"Average",I4305&lt;6,"Poor")</f>
        <v>Poor</v>
      </c>
    </row>
    <row r="4306" spans="1:12" x14ac:dyDescent="0.25">
      <c r="A4306" s="1" t="s">
        <v>216</v>
      </c>
      <c r="B4306" t="s">
        <v>19</v>
      </c>
      <c r="C4306" t="s">
        <v>10</v>
      </c>
      <c r="D4306" t="s">
        <v>11</v>
      </c>
      <c r="E4306" t="s">
        <v>12</v>
      </c>
      <c r="F4306">
        <v>5.76</v>
      </c>
      <c r="G4306">
        <v>6</v>
      </c>
      <c r="H4306" t="s">
        <v>13</v>
      </c>
      <c r="I4306" s="21">
        <v>6.7</v>
      </c>
      <c r="J4306">
        <f t="shared" si="134"/>
        <v>34.56</v>
      </c>
      <c r="K4306">
        <f t="shared" si="135"/>
        <v>1.7280000000000002</v>
      </c>
      <c r="L4306" t="str" cm="1">
        <f t="array" ref="L4306">_xlfn.IFS(I4306&gt;=9,"Good",I4306&gt;=6,"Average",I4306&lt;6,"Poor")</f>
        <v>Average</v>
      </c>
    </row>
    <row r="4307" spans="1:12" x14ac:dyDescent="0.25">
      <c r="A4307" s="1" t="s">
        <v>216</v>
      </c>
      <c r="B4307" t="s">
        <v>14</v>
      </c>
      <c r="C4307" t="s">
        <v>10</v>
      </c>
      <c r="D4307" t="s">
        <v>11</v>
      </c>
      <c r="E4307" t="s">
        <v>12</v>
      </c>
      <c r="F4307">
        <v>14.09</v>
      </c>
      <c r="G4307">
        <v>2</v>
      </c>
      <c r="H4307" t="s">
        <v>20</v>
      </c>
      <c r="I4307" s="21">
        <v>8.4</v>
      </c>
      <c r="J4307">
        <f t="shared" si="134"/>
        <v>28.18</v>
      </c>
      <c r="K4307">
        <f t="shared" si="135"/>
        <v>1.409</v>
      </c>
      <c r="L4307" t="str" cm="1">
        <f t="array" ref="L4307">_xlfn.IFS(I4307&gt;=9,"Good",I4307&gt;=6,"Average",I4307&lt;6,"Poor")</f>
        <v>Average</v>
      </c>
    </row>
    <row r="4308" spans="1:12" x14ac:dyDescent="0.25">
      <c r="A4308" s="1" t="s">
        <v>217</v>
      </c>
      <c r="B4308" t="s">
        <v>9</v>
      </c>
      <c r="C4308" t="s">
        <v>15</v>
      </c>
      <c r="D4308" t="s">
        <v>22</v>
      </c>
      <c r="E4308" t="s">
        <v>12</v>
      </c>
      <c r="F4308">
        <v>3.66</v>
      </c>
      <c r="G4308">
        <v>1</v>
      </c>
      <c r="H4308" t="s">
        <v>13</v>
      </c>
      <c r="I4308" s="21">
        <v>7.3</v>
      </c>
      <c r="J4308">
        <f t="shared" si="134"/>
        <v>3.66</v>
      </c>
      <c r="K4308">
        <f t="shared" si="135"/>
        <v>0.18300000000000002</v>
      </c>
      <c r="L4308" t="str" cm="1">
        <f t="array" ref="L4308">_xlfn.IFS(I4308&gt;=9,"Good",I4308&gt;=6,"Average",I4308&lt;6,"Poor")</f>
        <v>Average</v>
      </c>
    </row>
    <row r="4309" spans="1:12" x14ac:dyDescent="0.25">
      <c r="A4309" s="1" t="s">
        <v>217</v>
      </c>
      <c r="B4309" t="s">
        <v>14</v>
      </c>
      <c r="C4309" t="s">
        <v>15</v>
      </c>
      <c r="D4309" t="s">
        <v>22</v>
      </c>
      <c r="E4309" t="s">
        <v>24</v>
      </c>
      <c r="F4309">
        <v>18.809999999999999</v>
      </c>
      <c r="G4309">
        <v>5</v>
      </c>
      <c r="H4309" t="s">
        <v>17</v>
      </c>
      <c r="I4309" s="21">
        <v>4.3</v>
      </c>
      <c r="J4309">
        <f t="shared" si="134"/>
        <v>94.05</v>
      </c>
      <c r="K4309">
        <f t="shared" si="135"/>
        <v>4.7024999999999997</v>
      </c>
      <c r="L4309" t="str" cm="1">
        <f t="array" ref="L4309">_xlfn.IFS(I4309&gt;=9,"Good",I4309&gt;=6,"Average",I4309&lt;6,"Poor")</f>
        <v>Poor</v>
      </c>
    </row>
    <row r="4310" spans="1:12" x14ac:dyDescent="0.25">
      <c r="A4310" s="1" t="s">
        <v>217</v>
      </c>
      <c r="B4310" t="s">
        <v>19</v>
      </c>
      <c r="C4310" t="s">
        <v>15</v>
      </c>
      <c r="D4310" t="s">
        <v>22</v>
      </c>
      <c r="E4310" t="s">
        <v>12</v>
      </c>
      <c r="F4310">
        <v>6.36</v>
      </c>
      <c r="G4310">
        <v>8</v>
      </c>
      <c r="H4310" t="s">
        <v>20</v>
      </c>
      <c r="I4310" s="21">
        <v>4.5</v>
      </c>
      <c r="J4310">
        <f t="shared" si="134"/>
        <v>50.88</v>
      </c>
      <c r="K4310">
        <f t="shared" si="135"/>
        <v>2.5440000000000005</v>
      </c>
      <c r="L4310" t="str" cm="1">
        <f t="array" ref="L4310">_xlfn.IFS(I4310&gt;=9,"Good",I4310&gt;=6,"Average",I4310&lt;6,"Poor")</f>
        <v>Poor</v>
      </c>
    </row>
    <row r="4311" spans="1:12" x14ac:dyDescent="0.25">
      <c r="A4311" s="1" t="s">
        <v>217</v>
      </c>
      <c r="B4311" t="s">
        <v>19</v>
      </c>
      <c r="C4311" t="s">
        <v>15</v>
      </c>
      <c r="D4311" t="s">
        <v>11</v>
      </c>
      <c r="E4311" t="s">
        <v>23</v>
      </c>
      <c r="F4311">
        <v>53.3</v>
      </c>
      <c r="G4311">
        <v>7</v>
      </c>
      <c r="H4311" t="s">
        <v>20</v>
      </c>
      <c r="I4311" s="21">
        <v>9.8000000000000007</v>
      </c>
      <c r="J4311">
        <f t="shared" si="134"/>
        <v>373.09999999999997</v>
      </c>
      <c r="K4311">
        <f t="shared" si="135"/>
        <v>18.654999999999998</v>
      </c>
      <c r="L4311" t="str" cm="1">
        <f t="array" ref="L4311">_xlfn.IFS(I4311&gt;=9,"Good",I4311&gt;=6,"Average",I4311&lt;6,"Poor")</f>
        <v>Good</v>
      </c>
    </row>
    <row r="4312" spans="1:12" x14ac:dyDescent="0.25">
      <c r="A4312" s="1" t="s">
        <v>217</v>
      </c>
      <c r="B4312" t="s">
        <v>9</v>
      </c>
      <c r="C4312" t="s">
        <v>15</v>
      </c>
      <c r="D4312" t="s">
        <v>22</v>
      </c>
      <c r="E4312" t="s">
        <v>24</v>
      </c>
      <c r="F4312">
        <v>25.21</v>
      </c>
      <c r="G4312">
        <v>8</v>
      </c>
      <c r="H4312" t="s">
        <v>13</v>
      </c>
      <c r="I4312" s="21">
        <v>9.1</v>
      </c>
      <c r="J4312">
        <f t="shared" si="134"/>
        <v>201.68</v>
      </c>
      <c r="K4312">
        <f t="shared" si="135"/>
        <v>10.084000000000001</v>
      </c>
      <c r="L4312" t="str" cm="1">
        <f t="array" ref="L4312">_xlfn.IFS(I4312&gt;=9,"Good",I4312&gt;=6,"Average",I4312&lt;6,"Poor")</f>
        <v>Good</v>
      </c>
    </row>
    <row r="4313" spans="1:12" x14ac:dyDescent="0.25">
      <c r="A4313" s="1" t="s">
        <v>217</v>
      </c>
      <c r="B4313" t="s">
        <v>9</v>
      </c>
      <c r="C4313" t="s">
        <v>15</v>
      </c>
      <c r="D4313" t="s">
        <v>11</v>
      </c>
      <c r="E4313" t="s">
        <v>21</v>
      </c>
      <c r="F4313">
        <v>22.8</v>
      </c>
      <c r="G4313">
        <v>10</v>
      </c>
      <c r="H4313" t="s">
        <v>17</v>
      </c>
      <c r="I4313" s="21">
        <v>7.1</v>
      </c>
      <c r="J4313">
        <f t="shared" si="134"/>
        <v>228</v>
      </c>
      <c r="K4313">
        <f t="shared" si="135"/>
        <v>11.4</v>
      </c>
      <c r="L4313" t="str" cm="1">
        <f t="array" ref="L4313">_xlfn.IFS(I4313&gt;=9,"Good",I4313&gt;=6,"Average",I4313&lt;6,"Poor")</f>
        <v>Average</v>
      </c>
    </row>
    <row r="4314" spans="1:12" x14ac:dyDescent="0.25">
      <c r="A4314" s="1" t="s">
        <v>217</v>
      </c>
      <c r="B4314" t="s">
        <v>9</v>
      </c>
      <c r="C4314" t="s">
        <v>10</v>
      </c>
      <c r="D4314" t="s">
        <v>11</v>
      </c>
      <c r="E4314" t="s">
        <v>12</v>
      </c>
      <c r="F4314">
        <v>6.2</v>
      </c>
      <c r="G4314">
        <v>2</v>
      </c>
      <c r="H4314" t="s">
        <v>13</v>
      </c>
      <c r="I4314" s="21">
        <v>6.3</v>
      </c>
      <c r="J4314">
        <f t="shared" si="134"/>
        <v>12.4</v>
      </c>
      <c r="K4314">
        <f t="shared" si="135"/>
        <v>0.62000000000000011</v>
      </c>
      <c r="L4314" t="str" cm="1">
        <f t="array" ref="L4314">_xlfn.IFS(I4314&gt;=9,"Good",I4314&gt;=6,"Average",I4314&lt;6,"Poor")</f>
        <v>Average</v>
      </c>
    </row>
    <row r="4315" spans="1:12" x14ac:dyDescent="0.25">
      <c r="A4315" s="1" t="s">
        <v>217</v>
      </c>
      <c r="B4315" t="s">
        <v>9</v>
      </c>
      <c r="C4315" t="s">
        <v>15</v>
      </c>
      <c r="D4315" t="s">
        <v>22</v>
      </c>
      <c r="E4315" t="s">
        <v>21</v>
      </c>
      <c r="F4315">
        <v>10.56</v>
      </c>
      <c r="G4315">
        <v>6</v>
      </c>
      <c r="H4315" t="s">
        <v>20</v>
      </c>
      <c r="I4315" s="21">
        <v>7.3</v>
      </c>
      <c r="J4315">
        <f t="shared" si="134"/>
        <v>63.36</v>
      </c>
      <c r="K4315">
        <f t="shared" si="135"/>
        <v>3.1680000000000001</v>
      </c>
      <c r="L4315" t="str" cm="1">
        <f t="array" ref="L4315">_xlfn.IFS(I4315&gt;=9,"Good",I4315&gt;=6,"Average",I4315&lt;6,"Poor")</f>
        <v>Average</v>
      </c>
    </row>
    <row r="4316" spans="1:12" x14ac:dyDescent="0.25">
      <c r="A4316" s="1" t="s">
        <v>217</v>
      </c>
      <c r="B4316" t="s">
        <v>19</v>
      </c>
      <c r="C4316" t="s">
        <v>15</v>
      </c>
      <c r="D4316" t="s">
        <v>22</v>
      </c>
      <c r="E4316" t="s">
        <v>24</v>
      </c>
      <c r="F4316">
        <v>27.04</v>
      </c>
      <c r="G4316">
        <v>5</v>
      </c>
      <c r="H4316" t="s">
        <v>17</v>
      </c>
      <c r="I4316" s="21">
        <v>4.7</v>
      </c>
      <c r="J4316">
        <f t="shared" si="134"/>
        <v>135.19999999999999</v>
      </c>
      <c r="K4316">
        <f t="shared" si="135"/>
        <v>6.76</v>
      </c>
      <c r="L4316" t="str" cm="1">
        <f t="array" ref="L4316">_xlfn.IFS(I4316&gt;=9,"Good",I4316&gt;=6,"Average",I4316&lt;6,"Poor")</f>
        <v>Poor</v>
      </c>
    </row>
    <row r="4317" spans="1:12" x14ac:dyDescent="0.25">
      <c r="A4317" s="1" t="s">
        <v>217</v>
      </c>
      <c r="B4317" t="s">
        <v>9</v>
      </c>
      <c r="C4317" t="s">
        <v>15</v>
      </c>
      <c r="D4317" t="s">
        <v>22</v>
      </c>
      <c r="E4317" t="s">
        <v>21</v>
      </c>
      <c r="F4317">
        <v>7.73</v>
      </c>
      <c r="G4317">
        <v>6</v>
      </c>
      <c r="H4317" t="s">
        <v>20</v>
      </c>
      <c r="I4317" s="21">
        <v>6.7</v>
      </c>
      <c r="J4317">
        <f t="shared" si="134"/>
        <v>46.38</v>
      </c>
      <c r="K4317">
        <f t="shared" si="135"/>
        <v>2.3190000000000004</v>
      </c>
      <c r="L4317" t="str" cm="1">
        <f t="array" ref="L4317">_xlfn.IFS(I4317&gt;=9,"Good",I4317&gt;=6,"Average",I4317&lt;6,"Poor")</f>
        <v>Average</v>
      </c>
    </row>
    <row r="4318" spans="1:12" x14ac:dyDescent="0.25">
      <c r="A4318" s="1" t="s">
        <v>217</v>
      </c>
      <c r="B4318" t="s">
        <v>9</v>
      </c>
      <c r="C4318" t="s">
        <v>15</v>
      </c>
      <c r="D4318" t="s">
        <v>11</v>
      </c>
      <c r="E4318" t="s">
        <v>18</v>
      </c>
      <c r="F4318">
        <v>66.94</v>
      </c>
      <c r="G4318">
        <v>4</v>
      </c>
      <c r="H4318" t="s">
        <v>13</v>
      </c>
      <c r="I4318" s="21">
        <v>8.3000000000000007</v>
      </c>
      <c r="J4318">
        <f t="shared" si="134"/>
        <v>267.76</v>
      </c>
      <c r="K4318">
        <f t="shared" si="135"/>
        <v>13.388</v>
      </c>
      <c r="L4318" t="str" cm="1">
        <f t="array" ref="L4318">_xlfn.IFS(I4318&gt;=9,"Good",I4318&gt;=6,"Average",I4318&lt;6,"Poor")</f>
        <v>Average</v>
      </c>
    </row>
    <row r="4319" spans="1:12" x14ac:dyDescent="0.25">
      <c r="A4319" s="1" t="s">
        <v>218</v>
      </c>
      <c r="B4319" t="s">
        <v>9</v>
      </c>
      <c r="C4319" t="s">
        <v>15</v>
      </c>
      <c r="D4319" t="s">
        <v>11</v>
      </c>
      <c r="E4319" t="s">
        <v>12</v>
      </c>
      <c r="F4319">
        <v>6.33</v>
      </c>
      <c r="G4319">
        <v>1</v>
      </c>
      <c r="H4319" t="s">
        <v>17</v>
      </c>
      <c r="I4319" s="21">
        <v>4.9000000000000004</v>
      </c>
      <c r="J4319">
        <f t="shared" si="134"/>
        <v>6.33</v>
      </c>
      <c r="K4319">
        <f t="shared" si="135"/>
        <v>0.3165</v>
      </c>
      <c r="L4319" t="str" cm="1">
        <f t="array" ref="L4319">_xlfn.IFS(I4319&gt;=9,"Good",I4319&gt;=6,"Average",I4319&lt;6,"Poor")</f>
        <v>Poor</v>
      </c>
    </row>
    <row r="4320" spans="1:12" x14ac:dyDescent="0.25">
      <c r="A4320" s="1" t="s">
        <v>218</v>
      </c>
      <c r="B4320" t="s">
        <v>9</v>
      </c>
      <c r="C4320" t="s">
        <v>15</v>
      </c>
      <c r="D4320" t="s">
        <v>22</v>
      </c>
      <c r="E4320" t="s">
        <v>12</v>
      </c>
      <c r="F4320">
        <v>7.59</v>
      </c>
      <c r="G4320">
        <v>10</v>
      </c>
      <c r="H4320" t="s">
        <v>17</v>
      </c>
      <c r="I4320" s="21">
        <v>8.1</v>
      </c>
      <c r="J4320">
        <f t="shared" si="134"/>
        <v>75.900000000000006</v>
      </c>
      <c r="K4320">
        <f t="shared" si="135"/>
        <v>3.7950000000000004</v>
      </c>
      <c r="L4320" t="str" cm="1">
        <f t="array" ref="L4320">_xlfn.IFS(I4320&gt;=9,"Good",I4320&gt;=6,"Average",I4320&lt;6,"Poor")</f>
        <v>Average</v>
      </c>
    </row>
    <row r="4321" spans="1:12" x14ac:dyDescent="0.25">
      <c r="A4321" s="1" t="s">
        <v>218</v>
      </c>
      <c r="B4321" t="s">
        <v>9</v>
      </c>
      <c r="C4321" t="s">
        <v>15</v>
      </c>
      <c r="D4321" t="s">
        <v>11</v>
      </c>
      <c r="E4321" t="s">
        <v>24</v>
      </c>
      <c r="F4321">
        <v>29.39</v>
      </c>
      <c r="G4321">
        <v>8</v>
      </c>
      <c r="H4321" t="s">
        <v>13</v>
      </c>
      <c r="I4321" s="21">
        <v>7.3</v>
      </c>
      <c r="J4321">
        <f t="shared" si="134"/>
        <v>235.12</v>
      </c>
      <c r="K4321">
        <f t="shared" si="135"/>
        <v>11.756</v>
      </c>
      <c r="L4321" t="str" cm="1">
        <f t="array" ref="L4321">_xlfn.IFS(I4321&gt;=9,"Good",I4321&gt;=6,"Average",I4321&lt;6,"Poor")</f>
        <v>Average</v>
      </c>
    </row>
    <row r="4322" spans="1:12" x14ac:dyDescent="0.25">
      <c r="A4322" s="1" t="s">
        <v>218</v>
      </c>
      <c r="B4322" t="s">
        <v>9</v>
      </c>
      <c r="C4322" t="s">
        <v>15</v>
      </c>
      <c r="D4322" t="s">
        <v>11</v>
      </c>
      <c r="E4322" t="s">
        <v>24</v>
      </c>
      <c r="F4322">
        <v>25.34</v>
      </c>
      <c r="G4322">
        <v>8</v>
      </c>
      <c r="H4322" t="s">
        <v>17</v>
      </c>
      <c r="I4322" s="21">
        <v>3.6</v>
      </c>
      <c r="J4322">
        <f t="shared" si="134"/>
        <v>202.72</v>
      </c>
      <c r="K4322">
        <f t="shared" si="135"/>
        <v>10.136000000000001</v>
      </c>
      <c r="L4322" t="str" cm="1">
        <f t="array" ref="L4322">_xlfn.IFS(I4322&gt;=9,"Good",I4322&gt;=6,"Average",I4322&lt;6,"Poor")</f>
        <v>Poor</v>
      </c>
    </row>
    <row r="4323" spans="1:12" x14ac:dyDescent="0.25">
      <c r="A4323" s="1" t="s">
        <v>218</v>
      </c>
      <c r="B4323" t="s">
        <v>14</v>
      </c>
      <c r="C4323" t="s">
        <v>10</v>
      </c>
      <c r="D4323" t="s">
        <v>11</v>
      </c>
      <c r="E4323" t="s">
        <v>12</v>
      </c>
      <c r="F4323">
        <v>10.96</v>
      </c>
      <c r="G4323">
        <v>6</v>
      </c>
      <c r="H4323" t="s">
        <v>13</v>
      </c>
      <c r="I4323" s="21">
        <v>7.9</v>
      </c>
      <c r="J4323">
        <f t="shared" si="134"/>
        <v>65.760000000000005</v>
      </c>
      <c r="K4323">
        <f t="shared" si="135"/>
        <v>3.2880000000000003</v>
      </c>
      <c r="L4323" t="str" cm="1">
        <f t="array" ref="L4323">_xlfn.IFS(I4323&gt;=9,"Good",I4323&gt;=6,"Average",I4323&lt;6,"Poor")</f>
        <v>Average</v>
      </c>
    </row>
    <row r="4324" spans="1:12" x14ac:dyDescent="0.25">
      <c r="A4324" s="1" t="s">
        <v>218</v>
      </c>
      <c r="B4324" t="s">
        <v>14</v>
      </c>
      <c r="C4324" t="s">
        <v>10</v>
      </c>
      <c r="D4324" t="s">
        <v>22</v>
      </c>
      <c r="E4324" t="s">
        <v>16</v>
      </c>
      <c r="F4324">
        <v>90.64</v>
      </c>
      <c r="G4324">
        <v>2</v>
      </c>
      <c r="H4324" t="s">
        <v>20</v>
      </c>
      <c r="I4324" s="21">
        <v>7.5</v>
      </c>
      <c r="J4324">
        <f t="shared" si="134"/>
        <v>181.28</v>
      </c>
      <c r="K4324">
        <f t="shared" si="135"/>
        <v>9.0640000000000001</v>
      </c>
      <c r="L4324" t="str" cm="1">
        <f t="array" ref="L4324">_xlfn.IFS(I4324&gt;=9,"Good",I4324&gt;=6,"Average",I4324&lt;6,"Poor")</f>
        <v>Average</v>
      </c>
    </row>
    <row r="4325" spans="1:12" x14ac:dyDescent="0.25">
      <c r="A4325" s="1" t="s">
        <v>218</v>
      </c>
      <c r="B4325" t="s">
        <v>14</v>
      </c>
      <c r="C4325" t="s">
        <v>15</v>
      </c>
      <c r="D4325" t="s">
        <v>22</v>
      </c>
      <c r="E4325" t="s">
        <v>16</v>
      </c>
      <c r="F4325">
        <v>95.01</v>
      </c>
      <c r="G4325">
        <v>8</v>
      </c>
      <c r="H4325" t="s">
        <v>20</v>
      </c>
      <c r="I4325" s="21">
        <v>8.9</v>
      </c>
      <c r="J4325">
        <f t="shared" si="134"/>
        <v>760.08</v>
      </c>
      <c r="K4325">
        <f t="shared" si="135"/>
        <v>38.004000000000005</v>
      </c>
      <c r="L4325" t="str" cm="1">
        <f t="array" ref="L4325">_xlfn.IFS(I4325&gt;=9,"Good",I4325&gt;=6,"Average",I4325&lt;6,"Poor")</f>
        <v>Average</v>
      </c>
    </row>
    <row r="4326" spans="1:12" x14ac:dyDescent="0.25">
      <c r="A4326" s="1" t="s">
        <v>218</v>
      </c>
      <c r="B4326" t="s">
        <v>14</v>
      </c>
      <c r="C4326" t="s">
        <v>15</v>
      </c>
      <c r="D4326" t="s">
        <v>22</v>
      </c>
      <c r="E4326" t="s">
        <v>16</v>
      </c>
      <c r="F4326">
        <v>94.39</v>
      </c>
      <c r="G4326">
        <v>4</v>
      </c>
      <c r="H4326" t="s">
        <v>13</v>
      </c>
      <c r="I4326" s="21">
        <v>3.4</v>
      </c>
      <c r="J4326">
        <f t="shared" si="134"/>
        <v>377.56</v>
      </c>
      <c r="K4326">
        <f t="shared" si="135"/>
        <v>18.878</v>
      </c>
      <c r="L4326" t="str" cm="1">
        <f t="array" ref="L4326">_xlfn.IFS(I4326&gt;=9,"Good",I4326&gt;=6,"Average",I4326&lt;6,"Poor")</f>
        <v>Poor</v>
      </c>
    </row>
    <row r="4327" spans="1:12" x14ac:dyDescent="0.25">
      <c r="A4327" s="1" t="s">
        <v>218</v>
      </c>
      <c r="B4327" t="s">
        <v>19</v>
      </c>
      <c r="C4327" t="s">
        <v>15</v>
      </c>
      <c r="D4327" t="s">
        <v>22</v>
      </c>
      <c r="E4327" t="s">
        <v>23</v>
      </c>
      <c r="F4327">
        <v>46.12</v>
      </c>
      <c r="G4327">
        <v>3</v>
      </c>
      <c r="H4327" t="s">
        <v>13</v>
      </c>
      <c r="I4327" s="21">
        <v>6.8</v>
      </c>
      <c r="J4327">
        <f t="shared" si="134"/>
        <v>138.35999999999999</v>
      </c>
      <c r="K4327">
        <f t="shared" si="135"/>
        <v>6.9179999999999993</v>
      </c>
      <c r="L4327" t="str" cm="1">
        <f t="array" ref="L4327">_xlfn.IFS(I4327&gt;=9,"Good",I4327&gt;=6,"Average",I4327&lt;6,"Poor")</f>
        <v>Average</v>
      </c>
    </row>
    <row r="4328" spans="1:12" x14ac:dyDescent="0.25">
      <c r="A4328" s="1" t="s">
        <v>218</v>
      </c>
      <c r="B4328" t="s">
        <v>9</v>
      </c>
      <c r="C4328" t="s">
        <v>15</v>
      </c>
      <c r="D4328" t="s">
        <v>11</v>
      </c>
      <c r="E4328" t="s">
        <v>21</v>
      </c>
      <c r="F4328">
        <v>17.61</v>
      </c>
      <c r="G4328">
        <v>3</v>
      </c>
      <c r="H4328" t="s">
        <v>17</v>
      </c>
      <c r="I4328" s="21">
        <v>3.7</v>
      </c>
      <c r="J4328">
        <f t="shared" si="134"/>
        <v>52.83</v>
      </c>
      <c r="K4328">
        <f t="shared" si="135"/>
        <v>2.6415000000000002</v>
      </c>
      <c r="L4328" t="str" cm="1">
        <f t="array" ref="L4328">_xlfn.IFS(I4328&gt;=9,"Good",I4328&gt;=6,"Average",I4328&lt;6,"Poor")</f>
        <v>Poor</v>
      </c>
    </row>
    <row r="4329" spans="1:12" x14ac:dyDescent="0.25">
      <c r="A4329" s="1" t="s">
        <v>218</v>
      </c>
      <c r="B4329" t="s">
        <v>9</v>
      </c>
      <c r="C4329" t="s">
        <v>10</v>
      </c>
      <c r="D4329" t="s">
        <v>11</v>
      </c>
      <c r="E4329" t="s">
        <v>24</v>
      </c>
      <c r="F4329">
        <v>21.38</v>
      </c>
      <c r="G4329">
        <v>10</v>
      </c>
      <c r="H4329" t="s">
        <v>13</v>
      </c>
      <c r="I4329" s="21">
        <v>6.4</v>
      </c>
      <c r="J4329">
        <f t="shared" si="134"/>
        <v>213.79999999999998</v>
      </c>
      <c r="K4329">
        <f t="shared" si="135"/>
        <v>10.69</v>
      </c>
      <c r="L4329" t="str" cm="1">
        <f t="array" ref="L4329">_xlfn.IFS(I4329&gt;=9,"Good",I4329&gt;=6,"Average",I4329&lt;6,"Poor")</f>
        <v>Average</v>
      </c>
    </row>
    <row r="4330" spans="1:12" x14ac:dyDescent="0.25">
      <c r="A4330" s="1" t="s">
        <v>218</v>
      </c>
      <c r="B4330" t="s">
        <v>19</v>
      </c>
      <c r="C4330" t="s">
        <v>10</v>
      </c>
      <c r="D4330" t="s">
        <v>11</v>
      </c>
      <c r="E4330" t="s">
        <v>18</v>
      </c>
      <c r="F4330">
        <v>54.96</v>
      </c>
      <c r="G4330">
        <v>6</v>
      </c>
      <c r="H4330" t="s">
        <v>13</v>
      </c>
      <c r="I4330" s="21">
        <v>6.5</v>
      </c>
      <c r="J4330">
        <f t="shared" si="134"/>
        <v>329.76</v>
      </c>
      <c r="K4330">
        <f t="shared" si="135"/>
        <v>16.488</v>
      </c>
      <c r="L4330" t="str" cm="1">
        <f t="array" ref="L4330">_xlfn.IFS(I4330&gt;=9,"Good",I4330&gt;=6,"Average",I4330&lt;6,"Poor")</f>
        <v>Average</v>
      </c>
    </row>
    <row r="4331" spans="1:12" x14ac:dyDescent="0.25">
      <c r="A4331" s="1" t="s">
        <v>218</v>
      </c>
      <c r="B4331" t="s">
        <v>9</v>
      </c>
      <c r="C4331" t="s">
        <v>15</v>
      </c>
      <c r="D4331" t="s">
        <v>22</v>
      </c>
      <c r="E4331" t="s">
        <v>23</v>
      </c>
      <c r="F4331">
        <v>62.77</v>
      </c>
      <c r="G4331">
        <v>7</v>
      </c>
      <c r="H4331" t="s">
        <v>13</v>
      </c>
      <c r="I4331" s="21">
        <v>5.5</v>
      </c>
      <c r="J4331">
        <f t="shared" si="134"/>
        <v>439.39000000000004</v>
      </c>
      <c r="K4331">
        <f t="shared" si="135"/>
        <v>21.969500000000004</v>
      </c>
      <c r="L4331" t="str" cm="1">
        <f t="array" ref="L4331">_xlfn.IFS(I4331&gt;=9,"Good",I4331&gt;=6,"Average",I4331&lt;6,"Poor")</f>
        <v>Poor</v>
      </c>
    </row>
    <row r="4332" spans="1:12" x14ac:dyDescent="0.25">
      <c r="A4332" s="1" t="s">
        <v>218</v>
      </c>
      <c r="B4332" t="s">
        <v>19</v>
      </c>
      <c r="C4332" t="s">
        <v>15</v>
      </c>
      <c r="D4332" t="s">
        <v>11</v>
      </c>
      <c r="E4332" t="s">
        <v>21</v>
      </c>
      <c r="F4332">
        <v>9.86</v>
      </c>
      <c r="G4332">
        <v>3</v>
      </c>
      <c r="H4332" t="s">
        <v>13</v>
      </c>
      <c r="I4332" s="21">
        <v>4.5</v>
      </c>
      <c r="J4332">
        <f t="shared" si="134"/>
        <v>29.58</v>
      </c>
      <c r="K4332">
        <f t="shared" si="135"/>
        <v>1.4790000000000001</v>
      </c>
      <c r="L4332" t="str" cm="1">
        <f t="array" ref="L4332">_xlfn.IFS(I4332&gt;=9,"Good",I4332&gt;=6,"Average",I4332&lt;6,"Poor")</f>
        <v>Poor</v>
      </c>
    </row>
    <row r="4333" spans="1:12" x14ac:dyDescent="0.25">
      <c r="A4333" s="1" t="s">
        <v>218</v>
      </c>
      <c r="B4333" t="s">
        <v>19</v>
      </c>
      <c r="C4333" t="s">
        <v>10</v>
      </c>
      <c r="D4333" t="s">
        <v>22</v>
      </c>
      <c r="E4333" t="s">
        <v>12</v>
      </c>
      <c r="F4333">
        <v>10.49</v>
      </c>
      <c r="G4333">
        <v>3</v>
      </c>
      <c r="H4333" t="s">
        <v>17</v>
      </c>
      <c r="I4333" s="21">
        <v>5</v>
      </c>
      <c r="J4333">
        <f t="shared" si="134"/>
        <v>31.47</v>
      </c>
      <c r="K4333">
        <f t="shared" si="135"/>
        <v>1.5735000000000001</v>
      </c>
      <c r="L4333" t="str" cm="1">
        <f t="array" ref="L4333">_xlfn.IFS(I4333&gt;=9,"Good",I4333&gt;=6,"Average",I4333&lt;6,"Poor")</f>
        <v>Poor</v>
      </c>
    </row>
    <row r="4334" spans="1:12" x14ac:dyDescent="0.25">
      <c r="A4334" s="1" t="s">
        <v>218</v>
      </c>
      <c r="B4334" t="s">
        <v>14</v>
      </c>
      <c r="C4334" t="s">
        <v>10</v>
      </c>
      <c r="D4334" t="s">
        <v>11</v>
      </c>
      <c r="E4334" t="s">
        <v>24</v>
      </c>
      <c r="F4334">
        <v>28.31</v>
      </c>
      <c r="G4334">
        <v>7</v>
      </c>
      <c r="H4334" t="s">
        <v>17</v>
      </c>
      <c r="I4334" s="21">
        <v>7.3</v>
      </c>
      <c r="J4334">
        <f t="shared" si="134"/>
        <v>198.17</v>
      </c>
      <c r="K4334">
        <f t="shared" si="135"/>
        <v>9.9085000000000001</v>
      </c>
      <c r="L4334" t="str" cm="1">
        <f t="array" ref="L4334">_xlfn.IFS(I4334&gt;=9,"Good",I4334&gt;=6,"Average",I4334&lt;6,"Poor")</f>
        <v>Average</v>
      </c>
    </row>
    <row r="4335" spans="1:12" x14ac:dyDescent="0.25">
      <c r="A4335" s="1" t="s">
        <v>219</v>
      </c>
      <c r="B4335" t="s">
        <v>19</v>
      </c>
      <c r="C4335" t="s">
        <v>15</v>
      </c>
      <c r="D4335" t="s">
        <v>11</v>
      </c>
      <c r="E4335" t="s">
        <v>24</v>
      </c>
      <c r="F4335">
        <v>17.8</v>
      </c>
      <c r="G4335">
        <v>5</v>
      </c>
      <c r="H4335" t="s">
        <v>13</v>
      </c>
      <c r="I4335" s="21">
        <v>4.8</v>
      </c>
      <c r="J4335">
        <f t="shared" si="134"/>
        <v>89</v>
      </c>
      <c r="K4335">
        <f t="shared" si="135"/>
        <v>4.45</v>
      </c>
      <c r="L4335" t="str" cm="1">
        <f t="array" ref="L4335">_xlfn.IFS(I4335&gt;=9,"Good",I4335&gt;=6,"Average",I4335&lt;6,"Poor")</f>
        <v>Poor</v>
      </c>
    </row>
    <row r="4336" spans="1:12" x14ac:dyDescent="0.25">
      <c r="A4336" s="1" t="s">
        <v>219</v>
      </c>
      <c r="B4336" t="s">
        <v>14</v>
      </c>
      <c r="C4336" t="s">
        <v>15</v>
      </c>
      <c r="D4336" t="s">
        <v>11</v>
      </c>
      <c r="E4336" t="s">
        <v>24</v>
      </c>
      <c r="F4336">
        <v>28.75</v>
      </c>
      <c r="G4336">
        <v>6</v>
      </c>
      <c r="H4336" t="s">
        <v>17</v>
      </c>
      <c r="I4336" s="21">
        <v>8</v>
      </c>
      <c r="J4336">
        <f t="shared" si="134"/>
        <v>172.5</v>
      </c>
      <c r="K4336">
        <f t="shared" si="135"/>
        <v>8.625</v>
      </c>
      <c r="L4336" t="str" cm="1">
        <f t="array" ref="L4336">_xlfn.IFS(I4336&gt;=9,"Good",I4336&gt;=6,"Average",I4336&lt;6,"Poor")</f>
        <v>Average</v>
      </c>
    </row>
    <row r="4337" spans="1:12" x14ac:dyDescent="0.25">
      <c r="A4337" s="1" t="s">
        <v>219</v>
      </c>
      <c r="B4337" t="s">
        <v>14</v>
      </c>
      <c r="C4337" t="s">
        <v>10</v>
      </c>
      <c r="D4337" t="s">
        <v>22</v>
      </c>
      <c r="E4337" t="s">
        <v>24</v>
      </c>
      <c r="F4337">
        <v>33.07</v>
      </c>
      <c r="G4337">
        <v>6</v>
      </c>
      <c r="H4337" t="s">
        <v>13</v>
      </c>
      <c r="I4337" s="21">
        <v>6.5</v>
      </c>
      <c r="J4337">
        <f t="shared" si="134"/>
        <v>198.42000000000002</v>
      </c>
      <c r="K4337">
        <f t="shared" si="135"/>
        <v>9.9210000000000012</v>
      </c>
      <c r="L4337" t="str" cm="1">
        <f t="array" ref="L4337">_xlfn.IFS(I4337&gt;=9,"Good",I4337&gt;=6,"Average",I4337&lt;6,"Poor")</f>
        <v>Average</v>
      </c>
    </row>
    <row r="4338" spans="1:12" x14ac:dyDescent="0.25">
      <c r="A4338" s="1" t="s">
        <v>219</v>
      </c>
      <c r="B4338" t="s">
        <v>19</v>
      </c>
      <c r="C4338" t="s">
        <v>15</v>
      </c>
      <c r="D4338" t="s">
        <v>22</v>
      </c>
      <c r="E4338" t="s">
        <v>23</v>
      </c>
      <c r="F4338">
        <v>42.82</v>
      </c>
      <c r="G4338">
        <v>8</v>
      </c>
      <c r="H4338" t="s">
        <v>13</v>
      </c>
      <c r="I4338" s="21">
        <v>5.7</v>
      </c>
      <c r="J4338">
        <f t="shared" si="134"/>
        <v>342.56</v>
      </c>
      <c r="K4338">
        <f t="shared" si="135"/>
        <v>17.128</v>
      </c>
      <c r="L4338" t="str" cm="1">
        <f t="array" ref="L4338">_xlfn.IFS(I4338&gt;=9,"Good",I4338&gt;=6,"Average",I4338&lt;6,"Poor")</f>
        <v>Poor</v>
      </c>
    </row>
    <row r="4339" spans="1:12" x14ac:dyDescent="0.25">
      <c r="A4339" s="1" t="s">
        <v>219</v>
      </c>
      <c r="B4339" t="s">
        <v>19</v>
      </c>
      <c r="C4339" t="s">
        <v>15</v>
      </c>
      <c r="D4339" t="s">
        <v>22</v>
      </c>
      <c r="E4339" t="s">
        <v>12</v>
      </c>
      <c r="F4339">
        <v>4.5999999999999996</v>
      </c>
      <c r="G4339">
        <v>8</v>
      </c>
      <c r="H4339" t="s">
        <v>20</v>
      </c>
      <c r="I4339" s="21">
        <v>6.4</v>
      </c>
      <c r="J4339">
        <f t="shared" si="134"/>
        <v>36.799999999999997</v>
      </c>
      <c r="K4339">
        <f t="shared" si="135"/>
        <v>1.8399999999999999</v>
      </c>
      <c r="L4339" t="str" cm="1">
        <f t="array" ref="L4339">_xlfn.IFS(I4339&gt;=9,"Good",I4339&gt;=6,"Average",I4339&lt;6,"Poor")</f>
        <v>Average</v>
      </c>
    </row>
    <row r="4340" spans="1:12" x14ac:dyDescent="0.25">
      <c r="A4340" s="1" t="s">
        <v>219</v>
      </c>
      <c r="B4340" t="s">
        <v>9</v>
      </c>
      <c r="C4340" t="s">
        <v>15</v>
      </c>
      <c r="D4340" t="s">
        <v>11</v>
      </c>
      <c r="E4340" t="s">
        <v>23</v>
      </c>
      <c r="F4340">
        <v>51.01</v>
      </c>
      <c r="G4340">
        <v>7</v>
      </c>
      <c r="H4340" t="s">
        <v>17</v>
      </c>
      <c r="I4340" s="21">
        <v>8.1</v>
      </c>
      <c r="J4340">
        <f t="shared" si="134"/>
        <v>357.07</v>
      </c>
      <c r="K4340">
        <f t="shared" si="135"/>
        <v>17.8535</v>
      </c>
      <c r="L4340" t="str" cm="1">
        <f t="array" ref="L4340">_xlfn.IFS(I4340&gt;=9,"Good",I4340&gt;=6,"Average",I4340&lt;6,"Poor")</f>
        <v>Average</v>
      </c>
    </row>
    <row r="4341" spans="1:12" x14ac:dyDescent="0.25">
      <c r="A4341" s="1" t="s">
        <v>219</v>
      </c>
      <c r="B4341" t="s">
        <v>19</v>
      </c>
      <c r="C4341" t="s">
        <v>15</v>
      </c>
      <c r="D4341" t="s">
        <v>11</v>
      </c>
      <c r="E4341" t="s">
        <v>12</v>
      </c>
      <c r="F4341">
        <v>5.88</v>
      </c>
      <c r="G4341">
        <v>8</v>
      </c>
      <c r="H4341" t="s">
        <v>13</v>
      </c>
      <c r="I4341" s="21">
        <v>8.6999999999999993</v>
      </c>
      <c r="J4341">
        <f t="shared" si="134"/>
        <v>47.04</v>
      </c>
      <c r="K4341">
        <f t="shared" si="135"/>
        <v>2.3519999999999999</v>
      </c>
      <c r="L4341" t="str" cm="1">
        <f t="array" ref="L4341">_xlfn.IFS(I4341&gt;=9,"Good",I4341&gt;=6,"Average",I4341&lt;6,"Poor")</f>
        <v>Average</v>
      </c>
    </row>
    <row r="4342" spans="1:12" x14ac:dyDescent="0.25">
      <c r="A4342" s="1" t="s">
        <v>219</v>
      </c>
      <c r="B4342" t="s">
        <v>19</v>
      </c>
      <c r="C4342" t="s">
        <v>10</v>
      </c>
      <c r="D4342" t="s">
        <v>11</v>
      </c>
      <c r="E4342" t="s">
        <v>23</v>
      </c>
      <c r="F4342">
        <v>55.31</v>
      </c>
      <c r="G4342">
        <v>4</v>
      </c>
      <c r="H4342" t="s">
        <v>17</v>
      </c>
      <c r="I4342" s="21">
        <v>5.2</v>
      </c>
      <c r="J4342">
        <f t="shared" si="134"/>
        <v>221.24</v>
      </c>
      <c r="K4342">
        <f t="shared" si="135"/>
        <v>11.062000000000001</v>
      </c>
      <c r="L4342" t="str" cm="1">
        <f t="array" ref="L4342">_xlfn.IFS(I4342&gt;=9,"Good",I4342&gt;=6,"Average",I4342&lt;6,"Poor")</f>
        <v>Poor</v>
      </c>
    </row>
    <row r="4343" spans="1:12" x14ac:dyDescent="0.25">
      <c r="A4343" s="1" t="s">
        <v>219</v>
      </c>
      <c r="B4343" t="s">
        <v>19</v>
      </c>
      <c r="C4343" t="s">
        <v>15</v>
      </c>
      <c r="D4343" t="s">
        <v>22</v>
      </c>
      <c r="E4343" t="s">
        <v>23</v>
      </c>
      <c r="F4343">
        <v>48.24</v>
      </c>
      <c r="G4343">
        <v>9</v>
      </c>
      <c r="H4343" t="s">
        <v>17</v>
      </c>
      <c r="I4343" s="21">
        <v>5.2</v>
      </c>
      <c r="J4343">
        <f t="shared" si="134"/>
        <v>434.16</v>
      </c>
      <c r="K4343">
        <f t="shared" si="135"/>
        <v>21.708000000000002</v>
      </c>
      <c r="L4343" t="str" cm="1">
        <f t="array" ref="L4343">_xlfn.IFS(I4343&gt;=9,"Good",I4343&gt;=6,"Average",I4343&lt;6,"Poor")</f>
        <v>Poor</v>
      </c>
    </row>
    <row r="4344" spans="1:12" x14ac:dyDescent="0.25">
      <c r="A4344" s="1" t="s">
        <v>219</v>
      </c>
      <c r="B4344" t="s">
        <v>19</v>
      </c>
      <c r="C4344" t="s">
        <v>15</v>
      </c>
      <c r="D4344" t="s">
        <v>22</v>
      </c>
      <c r="E4344" t="s">
        <v>24</v>
      </c>
      <c r="F4344">
        <v>17.649999999999999</v>
      </c>
      <c r="G4344">
        <v>1</v>
      </c>
      <c r="H4344" t="s">
        <v>13</v>
      </c>
      <c r="I4344" s="21">
        <v>3</v>
      </c>
      <c r="J4344">
        <f t="shared" si="134"/>
        <v>17.649999999999999</v>
      </c>
      <c r="K4344">
        <f t="shared" si="135"/>
        <v>0.88249999999999995</v>
      </c>
      <c r="L4344" t="str" cm="1">
        <f t="array" ref="L4344">_xlfn.IFS(I4344&gt;=9,"Good",I4344&gt;=6,"Average",I4344&lt;6,"Poor")</f>
        <v>Poor</v>
      </c>
    </row>
    <row r="4345" spans="1:12" x14ac:dyDescent="0.25">
      <c r="A4345" s="1" t="s">
        <v>219</v>
      </c>
      <c r="B4345" t="s">
        <v>19</v>
      </c>
      <c r="C4345" t="s">
        <v>15</v>
      </c>
      <c r="D4345" t="s">
        <v>22</v>
      </c>
      <c r="E4345" t="s">
        <v>24</v>
      </c>
      <c r="F4345">
        <v>33.479999999999997</v>
      </c>
      <c r="G4345">
        <v>10</v>
      </c>
      <c r="H4345" t="s">
        <v>20</v>
      </c>
      <c r="I4345" s="21">
        <v>6.6</v>
      </c>
      <c r="J4345">
        <f t="shared" si="134"/>
        <v>334.79999999999995</v>
      </c>
      <c r="K4345">
        <f t="shared" si="135"/>
        <v>16.739999999999998</v>
      </c>
      <c r="L4345" t="str" cm="1">
        <f t="array" ref="L4345">_xlfn.IFS(I4345&gt;=9,"Good",I4345&gt;=6,"Average",I4345&lt;6,"Poor")</f>
        <v>Average</v>
      </c>
    </row>
    <row r="4346" spans="1:12" x14ac:dyDescent="0.25">
      <c r="A4346" s="1" t="s">
        <v>219</v>
      </c>
      <c r="B4346" t="s">
        <v>9</v>
      </c>
      <c r="C4346" t="s">
        <v>10</v>
      </c>
      <c r="D4346" t="s">
        <v>22</v>
      </c>
      <c r="E4346" t="s">
        <v>12</v>
      </c>
      <c r="F4346">
        <v>5.6</v>
      </c>
      <c r="G4346">
        <v>5</v>
      </c>
      <c r="H4346" t="s">
        <v>17</v>
      </c>
      <c r="I4346" s="21">
        <v>9.3000000000000007</v>
      </c>
      <c r="J4346">
        <f t="shared" si="134"/>
        <v>28</v>
      </c>
      <c r="K4346">
        <f t="shared" si="135"/>
        <v>1.4000000000000001</v>
      </c>
      <c r="L4346" t="str" cm="1">
        <f t="array" ref="L4346">_xlfn.IFS(I4346&gt;=9,"Good",I4346&gt;=6,"Average",I4346&lt;6,"Poor")</f>
        <v>Good</v>
      </c>
    </row>
    <row r="4347" spans="1:12" x14ac:dyDescent="0.25">
      <c r="A4347" s="1" t="s">
        <v>219</v>
      </c>
      <c r="B4347" t="s">
        <v>9</v>
      </c>
      <c r="C4347" t="s">
        <v>15</v>
      </c>
      <c r="D4347" t="s">
        <v>22</v>
      </c>
      <c r="E4347" t="s">
        <v>12</v>
      </c>
      <c r="F4347">
        <v>5.78</v>
      </c>
      <c r="G4347">
        <v>8</v>
      </c>
      <c r="H4347" t="s">
        <v>20</v>
      </c>
      <c r="I4347" s="21">
        <v>4.9000000000000004</v>
      </c>
      <c r="J4347">
        <f t="shared" si="134"/>
        <v>46.24</v>
      </c>
      <c r="K4347">
        <f t="shared" si="135"/>
        <v>2.3120000000000003</v>
      </c>
      <c r="L4347" t="str" cm="1">
        <f t="array" ref="L4347">_xlfn.IFS(I4347&gt;=9,"Good",I4347&gt;=6,"Average",I4347&lt;6,"Poor")</f>
        <v>Poor</v>
      </c>
    </row>
    <row r="4348" spans="1:12" x14ac:dyDescent="0.25">
      <c r="A4348" s="1" t="s">
        <v>219</v>
      </c>
      <c r="B4348" t="s">
        <v>14</v>
      </c>
      <c r="C4348" t="s">
        <v>10</v>
      </c>
      <c r="D4348" t="s">
        <v>22</v>
      </c>
      <c r="E4348" t="s">
        <v>24</v>
      </c>
      <c r="F4348">
        <v>28.06</v>
      </c>
      <c r="G4348">
        <v>8</v>
      </c>
      <c r="H4348" t="s">
        <v>13</v>
      </c>
      <c r="I4348" s="21">
        <v>6.1</v>
      </c>
      <c r="J4348">
        <f t="shared" si="134"/>
        <v>224.48</v>
      </c>
      <c r="K4348">
        <f t="shared" si="135"/>
        <v>11.224</v>
      </c>
      <c r="L4348" t="str" cm="1">
        <f t="array" ref="L4348">_xlfn.IFS(I4348&gt;=9,"Good",I4348&gt;=6,"Average",I4348&lt;6,"Poor")</f>
        <v>Average</v>
      </c>
    </row>
    <row r="4349" spans="1:12" x14ac:dyDescent="0.25">
      <c r="A4349" s="1" t="s">
        <v>219</v>
      </c>
      <c r="B4349" t="s">
        <v>14</v>
      </c>
      <c r="C4349" t="s">
        <v>10</v>
      </c>
      <c r="D4349" t="s">
        <v>22</v>
      </c>
      <c r="E4349" t="s">
        <v>12</v>
      </c>
      <c r="F4349">
        <v>11.09</v>
      </c>
      <c r="G4349">
        <v>7</v>
      </c>
      <c r="H4349" t="s">
        <v>17</v>
      </c>
      <c r="I4349" s="21">
        <v>6.8</v>
      </c>
      <c r="J4349">
        <f t="shared" si="134"/>
        <v>77.63</v>
      </c>
      <c r="K4349">
        <f t="shared" si="135"/>
        <v>3.8815</v>
      </c>
      <c r="L4349" t="str" cm="1">
        <f t="array" ref="L4349">_xlfn.IFS(I4349&gt;=9,"Good",I4349&gt;=6,"Average",I4349&lt;6,"Poor")</f>
        <v>Average</v>
      </c>
    </row>
    <row r="4350" spans="1:12" x14ac:dyDescent="0.25">
      <c r="A4350" s="1" t="s">
        <v>220</v>
      </c>
      <c r="B4350" t="s">
        <v>14</v>
      </c>
      <c r="C4350" t="s">
        <v>10</v>
      </c>
      <c r="D4350" t="s">
        <v>22</v>
      </c>
      <c r="E4350" t="s">
        <v>24</v>
      </c>
      <c r="F4350">
        <v>35.56</v>
      </c>
      <c r="G4350">
        <v>4</v>
      </c>
      <c r="H4350" t="s">
        <v>13</v>
      </c>
      <c r="I4350" s="21">
        <v>9.3000000000000007</v>
      </c>
      <c r="J4350">
        <f t="shared" si="134"/>
        <v>142.24</v>
      </c>
      <c r="K4350">
        <f t="shared" si="135"/>
        <v>7.112000000000001</v>
      </c>
      <c r="L4350" t="str" cm="1">
        <f t="array" ref="L4350">_xlfn.IFS(I4350&gt;=9,"Good",I4350&gt;=6,"Average",I4350&lt;6,"Poor")</f>
        <v>Good</v>
      </c>
    </row>
    <row r="4351" spans="1:12" x14ac:dyDescent="0.25">
      <c r="A4351" s="1" t="s">
        <v>220</v>
      </c>
      <c r="B4351" t="s">
        <v>14</v>
      </c>
      <c r="C4351" t="s">
        <v>10</v>
      </c>
      <c r="D4351" t="s">
        <v>22</v>
      </c>
      <c r="E4351" t="s">
        <v>21</v>
      </c>
      <c r="F4351">
        <v>19.350000000000001</v>
      </c>
      <c r="G4351">
        <v>8</v>
      </c>
      <c r="H4351" t="s">
        <v>17</v>
      </c>
      <c r="I4351" s="21">
        <v>3.6</v>
      </c>
      <c r="J4351">
        <f t="shared" si="134"/>
        <v>154.80000000000001</v>
      </c>
      <c r="K4351">
        <f t="shared" si="135"/>
        <v>7.7400000000000011</v>
      </c>
      <c r="L4351" t="str" cm="1">
        <f t="array" ref="L4351">_xlfn.IFS(I4351&gt;=9,"Good",I4351&gt;=6,"Average",I4351&lt;6,"Poor")</f>
        <v>Poor</v>
      </c>
    </row>
    <row r="4352" spans="1:12" x14ac:dyDescent="0.25">
      <c r="A4352" s="1" t="s">
        <v>220</v>
      </c>
      <c r="B4352" t="s">
        <v>9</v>
      </c>
      <c r="C4352" t="s">
        <v>15</v>
      </c>
      <c r="D4352" t="s">
        <v>22</v>
      </c>
      <c r="E4352" t="s">
        <v>12</v>
      </c>
      <c r="F4352">
        <v>7.14</v>
      </c>
      <c r="G4352">
        <v>2</v>
      </c>
      <c r="H4352" t="s">
        <v>13</v>
      </c>
      <c r="I4352" s="21">
        <v>4.2</v>
      </c>
      <c r="J4352">
        <f t="shared" si="134"/>
        <v>14.28</v>
      </c>
      <c r="K4352">
        <f t="shared" si="135"/>
        <v>0.71399999999999997</v>
      </c>
      <c r="L4352" t="str" cm="1">
        <f t="array" ref="L4352">_xlfn.IFS(I4352&gt;=9,"Good",I4352&gt;=6,"Average",I4352&lt;6,"Poor")</f>
        <v>Poor</v>
      </c>
    </row>
    <row r="4353" spans="1:12" x14ac:dyDescent="0.25">
      <c r="A4353" s="1" t="s">
        <v>220</v>
      </c>
      <c r="B4353" t="s">
        <v>14</v>
      </c>
      <c r="C4353" t="s">
        <v>15</v>
      </c>
      <c r="D4353" t="s">
        <v>22</v>
      </c>
      <c r="E4353" t="s">
        <v>24</v>
      </c>
      <c r="F4353">
        <v>26.87</v>
      </c>
      <c r="G4353">
        <v>5</v>
      </c>
      <c r="H4353" t="s">
        <v>20</v>
      </c>
      <c r="I4353" s="21">
        <v>6.4</v>
      </c>
      <c r="J4353">
        <f t="shared" si="134"/>
        <v>134.35</v>
      </c>
      <c r="K4353">
        <f t="shared" si="135"/>
        <v>6.7175000000000002</v>
      </c>
      <c r="L4353" t="str" cm="1">
        <f t="array" ref="L4353">_xlfn.IFS(I4353&gt;=9,"Good",I4353&gt;=6,"Average",I4353&lt;6,"Poor")</f>
        <v>Average</v>
      </c>
    </row>
    <row r="4354" spans="1:12" x14ac:dyDescent="0.25">
      <c r="A4354" s="1" t="s">
        <v>220</v>
      </c>
      <c r="B4354" t="s">
        <v>9</v>
      </c>
      <c r="C4354" t="s">
        <v>15</v>
      </c>
      <c r="D4354" t="s">
        <v>11</v>
      </c>
      <c r="E4354" t="s">
        <v>12</v>
      </c>
      <c r="F4354">
        <v>13.3</v>
      </c>
      <c r="G4354">
        <v>10</v>
      </c>
      <c r="H4354" t="s">
        <v>20</v>
      </c>
      <c r="I4354" s="21">
        <v>7</v>
      </c>
      <c r="J4354">
        <f t="shared" si="134"/>
        <v>133</v>
      </c>
      <c r="K4354">
        <f t="shared" si="135"/>
        <v>6.65</v>
      </c>
      <c r="L4354" t="str" cm="1">
        <f t="array" ref="L4354">_xlfn.IFS(I4354&gt;=9,"Good",I4354&gt;=6,"Average",I4354&lt;6,"Poor")</f>
        <v>Average</v>
      </c>
    </row>
    <row r="4355" spans="1:12" x14ac:dyDescent="0.25">
      <c r="A4355" s="1" t="s">
        <v>220</v>
      </c>
      <c r="B4355" t="s">
        <v>19</v>
      </c>
      <c r="C4355" t="s">
        <v>10</v>
      </c>
      <c r="D4355" t="s">
        <v>11</v>
      </c>
      <c r="E4355" t="s">
        <v>23</v>
      </c>
      <c r="F4355">
        <v>69.849999999999994</v>
      </c>
      <c r="G4355">
        <v>4</v>
      </c>
      <c r="H4355" t="s">
        <v>20</v>
      </c>
      <c r="I4355" s="21">
        <v>4.2</v>
      </c>
      <c r="J4355">
        <f t="shared" ref="J4355:J4418" si="136">F4355*G4355</f>
        <v>279.39999999999998</v>
      </c>
      <c r="K4355">
        <f t="shared" ref="K4355:K4418" si="137">J4355*5%</f>
        <v>13.969999999999999</v>
      </c>
      <c r="L4355" t="str" cm="1">
        <f t="array" ref="L4355">_xlfn.IFS(I4355&gt;=9,"Good",I4355&gt;=6,"Average",I4355&lt;6,"Poor")</f>
        <v>Poor</v>
      </c>
    </row>
    <row r="4356" spans="1:12" x14ac:dyDescent="0.25">
      <c r="A4356" s="1" t="s">
        <v>220</v>
      </c>
      <c r="B4356" t="s">
        <v>9</v>
      </c>
      <c r="C4356" t="s">
        <v>10</v>
      </c>
      <c r="D4356" t="s">
        <v>11</v>
      </c>
      <c r="E4356" t="s">
        <v>16</v>
      </c>
      <c r="F4356">
        <v>90.37</v>
      </c>
      <c r="G4356">
        <v>2</v>
      </c>
      <c r="H4356" t="s">
        <v>20</v>
      </c>
      <c r="I4356" s="21">
        <v>8.6999999999999993</v>
      </c>
      <c r="J4356">
        <f t="shared" si="136"/>
        <v>180.74</v>
      </c>
      <c r="K4356">
        <f t="shared" si="137"/>
        <v>9.0370000000000008</v>
      </c>
      <c r="L4356" t="str" cm="1">
        <f t="array" ref="L4356">_xlfn.IFS(I4356&gt;=9,"Good",I4356&gt;=6,"Average",I4356&lt;6,"Poor")</f>
        <v>Average</v>
      </c>
    </row>
    <row r="4357" spans="1:12" x14ac:dyDescent="0.25">
      <c r="A4357" s="1" t="s">
        <v>220</v>
      </c>
      <c r="B4357" t="s">
        <v>9</v>
      </c>
      <c r="C4357" t="s">
        <v>10</v>
      </c>
      <c r="D4357" t="s">
        <v>11</v>
      </c>
      <c r="E4357" t="s">
        <v>23</v>
      </c>
      <c r="F4357">
        <v>68.5</v>
      </c>
      <c r="G4357">
        <v>6</v>
      </c>
      <c r="H4357" t="s">
        <v>13</v>
      </c>
      <c r="I4357" s="21">
        <v>9.6999999999999993</v>
      </c>
      <c r="J4357">
        <f t="shared" si="136"/>
        <v>411</v>
      </c>
      <c r="K4357">
        <f t="shared" si="137"/>
        <v>20.55</v>
      </c>
      <c r="L4357" t="str" cm="1">
        <f t="array" ref="L4357">_xlfn.IFS(I4357&gt;=9,"Good",I4357&gt;=6,"Average",I4357&lt;6,"Poor")</f>
        <v>Good</v>
      </c>
    </row>
    <row r="4358" spans="1:12" x14ac:dyDescent="0.25">
      <c r="A4358" s="1" t="s">
        <v>220</v>
      </c>
      <c r="B4358" t="s">
        <v>9</v>
      </c>
      <c r="C4358" t="s">
        <v>15</v>
      </c>
      <c r="D4358" t="s">
        <v>22</v>
      </c>
      <c r="E4358" t="s">
        <v>18</v>
      </c>
      <c r="F4358">
        <v>71.650000000000006</v>
      </c>
      <c r="G4358">
        <v>9</v>
      </c>
      <c r="H4358" t="s">
        <v>13</v>
      </c>
      <c r="I4358" s="21">
        <v>6.4</v>
      </c>
      <c r="J4358">
        <f t="shared" si="136"/>
        <v>644.85</v>
      </c>
      <c r="K4358">
        <f t="shared" si="137"/>
        <v>32.2425</v>
      </c>
      <c r="L4358" t="str" cm="1">
        <f t="array" ref="L4358">_xlfn.IFS(I4358&gt;=9,"Good",I4358&gt;=6,"Average",I4358&lt;6,"Poor")</f>
        <v>Average</v>
      </c>
    </row>
    <row r="4359" spans="1:12" x14ac:dyDescent="0.25">
      <c r="A4359" s="1" t="s">
        <v>220</v>
      </c>
      <c r="B4359" t="s">
        <v>9</v>
      </c>
      <c r="C4359" t="s">
        <v>15</v>
      </c>
      <c r="D4359" t="s">
        <v>11</v>
      </c>
      <c r="E4359" t="s">
        <v>12</v>
      </c>
      <c r="F4359">
        <v>9.85</v>
      </c>
      <c r="G4359">
        <v>1</v>
      </c>
      <c r="H4359" t="s">
        <v>13</v>
      </c>
      <c r="I4359" s="21">
        <v>8.6</v>
      </c>
      <c r="J4359">
        <f t="shared" si="136"/>
        <v>9.85</v>
      </c>
      <c r="K4359">
        <f t="shared" si="137"/>
        <v>0.49249999999999999</v>
      </c>
      <c r="L4359" t="str" cm="1">
        <f t="array" ref="L4359">_xlfn.IFS(I4359&gt;=9,"Good",I4359&gt;=6,"Average",I4359&lt;6,"Poor")</f>
        <v>Average</v>
      </c>
    </row>
    <row r="4360" spans="1:12" x14ac:dyDescent="0.25">
      <c r="A4360" s="1" t="s">
        <v>220</v>
      </c>
      <c r="B4360" t="s">
        <v>9</v>
      </c>
      <c r="C4360" t="s">
        <v>15</v>
      </c>
      <c r="D4360" t="s">
        <v>11</v>
      </c>
      <c r="E4360" t="s">
        <v>21</v>
      </c>
      <c r="F4360">
        <v>17.350000000000001</v>
      </c>
      <c r="G4360">
        <v>9</v>
      </c>
      <c r="H4360" t="s">
        <v>20</v>
      </c>
      <c r="I4360" s="21">
        <v>3.8</v>
      </c>
      <c r="J4360">
        <f t="shared" si="136"/>
        <v>156.15</v>
      </c>
      <c r="K4360">
        <f t="shared" si="137"/>
        <v>7.807500000000001</v>
      </c>
      <c r="L4360" t="str" cm="1">
        <f t="array" ref="L4360">_xlfn.IFS(I4360&gt;=9,"Good",I4360&gt;=6,"Average",I4360&lt;6,"Poor")</f>
        <v>Poor</v>
      </c>
    </row>
    <row r="4361" spans="1:12" x14ac:dyDescent="0.25">
      <c r="A4361" s="1" t="s">
        <v>220</v>
      </c>
      <c r="B4361" t="s">
        <v>14</v>
      </c>
      <c r="C4361" t="s">
        <v>15</v>
      </c>
      <c r="D4361" t="s">
        <v>11</v>
      </c>
      <c r="E4361" t="s">
        <v>23</v>
      </c>
      <c r="F4361">
        <v>56.25</v>
      </c>
      <c r="G4361">
        <v>7</v>
      </c>
      <c r="H4361" t="s">
        <v>13</v>
      </c>
      <c r="I4361" s="21">
        <v>3.3</v>
      </c>
      <c r="J4361">
        <f t="shared" si="136"/>
        <v>393.75</v>
      </c>
      <c r="K4361">
        <f t="shared" si="137"/>
        <v>19.6875</v>
      </c>
      <c r="L4361" t="str" cm="1">
        <f t="array" ref="L4361">_xlfn.IFS(I4361&gt;=9,"Good",I4361&gt;=6,"Average",I4361&lt;6,"Poor")</f>
        <v>Poor</v>
      </c>
    </row>
    <row r="4362" spans="1:12" x14ac:dyDescent="0.25">
      <c r="A4362" s="1" t="s">
        <v>220</v>
      </c>
      <c r="B4362" t="s">
        <v>9</v>
      </c>
      <c r="C4362" t="s">
        <v>15</v>
      </c>
      <c r="D4362" t="s">
        <v>11</v>
      </c>
      <c r="E4362" t="s">
        <v>21</v>
      </c>
      <c r="F4362">
        <v>12.64</v>
      </c>
      <c r="G4362">
        <v>4</v>
      </c>
      <c r="H4362" t="s">
        <v>20</v>
      </c>
      <c r="I4362" s="21">
        <v>3.4</v>
      </c>
      <c r="J4362">
        <f t="shared" si="136"/>
        <v>50.56</v>
      </c>
      <c r="K4362">
        <f t="shared" si="137"/>
        <v>2.5280000000000005</v>
      </c>
      <c r="L4362" t="str" cm="1">
        <f t="array" ref="L4362">_xlfn.IFS(I4362&gt;=9,"Good",I4362&gt;=6,"Average",I4362&lt;6,"Poor")</f>
        <v>Poor</v>
      </c>
    </row>
    <row r="4363" spans="1:12" x14ac:dyDescent="0.25">
      <c r="A4363" s="1" t="s">
        <v>220</v>
      </c>
      <c r="B4363" t="s">
        <v>9</v>
      </c>
      <c r="C4363" t="s">
        <v>15</v>
      </c>
      <c r="D4363" t="s">
        <v>11</v>
      </c>
      <c r="E4363" t="s">
        <v>12</v>
      </c>
      <c r="F4363">
        <v>6.1</v>
      </c>
      <c r="G4363">
        <v>3</v>
      </c>
      <c r="H4363" t="s">
        <v>20</v>
      </c>
      <c r="I4363" s="21">
        <v>9.3000000000000007</v>
      </c>
      <c r="J4363">
        <f t="shared" si="136"/>
        <v>18.299999999999997</v>
      </c>
      <c r="K4363">
        <f t="shared" si="137"/>
        <v>0.91499999999999992</v>
      </c>
      <c r="L4363" t="str" cm="1">
        <f t="array" ref="L4363">_xlfn.IFS(I4363&gt;=9,"Good",I4363&gt;=6,"Average",I4363&lt;6,"Poor")</f>
        <v>Good</v>
      </c>
    </row>
    <row r="4364" spans="1:12" x14ac:dyDescent="0.25">
      <c r="A4364" s="1" t="s">
        <v>220</v>
      </c>
      <c r="B4364" t="s">
        <v>19</v>
      </c>
      <c r="C4364" t="s">
        <v>15</v>
      </c>
      <c r="D4364" t="s">
        <v>22</v>
      </c>
      <c r="E4364" t="s">
        <v>24</v>
      </c>
      <c r="F4364">
        <v>36.450000000000003</v>
      </c>
      <c r="G4364">
        <v>2</v>
      </c>
      <c r="H4364" t="s">
        <v>20</v>
      </c>
      <c r="I4364" s="21">
        <v>3.4</v>
      </c>
      <c r="J4364">
        <f t="shared" si="136"/>
        <v>72.900000000000006</v>
      </c>
      <c r="K4364">
        <f t="shared" si="137"/>
        <v>3.6450000000000005</v>
      </c>
      <c r="L4364" t="str" cm="1">
        <f t="array" ref="L4364">_xlfn.IFS(I4364&gt;=9,"Good",I4364&gt;=6,"Average",I4364&lt;6,"Poor")</f>
        <v>Poor</v>
      </c>
    </row>
    <row r="4365" spans="1:12" x14ac:dyDescent="0.25">
      <c r="A4365" s="1" t="s">
        <v>220</v>
      </c>
      <c r="B4365" t="s">
        <v>14</v>
      </c>
      <c r="C4365" t="s">
        <v>15</v>
      </c>
      <c r="D4365" t="s">
        <v>22</v>
      </c>
      <c r="E4365" t="s">
        <v>23</v>
      </c>
      <c r="F4365">
        <v>66.25</v>
      </c>
      <c r="G4365">
        <v>3</v>
      </c>
      <c r="H4365" t="s">
        <v>20</v>
      </c>
      <c r="I4365" s="21">
        <v>5.0999999999999996</v>
      </c>
      <c r="J4365">
        <f t="shared" si="136"/>
        <v>198.75</v>
      </c>
      <c r="K4365">
        <f t="shared" si="137"/>
        <v>9.9375</v>
      </c>
      <c r="L4365" t="str" cm="1">
        <f t="array" ref="L4365">_xlfn.IFS(I4365&gt;=9,"Good",I4365&gt;=6,"Average",I4365&lt;6,"Poor")</f>
        <v>Poor</v>
      </c>
    </row>
    <row r="4366" spans="1:12" x14ac:dyDescent="0.25">
      <c r="A4366" s="1" t="s">
        <v>220</v>
      </c>
      <c r="B4366" t="s">
        <v>14</v>
      </c>
      <c r="C4366" t="s">
        <v>15</v>
      </c>
      <c r="D4366" t="s">
        <v>11</v>
      </c>
      <c r="E4366" t="s">
        <v>18</v>
      </c>
      <c r="F4366">
        <v>63.49</v>
      </c>
      <c r="G4366">
        <v>1</v>
      </c>
      <c r="H4366" t="s">
        <v>13</v>
      </c>
      <c r="I4366" s="21">
        <v>9.3000000000000007</v>
      </c>
      <c r="J4366">
        <f t="shared" si="136"/>
        <v>63.49</v>
      </c>
      <c r="K4366">
        <f t="shared" si="137"/>
        <v>3.1745000000000001</v>
      </c>
      <c r="L4366" t="str" cm="1">
        <f t="array" ref="L4366">_xlfn.IFS(I4366&gt;=9,"Good",I4366&gt;=6,"Average",I4366&lt;6,"Poor")</f>
        <v>Good</v>
      </c>
    </row>
    <row r="4367" spans="1:12" x14ac:dyDescent="0.25">
      <c r="A4367" s="1" t="s">
        <v>220</v>
      </c>
      <c r="B4367" t="s">
        <v>14</v>
      </c>
      <c r="C4367" t="s">
        <v>15</v>
      </c>
      <c r="D4367" t="s">
        <v>11</v>
      </c>
      <c r="E4367" t="s">
        <v>12</v>
      </c>
      <c r="F4367">
        <v>3.88</v>
      </c>
      <c r="G4367">
        <v>8</v>
      </c>
      <c r="H4367" t="s">
        <v>13</v>
      </c>
      <c r="I4367" s="21">
        <v>5.2</v>
      </c>
      <c r="J4367">
        <f t="shared" si="136"/>
        <v>31.04</v>
      </c>
      <c r="K4367">
        <f t="shared" si="137"/>
        <v>1.552</v>
      </c>
      <c r="L4367" t="str" cm="1">
        <f t="array" ref="L4367">_xlfn.IFS(I4367&gt;=9,"Good",I4367&gt;=6,"Average",I4367&lt;6,"Poor")</f>
        <v>Poor</v>
      </c>
    </row>
    <row r="4368" spans="1:12" x14ac:dyDescent="0.25">
      <c r="A4368" s="1" t="s">
        <v>220</v>
      </c>
      <c r="B4368" t="s">
        <v>14</v>
      </c>
      <c r="C4368" t="s">
        <v>15</v>
      </c>
      <c r="D4368" t="s">
        <v>22</v>
      </c>
      <c r="E4368" t="s">
        <v>12</v>
      </c>
      <c r="F4368">
        <v>3.07</v>
      </c>
      <c r="G4368">
        <v>6</v>
      </c>
      <c r="H4368" t="s">
        <v>13</v>
      </c>
      <c r="I4368" s="21">
        <v>6.9</v>
      </c>
      <c r="J4368">
        <f t="shared" si="136"/>
        <v>18.419999999999998</v>
      </c>
      <c r="K4368">
        <f t="shared" si="137"/>
        <v>0.92099999999999993</v>
      </c>
      <c r="L4368" t="str" cm="1">
        <f t="array" ref="L4368">_xlfn.IFS(I4368&gt;=9,"Good",I4368&gt;=6,"Average",I4368&lt;6,"Poor")</f>
        <v>Average</v>
      </c>
    </row>
    <row r="4369" spans="1:12" x14ac:dyDescent="0.25">
      <c r="A4369" s="1" t="s">
        <v>220</v>
      </c>
      <c r="B4369" t="s">
        <v>19</v>
      </c>
      <c r="C4369" t="s">
        <v>15</v>
      </c>
      <c r="D4369" t="s">
        <v>22</v>
      </c>
      <c r="E4369" t="s">
        <v>23</v>
      </c>
      <c r="F4369">
        <v>42.63</v>
      </c>
      <c r="G4369">
        <v>3</v>
      </c>
      <c r="H4369" t="s">
        <v>20</v>
      </c>
      <c r="I4369" s="21">
        <v>8</v>
      </c>
      <c r="J4369">
        <f t="shared" si="136"/>
        <v>127.89000000000001</v>
      </c>
      <c r="K4369">
        <f t="shared" si="137"/>
        <v>6.3945000000000007</v>
      </c>
      <c r="L4369" t="str" cm="1">
        <f t="array" ref="L4369">_xlfn.IFS(I4369&gt;=9,"Good",I4369&gt;=6,"Average",I4369&lt;6,"Poor")</f>
        <v>Average</v>
      </c>
    </row>
    <row r="4370" spans="1:12" x14ac:dyDescent="0.25">
      <c r="A4370" s="1" t="s">
        <v>221</v>
      </c>
      <c r="B4370" t="s">
        <v>19</v>
      </c>
      <c r="C4370" t="s">
        <v>15</v>
      </c>
      <c r="D4370" t="s">
        <v>11</v>
      </c>
      <c r="E4370" t="s">
        <v>12</v>
      </c>
      <c r="F4370">
        <v>9.0500000000000007</v>
      </c>
      <c r="G4370">
        <v>1</v>
      </c>
      <c r="H4370" t="s">
        <v>13</v>
      </c>
      <c r="I4370" s="21">
        <v>8.9</v>
      </c>
      <c r="J4370">
        <f t="shared" si="136"/>
        <v>9.0500000000000007</v>
      </c>
      <c r="K4370">
        <f t="shared" si="137"/>
        <v>0.45250000000000007</v>
      </c>
      <c r="L4370" t="str" cm="1">
        <f t="array" ref="L4370">_xlfn.IFS(I4370&gt;=9,"Good",I4370&gt;=6,"Average",I4370&lt;6,"Poor")</f>
        <v>Average</v>
      </c>
    </row>
    <row r="4371" spans="1:12" x14ac:dyDescent="0.25">
      <c r="A4371" s="1" t="s">
        <v>221</v>
      </c>
      <c r="B4371" t="s">
        <v>9</v>
      </c>
      <c r="C4371" t="s">
        <v>15</v>
      </c>
      <c r="D4371" t="s">
        <v>22</v>
      </c>
      <c r="E4371" t="s">
        <v>16</v>
      </c>
      <c r="F4371">
        <v>83.84</v>
      </c>
      <c r="G4371">
        <v>9</v>
      </c>
      <c r="H4371" t="s">
        <v>17</v>
      </c>
      <c r="I4371" s="21">
        <v>8.3000000000000007</v>
      </c>
      <c r="J4371">
        <f t="shared" si="136"/>
        <v>754.56000000000006</v>
      </c>
      <c r="K4371">
        <f t="shared" si="137"/>
        <v>37.728000000000002</v>
      </c>
      <c r="L4371" t="str" cm="1">
        <f t="array" ref="L4371">_xlfn.IFS(I4371&gt;=9,"Good",I4371&gt;=6,"Average",I4371&lt;6,"Poor")</f>
        <v>Average</v>
      </c>
    </row>
    <row r="4372" spans="1:12" x14ac:dyDescent="0.25">
      <c r="A4372" s="1" t="s">
        <v>221</v>
      </c>
      <c r="B4372" t="s">
        <v>14</v>
      </c>
      <c r="C4372" t="s">
        <v>15</v>
      </c>
      <c r="D4372" t="s">
        <v>11</v>
      </c>
      <c r="E4372" t="s">
        <v>12</v>
      </c>
      <c r="F4372">
        <v>7.46</v>
      </c>
      <c r="G4372">
        <v>4</v>
      </c>
      <c r="H4372" t="s">
        <v>13</v>
      </c>
      <c r="I4372" s="21">
        <v>3.2</v>
      </c>
      <c r="J4372">
        <f t="shared" si="136"/>
        <v>29.84</v>
      </c>
      <c r="K4372">
        <f t="shared" si="137"/>
        <v>1.492</v>
      </c>
      <c r="L4372" t="str" cm="1">
        <f t="array" ref="L4372">_xlfn.IFS(I4372&gt;=9,"Good",I4372&gt;=6,"Average",I4372&lt;6,"Poor")</f>
        <v>Poor</v>
      </c>
    </row>
    <row r="4373" spans="1:12" x14ac:dyDescent="0.25">
      <c r="A4373" s="1" t="s">
        <v>221</v>
      </c>
      <c r="B4373" t="s">
        <v>9</v>
      </c>
      <c r="C4373" t="s">
        <v>10</v>
      </c>
      <c r="D4373" t="s">
        <v>11</v>
      </c>
      <c r="E4373" t="s">
        <v>12</v>
      </c>
      <c r="F4373">
        <v>8.23</v>
      </c>
      <c r="G4373">
        <v>4</v>
      </c>
      <c r="H4373" t="s">
        <v>20</v>
      </c>
      <c r="I4373" s="21">
        <v>3.5</v>
      </c>
      <c r="J4373">
        <f t="shared" si="136"/>
        <v>32.92</v>
      </c>
      <c r="K4373">
        <f t="shared" si="137"/>
        <v>1.6460000000000001</v>
      </c>
      <c r="L4373" t="str" cm="1">
        <f t="array" ref="L4373">_xlfn.IFS(I4373&gt;=9,"Good",I4373&gt;=6,"Average",I4373&lt;6,"Poor")</f>
        <v>Poor</v>
      </c>
    </row>
    <row r="4374" spans="1:12" x14ac:dyDescent="0.25">
      <c r="A4374" s="1" t="s">
        <v>221</v>
      </c>
      <c r="B4374" t="s">
        <v>9</v>
      </c>
      <c r="C4374" t="s">
        <v>10</v>
      </c>
      <c r="D4374" t="s">
        <v>11</v>
      </c>
      <c r="E4374" t="s">
        <v>18</v>
      </c>
      <c r="F4374">
        <v>70.83</v>
      </c>
      <c r="G4374">
        <v>6</v>
      </c>
      <c r="H4374" t="s">
        <v>13</v>
      </c>
      <c r="I4374" s="21">
        <v>8.5</v>
      </c>
      <c r="J4374">
        <f t="shared" si="136"/>
        <v>424.98</v>
      </c>
      <c r="K4374">
        <f t="shared" si="137"/>
        <v>21.249000000000002</v>
      </c>
      <c r="L4374" t="str" cm="1">
        <f t="array" ref="L4374">_xlfn.IFS(I4374&gt;=9,"Good",I4374&gt;=6,"Average",I4374&lt;6,"Poor")</f>
        <v>Average</v>
      </c>
    </row>
    <row r="4375" spans="1:12" x14ac:dyDescent="0.25">
      <c r="A4375" s="1" t="s">
        <v>221</v>
      </c>
      <c r="B4375" t="s">
        <v>19</v>
      </c>
      <c r="C4375" t="s">
        <v>15</v>
      </c>
      <c r="D4375" t="s">
        <v>11</v>
      </c>
      <c r="E4375" t="s">
        <v>21</v>
      </c>
      <c r="F4375">
        <v>20.91</v>
      </c>
      <c r="G4375">
        <v>7</v>
      </c>
      <c r="H4375" t="s">
        <v>17</v>
      </c>
      <c r="I4375" s="21">
        <v>8.1</v>
      </c>
      <c r="J4375">
        <f t="shared" si="136"/>
        <v>146.37</v>
      </c>
      <c r="K4375">
        <f t="shared" si="137"/>
        <v>7.3185000000000002</v>
      </c>
      <c r="L4375" t="str" cm="1">
        <f t="array" ref="L4375">_xlfn.IFS(I4375&gt;=9,"Good",I4375&gt;=6,"Average",I4375&lt;6,"Poor")</f>
        <v>Average</v>
      </c>
    </row>
    <row r="4376" spans="1:12" x14ac:dyDescent="0.25">
      <c r="A4376" s="1" t="s">
        <v>221</v>
      </c>
      <c r="B4376" t="s">
        <v>19</v>
      </c>
      <c r="C4376" t="s">
        <v>15</v>
      </c>
      <c r="D4376" t="s">
        <v>22</v>
      </c>
      <c r="E4376" t="s">
        <v>21</v>
      </c>
      <c r="F4376">
        <v>24.18</v>
      </c>
      <c r="G4376">
        <v>6</v>
      </c>
      <c r="H4376" t="s">
        <v>20</v>
      </c>
      <c r="I4376" s="21">
        <v>5.6</v>
      </c>
      <c r="J4376">
        <f t="shared" si="136"/>
        <v>145.07999999999998</v>
      </c>
      <c r="K4376">
        <f t="shared" si="137"/>
        <v>7.2539999999999996</v>
      </c>
      <c r="L4376" t="str" cm="1">
        <f t="array" ref="L4376">_xlfn.IFS(I4376&gt;=9,"Good",I4376&gt;=6,"Average",I4376&lt;6,"Poor")</f>
        <v>Poor</v>
      </c>
    </row>
    <row r="4377" spans="1:12" x14ac:dyDescent="0.25">
      <c r="A4377" s="1" t="s">
        <v>221</v>
      </c>
      <c r="B4377" t="s">
        <v>19</v>
      </c>
      <c r="C4377" t="s">
        <v>15</v>
      </c>
      <c r="D4377" t="s">
        <v>11</v>
      </c>
      <c r="E4377" t="s">
        <v>21</v>
      </c>
      <c r="F4377">
        <v>17.350000000000001</v>
      </c>
      <c r="G4377">
        <v>7</v>
      </c>
      <c r="H4377" t="s">
        <v>17</v>
      </c>
      <c r="I4377" s="21">
        <v>3.5</v>
      </c>
      <c r="J4377">
        <f t="shared" si="136"/>
        <v>121.45000000000002</v>
      </c>
      <c r="K4377">
        <f t="shared" si="137"/>
        <v>6.0725000000000016</v>
      </c>
      <c r="L4377" t="str" cm="1">
        <f t="array" ref="L4377">_xlfn.IFS(I4377&gt;=9,"Good",I4377&gt;=6,"Average",I4377&lt;6,"Poor")</f>
        <v>Poor</v>
      </c>
    </row>
    <row r="4378" spans="1:12" x14ac:dyDescent="0.25">
      <c r="A4378" s="1" t="s">
        <v>221</v>
      </c>
      <c r="B4378" t="s">
        <v>14</v>
      </c>
      <c r="C4378" t="s">
        <v>15</v>
      </c>
      <c r="D4378" t="s">
        <v>11</v>
      </c>
      <c r="E4378" t="s">
        <v>12</v>
      </c>
      <c r="F4378">
        <v>12.35</v>
      </c>
      <c r="G4378">
        <v>8</v>
      </c>
      <c r="H4378" t="s">
        <v>17</v>
      </c>
      <c r="I4378" s="21">
        <v>8.5</v>
      </c>
      <c r="J4378">
        <f t="shared" si="136"/>
        <v>98.8</v>
      </c>
      <c r="K4378">
        <f t="shared" si="137"/>
        <v>4.9400000000000004</v>
      </c>
      <c r="L4378" t="str" cm="1">
        <f t="array" ref="L4378">_xlfn.IFS(I4378&gt;=9,"Good",I4378&gt;=6,"Average",I4378&lt;6,"Poor")</f>
        <v>Average</v>
      </c>
    </row>
    <row r="4379" spans="1:12" x14ac:dyDescent="0.25">
      <c r="A4379" s="1" t="s">
        <v>221</v>
      </c>
      <c r="B4379" t="s">
        <v>14</v>
      </c>
      <c r="C4379" t="s">
        <v>15</v>
      </c>
      <c r="D4379" t="s">
        <v>11</v>
      </c>
      <c r="E4379" t="s">
        <v>12</v>
      </c>
      <c r="F4379">
        <v>5.46</v>
      </c>
      <c r="G4379">
        <v>9</v>
      </c>
      <c r="H4379" t="s">
        <v>17</v>
      </c>
      <c r="I4379" s="21">
        <v>9.4</v>
      </c>
      <c r="J4379">
        <f t="shared" si="136"/>
        <v>49.14</v>
      </c>
      <c r="K4379">
        <f t="shared" si="137"/>
        <v>2.4570000000000003</v>
      </c>
      <c r="L4379" t="str" cm="1">
        <f t="array" ref="L4379">_xlfn.IFS(I4379&gt;=9,"Good",I4379&gt;=6,"Average",I4379&lt;6,"Poor")</f>
        <v>Good</v>
      </c>
    </row>
    <row r="4380" spans="1:12" x14ac:dyDescent="0.25">
      <c r="A4380" s="1" t="s">
        <v>221</v>
      </c>
      <c r="B4380" t="s">
        <v>14</v>
      </c>
      <c r="C4380" t="s">
        <v>10</v>
      </c>
      <c r="D4380" t="s">
        <v>11</v>
      </c>
      <c r="E4380" t="s">
        <v>12</v>
      </c>
      <c r="F4380">
        <v>7.78</v>
      </c>
      <c r="G4380">
        <v>8</v>
      </c>
      <c r="H4380" t="s">
        <v>13</v>
      </c>
      <c r="I4380" s="21">
        <v>8.6</v>
      </c>
      <c r="J4380">
        <f t="shared" si="136"/>
        <v>62.24</v>
      </c>
      <c r="K4380">
        <f t="shared" si="137"/>
        <v>3.1120000000000001</v>
      </c>
      <c r="L4380" t="str" cm="1">
        <f t="array" ref="L4380">_xlfn.IFS(I4380&gt;=9,"Good",I4380&gt;=6,"Average",I4380&lt;6,"Poor")</f>
        <v>Average</v>
      </c>
    </row>
    <row r="4381" spans="1:12" x14ac:dyDescent="0.25">
      <c r="A4381" s="1" t="s">
        <v>221</v>
      </c>
      <c r="B4381" t="s">
        <v>19</v>
      </c>
      <c r="C4381" t="s">
        <v>15</v>
      </c>
      <c r="D4381" t="s">
        <v>11</v>
      </c>
      <c r="E4381" t="s">
        <v>23</v>
      </c>
      <c r="F4381">
        <v>64.180000000000007</v>
      </c>
      <c r="G4381">
        <v>9</v>
      </c>
      <c r="H4381" t="s">
        <v>13</v>
      </c>
      <c r="I4381" s="21">
        <v>5.9</v>
      </c>
      <c r="J4381">
        <f t="shared" si="136"/>
        <v>577.62000000000012</v>
      </c>
      <c r="K4381">
        <f t="shared" si="137"/>
        <v>28.881000000000007</v>
      </c>
      <c r="L4381" t="str" cm="1">
        <f t="array" ref="L4381">_xlfn.IFS(I4381&gt;=9,"Good",I4381&gt;=6,"Average",I4381&lt;6,"Poor")</f>
        <v>Poor</v>
      </c>
    </row>
    <row r="4382" spans="1:12" x14ac:dyDescent="0.25">
      <c r="A4382" s="1" t="s">
        <v>221</v>
      </c>
      <c r="B4382" t="s">
        <v>14</v>
      </c>
      <c r="C4382" t="s">
        <v>10</v>
      </c>
      <c r="D4382" t="s">
        <v>22</v>
      </c>
      <c r="E4382" t="s">
        <v>21</v>
      </c>
      <c r="F4382">
        <v>12.12</v>
      </c>
      <c r="G4382">
        <v>2</v>
      </c>
      <c r="H4382" t="s">
        <v>17</v>
      </c>
      <c r="I4382" s="21">
        <v>8.9</v>
      </c>
      <c r="J4382">
        <f t="shared" si="136"/>
        <v>24.24</v>
      </c>
      <c r="K4382">
        <f t="shared" si="137"/>
        <v>1.212</v>
      </c>
      <c r="L4382" t="str" cm="1">
        <f t="array" ref="L4382">_xlfn.IFS(I4382&gt;=9,"Good",I4382&gt;=6,"Average",I4382&lt;6,"Poor")</f>
        <v>Average</v>
      </c>
    </row>
    <row r="4383" spans="1:12" x14ac:dyDescent="0.25">
      <c r="A4383" s="1" t="s">
        <v>221</v>
      </c>
      <c r="B4383" t="s">
        <v>14</v>
      </c>
      <c r="C4383" t="s">
        <v>10</v>
      </c>
      <c r="D4383" t="s">
        <v>11</v>
      </c>
      <c r="E4383" t="s">
        <v>12</v>
      </c>
      <c r="F4383">
        <v>3.36</v>
      </c>
      <c r="G4383">
        <v>3</v>
      </c>
      <c r="H4383" t="s">
        <v>17</v>
      </c>
      <c r="I4383" s="21">
        <v>4</v>
      </c>
      <c r="J4383">
        <f t="shared" si="136"/>
        <v>10.08</v>
      </c>
      <c r="K4383">
        <f t="shared" si="137"/>
        <v>0.504</v>
      </c>
      <c r="L4383" t="str" cm="1">
        <f t="array" ref="L4383">_xlfn.IFS(I4383&gt;=9,"Good",I4383&gt;=6,"Average",I4383&lt;6,"Poor")</f>
        <v>Poor</v>
      </c>
    </row>
    <row r="4384" spans="1:12" x14ac:dyDescent="0.25">
      <c r="A4384" s="1" t="s">
        <v>221</v>
      </c>
      <c r="B4384" t="s">
        <v>14</v>
      </c>
      <c r="C4384" t="s">
        <v>10</v>
      </c>
      <c r="D4384" t="s">
        <v>22</v>
      </c>
      <c r="E4384" t="s">
        <v>12</v>
      </c>
      <c r="F4384">
        <v>12.83</v>
      </c>
      <c r="G4384">
        <v>5</v>
      </c>
      <c r="H4384" t="s">
        <v>13</v>
      </c>
      <c r="I4384" s="21">
        <v>9.6999999999999993</v>
      </c>
      <c r="J4384">
        <f t="shared" si="136"/>
        <v>64.150000000000006</v>
      </c>
      <c r="K4384">
        <f t="shared" si="137"/>
        <v>3.2075000000000005</v>
      </c>
      <c r="L4384" t="str" cm="1">
        <f t="array" ref="L4384">_xlfn.IFS(I4384&gt;=9,"Good",I4384&gt;=6,"Average",I4384&lt;6,"Poor")</f>
        <v>Good</v>
      </c>
    </row>
    <row r="4385" spans="1:12" x14ac:dyDescent="0.25">
      <c r="A4385" s="1" t="s">
        <v>221</v>
      </c>
      <c r="B4385" t="s">
        <v>19</v>
      </c>
      <c r="C4385" t="s">
        <v>10</v>
      </c>
      <c r="D4385" t="s">
        <v>22</v>
      </c>
      <c r="E4385" t="s">
        <v>18</v>
      </c>
      <c r="F4385">
        <v>62.86</v>
      </c>
      <c r="G4385">
        <v>6</v>
      </c>
      <c r="H4385" t="s">
        <v>13</v>
      </c>
      <c r="I4385" s="21">
        <v>5</v>
      </c>
      <c r="J4385">
        <f t="shared" si="136"/>
        <v>377.15999999999997</v>
      </c>
      <c r="K4385">
        <f t="shared" si="137"/>
        <v>18.858000000000001</v>
      </c>
      <c r="L4385" t="str" cm="1">
        <f t="array" ref="L4385">_xlfn.IFS(I4385&gt;=9,"Good",I4385&gt;=6,"Average",I4385&lt;6,"Poor")</f>
        <v>Poor</v>
      </c>
    </row>
    <row r="4386" spans="1:12" x14ac:dyDescent="0.25">
      <c r="A4386" s="1" t="s">
        <v>221</v>
      </c>
      <c r="B4386" t="s">
        <v>9</v>
      </c>
      <c r="C4386" t="s">
        <v>10</v>
      </c>
      <c r="D4386" t="s">
        <v>11</v>
      </c>
      <c r="E4386" t="s">
        <v>12</v>
      </c>
      <c r="F4386">
        <v>8.9499999999999993</v>
      </c>
      <c r="G4386">
        <v>3</v>
      </c>
      <c r="H4386" t="s">
        <v>17</v>
      </c>
      <c r="I4386" s="21">
        <v>5.6</v>
      </c>
      <c r="J4386">
        <f t="shared" si="136"/>
        <v>26.849999999999998</v>
      </c>
      <c r="K4386">
        <f t="shared" si="137"/>
        <v>1.3425</v>
      </c>
      <c r="L4386" t="str" cm="1">
        <f t="array" ref="L4386">_xlfn.IFS(I4386&gt;=9,"Good",I4386&gt;=6,"Average",I4386&lt;6,"Poor")</f>
        <v>Poor</v>
      </c>
    </row>
    <row r="4387" spans="1:12" x14ac:dyDescent="0.25">
      <c r="A4387" s="1" t="s">
        <v>221</v>
      </c>
      <c r="B4387" t="s">
        <v>14</v>
      </c>
      <c r="C4387" t="s">
        <v>10</v>
      </c>
      <c r="D4387" t="s">
        <v>11</v>
      </c>
      <c r="E4387" t="s">
        <v>21</v>
      </c>
      <c r="F4387">
        <v>14.6</v>
      </c>
      <c r="G4387">
        <v>3</v>
      </c>
      <c r="H4387" t="s">
        <v>17</v>
      </c>
      <c r="I4387" s="21">
        <v>4.3</v>
      </c>
      <c r="J4387">
        <f t="shared" si="136"/>
        <v>43.8</v>
      </c>
      <c r="K4387">
        <f t="shared" si="137"/>
        <v>2.19</v>
      </c>
      <c r="L4387" t="str" cm="1">
        <f t="array" ref="L4387">_xlfn.IFS(I4387&gt;=9,"Good",I4387&gt;=6,"Average",I4387&lt;6,"Poor")</f>
        <v>Poor</v>
      </c>
    </row>
    <row r="4388" spans="1:12" x14ac:dyDescent="0.25">
      <c r="A4388" s="1" t="s">
        <v>221</v>
      </c>
      <c r="B4388" t="s">
        <v>14</v>
      </c>
      <c r="C4388" t="s">
        <v>10</v>
      </c>
      <c r="D4388" t="s">
        <v>11</v>
      </c>
      <c r="E4388" t="s">
        <v>24</v>
      </c>
      <c r="F4388">
        <v>35.25</v>
      </c>
      <c r="G4388">
        <v>7</v>
      </c>
      <c r="H4388" t="s">
        <v>17</v>
      </c>
      <c r="I4388" s="21">
        <v>3.9</v>
      </c>
      <c r="J4388">
        <f t="shared" si="136"/>
        <v>246.75</v>
      </c>
      <c r="K4388">
        <f t="shared" si="137"/>
        <v>12.3375</v>
      </c>
      <c r="L4388" t="str" cm="1">
        <f t="array" ref="L4388">_xlfn.IFS(I4388&gt;=9,"Good",I4388&gt;=6,"Average",I4388&lt;6,"Poor")</f>
        <v>Poor</v>
      </c>
    </row>
    <row r="4389" spans="1:12" x14ac:dyDescent="0.25">
      <c r="A4389" s="1" t="s">
        <v>221</v>
      </c>
      <c r="B4389" t="s">
        <v>19</v>
      </c>
      <c r="C4389" t="s">
        <v>15</v>
      </c>
      <c r="D4389" t="s">
        <v>22</v>
      </c>
      <c r="E4389" t="s">
        <v>12</v>
      </c>
      <c r="F4389">
        <v>9.07</v>
      </c>
      <c r="G4389">
        <v>6</v>
      </c>
      <c r="H4389" t="s">
        <v>13</v>
      </c>
      <c r="I4389" s="21">
        <v>5.0999999999999996</v>
      </c>
      <c r="J4389">
        <f t="shared" si="136"/>
        <v>54.42</v>
      </c>
      <c r="K4389">
        <f t="shared" si="137"/>
        <v>2.7210000000000001</v>
      </c>
      <c r="L4389" t="str" cm="1">
        <f t="array" ref="L4389">_xlfn.IFS(I4389&gt;=9,"Good",I4389&gt;=6,"Average",I4389&lt;6,"Poor")</f>
        <v>Poor</v>
      </c>
    </row>
    <row r="4390" spans="1:12" x14ac:dyDescent="0.25">
      <c r="A4390" s="1" t="s">
        <v>221</v>
      </c>
      <c r="B4390" t="s">
        <v>14</v>
      </c>
      <c r="C4390" t="s">
        <v>10</v>
      </c>
      <c r="D4390" t="s">
        <v>11</v>
      </c>
      <c r="E4390" t="s">
        <v>12</v>
      </c>
      <c r="F4390">
        <v>8.98</v>
      </c>
      <c r="G4390">
        <v>1</v>
      </c>
      <c r="H4390" t="s">
        <v>17</v>
      </c>
      <c r="I4390" s="21">
        <v>8.1</v>
      </c>
      <c r="J4390">
        <f t="shared" si="136"/>
        <v>8.98</v>
      </c>
      <c r="K4390">
        <f t="shared" si="137"/>
        <v>0.44900000000000007</v>
      </c>
      <c r="L4390" t="str" cm="1">
        <f t="array" ref="L4390">_xlfn.IFS(I4390&gt;=9,"Good",I4390&gt;=6,"Average",I4390&lt;6,"Poor")</f>
        <v>Average</v>
      </c>
    </row>
    <row r="4391" spans="1:12" x14ac:dyDescent="0.25">
      <c r="A4391" s="1" t="s">
        <v>221</v>
      </c>
      <c r="B4391" t="s">
        <v>14</v>
      </c>
      <c r="C4391" t="s">
        <v>10</v>
      </c>
      <c r="D4391" t="s">
        <v>11</v>
      </c>
      <c r="E4391" t="s">
        <v>23</v>
      </c>
      <c r="F4391">
        <v>46.1</v>
      </c>
      <c r="G4391">
        <v>8</v>
      </c>
      <c r="H4391" t="s">
        <v>13</v>
      </c>
      <c r="I4391" s="21">
        <v>3.8</v>
      </c>
      <c r="J4391">
        <f t="shared" si="136"/>
        <v>368.8</v>
      </c>
      <c r="K4391">
        <f t="shared" si="137"/>
        <v>18.440000000000001</v>
      </c>
      <c r="L4391" t="str" cm="1">
        <f t="array" ref="L4391">_xlfn.IFS(I4391&gt;=9,"Good",I4391&gt;=6,"Average",I4391&lt;6,"Poor")</f>
        <v>Poor</v>
      </c>
    </row>
    <row r="4392" spans="1:12" x14ac:dyDescent="0.25">
      <c r="A4392" s="1" t="s">
        <v>222</v>
      </c>
      <c r="B4392" t="s">
        <v>19</v>
      </c>
      <c r="C4392" t="s">
        <v>15</v>
      </c>
      <c r="D4392" t="s">
        <v>11</v>
      </c>
      <c r="E4392" t="s">
        <v>23</v>
      </c>
      <c r="F4392">
        <v>40.159999999999997</v>
      </c>
      <c r="G4392">
        <v>2</v>
      </c>
      <c r="H4392" t="s">
        <v>13</v>
      </c>
      <c r="I4392" s="21">
        <v>9.5</v>
      </c>
      <c r="J4392">
        <f t="shared" si="136"/>
        <v>80.319999999999993</v>
      </c>
      <c r="K4392">
        <f t="shared" si="137"/>
        <v>4.016</v>
      </c>
      <c r="L4392" t="str" cm="1">
        <f t="array" ref="L4392">_xlfn.IFS(I4392&gt;=9,"Good",I4392&gt;=6,"Average",I4392&lt;6,"Poor")</f>
        <v>Good</v>
      </c>
    </row>
    <row r="4393" spans="1:12" x14ac:dyDescent="0.25">
      <c r="A4393" s="1" t="s">
        <v>222</v>
      </c>
      <c r="B4393" t="s">
        <v>14</v>
      </c>
      <c r="C4393" t="s">
        <v>10</v>
      </c>
      <c r="D4393" t="s">
        <v>22</v>
      </c>
      <c r="E4393" t="s">
        <v>21</v>
      </c>
      <c r="F4393">
        <v>23.71</v>
      </c>
      <c r="G4393">
        <v>4</v>
      </c>
      <c r="H4393" t="s">
        <v>20</v>
      </c>
      <c r="I4393" s="21">
        <v>7.1</v>
      </c>
      <c r="J4393">
        <f t="shared" si="136"/>
        <v>94.84</v>
      </c>
      <c r="K4393">
        <f t="shared" si="137"/>
        <v>4.742</v>
      </c>
      <c r="L4393" t="str" cm="1">
        <f t="array" ref="L4393">_xlfn.IFS(I4393&gt;=9,"Good",I4393&gt;=6,"Average",I4393&lt;6,"Poor")</f>
        <v>Average</v>
      </c>
    </row>
    <row r="4394" spans="1:12" x14ac:dyDescent="0.25">
      <c r="A4394" s="1" t="s">
        <v>222</v>
      </c>
      <c r="B4394" t="s">
        <v>9</v>
      </c>
      <c r="C4394" t="s">
        <v>15</v>
      </c>
      <c r="D4394" t="s">
        <v>11</v>
      </c>
      <c r="E4394" t="s">
        <v>23</v>
      </c>
      <c r="F4394">
        <v>65.95</v>
      </c>
      <c r="G4394">
        <v>4</v>
      </c>
      <c r="H4394" t="s">
        <v>17</v>
      </c>
      <c r="I4394" s="21">
        <v>5.0999999999999996</v>
      </c>
      <c r="J4394">
        <f t="shared" si="136"/>
        <v>263.8</v>
      </c>
      <c r="K4394">
        <f t="shared" si="137"/>
        <v>13.190000000000001</v>
      </c>
      <c r="L4394" t="str" cm="1">
        <f t="array" ref="L4394">_xlfn.IFS(I4394&gt;=9,"Good",I4394&gt;=6,"Average",I4394&lt;6,"Poor")</f>
        <v>Poor</v>
      </c>
    </row>
    <row r="4395" spans="1:12" x14ac:dyDescent="0.25">
      <c r="A4395" s="1" t="s">
        <v>222</v>
      </c>
      <c r="B4395" t="s">
        <v>9</v>
      </c>
      <c r="C4395" t="s">
        <v>15</v>
      </c>
      <c r="D4395" t="s">
        <v>22</v>
      </c>
      <c r="E4395" t="s">
        <v>16</v>
      </c>
      <c r="F4395">
        <v>93.98</v>
      </c>
      <c r="G4395">
        <v>4</v>
      </c>
      <c r="H4395" t="s">
        <v>13</v>
      </c>
      <c r="I4395" s="21">
        <v>7.4</v>
      </c>
      <c r="J4395">
        <f t="shared" si="136"/>
        <v>375.92</v>
      </c>
      <c r="K4395">
        <f t="shared" si="137"/>
        <v>18.796000000000003</v>
      </c>
      <c r="L4395" t="str" cm="1">
        <f t="array" ref="L4395">_xlfn.IFS(I4395&gt;=9,"Good",I4395&gt;=6,"Average",I4395&lt;6,"Poor")</f>
        <v>Average</v>
      </c>
    </row>
    <row r="4396" spans="1:12" x14ac:dyDescent="0.25">
      <c r="A4396" s="1" t="s">
        <v>222</v>
      </c>
      <c r="B4396" t="s">
        <v>14</v>
      </c>
      <c r="C4396" t="s">
        <v>15</v>
      </c>
      <c r="D4396" t="s">
        <v>11</v>
      </c>
      <c r="E4396" t="s">
        <v>21</v>
      </c>
      <c r="F4396">
        <v>8.56</v>
      </c>
      <c r="G4396">
        <v>6</v>
      </c>
      <c r="H4396" t="s">
        <v>20</v>
      </c>
      <c r="I4396" s="21">
        <v>9.3000000000000007</v>
      </c>
      <c r="J4396">
        <f t="shared" si="136"/>
        <v>51.36</v>
      </c>
      <c r="K4396">
        <f t="shared" si="137"/>
        <v>2.5680000000000001</v>
      </c>
      <c r="L4396" t="str" cm="1">
        <f t="array" ref="L4396">_xlfn.IFS(I4396&gt;=9,"Good",I4396&gt;=6,"Average",I4396&lt;6,"Poor")</f>
        <v>Good</v>
      </c>
    </row>
    <row r="4397" spans="1:12" x14ac:dyDescent="0.25">
      <c r="A4397" s="1" t="s">
        <v>222</v>
      </c>
      <c r="B4397" t="s">
        <v>9</v>
      </c>
      <c r="C4397" t="s">
        <v>15</v>
      </c>
      <c r="D4397" t="s">
        <v>22</v>
      </c>
      <c r="E4397" t="s">
        <v>24</v>
      </c>
      <c r="F4397">
        <v>34.49</v>
      </c>
      <c r="G4397">
        <v>9</v>
      </c>
      <c r="H4397" t="s">
        <v>13</v>
      </c>
      <c r="I4397" s="21">
        <v>3.9</v>
      </c>
      <c r="J4397">
        <f t="shared" si="136"/>
        <v>310.41000000000003</v>
      </c>
      <c r="K4397">
        <f t="shared" si="137"/>
        <v>15.520500000000002</v>
      </c>
      <c r="L4397" t="str" cm="1">
        <f t="array" ref="L4397">_xlfn.IFS(I4397&gt;=9,"Good",I4397&gt;=6,"Average",I4397&lt;6,"Poor")</f>
        <v>Poor</v>
      </c>
    </row>
    <row r="4398" spans="1:12" x14ac:dyDescent="0.25">
      <c r="A4398" s="1" t="s">
        <v>222</v>
      </c>
      <c r="B4398" t="s">
        <v>14</v>
      </c>
      <c r="C4398" t="s">
        <v>10</v>
      </c>
      <c r="D4398" t="s">
        <v>11</v>
      </c>
      <c r="E4398" t="s">
        <v>12</v>
      </c>
      <c r="F4398">
        <v>9.6999999999999993</v>
      </c>
      <c r="G4398">
        <v>8</v>
      </c>
      <c r="H4398" t="s">
        <v>13</v>
      </c>
      <c r="I4398" s="21">
        <v>7.6</v>
      </c>
      <c r="J4398">
        <f t="shared" si="136"/>
        <v>77.599999999999994</v>
      </c>
      <c r="K4398">
        <f t="shared" si="137"/>
        <v>3.88</v>
      </c>
      <c r="L4398" t="str" cm="1">
        <f t="array" ref="L4398">_xlfn.IFS(I4398&gt;=9,"Good",I4398&gt;=6,"Average",I4398&lt;6,"Poor")</f>
        <v>Average</v>
      </c>
    </row>
    <row r="4399" spans="1:12" x14ac:dyDescent="0.25">
      <c r="A4399" s="1" t="s">
        <v>222</v>
      </c>
      <c r="B4399" t="s">
        <v>19</v>
      </c>
      <c r="C4399" t="s">
        <v>15</v>
      </c>
      <c r="D4399" t="s">
        <v>22</v>
      </c>
      <c r="E4399" t="s">
        <v>16</v>
      </c>
      <c r="F4399">
        <v>85.77</v>
      </c>
      <c r="G4399">
        <v>4</v>
      </c>
      <c r="H4399" t="s">
        <v>20</v>
      </c>
      <c r="I4399" s="21">
        <v>4.5999999999999996</v>
      </c>
      <c r="J4399">
        <f t="shared" si="136"/>
        <v>343.08</v>
      </c>
      <c r="K4399">
        <f t="shared" si="137"/>
        <v>17.154</v>
      </c>
      <c r="L4399" t="str" cm="1">
        <f t="array" ref="L4399">_xlfn.IFS(I4399&gt;=9,"Good",I4399&gt;=6,"Average",I4399&lt;6,"Poor")</f>
        <v>Poor</v>
      </c>
    </row>
    <row r="4400" spans="1:12" x14ac:dyDescent="0.25">
      <c r="A4400" s="1" t="s">
        <v>222</v>
      </c>
      <c r="B4400" t="s">
        <v>9</v>
      </c>
      <c r="C4400" t="s">
        <v>15</v>
      </c>
      <c r="D4400" t="s">
        <v>11</v>
      </c>
      <c r="E4400" t="s">
        <v>23</v>
      </c>
      <c r="F4400">
        <v>47.88</v>
      </c>
      <c r="G4400">
        <v>4</v>
      </c>
      <c r="H4400" t="s">
        <v>17</v>
      </c>
      <c r="I4400" s="21">
        <v>6.5</v>
      </c>
      <c r="J4400">
        <f t="shared" si="136"/>
        <v>191.52</v>
      </c>
      <c r="K4400">
        <f t="shared" si="137"/>
        <v>9.5760000000000005</v>
      </c>
      <c r="L4400" t="str" cm="1">
        <f t="array" ref="L4400">_xlfn.IFS(I4400&gt;=9,"Good",I4400&gt;=6,"Average",I4400&lt;6,"Poor")</f>
        <v>Average</v>
      </c>
    </row>
    <row r="4401" spans="1:12" x14ac:dyDescent="0.25">
      <c r="A4401" s="1" t="s">
        <v>222</v>
      </c>
      <c r="B4401" t="s">
        <v>9</v>
      </c>
      <c r="C4401" t="s">
        <v>10</v>
      </c>
      <c r="D4401" t="s">
        <v>22</v>
      </c>
      <c r="E4401" t="s">
        <v>16</v>
      </c>
      <c r="F4401">
        <v>92.05</v>
      </c>
      <c r="G4401">
        <v>2</v>
      </c>
      <c r="H4401" t="s">
        <v>20</v>
      </c>
      <c r="I4401" s="21">
        <v>3.9</v>
      </c>
      <c r="J4401">
        <f t="shared" si="136"/>
        <v>184.1</v>
      </c>
      <c r="K4401">
        <f t="shared" si="137"/>
        <v>9.2050000000000001</v>
      </c>
      <c r="L4401" t="str" cm="1">
        <f t="array" ref="L4401">_xlfn.IFS(I4401&gt;=9,"Good",I4401&gt;=6,"Average",I4401&lt;6,"Poor")</f>
        <v>Poor</v>
      </c>
    </row>
    <row r="4402" spans="1:12" x14ac:dyDescent="0.25">
      <c r="A4402" s="1" t="s">
        <v>222</v>
      </c>
      <c r="B4402" t="s">
        <v>9</v>
      </c>
      <c r="C4402" t="s">
        <v>10</v>
      </c>
      <c r="D4402" t="s">
        <v>11</v>
      </c>
      <c r="E4402" t="s">
        <v>16</v>
      </c>
      <c r="F4402">
        <v>82.13</v>
      </c>
      <c r="G4402">
        <v>6</v>
      </c>
      <c r="H4402" t="s">
        <v>20</v>
      </c>
      <c r="I4402" s="21">
        <v>8</v>
      </c>
      <c r="J4402">
        <f t="shared" si="136"/>
        <v>492.78</v>
      </c>
      <c r="K4402">
        <f t="shared" si="137"/>
        <v>24.638999999999999</v>
      </c>
      <c r="L4402" t="str" cm="1">
        <f t="array" ref="L4402">_xlfn.IFS(I4402&gt;=9,"Good",I4402&gt;=6,"Average",I4402&lt;6,"Poor")</f>
        <v>Average</v>
      </c>
    </row>
    <row r="4403" spans="1:12" x14ac:dyDescent="0.25">
      <c r="A4403" s="1" t="s">
        <v>222</v>
      </c>
      <c r="B4403" t="s">
        <v>9</v>
      </c>
      <c r="C4403" t="s">
        <v>10</v>
      </c>
      <c r="D4403" t="s">
        <v>11</v>
      </c>
      <c r="E4403" t="s">
        <v>21</v>
      </c>
      <c r="F4403">
        <v>15.55</v>
      </c>
      <c r="G4403">
        <v>9</v>
      </c>
      <c r="H4403" t="s">
        <v>20</v>
      </c>
      <c r="I4403" s="21">
        <v>7.1</v>
      </c>
      <c r="J4403">
        <f t="shared" si="136"/>
        <v>139.95000000000002</v>
      </c>
      <c r="K4403">
        <f t="shared" si="137"/>
        <v>6.9975000000000014</v>
      </c>
      <c r="L4403" t="str" cm="1">
        <f t="array" ref="L4403">_xlfn.IFS(I4403&gt;=9,"Good",I4403&gt;=6,"Average",I4403&lt;6,"Poor")</f>
        <v>Average</v>
      </c>
    </row>
    <row r="4404" spans="1:12" x14ac:dyDescent="0.25">
      <c r="A4404" s="1" t="s">
        <v>222</v>
      </c>
      <c r="B4404" t="s">
        <v>9</v>
      </c>
      <c r="C4404" t="s">
        <v>15</v>
      </c>
      <c r="D4404" t="s">
        <v>11</v>
      </c>
      <c r="E4404" t="s">
        <v>12</v>
      </c>
      <c r="F4404">
        <v>14.05</v>
      </c>
      <c r="G4404">
        <v>5</v>
      </c>
      <c r="H4404" t="s">
        <v>17</v>
      </c>
      <c r="I4404" s="21">
        <v>9.4</v>
      </c>
      <c r="J4404">
        <f t="shared" si="136"/>
        <v>70.25</v>
      </c>
      <c r="K4404">
        <f t="shared" si="137"/>
        <v>3.5125000000000002</v>
      </c>
      <c r="L4404" t="str" cm="1">
        <f t="array" ref="L4404">_xlfn.IFS(I4404&gt;=9,"Good",I4404&gt;=6,"Average",I4404&lt;6,"Poor")</f>
        <v>Good</v>
      </c>
    </row>
    <row r="4405" spans="1:12" x14ac:dyDescent="0.25">
      <c r="A4405" s="1" t="s">
        <v>222</v>
      </c>
      <c r="B4405" t="s">
        <v>14</v>
      </c>
      <c r="C4405" t="s">
        <v>15</v>
      </c>
      <c r="D4405" t="s">
        <v>11</v>
      </c>
      <c r="E4405" t="s">
        <v>24</v>
      </c>
      <c r="F4405">
        <v>17.78</v>
      </c>
      <c r="G4405">
        <v>3</v>
      </c>
      <c r="H4405" t="s">
        <v>17</v>
      </c>
      <c r="I4405" s="21">
        <v>8.1</v>
      </c>
      <c r="J4405">
        <f t="shared" si="136"/>
        <v>53.34</v>
      </c>
      <c r="K4405">
        <f t="shared" si="137"/>
        <v>2.6670000000000003</v>
      </c>
      <c r="L4405" t="str" cm="1">
        <f t="array" ref="L4405">_xlfn.IFS(I4405&gt;=9,"Good",I4405&gt;=6,"Average",I4405&lt;6,"Poor")</f>
        <v>Average</v>
      </c>
    </row>
    <row r="4406" spans="1:12" x14ac:dyDescent="0.25">
      <c r="A4406" s="1" t="s">
        <v>222</v>
      </c>
      <c r="B4406" t="s">
        <v>19</v>
      </c>
      <c r="C4406" t="s">
        <v>10</v>
      </c>
      <c r="D4406" t="s">
        <v>22</v>
      </c>
      <c r="E4406" t="s">
        <v>24</v>
      </c>
      <c r="F4406">
        <v>32.6</v>
      </c>
      <c r="G4406">
        <v>6</v>
      </c>
      <c r="H4406" t="s">
        <v>17</v>
      </c>
      <c r="I4406" s="21">
        <v>7.1</v>
      </c>
      <c r="J4406">
        <f t="shared" si="136"/>
        <v>195.60000000000002</v>
      </c>
      <c r="K4406">
        <f t="shared" si="137"/>
        <v>9.7800000000000011</v>
      </c>
      <c r="L4406" t="str" cm="1">
        <f t="array" ref="L4406">_xlfn.IFS(I4406&gt;=9,"Good",I4406&gt;=6,"Average",I4406&lt;6,"Poor")</f>
        <v>Average</v>
      </c>
    </row>
    <row r="4407" spans="1:12" x14ac:dyDescent="0.25">
      <c r="A4407" s="1" t="s">
        <v>222</v>
      </c>
      <c r="B4407" t="s">
        <v>14</v>
      </c>
      <c r="C4407" t="s">
        <v>10</v>
      </c>
      <c r="D4407" t="s">
        <v>11</v>
      </c>
      <c r="E4407" t="s">
        <v>23</v>
      </c>
      <c r="F4407">
        <v>40.75</v>
      </c>
      <c r="G4407">
        <v>2</v>
      </c>
      <c r="H4407" t="s">
        <v>20</v>
      </c>
      <c r="I4407" s="21">
        <v>3</v>
      </c>
      <c r="J4407">
        <f t="shared" si="136"/>
        <v>81.5</v>
      </c>
      <c r="K4407">
        <f t="shared" si="137"/>
        <v>4.0750000000000002</v>
      </c>
      <c r="L4407" t="str" cm="1">
        <f t="array" ref="L4407">_xlfn.IFS(I4407&gt;=9,"Good",I4407&gt;=6,"Average",I4407&lt;6,"Poor")</f>
        <v>Poor</v>
      </c>
    </row>
    <row r="4408" spans="1:12" x14ac:dyDescent="0.25">
      <c r="A4408" s="1" t="s">
        <v>222</v>
      </c>
      <c r="B4408" t="s">
        <v>14</v>
      </c>
      <c r="C4408" t="s">
        <v>10</v>
      </c>
      <c r="D4408" t="s">
        <v>22</v>
      </c>
      <c r="E4408" t="s">
        <v>23</v>
      </c>
      <c r="F4408">
        <v>63.98</v>
      </c>
      <c r="G4408">
        <v>7</v>
      </c>
      <c r="H4408" t="s">
        <v>17</v>
      </c>
      <c r="I4408" s="21">
        <v>3.8</v>
      </c>
      <c r="J4408">
        <f t="shared" si="136"/>
        <v>447.85999999999996</v>
      </c>
      <c r="K4408">
        <f t="shared" si="137"/>
        <v>22.393000000000001</v>
      </c>
      <c r="L4408" t="str" cm="1">
        <f t="array" ref="L4408">_xlfn.IFS(I4408&gt;=9,"Good",I4408&gt;=6,"Average",I4408&lt;6,"Poor")</f>
        <v>Poor</v>
      </c>
    </row>
    <row r="4409" spans="1:12" x14ac:dyDescent="0.25">
      <c r="A4409" s="1" t="s">
        <v>222</v>
      </c>
      <c r="B4409" t="s">
        <v>9</v>
      </c>
      <c r="C4409" t="s">
        <v>10</v>
      </c>
      <c r="D4409" t="s">
        <v>22</v>
      </c>
      <c r="E4409" t="s">
        <v>18</v>
      </c>
      <c r="F4409">
        <v>77.27</v>
      </c>
      <c r="G4409">
        <v>9</v>
      </c>
      <c r="H4409" t="s">
        <v>17</v>
      </c>
      <c r="I4409" s="21">
        <v>9.1</v>
      </c>
      <c r="J4409">
        <f t="shared" si="136"/>
        <v>695.43</v>
      </c>
      <c r="K4409">
        <f t="shared" si="137"/>
        <v>34.771499999999996</v>
      </c>
      <c r="L4409" t="str" cm="1">
        <f t="array" ref="L4409">_xlfn.IFS(I4409&gt;=9,"Good",I4409&gt;=6,"Average",I4409&lt;6,"Poor")</f>
        <v>Good</v>
      </c>
    </row>
    <row r="4410" spans="1:12" x14ac:dyDescent="0.25">
      <c r="A4410" s="1" t="s">
        <v>222</v>
      </c>
      <c r="B4410" t="s">
        <v>14</v>
      </c>
      <c r="C4410" t="s">
        <v>10</v>
      </c>
      <c r="D4410" t="s">
        <v>11</v>
      </c>
      <c r="E4410" t="s">
        <v>18</v>
      </c>
      <c r="F4410">
        <v>56.49</v>
      </c>
      <c r="G4410">
        <v>4</v>
      </c>
      <c r="H4410" t="s">
        <v>17</v>
      </c>
      <c r="I4410" s="21">
        <v>6.7</v>
      </c>
      <c r="J4410">
        <f t="shared" si="136"/>
        <v>225.96</v>
      </c>
      <c r="K4410">
        <f t="shared" si="137"/>
        <v>11.298000000000002</v>
      </c>
      <c r="L4410" t="str" cm="1">
        <f t="array" ref="L4410">_xlfn.IFS(I4410&gt;=9,"Good",I4410&gt;=6,"Average",I4410&lt;6,"Poor")</f>
        <v>Average</v>
      </c>
    </row>
    <row r="4411" spans="1:12" x14ac:dyDescent="0.25">
      <c r="A4411" s="1" t="s">
        <v>222</v>
      </c>
      <c r="B4411" t="s">
        <v>14</v>
      </c>
      <c r="C4411" t="s">
        <v>15</v>
      </c>
      <c r="D4411" t="s">
        <v>11</v>
      </c>
      <c r="E4411" t="s">
        <v>12</v>
      </c>
      <c r="F4411">
        <v>10.71</v>
      </c>
      <c r="G4411">
        <v>7</v>
      </c>
      <c r="H4411" t="s">
        <v>17</v>
      </c>
      <c r="I4411" s="21">
        <v>9.1999999999999993</v>
      </c>
      <c r="J4411">
        <f t="shared" si="136"/>
        <v>74.97</v>
      </c>
      <c r="K4411">
        <f t="shared" si="137"/>
        <v>3.7484999999999999</v>
      </c>
      <c r="L4411" t="str" cm="1">
        <f t="array" ref="L4411">_xlfn.IFS(I4411&gt;=9,"Good",I4411&gt;=6,"Average",I4411&lt;6,"Poor")</f>
        <v>Good</v>
      </c>
    </row>
    <row r="4412" spans="1:12" x14ac:dyDescent="0.25">
      <c r="A4412" s="1" t="s">
        <v>222</v>
      </c>
      <c r="B4412" t="s">
        <v>14</v>
      </c>
      <c r="C4412" t="s">
        <v>15</v>
      </c>
      <c r="D4412" t="s">
        <v>22</v>
      </c>
      <c r="E4412" t="s">
        <v>21</v>
      </c>
      <c r="F4412">
        <v>12.13</v>
      </c>
      <c r="G4412">
        <v>9</v>
      </c>
      <c r="H4412" t="s">
        <v>13</v>
      </c>
      <c r="I4412" s="21">
        <v>4.3</v>
      </c>
      <c r="J4412">
        <f t="shared" si="136"/>
        <v>109.17</v>
      </c>
      <c r="K4412">
        <f t="shared" si="137"/>
        <v>5.4585000000000008</v>
      </c>
      <c r="L4412" t="str" cm="1">
        <f t="array" ref="L4412">_xlfn.IFS(I4412&gt;=9,"Good",I4412&gt;=6,"Average",I4412&lt;6,"Poor")</f>
        <v>Poor</v>
      </c>
    </row>
    <row r="4413" spans="1:12" x14ac:dyDescent="0.25">
      <c r="A4413" s="1" t="s">
        <v>222</v>
      </c>
      <c r="B4413" t="s">
        <v>19</v>
      </c>
      <c r="C4413" t="s">
        <v>10</v>
      </c>
      <c r="D4413" t="s">
        <v>22</v>
      </c>
      <c r="E4413" t="s">
        <v>21</v>
      </c>
      <c r="F4413">
        <v>22.96</v>
      </c>
      <c r="G4413">
        <v>8</v>
      </c>
      <c r="H4413" t="s">
        <v>20</v>
      </c>
      <c r="I4413" s="21">
        <v>5.2</v>
      </c>
      <c r="J4413">
        <f t="shared" si="136"/>
        <v>183.68</v>
      </c>
      <c r="K4413">
        <f t="shared" si="137"/>
        <v>9.1840000000000011</v>
      </c>
      <c r="L4413" t="str" cm="1">
        <f t="array" ref="L4413">_xlfn.IFS(I4413&gt;=9,"Good",I4413&gt;=6,"Average",I4413&lt;6,"Poor")</f>
        <v>Poor</v>
      </c>
    </row>
    <row r="4414" spans="1:12" x14ac:dyDescent="0.25">
      <c r="A4414" s="1" t="s">
        <v>222</v>
      </c>
      <c r="B4414" t="s">
        <v>14</v>
      </c>
      <c r="C4414" t="s">
        <v>10</v>
      </c>
      <c r="D4414" t="s">
        <v>11</v>
      </c>
      <c r="E4414" t="s">
        <v>12</v>
      </c>
      <c r="F4414">
        <v>10.98</v>
      </c>
      <c r="G4414">
        <v>7</v>
      </c>
      <c r="H4414" t="s">
        <v>13</v>
      </c>
      <c r="I4414" s="21">
        <v>6</v>
      </c>
      <c r="J4414">
        <f t="shared" si="136"/>
        <v>76.86</v>
      </c>
      <c r="K4414">
        <f t="shared" si="137"/>
        <v>3.843</v>
      </c>
      <c r="L4414" t="str" cm="1">
        <f t="array" ref="L4414">_xlfn.IFS(I4414&gt;=9,"Good",I4414&gt;=6,"Average",I4414&lt;6,"Poor")</f>
        <v>Average</v>
      </c>
    </row>
    <row r="4415" spans="1:12" x14ac:dyDescent="0.25">
      <c r="A4415" s="1" t="s">
        <v>222</v>
      </c>
      <c r="B4415" t="s">
        <v>19</v>
      </c>
      <c r="C4415" t="s">
        <v>15</v>
      </c>
      <c r="D4415" t="s">
        <v>22</v>
      </c>
      <c r="E4415" t="s">
        <v>24</v>
      </c>
      <c r="F4415">
        <v>34.86</v>
      </c>
      <c r="G4415">
        <v>7</v>
      </c>
      <c r="H4415" t="s">
        <v>17</v>
      </c>
      <c r="I4415" s="21">
        <v>8.8000000000000007</v>
      </c>
      <c r="J4415">
        <f t="shared" si="136"/>
        <v>244.01999999999998</v>
      </c>
      <c r="K4415">
        <f t="shared" si="137"/>
        <v>12.201000000000001</v>
      </c>
      <c r="L4415" t="str" cm="1">
        <f t="array" ref="L4415">_xlfn.IFS(I4415&gt;=9,"Good",I4415&gt;=6,"Average",I4415&lt;6,"Poor")</f>
        <v>Average</v>
      </c>
    </row>
    <row r="4416" spans="1:12" x14ac:dyDescent="0.25">
      <c r="A4416" s="1" t="s">
        <v>222</v>
      </c>
      <c r="B4416" t="s">
        <v>19</v>
      </c>
      <c r="C4416" t="s">
        <v>10</v>
      </c>
      <c r="D4416" t="s">
        <v>22</v>
      </c>
      <c r="E4416" t="s">
        <v>12</v>
      </c>
      <c r="F4416">
        <v>3.85</v>
      </c>
      <c r="G4416">
        <v>3</v>
      </c>
      <c r="H4416" t="s">
        <v>17</v>
      </c>
      <c r="I4416" s="21">
        <v>4.7</v>
      </c>
      <c r="J4416">
        <f t="shared" si="136"/>
        <v>11.55</v>
      </c>
      <c r="K4416">
        <f t="shared" si="137"/>
        <v>0.57750000000000001</v>
      </c>
      <c r="L4416" t="str" cm="1">
        <f t="array" ref="L4416">_xlfn.IFS(I4416&gt;=9,"Good",I4416&gt;=6,"Average",I4416&lt;6,"Poor")</f>
        <v>Poor</v>
      </c>
    </row>
    <row r="4417" spans="1:12" x14ac:dyDescent="0.25">
      <c r="A4417" s="1" t="s">
        <v>223</v>
      </c>
      <c r="B4417" t="s">
        <v>9</v>
      </c>
      <c r="C4417" t="s">
        <v>15</v>
      </c>
      <c r="D4417" t="s">
        <v>22</v>
      </c>
      <c r="E4417" t="s">
        <v>12</v>
      </c>
      <c r="F4417">
        <v>8.1199999999999992</v>
      </c>
      <c r="G4417">
        <v>4</v>
      </c>
      <c r="H4417" t="s">
        <v>17</v>
      </c>
      <c r="I4417" s="21">
        <v>3.8</v>
      </c>
      <c r="J4417">
        <f t="shared" si="136"/>
        <v>32.479999999999997</v>
      </c>
      <c r="K4417">
        <f t="shared" si="137"/>
        <v>1.6239999999999999</v>
      </c>
      <c r="L4417" t="str" cm="1">
        <f t="array" ref="L4417">_xlfn.IFS(I4417&gt;=9,"Good",I4417&gt;=6,"Average",I4417&lt;6,"Poor")</f>
        <v>Poor</v>
      </c>
    </row>
    <row r="4418" spans="1:12" x14ac:dyDescent="0.25">
      <c r="A4418" s="1" t="s">
        <v>223</v>
      </c>
      <c r="B4418" t="s">
        <v>14</v>
      </c>
      <c r="C4418" t="s">
        <v>15</v>
      </c>
      <c r="D4418" t="s">
        <v>11</v>
      </c>
      <c r="E4418" t="s">
        <v>24</v>
      </c>
      <c r="F4418">
        <v>17.850000000000001</v>
      </c>
      <c r="G4418">
        <v>4</v>
      </c>
      <c r="H4418" t="s">
        <v>20</v>
      </c>
      <c r="I4418" s="21">
        <v>9.5</v>
      </c>
      <c r="J4418">
        <f t="shared" si="136"/>
        <v>71.400000000000006</v>
      </c>
      <c r="K4418">
        <f t="shared" si="137"/>
        <v>3.5700000000000003</v>
      </c>
      <c r="L4418" t="str" cm="1">
        <f t="array" ref="L4418">_xlfn.IFS(I4418&gt;=9,"Good",I4418&gt;=6,"Average",I4418&lt;6,"Poor")</f>
        <v>Good</v>
      </c>
    </row>
    <row r="4419" spans="1:12" x14ac:dyDescent="0.25">
      <c r="A4419" s="1" t="s">
        <v>223</v>
      </c>
      <c r="B4419" t="s">
        <v>14</v>
      </c>
      <c r="C4419" t="s">
        <v>10</v>
      </c>
      <c r="D4419" t="s">
        <v>11</v>
      </c>
      <c r="E4419" t="s">
        <v>18</v>
      </c>
      <c r="F4419">
        <v>66.09</v>
      </c>
      <c r="G4419">
        <v>7</v>
      </c>
      <c r="H4419" t="s">
        <v>17</v>
      </c>
      <c r="I4419" s="21">
        <v>8.6</v>
      </c>
      <c r="J4419">
        <f t="shared" ref="J4419:J4482" si="138">F4419*G4419</f>
        <v>462.63</v>
      </c>
      <c r="K4419">
        <f t="shared" ref="K4419:K4482" si="139">J4419*5%</f>
        <v>23.131500000000003</v>
      </c>
      <c r="L4419" t="str" cm="1">
        <f t="array" ref="L4419">_xlfn.IFS(I4419&gt;=9,"Good",I4419&gt;=6,"Average",I4419&lt;6,"Poor")</f>
        <v>Average</v>
      </c>
    </row>
    <row r="4420" spans="1:12" x14ac:dyDescent="0.25">
      <c r="A4420" s="1" t="s">
        <v>223</v>
      </c>
      <c r="B4420" t="s">
        <v>19</v>
      </c>
      <c r="C4420" t="s">
        <v>10</v>
      </c>
      <c r="D4420" t="s">
        <v>11</v>
      </c>
      <c r="E4420" t="s">
        <v>12</v>
      </c>
      <c r="F4420">
        <v>13.46</v>
      </c>
      <c r="G4420">
        <v>4</v>
      </c>
      <c r="H4420" t="s">
        <v>20</v>
      </c>
      <c r="I4420" s="21">
        <v>3</v>
      </c>
      <c r="J4420">
        <f t="shared" si="138"/>
        <v>53.84</v>
      </c>
      <c r="K4420">
        <f t="shared" si="139"/>
        <v>2.6920000000000002</v>
      </c>
      <c r="L4420" t="str" cm="1">
        <f t="array" ref="L4420">_xlfn.IFS(I4420&gt;=9,"Good",I4420&gt;=6,"Average",I4420&lt;6,"Poor")</f>
        <v>Poor</v>
      </c>
    </row>
    <row r="4421" spans="1:12" x14ac:dyDescent="0.25">
      <c r="A4421" s="1" t="s">
        <v>223</v>
      </c>
      <c r="B4421" t="s">
        <v>14</v>
      </c>
      <c r="C4421" t="s">
        <v>15</v>
      </c>
      <c r="D4421" t="s">
        <v>22</v>
      </c>
      <c r="E4421" t="s">
        <v>12</v>
      </c>
      <c r="F4421">
        <v>9.65</v>
      </c>
      <c r="G4421">
        <v>10</v>
      </c>
      <c r="H4421" t="s">
        <v>20</v>
      </c>
      <c r="I4421" s="21">
        <v>3.6</v>
      </c>
      <c r="J4421">
        <f t="shared" si="138"/>
        <v>96.5</v>
      </c>
      <c r="K4421">
        <f t="shared" si="139"/>
        <v>4.8250000000000002</v>
      </c>
      <c r="L4421" t="str" cm="1">
        <f t="array" ref="L4421">_xlfn.IFS(I4421&gt;=9,"Good",I4421&gt;=6,"Average",I4421&lt;6,"Poor")</f>
        <v>Poor</v>
      </c>
    </row>
    <row r="4422" spans="1:12" x14ac:dyDescent="0.25">
      <c r="A4422" s="1" t="s">
        <v>223</v>
      </c>
      <c r="B4422" t="s">
        <v>19</v>
      </c>
      <c r="C4422" t="s">
        <v>15</v>
      </c>
      <c r="D4422" t="s">
        <v>11</v>
      </c>
      <c r="E4422" t="s">
        <v>12</v>
      </c>
      <c r="F4422">
        <v>8.82</v>
      </c>
      <c r="G4422">
        <v>10</v>
      </c>
      <c r="H4422" t="s">
        <v>13</v>
      </c>
      <c r="I4422" s="21">
        <v>6.4</v>
      </c>
      <c r="J4422">
        <f t="shared" si="138"/>
        <v>88.2</v>
      </c>
      <c r="K4422">
        <f t="shared" si="139"/>
        <v>4.41</v>
      </c>
      <c r="L4422" t="str" cm="1">
        <f t="array" ref="L4422">_xlfn.IFS(I4422&gt;=9,"Good",I4422&gt;=6,"Average",I4422&lt;6,"Poor")</f>
        <v>Average</v>
      </c>
    </row>
    <row r="4423" spans="1:12" x14ac:dyDescent="0.25">
      <c r="A4423" s="1" t="s">
        <v>223</v>
      </c>
      <c r="B4423" t="s">
        <v>14</v>
      </c>
      <c r="C4423" t="s">
        <v>10</v>
      </c>
      <c r="D4423" t="s">
        <v>22</v>
      </c>
      <c r="E4423" t="s">
        <v>12</v>
      </c>
      <c r="F4423">
        <v>9.86</v>
      </c>
      <c r="G4423">
        <v>3</v>
      </c>
      <c r="H4423" t="s">
        <v>20</v>
      </c>
      <c r="I4423" s="21">
        <v>3.6</v>
      </c>
      <c r="J4423">
        <f t="shared" si="138"/>
        <v>29.58</v>
      </c>
      <c r="K4423">
        <f t="shared" si="139"/>
        <v>1.4790000000000001</v>
      </c>
      <c r="L4423" t="str" cm="1">
        <f t="array" ref="L4423">_xlfn.IFS(I4423&gt;=9,"Good",I4423&gt;=6,"Average",I4423&lt;6,"Poor")</f>
        <v>Poor</v>
      </c>
    </row>
    <row r="4424" spans="1:12" x14ac:dyDescent="0.25">
      <c r="A4424" s="1" t="s">
        <v>223</v>
      </c>
      <c r="B4424" t="s">
        <v>9</v>
      </c>
      <c r="C4424" t="s">
        <v>10</v>
      </c>
      <c r="D4424" t="s">
        <v>11</v>
      </c>
      <c r="E4424" t="s">
        <v>23</v>
      </c>
      <c r="F4424">
        <v>56.38</v>
      </c>
      <c r="G4424">
        <v>4</v>
      </c>
      <c r="H4424" t="s">
        <v>20</v>
      </c>
      <c r="I4424" s="21">
        <v>3.5</v>
      </c>
      <c r="J4424">
        <f t="shared" si="138"/>
        <v>225.52</v>
      </c>
      <c r="K4424">
        <f t="shared" si="139"/>
        <v>11.276000000000002</v>
      </c>
      <c r="L4424" t="str" cm="1">
        <f t="array" ref="L4424">_xlfn.IFS(I4424&gt;=9,"Good",I4424&gt;=6,"Average",I4424&lt;6,"Poor")</f>
        <v>Poor</v>
      </c>
    </row>
    <row r="4425" spans="1:12" x14ac:dyDescent="0.25">
      <c r="A4425" s="1" t="s">
        <v>223</v>
      </c>
      <c r="B4425" t="s">
        <v>9</v>
      </c>
      <c r="C4425" t="s">
        <v>15</v>
      </c>
      <c r="D4425" t="s">
        <v>11</v>
      </c>
      <c r="E4425" t="s">
        <v>18</v>
      </c>
      <c r="F4425">
        <v>68.63</v>
      </c>
      <c r="G4425">
        <v>2</v>
      </c>
      <c r="H4425" t="s">
        <v>17</v>
      </c>
      <c r="I4425" s="21">
        <v>3.3</v>
      </c>
      <c r="J4425">
        <f t="shared" si="138"/>
        <v>137.26</v>
      </c>
      <c r="K4425">
        <f t="shared" si="139"/>
        <v>6.8629999999999995</v>
      </c>
      <c r="L4425" t="str" cm="1">
        <f t="array" ref="L4425">_xlfn.IFS(I4425&gt;=9,"Good",I4425&gt;=6,"Average",I4425&lt;6,"Poor")</f>
        <v>Poor</v>
      </c>
    </row>
    <row r="4426" spans="1:12" x14ac:dyDescent="0.25">
      <c r="A4426" s="1" t="s">
        <v>223</v>
      </c>
      <c r="B4426" t="s">
        <v>14</v>
      </c>
      <c r="C4426" t="s">
        <v>10</v>
      </c>
      <c r="D4426" t="s">
        <v>11</v>
      </c>
      <c r="E4426" t="s">
        <v>23</v>
      </c>
      <c r="F4426">
        <v>52.94</v>
      </c>
      <c r="G4426">
        <v>5</v>
      </c>
      <c r="H4426" t="s">
        <v>17</v>
      </c>
      <c r="I4426" s="21">
        <v>6.4</v>
      </c>
      <c r="J4426">
        <f t="shared" si="138"/>
        <v>264.7</v>
      </c>
      <c r="K4426">
        <f t="shared" si="139"/>
        <v>13.234999999999999</v>
      </c>
      <c r="L4426" t="str" cm="1">
        <f t="array" ref="L4426">_xlfn.IFS(I4426&gt;=9,"Good",I4426&gt;=6,"Average",I4426&lt;6,"Poor")</f>
        <v>Average</v>
      </c>
    </row>
    <row r="4427" spans="1:12" x14ac:dyDescent="0.25">
      <c r="A4427" s="1" t="s">
        <v>223</v>
      </c>
      <c r="B4427" t="s">
        <v>14</v>
      </c>
      <c r="C4427" t="s">
        <v>15</v>
      </c>
      <c r="D4427" t="s">
        <v>22</v>
      </c>
      <c r="E4427" t="s">
        <v>16</v>
      </c>
      <c r="F4427">
        <v>92.65</v>
      </c>
      <c r="G4427">
        <v>2</v>
      </c>
      <c r="H4427" t="s">
        <v>13</v>
      </c>
      <c r="I4427" s="21">
        <v>6.8</v>
      </c>
      <c r="J4427">
        <f t="shared" si="138"/>
        <v>185.3</v>
      </c>
      <c r="K4427">
        <f t="shared" si="139"/>
        <v>9.2650000000000006</v>
      </c>
      <c r="L4427" t="str" cm="1">
        <f t="array" ref="L4427">_xlfn.IFS(I4427&gt;=9,"Good",I4427&gt;=6,"Average",I4427&lt;6,"Poor")</f>
        <v>Average</v>
      </c>
    </row>
    <row r="4428" spans="1:12" x14ac:dyDescent="0.25">
      <c r="A4428" s="1" t="s">
        <v>223</v>
      </c>
      <c r="B4428" t="s">
        <v>14</v>
      </c>
      <c r="C4428" t="s">
        <v>10</v>
      </c>
      <c r="D4428" t="s">
        <v>11</v>
      </c>
      <c r="E4428" t="s">
        <v>12</v>
      </c>
      <c r="F4428">
        <v>2.4</v>
      </c>
      <c r="G4428">
        <v>5</v>
      </c>
      <c r="H4428" t="s">
        <v>20</v>
      </c>
      <c r="I4428" s="21">
        <v>5</v>
      </c>
      <c r="J4428">
        <f t="shared" si="138"/>
        <v>12</v>
      </c>
      <c r="K4428">
        <f t="shared" si="139"/>
        <v>0.60000000000000009</v>
      </c>
      <c r="L4428" t="str" cm="1">
        <f t="array" ref="L4428">_xlfn.IFS(I4428&gt;=9,"Good",I4428&gt;=6,"Average",I4428&lt;6,"Poor")</f>
        <v>Poor</v>
      </c>
    </row>
    <row r="4429" spans="1:12" x14ac:dyDescent="0.25">
      <c r="A4429" s="1" t="s">
        <v>223</v>
      </c>
      <c r="B4429" t="s">
        <v>19</v>
      </c>
      <c r="C4429" t="s">
        <v>15</v>
      </c>
      <c r="D4429" t="s">
        <v>11</v>
      </c>
      <c r="E4429" t="s">
        <v>12</v>
      </c>
      <c r="F4429">
        <v>2.79</v>
      </c>
      <c r="G4429">
        <v>10</v>
      </c>
      <c r="H4429" t="s">
        <v>20</v>
      </c>
      <c r="I4429" s="21">
        <v>3.9</v>
      </c>
      <c r="J4429">
        <f t="shared" si="138"/>
        <v>27.9</v>
      </c>
      <c r="K4429">
        <f t="shared" si="139"/>
        <v>1.395</v>
      </c>
      <c r="L4429" t="str" cm="1">
        <f t="array" ref="L4429">_xlfn.IFS(I4429&gt;=9,"Good",I4429&gt;=6,"Average",I4429&lt;6,"Poor")</f>
        <v>Poor</v>
      </c>
    </row>
    <row r="4430" spans="1:12" x14ac:dyDescent="0.25">
      <c r="A4430" s="1" t="s">
        <v>223</v>
      </c>
      <c r="B4430" t="s">
        <v>9</v>
      </c>
      <c r="C4430" t="s">
        <v>10</v>
      </c>
      <c r="D4430" t="s">
        <v>22</v>
      </c>
      <c r="E4430" t="s">
        <v>21</v>
      </c>
      <c r="F4430">
        <v>9.9600000000000009</v>
      </c>
      <c r="G4430">
        <v>10</v>
      </c>
      <c r="H4430" t="s">
        <v>13</v>
      </c>
      <c r="I4430" s="21">
        <v>5.7</v>
      </c>
      <c r="J4430">
        <f t="shared" si="138"/>
        <v>99.600000000000009</v>
      </c>
      <c r="K4430">
        <f t="shared" si="139"/>
        <v>4.9800000000000004</v>
      </c>
      <c r="L4430" t="str" cm="1">
        <f t="array" ref="L4430">_xlfn.IFS(I4430&gt;=9,"Good",I4430&gt;=6,"Average",I4430&lt;6,"Poor")</f>
        <v>Poor</v>
      </c>
    </row>
    <row r="4431" spans="1:12" x14ac:dyDescent="0.25">
      <c r="A4431" s="1" t="s">
        <v>223</v>
      </c>
      <c r="B4431" t="s">
        <v>9</v>
      </c>
      <c r="C4431" t="s">
        <v>10</v>
      </c>
      <c r="D4431" t="s">
        <v>11</v>
      </c>
      <c r="E4431" t="s">
        <v>23</v>
      </c>
      <c r="F4431">
        <v>49.95</v>
      </c>
      <c r="G4431">
        <v>6</v>
      </c>
      <c r="H4431" t="s">
        <v>17</v>
      </c>
      <c r="I4431" s="21">
        <v>6.2</v>
      </c>
      <c r="J4431">
        <f t="shared" si="138"/>
        <v>299.70000000000005</v>
      </c>
      <c r="K4431">
        <f t="shared" si="139"/>
        <v>14.985000000000003</v>
      </c>
      <c r="L4431" t="str" cm="1">
        <f t="array" ref="L4431">_xlfn.IFS(I4431&gt;=9,"Good",I4431&gt;=6,"Average",I4431&lt;6,"Poor")</f>
        <v>Average</v>
      </c>
    </row>
    <row r="4432" spans="1:12" x14ac:dyDescent="0.25">
      <c r="A4432" s="1" t="s">
        <v>223</v>
      </c>
      <c r="B4432" t="s">
        <v>14</v>
      </c>
      <c r="C4432" t="s">
        <v>15</v>
      </c>
      <c r="D4432" t="s">
        <v>11</v>
      </c>
      <c r="E4432" t="s">
        <v>12</v>
      </c>
      <c r="F4432">
        <v>2.12</v>
      </c>
      <c r="G4432">
        <v>6</v>
      </c>
      <c r="H4432" t="s">
        <v>13</v>
      </c>
      <c r="I4432" s="21">
        <v>3.3</v>
      </c>
      <c r="J4432">
        <f t="shared" si="138"/>
        <v>12.72</v>
      </c>
      <c r="K4432">
        <f t="shared" si="139"/>
        <v>0.63600000000000012</v>
      </c>
      <c r="L4432" t="str" cm="1">
        <f t="array" ref="L4432">_xlfn.IFS(I4432&gt;=9,"Good",I4432&gt;=6,"Average",I4432&lt;6,"Poor")</f>
        <v>Poor</v>
      </c>
    </row>
    <row r="4433" spans="1:12" x14ac:dyDescent="0.25">
      <c r="A4433" s="1" t="s">
        <v>223</v>
      </c>
      <c r="B4433" t="s">
        <v>14</v>
      </c>
      <c r="C4433" t="s">
        <v>10</v>
      </c>
      <c r="D4433" t="s">
        <v>22</v>
      </c>
      <c r="E4433" t="s">
        <v>16</v>
      </c>
      <c r="F4433">
        <v>94.87</v>
      </c>
      <c r="G4433">
        <v>10</v>
      </c>
      <c r="H4433" t="s">
        <v>13</v>
      </c>
      <c r="I4433" s="21">
        <v>6.5</v>
      </c>
      <c r="J4433">
        <f t="shared" si="138"/>
        <v>948.7</v>
      </c>
      <c r="K4433">
        <f t="shared" si="139"/>
        <v>47.435000000000002</v>
      </c>
      <c r="L4433" t="str" cm="1">
        <f t="array" ref="L4433">_xlfn.IFS(I4433&gt;=9,"Good",I4433&gt;=6,"Average",I4433&lt;6,"Poor")</f>
        <v>Average</v>
      </c>
    </row>
    <row r="4434" spans="1:12" x14ac:dyDescent="0.25">
      <c r="A4434" s="1" t="s">
        <v>223</v>
      </c>
      <c r="B4434" t="s">
        <v>19</v>
      </c>
      <c r="C4434" t="s">
        <v>15</v>
      </c>
      <c r="D4434" t="s">
        <v>22</v>
      </c>
      <c r="E4434" t="s">
        <v>21</v>
      </c>
      <c r="F4434">
        <v>11.1</v>
      </c>
      <c r="G4434">
        <v>2</v>
      </c>
      <c r="H4434" t="s">
        <v>17</v>
      </c>
      <c r="I4434" s="21">
        <v>8.8000000000000007</v>
      </c>
      <c r="J4434">
        <f t="shared" si="138"/>
        <v>22.2</v>
      </c>
      <c r="K4434">
        <f t="shared" si="139"/>
        <v>1.1100000000000001</v>
      </c>
      <c r="L4434" t="str" cm="1">
        <f t="array" ref="L4434">_xlfn.IFS(I4434&gt;=9,"Good",I4434&gt;=6,"Average",I4434&lt;6,"Poor")</f>
        <v>Average</v>
      </c>
    </row>
    <row r="4435" spans="1:12" x14ac:dyDescent="0.25">
      <c r="A4435" s="1" t="s">
        <v>223</v>
      </c>
      <c r="B4435" t="s">
        <v>9</v>
      </c>
      <c r="C4435" t="s">
        <v>15</v>
      </c>
      <c r="D4435" t="s">
        <v>11</v>
      </c>
      <c r="E4435" t="s">
        <v>24</v>
      </c>
      <c r="F4435">
        <v>19.03</v>
      </c>
      <c r="G4435">
        <v>9</v>
      </c>
      <c r="H4435" t="s">
        <v>20</v>
      </c>
      <c r="I4435" s="21">
        <v>5.6</v>
      </c>
      <c r="J4435">
        <f t="shared" si="138"/>
        <v>171.27</v>
      </c>
      <c r="K4435">
        <f t="shared" si="139"/>
        <v>8.5635000000000012</v>
      </c>
      <c r="L4435" t="str" cm="1">
        <f t="array" ref="L4435">_xlfn.IFS(I4435&gt;=9,"Good",I4435&gt;=6,"Average",I4435&lt;6,"Poor")</f>
        <v>Poor</v>
      </c>
    </row>
    <row r="4436" spans="1:12" x14ac:dyDescent="0.25">
      <c r="A4436" s="1" t="s">
        <v>224</v>
      </c>
      <c r="B4436" t="s">
        <v>9</v>
      </c>
      <c r="C4436" t="s">
        <v>15</v>
      </c>
      <c r="D4436" t="s">
        <v>11</v>
      </c>
      <c r="E4436" t="s">
        <v>21</v>
      </c>
      <c r="F4436">
        <v>13.11</v>
      </c>
      <c r="G4436">
        <v>5</v>
      </c>
      <c r="H4436" t="s">
        <v>20</v>
      </c>
      <c r="I4436" s="21">
        <v>8.5</v>
      </c>
      <c r="J4436">
        <f t="shared" si="138"/>
        <v>65.55</v>
      </c>
      <c r="K4436">
        <f t="shared" si="139"/>
        <v>3.2774999999999999</v>
      </c>
      <c r="L4436" t="str" cm="1">
        <f t="array" ref="L4436">_xlfn.IFS(I4436&gt;=9,"Good",I4436&gt;=6,"Average",I4436&lt;6,"Poor")</f>
        <v>Average</v>
      </c>
    </row>
    <row r="4437" spans="1:12" x14ac:dyDescent="0.25">
      <c r="A4437" s="1" t="s">
        <v>224</v>
      </c>
      <c r="B4437" t="s">
        <v>14</v>
      </c>
      <c r="C4437" t="s">
        <v>15</v>
      </c>
      <c r="D4437" t="s">
        <v>11</v>
      </c>
      <c r="E4437" t="s">
        <v>18</v>
      </c>
      <c r="F4437">
        <v>66.739999999999995</v>
      </c>
      <c r="G4437">
        <v>8</v>
      </c>
      <c r="H4437" t="s">
        <v>20</v>
      </c>
      <c r="I4437" s="21">
        <v>3.6</v>
      </c>
      <c r="J4437">
        <f t="shared" si="138"/>
        <v>533.91999999999996</v>
      </c>
      <c r="K4437">
        <f t="shared" si="139"/>
        <v>26.695999999999998</v>
      </c>
      <c r="L4437" t="str" cm="1">
        <f t="array" ref="L4437">_xlfn.IFS(I4437&gt;=9,"Good",I4437&gt;=6,"Average",I4437&lt;6,"Poor")</f>
        <v>Poor</v>
      </c>
    </row>
    <row r="4438" spans="1:12" x14ac:dyDescent="0.25">
      <c r="A4438" s="1" t="s">
        <v>224</v>
      </c>
      <c r="B4438" t="s">
        <v>14</v>
      </c>
      <c r="C4438" t="s">
        <v>10</v>
      </c>
      <c r="D4438" t="s">
        <v>11</v>
      </c>
      <c r="E4438" t="s">
        <v>21</v>
      </c>
      <c r="F4438">
        <v>23.79</v>
      </c>
      <c r="G4438">
        <v>1</v>
      </c>
      <c r="H4438" t="s">
        <v>13</v>
      </c>
      <c r="I4438" s="21">
        <v>8.6999999999999993</v>
      </c>
      <c r="J4438">
        <f t="shared" si="138"/>
        <v>23.79</v>
      </c>
      <c r="K4438">
        <f t="shared" si="139"/>
        <v>1.1895</v>
      </c>
      <c r="L4438" t="str" cm="1">
        <f t="array" ref="L4438">_xlfn.IFS(I4438&gt;=9,"Good",I4438&gt;=6,"Average",I4438&lt;6,"Poor")</f>
        <v>Average</v>
      </c>
    </row>
    <row r="4439" spans="1:12" x14ac:dyDescent="0.25">
      <c r="A4439" s="1" t="s">
        <v>224</v>
      </c>
      <c r="B4439" t="s">
        <v>9</v>
      </c>
      <c r="C4439" t="s">
        <v>10</v>
      </c>
      <c r="D4439" t="s">
        <v>22</v>
      </c>
      <c r="E4439" t="s">
        <v>23</v>
      </c>
      <c r="F4439">
        <v>47.51</v>
      </c>
      <c r="G4439">
        <v>8</v>
      </c>
      <c r="H4439" t="s">
        <v>13</v>
      </c>
      <c r="I4439" s="21">
        <v>4.4000000000000004</v>
      </c>
      <c r="J4439">
        <f t="shared" si="138"/>
        <v>380.08</v>
      </c>
      <c r="K4439">
        <f t="shared" si="139"/>
        <v>19.004000000000001</v>
      </c>
      <c r="L4439" t="str" cm="1">
        <f t="array" ref="L4439">_xlfn.IFS(I4439&gt;=9,"Good",I4439&gt;=6,"Average",I4439&lt;6,"Poor")</f>
        <v>Poor</v>
      </c>
    </row>
    <row r="4440" spans="1:12" x14ac:dyDescent="0.25">
      <c r="A4440" s="1" t="s">
        <v>224</v>
      </c>
      <c r="B4440" t="s">
        <v>19</v>
      </c>
      <c r="C4440" t="s">
        <v>15</v>
      </c>
      <c r="D4440" t="s">
        <v>11</v>
      </c>
      <c r="E4440" t="s">
        <v>18</v>
      </c>
      <c r="F4440">
        <v>58.42</v>
      </c>
      <c r="G4440">
        <v>1</v>
      </c>
      <c r="H4440" t="s">
        <v>13</v>
      </c>
      <c r="I4440" s="21">
        <v>4.7</v>
      </c>
      <c r="J4440">
        <f t="shared" si="138"/>
        <v>58.42</v>
      </c>
      <c r="K4440">
        <f t="shared" si="139"/>
        <v>2.9210000000000003</v>
      </c>
      <c r="L4440" t="str" cm="1">
        <f t="array" ref="L4440">_xlfn.IFS(I4440&gt;=9,"Good",I4440&gt;=6,"Average",I4440&lt;6,"Poor")</f>
        <v>Poor</v>
      </c>
    </row>
    <row r="4441" spans="1:12" x14ac:dyDescent="0.25">
      <c r="A4441" s="1" t="s">
        <v>224</v>
      </c>
      <c r="B4441" t="s">
        <v>14</v>
      </c>
      <c r="C4441" t="s">
        <v>15</v>
      </c>
      <c r="D4441" t="s">
        <v>11</v>
      </c>
      <c r="E4441" t="s">
        <v>23</v>
      </c>
      <c r="F4441">
        <v>51.39</v>
      </c>
      <c r="G4441">
        <v>9</v>
      </c>
      <c r="H4441" t="s">
        <v>17</v>
      </c>
      <c r="I4441" s="21">
        <v>9</v>
      </c>
      <c r="J4441">
        <f t="shared" si="138"/>
        <v>462.51</v>
      </c>
      <c r="K4441">
        <f t="shared" si="139"/>
        <v>23.125500000000002</v>
      </c>
      <c r="L4441" t="str" cm="1">
        <f t="array" ref="L4441">_xlfn.IFS(I4441&gt;=9,"Good",I4441&gt;=6,"Average",I4441&lt;6,"Poor")</f>
        <v>Good</v>
      </c>
    </row>
    <row r="4442" spans="1:12" x14ac:dyDescent="0.25">
      <c r="A4442" s="1" t="s">
        <v>224</v>
      </c>
      <c r="B4442" t="s">
        <v>14</v>
      </c>
      <c r="C4442" t="s">
        <v>10</v>
      </c>
      <c r="D4442" t="s">
        <v>22</v>
      </c>
      <c r="E4442" t="s">
        <v>24</v>
      </c>
      <c r="F4442">
        <v>33.82</v>
      </c>
      <c r="G4442">
        <v>5</v>
      </c>
      <c r="H4442" t="s">
        <v>13</v>
      </c>
      <c r="I4442" s="21">
        <v>5</v>
      </c>
      <c r="J4442">
        <f t="shared" si="138"/>
        <v>169.1</v>
      </c>
      <c r="K4442">
        <f t="shared" si="139"/>
        <v>8.4550000000000001</v>
      </c>
      <c r="L4442" t="str" cm="1">
        <f t="array" ref="L4442">_xlfn.IFS(I4442&gt;=9,"Good",I4442&gt;=6,"Average",I4442&lt;6,"Poor")</f>
        <v>Poor</v>
      </c>
    </row>
    <row r="4443" spans="1:12" x14ac:dyDescent="0.25">
      <c r="A4443" s="1" t="s">
        <v>224</v>
      </c>
      <c r="B4443" t="s">
        <v>9</v>
      </c>
      <c r="C4443" t="s">
        <v>10</v>
      </c>
      <c r="D4443" t="s">
        <v>22</v>
      </c>
      <c r="E4443" t="s">
        <v>18</v>
      </c>
      <c r="F4443">
        <v>61</v>
      </c>
      <c r="G4443">
        <v>2</v>
      </c>
      <c r="H4443" t="s">
        <v>17</v>
      </c>
      <c r="I4443" s="21">
        <v>5.9</v>
      </c>
      <c r="J4443">
        <f t="shared" si="138"/>
        <v>122</v>
      </c>
      <c r="K4443">
        <f t="shared" si="139"/>
        <v>6.1000000000000005</v>
      </c>
      <c r="L4443" t="str" cm="1">
        <f t="array" ref="L4443">_xlfn.IFS(I4443&gt;=9,"Good",I4443&gt;=6,"Average",I4443&lt;6,"Poor")</f>
        <v>Poor</v>
      </c>
    </row>
    <row r="4444" spans="1:12" x14ac:dyDescent="0.25">
      <c r="A4444" s="1" t="s">
        <v>224</v>
      </c>
      <c r="B4444" t="s">
        <v>9</v>
      </c>
      <c r="C4444" t="s">
        <v>15</v>
      </c>
      <c r="D4444" t="s">
        <v>22</v>
      </c>
      <c r="E4444" t="s">
        <v>16</v>
      </c>
      <c r="F4444">
        <v>87.11</v>
      </c>
      <c r="G4444">
        <v>9</v>
      </c>
      <c r="H4444" t="s">
        <v>17</v>
      </c>
      <c r="I4444" s="21">
        <v>6.3</v>
      </c>
      <c r="J4444">
        <f t="shared" si="138"/>
        <v>783.99</v>
      </c>
      <c r="K4444">
        <f t="shared" si="139"/>
        <v>39.1995</v>
      </c>
      <c r="L4444" t="str" cm="1">
        <f t="array" ref="L4444">_xlfn.IFS(I4444&gt;=9,"Good",I4444&gt;=6,"Average",I4444&lt;6,"Poor")</f>
        <v>Average</v>
      </c>
    </row>
    <row r="4445" spans="1:12" x14ac:dyDescent="0.25">
      <c r="A4445" s="1" t="s">
        <v>224</v>
      </c>
      <c r="B4445" t="s">
        <v>9</v>
      </c>
      <c r="C4445" t="s">
        <v>15</v>
      </c>
      <c r="D4445" t="s">
        <v>11</v>
      </c>
      <c r="E4445" t="s">
        <v>23</v>
      </c>
      <c r="F4445">
        <v>46.74</v>
      </c>
      <c r="G4445">
        <v>8</v>
      </c>
      <c r="H4445" t="s">
        <v>20</v>
      </c>
      <c r="I4445" s="21">
        <v>7.1</v>
      </c>
      <c r="J4445">
        <f t="shared" si="138"/>
        <v>373.92</v>
      </c>
      <c r="K4445">
        <f t="shared" si="139"/>
        <v>18.696000000000002</v>
      </c>
      <c r="L4445" t="str" cm="1">
        <f t="array" ref="L4445">_xlfn.IFS(I4445&gt;=9,"Good",I4445&gt;=6,"Average",I4445&lt;6,"Poor")</f>
        <v>Average</v>
      </c>
    </row>
    <row r="4446" spans="1:12" x14ac:dyDescent="0.25">
      <c r="A4446" s="1" t="s">
        <v>224</v>
      </c>
      <c r="B4446" t="s">
        <v>14</v>
      </c>
      <c r="C4446" t="s">
        <v>15</v>
      </c>
      <c r="D4446" t="s">
        <v>11</v>
      </c>
      <c r="E4446" t="s">
        <v>12</v>
      </c>
      <c r="F4446">
        <v>8.3000000000000007</v>
      </c>
      <c r="G4446">
        <v>2</v>
      </c>
      <c r="H4446" t="s">
        <v>20</v>
      </c>
      <c r="I4446" s="21">
        <v>6.3</v>
      </c>
      <c r="J4446">
        <f t="shared" si="138"/>
        <v>16.600000000000001</v>
      </c>
      <c r="K4446">
        <f t="shared" si="139"/>
        <v>0.83000000000000007</v>
      </c>
      <c r="L4446" t="str" cm="1">
        <f t="array" ref="L4446">_xlfn.IFS(I4446&gt;=9,"Good",I4446&gt;=6,"Average",I4446&lt;6,"Poor")</f>
        <v>Average</v>
      </c>
    </row>
    <row r="4447" spans="1:12" x14ac:dyDescent="0.25">
      <c r="A4447" s="1" t="s">
        <v>225</v>
      </c>
      <c r="B4447" t="s">
        <v>9</v>
      </c>
      <c r="C4447" t="s">
        <v>15</v>
      </c>
      <c r="D4447" t="s">
        <v>11</v>
      </c>
      <c r="E4447" t="s">
        <v>24</v>
      </c>
      <c r="F4447">
        <v>34.5</v>
      </c>
      <c r="G4447">
        <v>2</v>
      </c>
      <c r="H4447" t="s">
        <v>13</v>
      </c>
      <c r="I4447" s="21">
        <v>8.1</v>
      </c>
      <c r="J4447">
        <f t="shared" si="138"/>
        <v>69</v>
      </c>
      <c r="K4447">
        <f t="shared" si="139"/>
        <v>3.45</v>
      </c>
      <c r="L4447" t="str" cm="1">
        <f t="array" ref="L4447">_xlfn.IFS(I4447&gt;=9,"Good",I4447&gt;=6,"Average",I4447&lt;6,"Poor")</f>
        <v>Average</v>
      </c>
    </row>
    <row r="4448" spans="1:12" x14ac:dyDescent="0.25">
      <c r="A4448" s="1" t="s">
        <v>225</v>
      </c>
      <c r="B4448" t="s">
        <v>19</v>
      </c>
      <c r="C4448" t="s">
        <v>10</v>
      </c>
      <c r="D4448" t="s">
        <v>22</v>
      </c>
      <c r="E4448" t="s">
        <v>18</v>
      </c>
      <c r="F4448">
        <v>59.35</v>
      </c>
      <c r="G4448">
        <v>5</v>
      </c>
      <c r="H4448" t="s">
        <v>20</v>
      </c>
      <c r="I4448" s="21">
        <v>4</v>
      </c>
      <c r="J4448">
        <f t="shared" si="138"/>
        <v>296.75</v>
      </c>
      <c r="K4448">
        <f t="shared" si="139"/>
        <v>14.8375</v>
      </c>
      <c r="L4448" t="str" cm="1">
        <f t="array" ref="L4448">_xlfn.IFS(I4448&gt;=9,"Good",I4448&gt;=6,"Average",I4448&lt;6,"Poor")</f>
        <v>Poor</v>
      </c>
    </row>
    <row r="4449" spans="1:12" x14ac:dyDescent="0.25">
      <c r="A4449" s="1" t="s">
        <v>225</v>
      </c>
      <c r="B4449" t="s">
        <v>14</v>
      </c>
      <c r="C4449" t="s">
        <v>15</v>
      </c>
      <c r="D4449" t="s">
        <v>22</v>
      </c>
      <c r="E4449" t="s">
        <v>24</v>
      </c>
      <c r="F4449">
        <v>36.46</v>
      </c>
      <c r="G4449">
        <v>8</v>
      </c>
      <c r="H4449" t="s">
        <v>20</v>
      </c>
      <c r="I4449" s="21">
        <v>5.5</v>
      </c>
      <c r="J4449">
        <f t="shared" si="138"/>
        <v>291.68</v>
      </c>
      <c r="K4449">
        <f t="shared" si="139"/>
        <v>14.584000000000001</v>
      </c>
      <c r="L4449" t="str" cm="1">
        <f t="array" ref="L4449">_xlfn.IFS(I4449&gt;=9,"Good",I4449&gt;=6,"Average",I4449&lt;6,"Poor")</f>
        <v>Poor</v>
      </c>
    </row>
    <row r="4450" spans="1:12" x14ac:dyDescent="0.25">
      <c r="A4450" s="1" t="s">
        <v>225</v>
      </c>
      <c r="B4450" t="s">
        <v>19</v>
      </c>
      <c r="C4450" t="s">
        <v>10</v>
      </c>
      <c r="D4450" t="s">
        <v>22</v>
      </c>
      <c r="E4450" t="s">
        <v>24</v>
      </c>
      <c r="F4450">
        <v>31.63</v>
      </c>
      <c r="G4450">
        <v>3</v>
      </c>
      <c r="H4450" t="s">
        <v>13</v>
      </c>
      <c r="I4450" s="21">
        <v>6.6</v>
      </c>
      <c r="J4450">
        <f t="shared" si="138"/>
        <v>94.89</v>
      </c>
      <c r="K4450">
        <f t="shared" si="139"/>
        <v>4.7445000000000004</v>
      </c>
      <c r="L4450" t="str" cm="1">
        <f t="array" ref="L4450">_xlfn.IFS(I4450&gt;=9,"Good",I4450&gt;=6,"Average",I4450&lt;6,"Poor")</f>
        <v>Average</v>
      </c>
    </row>
    <row r="4451" spans="1:12" x14ac:dyDescent="0.25">
      <c r="A4451" s="1" t="s">
        <v>225</v>
      </c>
      <c r="B4451" t="s">
        <v>19</v>
      </c>
      <c r="C4451" t="s">
        <v>10</v>
      </c>
      <c r="D4451" t="s">
        <v>22</v>
      </c>
      <c r="E4451" t="s">
        <v>18</v>
      </c>
      <c r="F4451">
        <v>78.41</v>
      </c>
      <c r="G4451">
        <v>2</v>
      </c>
      <c r="H4451" t="s">
        <v>20</v>
      </c>
      <c r="I4451" s="21">
        <v>7.4</v>
      </c>
      <c r="J4451">
        <f t="shared" si="138"/>
        <v>156.82</v>
      </c>
      <c r="K4451">
        <f t="shared" si="139"/>
        <v>7.8410000000000002</v>
      </c>
      <c r="L4451" t="str" cm="1">
        <f t="array" ref="L4451">_xlfn.IFS(I4451&gt;=9,"Good",I4451&gt;=6,"Average",I4451&lt;6,"Poor")</f>
        <v>Average</v>
      </c>
    </row>
    <row r="4452" spans="1:12" x14ac:dyDescent="0.25">
      <c r="A4452" s="1" t="s">
        <v>225</v>
      </c>
      <c r="B4452" t="s">
        <v>14</v>
      </c>
      <c r="C4452" t="s">
        <v>15</v>
      </c>
      <c r="D4452" t="s">
        <v>11</v>
      </c>
      <c r="E4452" t="s">
        <v>24</v>
      </c>
      <c r="F4452">
        <v>20.25</v>
      </c>
      <c r="G4452">
        <v>4</v>
      </c>
      <c r="H4452" t="s">
        <v>20</v>
      </c>
      <c r="I4452" s="21">
        <v>4.9000000000000004</v>
      </c>
      <c r="J4452">
        <f t="shared" si="138"/>
        <v>81</v>
      </c>
      <c r="K4452">
        <f t="shared" si="139"/>
        <v>4.05</v>
      </c>
      <c r="L4452" t="str" cm="1">
        <f t="array" ref="L4452">_xlfn.IFS(I4452&gt;=9,"Good",I4452&gt;=6,"Average",I4452&lt;6,"Poor")</f>
        <v>Poor</v>
      </c>
    </row>
    <row r="4453" spans="1:12" x14ac:dyDescent="0.25">
      <c r="A4453" s="1" t="s">
        <v>225</v>
      </c>
      <c r="B4453" t="s">
        <v>9</v>
      </c>
      <c r="C4453" t="s">
        <v>15</v>
      </c>
      <c r="D4453" t="s">
        <v>22</v>
      </c>
      <c r="E4453" t="s">
        <v>21</v>
      </c>
      <c r="F4453">
        <v>9.64</v>
      </c>
      <c r="G4453">
        <v>4</v>
      </c>
      <c r="H4453" t="s">
        <v>17</v>
      </c>
      <c r="I4453" s="21">
        <v>4.5</v>
      </c>
      <c r="J4453">
        <f t="shared" si="138"/>
        <v>38.56</v>
      </c>
      <c r="K4453">
        <f t="shared" si="139"/>
        <v>1.9280000000000002</v>
      </c>
      <c r="L4453" t="str" cm="1">
        <f t="array" ref="L4453">_xlfn.IFS(I4453&gt;=9,"Good",I4453&gt;=6,"Average",I4453&lt;6,"Poor")</f>
        <v>Poor</v>
      </c>
    </row>
    <row r="4454" spans="1:12" x14ac:dyDescent="0.25">
      <c r="A4454" s="1" t="s">
        <v>225</v>
      </c>
      <c r="B4454" t="s">
        <v>19</v>
      </c>
      <c r="C4454" t="s">
        <v>10</v>
      </c>
      <c r="D4454" t="s">
        <v>11</v>
      </c>
      <c r="E4454" t="s">
        <v>24</v>
      </c>
      <c r="F4454">
        <v>16.72</v>
      </c>
      <c r="G4454">
        <v>1</v>
      </c>
      <c r="H4454" t="s">
        <v>17</v>
      </c>
      <c r="I4454" s="21">
        <v>7</v>
      </c>
      <c r="J4454">
        <f t="shared" si="138"/>
        <v>16.72</v>
      </c>
      <c r="K4454">
        <f t="shared" si="139"/>
        <v>0.83599999999999997</v>
      </c>
      <c r="L4454" t="str" cm="1">
        <f t="array" ref="L4454">_xlfn.IFS(I4454&gt;=9,"Good",I4454&gt;=6,"Average",I4454&lt;6,"Poor")</f>
        <v>Average</v>
      </c>
    </row>
    <row r="4455" spans="1:12" x14ac:dyDescent="0.25">
      <c r="A4455" s="1" t="s">
        <v>225</v>
      </c>
      <c r="B4455" t="s">
        <v>19</v>
      </c>
      <c r="C4455" t="s">
        <v>10</v>
      </c>
      <c r="D4455" t="s">
        <v>22</v>
      </c>
      <c r="E4455" t="s">
        <v>12</v>
      </c>
      <c r="F4455">
        <v>11.01</v>
      </c>
      <c r="G4455">
        <v>1</v>
      </c>
      <c r="H4455" t="s">
        <v>20</v>
      </c>
      <c r="I4455" s="21">
        <v>5.7</v>
      </c>
      <c r="J4455">
        <f t="shared" si="138"/>
        <v>11.01</v>
      </c>
      <c r="K4455">
        <f t="shared" si="139"/>
        <v>0.55049999999999999</v>
      </c>
      <c r="L4455" t="str" cm="1">
        <f t="array" ref="L4455">_xlfn.IFS(I4455&gt;=9,"Good",I4455&gt;=6,"Average",I4455&lt;6,"Poor")</f>
        <v>Poor</v>
      </c>
    </row>
    <row r="4456" spans="1:12" x14ac:dyDescent="0.25">
      <c r="A4456" s="1" t="s">
        <v>225</v>
      </c>
      <c r="B4456" t="s">
        <v>9</v>
      </c>
      <c r="C4456" t="s">
        <v>15</v>
      </c>
      <c r="D4456" t="s">
        <v>22</v>
      </c>
      <c r="E4456" t="s">
        <v>16</v>
      </c>
      <c r="F4456">
        <v>91.86</v>
      </c>
      <c r="G4456">
        <v>5</v>
      </c>
      <c r="H4456" t="s">
        <v>20</v>
      </c>
      <c r="I4456" s="21">
        <v>7.2</v>
      </c>
      <c r="J4456">
        <f t="shared" si="138"/>
        <v>459.3</v>
      </c>
      <c r="K4456">
        <f t="shared" si="139"/>
        <v>22.965000000000003</v>
      </c>
      <c r="L4456" t="str" cm="1">
        <f t="array" ref="L4456">_xlfn.IFS(I4456&gt;=9,"Good",I4456&gt;=6,"Average",I4456&lt;6,"Poor")</f>
        <v>Average</v>
      </c>
    </row>
    <row r="4457" spans="1:12" x14ac:dyDescent="0.25">
      <c r="A4457" s="1" t="s">
        <v>225</v>
      </c>
      <c r="B4457" t="s">
        <v>19</v>
      </c>
      <c r="C4457" t="s">
        <v>15</v>
      </c>
      <c r="D4457" t="s">
        <v>11</v>
      </c>
      <c r="E4457" t="s">
        <v>12</v>
      </c>
      <c r="F4457">
        <v>10.52</v>
      </c>
      <c r="G4457">
        <v>7</v>
      </c>
      <c r="H4457" t="s">
        <v>20</v>
      </c>
      <c r="I4457" s="21">
        <v>4.5</v>
      </c>
      <c r="J4457">
        <f t="shared" si="138"/>
        <v>73.64</v>
      </c>
      <c r="K4457">
        <f t="shared" si="139"/>
        <v>3.6820000000000004</v>
      </c>
      <c r="L4457" t="str" cm="1">
        <f t="array" ref="L4457">_xlfn.IFS(I4457&gt;=9,"Good",I4457&gt;=6,"Average",I4457&lt;6,"Poor")</f>
        <v>Poor</v>
      </c>
    </row>
    <row r="4458" spans="1:12" x14ac:dyDescent="0.25">
      <c r="A4458" s="1" t="s">
        <v>225</v>
      </c>
      <c r="B4458" t="s">
        <v>19</v>
      </c>
      <c r="C4458" t="s">
        <v>15</v>
      </c>
      <c r="D4458" t="s">
        <v>22</v>
      </c>
      <c r="E4458" t="s">
        <v>24</v>
      </c>
      <c r="F4458">
        <v>39.869999999999997</v>
      </c>
      <c r="G4458">
        <v>9</v>
      </c>
      <c r="H4458" t="s">
        <v>17</v>
      </c>
      <c r="I4458" s="21">
        <v>6.7</v>
      </c>
      <c r="J4458">
        <f t="shared" si="138"/>
        <v>358.83</v>
      </c>
      <c r="K4458">
        <f t="shared" si="139"/>
        <v>17.941500000000001</v>
      </c>
      <c r="L4458" t="str" cm="1">
        <f t="array" ref="L4458">_xlfn.IFS(I4458&gt;=9,"Good",I4458&gt;=6,"Average",I4458&lt;6,"Poor")</f>
        <v>Average</v>
      </c>
    </row>
    <row r="4459" spans="1:12" x14ac:dyDescent="0.25">
      <c r="A4459" s="1" t="s">
        <v>225</v>
      </c>
      <c r="B4459" t="s">
        <v>19</v>
      </c>
      <c r="C4459" t="s">
        <v>15</v>
      </c>
      <c r="D4459" t="s">
        <v>11</v>
      </c>
      <c r="E4459" t="s">
        <v>12</v>
      </c>
      <c r="F4459">
        <v>8.39</v>
      </c>
      <c r="G4459">
        <v>2</v>
      </c>
      <c r="H4459" t="s">
        <v>13</v>
      </c>
      <c r="I4459" s="21">
        <v>7.2</v>
      </c>
      <c r="J4459">
        <f t="shared" si="138"/>
        <v>16.78</v>
      </c>
      <c r="K4459">
        <f t="shared" si="139"/>
        <v>0.83900000000000008</v>
      </c>
      <c r="L4459" t="str" cm="1">
        <f t="array" ref="L4459">_xlfn.IFS(I4459&gt;=9,"Good",I4459&gt;=6,"Average",I4459&lt;6,"Poor")</f>
        <v>Average</v>
      </c>
    </row>
    <row r="4460" spans="1:12" x14ac:dyDescent="0.25">
      <c r="A4460" s="1" t="s">
        <v>225</v>
      </c>
      <c r="B4460" t="s">
        <v>14</v>
      </c>
      <c r="C4460" t="s">
        <v>10</v>
      </c>
      <c r="D4460" t="s">
        <v>22</v>
      </c>
      <c r="E4460" t="s">
        <v>23</v>
      </c>
      <c r="F4460">
        <v>52.85</v>
      </c>
      <c r="G4460">
        <v>8</v>
      </c>
      <c r="H4460" t="s">
        <v>17</v>
      </c>
      <c r="I4460" s="21">
        <v>4.4000000000000004</v>
      </c>
      <c r="J4460">
        <f t="shared" si="138"/>
        <v>422.8</v>
      </c>
      <c r="K4460">
        <f t="shared" si="139"/>
        <v>21.14</v>
      </c>
      <c r="L4460" t="str" cm="1">
        <f t="array" ref="L4460">_xlfn.IFS(I4460&gt;=9,"Good",I4460&gt;=6,"Average",I4460&lt;6,"Poor")</f>
        <v>Poor</v>
      </c>
    </row>
    <row r="4461" spans="1:12" x14ac:dyDescent="0.25">
      <c r="A4461" s="1" t="s">
        <v>225</v>
      </c>
      <c r="B4461" t="s">
        <v>14</v>
      </c>
      <c r="C4461" t="s">
        <v>10</v>
      </c>
      <c r="D4461" t="s">
        <v>11</v>
      </c>
      <c r="E4461" t="s">
        <v>23</v>
      </c>
      <c r="F4461">
        <v>49.43</v>
      </c>
      <c r="G4461">
        <v>5</v>
      </c>
      <c r="H4461" t="s">
        <v>20</v>
      </c>
      <c r="I4461" s="21">
        <v>3.9</v>
      </c>
      <c r="J4461">
        <f t="shared" si="138"/>
        <v>247.15</v>
      </c>
      <c r="K4461">
        <f t="shared" si="139"/>
        <v>12.357500000000002</v>
      </c>
      <c r="L4461" t="str" cm="1">
        <f t="array" ref="L4461">_xlfn.IFS(I4461&gt;=9,"Good",I4461&gt;=6,"Average",I4461&lt;6,"Poor")</f>
        <v>Poor</v>
      </c>
    </row>
    <row r="4462" spans="1:12" x14ac:dyDescent="0.25">
      <c r="A4462" s="1" t="s">
        <v>225</v>
      </c>
      <c r="B4462" t="s">
        <v>19</v>
      </c>
      <c r="C4462" t="s">
        <v>15</v>
      </c>
      <c r="D4462" t="s">
        <v>11</v>
      </c>
      <c r="E4462" t="s">
        <v>21</v>
      </c>
      <c r="F4462">
        <v>18.11</v>
      </c>
      <c r="G4462">
        <v>10</v>
      </c>
      <c r="H4462" t="s">
        <v>17</v>
      </c>
      <c r="I4462" s="21">
        <v>4.5</v>
      </c>
      <c r="J4462">
        <f t="shared" si="138"/>
        <v>181.1</v>
      </c>
      <c r="K4462">
        <f t="shared" si="139"/>
        <v>9.0549999999999997</v>
      </c>
      <c r="L4462" t="str" cm="1">
        <f t="array" ref="L4462">_xlfn.IFS(I4462&gt;=9,"Good",I4462&gt;=6,"Average",I4462&lt;6,"Poor")</f>
        <v>Poor</v>
      </c>
    </row>
    <row r="4463" spans="1:12" x14ac:dyDescent="0.25">
      <c r="A4463" s="1" t="s">
        <v>225</v>
      </c>
      <c r="B4463" t="s">
        <v>9</v>
      </c>
      <c r="C4463" t="s">
        <v>15</v>
      </c>
      <c r="D4463" t="s">
        <v>22</v>
      </c>
      <c r="E4463" t="s">
        <v>23</v>
      </c>
      <c r="F4463">
        <v>49.27</v>
      </c>
      <c r="G4463">
        <v>8</v>
      </c>
      <c r="H4463" t="s">
        <v>20</v>
      </c>
      <c r="I4463" s="21">
        <v>6.2</v>
      </c>
      <c r="J4463">
        <f t="shared" si="138"/>
        <v>394.16</v>
      </c>
      <c r="K4463">
        <f t="shared" si="139"/>
        <v>19.708000000000002</v>
      </c>
      <c r="L4463" t="str" cm="1">
        <f t="array" ref="L4463">_xlfn.IFS(I4463&gt;=9,"Good",I4463&gt;=6,"Average",I4463&lt;6,"Poor")</f>
        <v>Average</v>
      </c>
    </row>
    <row r="4464" spans="1:12" x14ac:dyDescent="0.25">
      <c r="A4464" s="1" t="s">
        <v>226</v>
      </c>
      <c r="B4464" t="s">
        <v>19</v>
      </c>
      <c r="C4464" t="s">
        <v>10</v>
      </c>
      <c r="D4464" t="s">
        <v>11</v>
      </c>
      <c r="E4464" t="s">
        <v>24</v>
      </c>
      <c r="F4464">
        <v>38.729999999999997</v>
      </c>
      <c r="G4464">
        <v>8</v>
      </c>
      <c r="H4464" t="s">
        <v>13</v>
      </c>
      <c r="I4464" s="21">
        <v>8.4</v>
      </c>
      <c r="J4464">
        <f t="shared" si="138"/>
        <v>309.83999999999997</v>
      </c>
      <c r="K4464">
        <f t="shared" si="139"/>
        <v>15.491999999999999</v>
      </c>
      <c r="L4464" t="str" cm="1">
        <f t="array" ref="L4464">_xlfn.IFS(I4464&gt;=9,"Good",I4464&gt;=6,"Average",I4464&lt;6,"Poor")</f>
        <v>Average</v>
      </c>
    </row>
    <row r="4465" spans="1:12" x14ac:dyDescent="0.25">
      <c r="A4465" s="1" t="s">
        <v>226</v>
      </c>
      <c r="B4465" t="s">
        <v>19</v>
      </c>
      <c r="C4465" t="s">
        <v>15</v>
      </c>
      <c r="D4465" t="s">
        <v>11</v>
      </c>
      <c r="E4465" t="s">
        <v>23</v>
      </c>
      <c r="F4465">
        <v>63.94</v>
      </c>
      <c r="G4465">
        <v>5</v>
      </c>
      <c r="H4465" t="s">
        <v>13</v>
      </c>
      <c r="I4465" s="21">
        <v>8.6</v>
      </c>
      <c r="J4465">
        <f t="shared" si="138"/>
        <v>319.7</v>
      </c>
      <c r="K4465">
        <f t="shared" si="139"/>
        <v>15.984999999999999</v>
      </c>
      <c r="L4465" t="str" cm="1">
        <f t="array" ref="L4465">_xlfn.IFS(I4465&gt;=9,"Good",I4465&gt;=6,"Average",I4465&lt;6,"Poor")</f>
        <v>Average</v>
      </c>
    </row>
    <row r="4466" spans="1:12" x14ac:dyDescent="0.25">
      <c r="A4466" s="1" t="s">
        <v>226</v>
      </c>
      <c r="B4466" t="s">
        <v>9</v>
      </c>
      <c r="C4466" t="s">
        <v>15</v>
      </c>
      <c r="D4466" t="s">
        <v>11</v>
      </c>
      <c r="E4466" t="s">
        <v>24</v>
      </c>
      <c r="F4466">
        <v>28.09</v>
      </c>
      <c r="G4466">
        <v>2</v>
      </c>
      <c r="H4466" t="s">
        <v>17</v>
      </c>
      <c r="I4466" s="21">
        <v>7.6</v>
      </c>
      <c r="J4466">
        <f t="shared" si="138"/>
        <v>56.18</v>
      </c>
      <c r="K4466">
        <f t="shared" si="139"/>
        <v>2.8090000000000002</v>
      </c>
      <c r="L4466" t="str" cm="1">
        <f t="array" ref="L4466">_xlfn.IFS(I4466&gt;=9,"Good",I4466&gt;=6,"Average",I4466&lt;6,"Poor")</f>
        <v>Average</v>
      </c>
    </row>
    <row r="4467" spans="1:12" x14ac:dyDescent="0.25">
      <c r="A4467" s="1" t="s">
        <v>226</v>
      </c>
      <c r="B4467" t="s">
        <v>14</v>
      </c>
      <c r="C4467" t="s">
        <v>15</v>
      </c>
      <c r="D4467" t="s">
        <v>11</v>
      </c>
      <c r="E4467" t="s">
        <v>24</v>
      </c>
      <c r="F4467">
        <v>16.53</v>
      </c>
      <c r="G4467">
        <v>2</v>
      </c>
      <c r="H4467" t="s">
        <v>20</v>
      </c>
      <c r="I4467" s="21">
        <v>7.1</v>
      </c>
      <c r="J4467">
        <f t="shared" si="138"/>
        <v>33.06</v>
      </c>
      <c r="K4467">
        <f t="shared" si="139"/>
        <v>1.6530000000000002</v>
      </c>
      <c r="L4467" t="str" cm="1">
        <f t="array" ref="L4467">_xlfn.IFS(I4467&gt;=9,"Good",I4467&gt;=6,"Average",I4467&lt;6,"Poor")</f>
        <v>Average</v>
      </c>
    </row>
    <row r="4468" spans="1:12" x14ac:dyDescent="0.25">
      <c r="A4468" s="1" t="s">
        <v>226</v>
      </c>
      <c r="B4468" t="s">
        <v>14</v>
      </c>
      <c r="C4468" t="s">
        <v>15</v>
      </c>
      <c r="D4468" t="s">
        <v>22</v>
      </c>
      <c r="E4468" t="s">
        <v>21</v>
      </c>
      <c r="F4468">
        <v>23.93</v>
      </c>
      <c r="G4468">
        <v>8</v>
      </c>
      <c r="H4468" t="s">
        <v>20</v>
      </c>
      <c r="I4468" s="21">
        <v>3.4</v>
      </c>
      <c r="J4468">
        <f t="shared" si="138"/>
        <v>191.44</v>
      </c>
      <c r="K4468">
        <f t="shared" si="139"/>
        <v>9.572000000000001</v>
      </c>
      <c r="L4468" t="str" cm="1">
        <f t="array" ref="L4468">_xlfn.IFS(I4468&gt;=9,"Good",I4468&gt;=6,"Average",I4468&lt;6,"Poor")</f>
        <v>Poor</v>
      </c>
    </row>
    <row r="4469" spans="1:12" x14ac:dyDescent="0.25">
      <c r="A4469" s="1" t="s">
        <v>226</v>
      </c>
      <c r="B4469" t="s">
        <v>19</v>
      </c>
      <c r="C4469" t="s">
        <v>10</v>
      </c>
      <c r="D4469" t="s">
        <v>22</v>
      </c>
      <c r="E4469" t="s">
        <v>12</v>
      </c>
      <c r="F4469">
        <v>6.89</v>
      </c>
      <c r="G4469">
        <v>4</v>
      </c>
      <c r="H4469" t="s">
        <v>13</v>
      </c>
      <c r="I4469" s="21">
        <v>9</v>
      </c>
      <c r="J4469">
        <f t="shared" si="138"/>
        <v>27.56</v>
      </c>
      <c r="K4469">
        <f t="shared" si="139"/>
        <v>1.3780000000000001</v>
      </c>
      <c r="L4469" t="str" cm="1">
        <f t="array" ref="L4469">_xlfn.IFS(I4469&gt;=9,"Good",I4469&gt;=6,"Average",I4469&lt;6,"Poor")</f>
        <v>Good</v>
      </c>
    </row>
    <row r="4470" spans="1:12" x14ac:dyDescent="0.25">
      <c r="A4470" s="1" t="s">
        <v>226</v>
      </c>
      <c r="B4470" t="s">
        <v>9</v>
      </c>
      <c r="C4470" t="s">
        <v>10</v>
      </c>
      <c r="D4470" t="s">
        <v>11</v>
      </c>
      <c r="E4470" t="s">
        <v>18</v>
      </c>
      <c r="F4470">
        <v>71.47</v>
      </c>
      <c r="G4470">
        <v>4</v>
      </c>
      <c r="H4470" t="s">
        <v>13</v>
      </c>
      <c r="I4470" s="21">
        <v>4.2</v>
      </c>
      <c r="J4470">
        <f t="shared" si="138"/>
        <v>285.88</v>
      </c>
      <c r="K4470">
        <f t="shared" si="139"/>
        <v>14.294</v>
      </c>
      <c r="L4470" t="str" cm="1">
        <f t="array" ref="L4470">_xlfn.IFS(I4470&gt;=9,"Good",I4470&gt;=6,"Average",I4470&lt;6,"Poor")</f>
        <v>Poor</v>
      </c>
    </row>
    <row r="4471" spans="1:12" x14ac:dyDescent="0.25">
      <c r="A4471" s="1" t="s">
        <v>226</v>
      </c>
      <c r="B4471" t="s">
        <v>19</v>
      </c>
      <c r="C4471" t="s">
        <v>10</v>
      </c>
      <c r="D4471" t="s">
        <v>22</v>
      </c>
      <c r="E4471" t="s">
        <v>21</v>
      </c>
      <c r="F4471">
        <v>12.36</v>
      </c>
      <c r="G4471">
        <v>7</v>
      </c>
      <c r="H4471" t="s">
        <v>20</v>
      </c>
      <c r="I4471" s="21">
        <v>7.3</v>
      </c>
      <c r="J4471">
        <f t="shared" si="138"/>
        <v>86.52</v>
      </c>
      <c r="K4471">
        <f t="shared" si="139"/>
        <v>4.3259999999999996</v>
      </c>
      <c r="L4471" t="str" cm="1">
        <f t="array" ref="L4471">_xlfn.IFS(I4471&gt;=9,"Good",I4471&gt;=6,"Average",I4471&lt;6,"Poor")</f>
        <v>Average</v>
      </c>
    </row>
    <row r="4472" spans="1:12" x14ac:dyDescent="0.25">
      <c r="A4472" s="1" t="s">
        <v>226</v>
      </c>
      <c r="B4472" t="s">
        <v>19</v>
      </c>
      <c r="C4472" t="s">
        <v>10</v>
      </c>
      <c r="D4472" t="s">
        <v>11</v>
      </c>
      <c r="E4472" t="s">
        <v>18</v>
      </c>
      <c r="F4472">
        <v>60.89</v>
      </c>
      <c r="G4472">
        <v>2</v>
      </c>
      <c r="H4472" t="s">
        <v>17</v>
      </c>
      <c r="I4472" s="21">
        <v>5.9</v>
      </c>
      <c r="J4472">
        <f t="shared" si="138"/>
        <v>121.78</v>
      </c>
      <c r="K4472">
        <f t="shared" si="139"/>
        <v>6.0890000000000004</v>
      </c>
      <c r="L4472" t="str" cm="1">
        <f t="array" ref="L4472">_xlfn.IFS(I4472&gt;=9,"Good",I4472&gt;=6,"Average",I4472&lt;6,"Poor")</f>
        <v>Poor</v>
      </c>
    </row>
    <row r="4473" spans="1:12" x14ac:dyDescent="0.25">
      <c r="A4473" s="1" t="s">
        <v>226</v>
      </c>
      <c r="B4473" t="s">
        <v>19</v>
      </c>
      <c r="C4473" t="s">
        <v>10</v>
      </c>
      <c r="D4473" t="s">
        <v>22</v>
      </c>
      <c r="E4473" t="s">
        <v>12</v>
      </c>
      <c r="F4473">
        <v>10.23</v>
      </c>
      <c r="G4473">
        <v>8</v>
      </c>
      <c r="H4473" t="s">
        <v>20</v>
      </c>
      <c r="I4473" s="21">
        <v>7.6</v>
      </c>
      <c r="J4473">
        <f t="shared" si="138"/>
        <v>81.84</v>
      </c>
      <c r="K4473">
        <f t="shared" si="139"/>
        <v>4.0920000000000005</v>
      </c>
      <c r="L4473" t="str" cm="1">
        <f t="array" ref="L4473">_xlfn.IFS(I4473&gt;=9,"Good",I4473&gt;=6,"Average",I4473&lt;6,"Poor")</f>
        <v>Average</v>
      </c>
    </row>
    <row r="4474" spans="1:12" x14ac:dyDescent="0.25">
      <c r="A4474" s="1" t="s">
        <v>226</v>
      </c>
      <c r="B4474" t="s">
        <v>19</v>
      </c>
      <c r="C4474" t="s">
        <v>10</v>
      </c>
      <c r="D4474" t="s">
        <v>22</v>
      </c>
      <c r="E4474" t="s">
        <v>24</v>
      </c>
      <c r="F4474">
        <v>38.020000000000003</v>
      </c>
      <c r="G4474">
        <v>2</v>
      </c>
      <c r="H4474" t="s">
        <v>17</v>
      </c>
      <c r="I4474" s="21">
        <v>5.6</v>
      </c>
      <c r="J4474">
        <f t="shared" si="138"/>
        <v>76.040000000000006</v>
      </c>
      <c r="K4474">
        <f t="shared" si="139"/>
        <v>3.8020000000000005</v>
      </c>
      <c r="L4474" t="str" cm="1">
        <f t="array" ref="L4474">_xlfn.IFS(I4474&gt;=9,"Good",I4474&gt;=6,"Average",I4474&lt;6,"Poor")</f>
        <v>Poor</v>
      </c>
    </row>
    <row r="4475" spans="1:12" x14ac:dyDescent="0.25">
      <c r="A4475" s="1" t="s">
        <v>226</v>
      </c>
      <c r="B4475" t="s">
        <v>9</v>
      </c>
      <c r="C4475" t="s">
        <v>10</v>
      </c>
      <c r="D4475" t="s">
        <v>11</v>
      </c>
      <c r="E4475" t="s">
        <v>21</v>
      </c>
      <c r="F4475">
        <v>20.09</v>
      </c>
      <c r="G4475">
        <v>7</v>
      </c>
      <c r="H4475" t="s">
        <v>13</v>
      </c>
      <c r="I4475" s="21">
        <v>6</v>
      </c>
      <c r="J4475">
        <f t="shared" si="138"/>
        <v>140.63</v>
      </c>
      <c r="K4475">
        <f t="shared" si="139"/>
        <v>7.0315000000000003</v>
      </c>
      <c r="L4475" t="str" cm="1">
        <f t="array" ref="L4475">_xlfn.IFS(I4475&gt;=9,"Good",I4475&gt;=6,"Average",I4475&lt;6,"Poor")</f>
        <v>Average</v>
      </c>
    </row>
    <row r="4476" spans="1:12" x14ac:dyDescent="0.25">
      <c r="A4476" s="1" t="s">
        <v>226</v>
      </c>
      <c r="B4476" t="s">
        <v>9</v>
      </c>
      <c r="C4476" t="s">
        <v>15</v>
      </c>
      <c r="D4476" t="s">
        <v>22</v>
      </c>
      <c r="E4476" t="s">
        <v>12</v>
      </c>
      <c r="F4476">
        <v>10.220000000000001</v>
      </c>
      <c r="G4476">
        <v>2</v>
      </c>
      <c r="H4476" t="s">
        <v>13</v>
      </c>
      <c r="I4476" s="21">
        <v>4.7</v>
      </c>
      <c r="J4476">
        <f t="shared" si="138"/>
        <v>20.440000000000001</v>
      </c>
      <c r="K4476">
        <f t="shared" si="139"/>
        <v>1.022</v>
      </c>
      <c r="L4476" t="str" cm="1">
        <f t="array" ref="L4476">_xlfn.IFS(I4476&gt;=9,"Good",I4476&gt;=6,"Average",I4476&lt;6,"Poor")</f>
        <v>Poor</v>
      </c>
    </row>
    <row r="4477" spans="1:12" x14ac:dyDescent="0.25">
      <c r="A4477" s="1" t="s">
        <v>226</v>
      </c>
      <c r="B4477" t="s">
        <v>19</v>
      </c>
      <c r="C4477" t="s">
        <v>15</v>
      </c>
      <c r="D4477" t="s">
        <v>11</v>
      </c>
      <c r="E4477" t="s">
        <v>12</v>
      </c>
      <c r="F4477">
        <v>7.96</v>
      </c>
      <c r="G4477">
        <v>10</v>
      </c>
      <c r="H4477" t="s">
        <v>17</v>
      </c>
      <c r="I4477" s="21">
        <v>5</v>
      </c>
      <c r="J4477">
        <f t="shared" si="138"/>
        <v>79.599999999999994</v>
      </c>
      <c r="K4477">
        <f t="shared" si="139"/>
        <v>3.98</v>
      </c>
      <c r="L4477" t="str" cm="1">
        <f t="array" ref="L4477">_xlfn.IFS(I4477&gt;=9,"Good",I4477&gt;=6,"Average",I4477&lt;6,"Poor")</f>
        <v>Poor</v>
      </c>
    </row>
    <row r="4478" spans="1:12" x14ac:dyDescent="0.25">
      <c r="A4478" s="1" t="s">
        <v>226</v>
      </c>
      <c r="B4478" t="s">
        <v>9</v>
      </c>
      <c r="C4478" t="s">
        <v>10</v>
      </c>
      <c r="D4478" t="s">
        <v>22</v>
      </c>
      <c r="E4478" t="s">
        <v>24</v>
      </c>
      <c r="F4478">
        <v>33.979999999999997</v>
      </c>
      <c r="G4478">
        <v>10</v>
      </c>
      <c r="H4478" t="s">
        <v>13</v>
      </c>
      <c r="I4478" s="21">
        <v>5.6</v>
      </c>
      <c r="J4478">
        <f t="shared" si="138"/>
        <v>339.79999999999995</v>
      </c>
      <c r="K4478">
        <f t="shared" si="139"/>
        <v>16.989999999999998</v>
      </c>
      <c r="L4478" t="str" cm="1">
        <f t="array" ref="L4478">_xlfn.IFS(I4478&gt;=9,"Good",I4478&gt;=6,"Average",I4478&lt;6,"Poor")</f>
        <v>Poor</v>
      </c>
    </row>
    <row r="4479" spans="1:12" x14ac:dyDescent="0.25">
      <c r="A4479" s="1" t="s">
        <v>226</v>
      </c>
      <c r="B4479" t="s">
        <v>19</v>
      </c>
      <c r="C4479" t="s">
        <v>15</v>
      </c>
      <c r="D4479" t="s">
        <v>11</v>
      </c>
      <c r="E4479" t="s">
        <v>24</v>
      </c>
      <c r="F4479">
        <v>27.32</v>
      </c>
      <c r="G4479">
        <v>6</v>
      </c>
      <c r="H4479" t="s">
        <v>13</v>
      </c>
      <c r="I4479" s="21">
        <v>3.7</v>
      </c>
      <c r="J4479">
        <f t="shared" si="138"/>
        <v>163.92000000000002</v>
      </c>
      <c r="K4479">
        <f t="shared" si="139"/>
        <v>8.1960000000000015</v>
      </c>
      <c r="L4479" t="str" cm="1">
        <f t="array" ref="L4479">_xlfn.IFS(I4479&gt;=9,"Good",I4479&gt;=6,"Average",I4479&lt;6,"Poor")</f>
        <v>Poor</v>
      </c>
    </row>
    <row r="4480" spans="1:12" x14ac:dyDescent="0.25">
      <c r="A4480" s="1" t="s">
        <v>226</v>
      </c>
      <c r="B4480" t="s">
        <v>14</v>
      </c>
      <c r="C4480" t="s">
        <v>15</v>
      </c>
      <c r="D4480" t="s">
        <v>22</v>
      </c>
      <c r="E4480" t="s">
        <v>24</v>
      </c>
      <c r="F4480">
        <v>28.27</v>
      </c>
      <c r="G4480">
        <v>6</v>
      </c>
      <c r="H4480" t="s">
        <v>13</v>
      </c>
      <c r="I4480" s="21">
        <v>3.9</v>
      </c>
      <c r="J4480">
        <f t="shared" si="138"/>
        <v>169.62</v>
      </c>
      <c r="K4480">
        <f t="shared" si="139"/>
        <v>8.4809999999999999</v>
      </c>
      <c r="L4480" t="str" cm="1">
        <f t="array" ref="L4480">_xlfn.IFS(I4480&gt;=9,"Good",I4480&gt;=6,"Average",I4480&lt;6,"Poor")</f>
        <v>Poor</v>
      </c>
    </row>
    <row r="4481" spans="1:12" x14ac:dyDescent="0.25">
      <c r="A4481" s="1" t="s">
        <v>226</v>
      </c>
      <c r="B4481" t="s">
        <v>14</v>
      </c>
      <c r="C4481" t="s">
        <v>15</v>
      </c>
      <c r="D4481" t="s">
        <v>22</v>
      </c>
      <c r="E4481" t="s">
        <v>21</v>
      </c>
      <c r="F4481">
        <v>21.34</v>
      </c>
      <c r="G4481">
        <v>9</v>
      </c>
      <c r="H4481" t="s">
        <v>13</v>
      </c>
      <c r="I4481" s="21">
        <v>6.9</v>
      </c>
      <c r="J4481">
        <f t="shared" si="138"/>
        <v>192.06</v>
      </c>
      <c r="K4481">
        <f t="shared" si="139"/>
        <v>9.6030000000000015</v>
      </c>
      <c r="L4481" t="str" cm="1">
        <f t="array" ref="L4481">_xlfn.IFS(I4481&gt;=9,"Good",I4481&gt;=6,"Average",I4481&lt;6,"Poor")</f>
        <v>Average</v>
      </c>
    </row>
    <row r="4482" spans="1:12" x14ac:dyDescent="0.25">
      <c r="A4482" s="1" t="s">
        <v>226</v>
      </c>
      <c r="B4482" t="s">
        <v>9</v>
      </c>
      <c r="C4482" t="s">
        <v>15</v>
      </c>
      <c r="D4482" t="s">
        <v>22</v>
      </c>
      <c r="E4482" t="s">
        <v>21</v>
      </c>
      <c r="F4482">
        <v>18.809999999999999</v>
      </c>
      <c r="G4482">
        <v>4</v>
      </c>
      <c r="H4482" t="s">
        <v>13</v>
      </c>
      <c r="I4482" s="21">
        <v>3.8</v>
      </c>
      <c r="J4482">
        <f t="shared" si="138"/>
        <v>75.239999999999995</v>
      </c>
      <c r="K4482">
        <f t="shared" si="139"/>
        <v>3.762</v>
      </c>
      <c r="L4482" t="str" cm="1">
        <f t="array" ref="L4482">_xlfn.IFS(I4482&gt;=9,"Good",I4482&gt;=6,"Average",I4482&lt;6,"Poor")</f>
        <v>Poor</v>
      </c>
    </row>
    <row r="4483" spans="1:12" x14ac:dyDescent="0.25">
      <c r="A4483" s="1" t="s">
        <v>226</v>
      </c>
      <c r="B4483" t="s">
        <v>19</v>
      </c>
      <c r="C4483" t="s">
        <v>15</v>
      </c>
      <c r="D4483" t="s">
        <v>11</v>
      </c>
      <c r="E4483" t="s">
        <v>21</v>
      </c>
      <c r="F4483">
        <v>13.21</v>
      </c>
      <c r="G4483">
        <v>4</v>
      </c>
      <c r="H4483" t="s">
        <v>13</v>
      </c>
      <c r="I4483" s="21">
        <v>9</v>
      </c>
      <c r="J4483">
        <f t="shared" ref="J4483:J4546" si="140">F4483*G4483</f>
        <v>52.84</v>
      </c>
      <c r="K4483">
        <f t="shared" ref="K4483:K4546" si="141">J4483*5%</f>
        <v>2.6420000000000003</v>
      </c>
      <c r="L4483" t="str" cm="1">
        <f t="array" ref="L4483">_xlfn.IFS(I4483&gt;=9,"Good",I4483&gt;=6,"Average",I4483&lt;6,"Poor")</f>
        <v>Good</v>
      </c>
    </row>
    <row r="4484" spans="1:12" x14ac:dyDescent="0.25">
      <c r="A4484" s="1" t="s">
        <v>226</v>
      </c>
      <c r="B4484" t="s">
        <v>9</v>
      </c>
      <c r="C4484" t="s">
        <v>10</v>
      </c>
      <c r="D4484" t="s">
        <v>11</v>
      </c>
      <c r="E4484" t="s">
        <v>18</v>
      </c>
      <c r="F4484">
        <v>58.15</v>
      </c>
      <c r="G4484">
        <v>8</v>
      </c>
      <c r="H4484" t="s">
        <v>13</v>
      </c>
      <c r="I4484" s="21">
        <v>5</v>
      </c>
      <c r="J4484">
        <f t="shared" si="140"/>
        <v>465.2</v>
      </c>
      <c r="K4484">
        <f t="shared" si="141"/>
        <v>23.26</v>
      </c>
      <c r="L4484" t="str" cm="1">
        <f t="array" ref="L4484">_xlfn.IFS(I4484&gt;=9,"Good",I4484&gt;=6,"Average",I4484&lt;6,"Poor")</f>
        <v>Poor</v>
      </c>
    </row>
    <row r="4485" spans="1:12" x14ac:dyDescent="0.25">
      <c r="A4485" s="1" t="s">
        <v>226</v>
      </c>
      <c r="B4485" t="s">
        <v>14</v>
      </c>
      <c r="C4485" t="s">
        <v>15</v>
      </c>
      <c r="D4485" t="s">
        <v>22</v>
      </c>
      <c r="E4485" t="s">
        <v>16</v>
      </c>
      <c r="F4485">
        <v>83.08</v>
      </c>
      <c r="G4485">
        <v>6</v>
      </c>
      <c r="H4485" t="s">
        <v>13</v>
      </c>
      <c r="I4485" s="21">
        <v>5.0999999999999996</v>
      </c>
      <c r="J4485">
        <f t="shared" si="140"/>
        <v>498.48</v>
      </c>
      <c r="K4485">
        <f t="shared" si="141"/>
        <v>24.924000000000003</v>
      </c>
      <c r="L4485" t="str" cm="1">
        <f t="array" ref="L4485">_xlfn.IFS(I4485&gt;=9,"Good",I4485&gt;=6,"Average",I4485&lt;6,"Poor")</f>
        <v>Poor</v>
      </c>
    </row>
    <row r="4486" spans="1:12" x14ac:dyDescent="0.25">
      <c r="A4486" s="1" t="s">
        <v>226</v>
      </c>
      <c r="B4486" t="s">
        <v>9</v>
      </c>
      <c r="C4486" t="s">
        <v>15</v>
      </c>
      <c r="D4486" t="s">
        <v>22</v>
      </c>
      <c r="E4486" t="s">
        <v>23</v>
      </c>
      <c r="F4486">
        <v>65.13</v>
      </c>
      <c r="G4486">
        <v>10</v>
      </c>
      <c r="H4486" t="s">
        <v>20</v>
      </c>
      <c r="I4486" s="21">
        <v>7.1</v>
      </c>
      <c r="J4486">
        <f t="shared" si="140"/>
        <v>651.29999999999995</v>
      </c>
      <c r="K4486">
        <f t="shared" si="141"/>
        <v>32.564999999999998</v>
      </c>
      <c r="L4486" t="str" cm="1">
        <f t="array" ref="L4486">_xlfn.IFS(I4486&gt;=9,"Good",I4486&gt;=6,"Average",I4486&lt;6,"Poor")</f>
        <v>Average</v>
      </c>
    </row>
    <row r="4487" spans="1:12" x14ac:dyDescent="0.25">
      <c r="A4487" s="1">
        <v>45303</v>
      </c>
      <c r="B4487" t="s">
        <v>19</v>
      </c>
      <c r="C4487" t="s">
        <v>10</v>
      </c>
      <c r="D4487" t="s">
        <v>22</v>
      </c>
      <c r="E4487" t="s">
        <v>12</v>
      </c>
      <c r="F4487">
        <v>9.66</v>
      </c>
      <c r="G4487">
        <v>6</v>
      </c>
      <c r="H4487" t="s">
        <v>17</v>
      </c>
      <c r="I4487" s="21">
        <v>3.6</v>
      </c>
      <c r="J4487">
        <f t="shared" si="140"/>
        <v>57.96</v>
      </c>
      <c r="K4487">
        <f t="shared" si="141"/>
        <v>2.8980000000000001</v>
      </c>
      <c r="L4487" t="str" cm="1">
        <f t="array" ref="L4487">_xlfn.IFS(I4487&gt;=9,"Good",I4487&gt;=6,"Average",I4487&lt;6,"Poor")</f>
        <v>Poor</v>
      </c>
    </row>
    <row r="4488" spans="1:12" x14ac:dyDescent="0.25">
      <c r="A4488" s="1">
        <v>45303</v>
      </c>
      <c r="B4488" t="s">
        <v>19</v>
      </c>
      <c r="C4488" t="s">
        <v>10</v>
      </c>
      <c r="D4488" t="s">
        <v>11</v>
      </c>
      <c r="E4488" t="s">
        <v>16</v>
      </c>
      <c r="F4488">
        <v>91.13</v>
      </c>
      <c r="G4488">
        <v>9</v>
      </c>
      <c r="H4488" t="s">
        <v>17</v>
      </c>
      <c r="I4488" s="21">
        <v>9.6</v>
      </c>
      <c r="J4488">
        <f t="shared" si="140"/>
        <v>820.17</v>
      </c>
      <c r="K4488">
        <f t="shared" si="141"/>
        <v>41.008499999999998</v>
      </c>
      <c r="L4488" t="str" cm="1">
        <f t="array" ref="L4488">_xlfn.IFS(I4488&gt;=9,"Good",I4488&gt;=6,"Average",I4488&lt;6,"Poor")</f>
        <v>Good</v>
      </c>
    </row>
    <row r="4489" spans="1:12" x14ac:dyDescent="0.25">
      <c r="A4489" s="1">
        <v>45303</v>
      </c>
      <c r="B4489" t="s">
        <v>14</v>
      </c>
      <c r="C4489" t="s">
        <v>15</v>
      </c>
      <c r="D4489" t="s">
        <v>11</v>
      </c>
      <c r="E4489" t="s">
        <v>12</v>
      </c>
      <c r="F4489">
        <v>6.62</v>
      </c>
      <c r="G4489">
        <v>2</v>
      </c>
      <c r="H4489" t="s">
        <v>17</v>
      </c>
      <c r="I4489" s="21">
        <v>7.5</v>
      </c>
      <c r="J4489">
        <f t="shared" si="140"/>
        <v>13.24</v>
      </c>
      <c r="K4489">
        <f t="shared" si="141"/>
        <v>0.66200000000000003</v>
      </c>
      <c r="L4489" t="str" cm="1">
        <f t="array" ref="L4489">_xlfn.IFS(I4489&gt;=9,"Good",I4489&gt;=6,"Average",I4489&lt;6,"Poor")</f>
        <v>Average</v>
      </c>
    </row>
    <row r="4490" spans="1:12" x14ac:dyDescent="0.25">
      <c r="A4490" s="1">
        <v>45303</v>
      </c>
      <c r="B4490" t="s">
        <v>9</v>
      </c>
      <c r="C4490" t="s">
        <v>10</v>
      </c>
      <c r="D4490" t="s">
        <v>22</v>
      </c>
      <c r="E4490" t="s">
        <v>23</v>
      </c>
      <c r="F4490">
        <v>57.6</v>
      </c>
      <c r="G4490">
        <v>8</v>
      </c>
      <c r="H4490" t="s">
        <v>20</v>
      </c>
      <c r="I4490" s="21">
        <v>8.6999999999999993</v>
      </c>
      <c r="J4490">
        <f t="shared" si="140"/>
        <v>460.8</v>
      </c>
      <c r="K4490">
        <f t="shared" si="141"/>
        <v>23.040000000000003</v>
      </c>
      <c r="L4490" t="str" cm="1">
        <f t="array" ref="L4490">_xlfn.IFS(I4490&gt;=9,"Good",I4490&gt;=6,"Average",I4490&lt;6,"Poor")</f>
        <v>Average</v>
      </c>
    </row>
    <row r="4491" spans="1:12" x14ac:dyDescent="0.25">
      <c r="A4491" s="1">
        <v>45303</v>
      </c>
      <c r="B4491" t="s">
        <v>19</v>
      </c>
      <c r="C4491" t="s">
        <v>15</v>
      </c>
      <c r="D4491" t="s">
        <v>22</v>
      </c>
      <c r="E4491" t="s">
        <v>21</v>
      </c>
      <c r="F4491">
        <v>14.63</v>
      </c>
      <c r="G4491">
        <v>2</v>
      </c>
      <c r="H4491" t="s">
        <v>20</v>
      </c>
      <c r="I4491" s="21">
        <v>7.3</v>
      </c>
      <c r="J4491">
        <f t="shared" si="140"/>
        <v>29.26</v>
      </c>
      <c r="K4491">
        <f t="shared" si="141"/>
        <v>1.4630000000000001</v>
      </c>
      <c r="L4491" t="str" cm="1">
        <f t="array" ref="L4491">_xlfn.IFS(I4491&gt;=9,"Good",I4491&gt;=6,"Average",I4491&lt;6,"Poor")</f>
        <v>Average</v>
      </c>
    </row>
    <row r="4492" spans="1:12" x14ac:dyDescent="0.25">
      <c r="A4492" s="1">
        <v>45303</v>
      </c>
      <c r="B4492" t="s">
        <v>9</v>
      </c>
      <c r="C4492" t="s">
        <v>15</v>
      </c>
      <c r="D4492" t="s">
        <v>22</v>
      </c>
      <c r="E4492" t="s">
        <v>12</v>
      </c>
      <c r="F4492">
        <v>5.04</v>
      </c>
      <c r="G4492">
        <v>9</v>
      </c>
      <c r="H4492" t="s">
        <v>17</v>
      </c>
      <c r="I4492" s="21">
        <v>7.7</v>
      </c>
      <c r="J4492">
        <f t="shared" si="140"/>
        <v>45.36</v>
      </c>
      <c r="K4492">
        <f t="shared" si="141"/>
        <v>2.2680000000000002</v>
      </c>
      <c r="L4492" t="str" cm="1">
        <f t="array" ref="L4492">_xlfn.IFS(I4492&gt;=9,"Good",I4492&gt;=6,"Average",I4492&lt;6,"Poor")</f>
        <v>Average</v>
      </c>
    </row>
    <row r="4493" spans="1:12" x14ac:dyDescent="0.25">
      <c r="A4493" s="1">
        <v>45303</v>
      </c>
      <c r="B4493" t="s">
        <v>9</v>
      </c>
      <c r="C4493" t="s">
        <v>10</v>
      </c>
      <c r="D4493" t="s">
        <v>22</v>
      </c>
      <c r="E4493" t="s">
        <v>23</v>
      </c>
      <c r="F4493">
        <v>66.099999999999994</v>
      </c>
      <c r="G4493">
        <v>7</v>
      </c>
      <c r="H4493" t="s">
        <v>13</v>
      </c>
      <c r="I4493" s="21">
        <v>3.5</v>
      </c>
      <c r="J4493">
        <f t="shared" si="140"/>
        <v>462.69999999999993</v>
      </c>
      <c r="K4493">
        <f t="shared" si="141"/>
        <v>23.134999999999998</v>
      </c>
      <c r="L4493" t="str" cm="1">
        <f t="array" ref="L4493">_xlfn.IFS(I4493&gt;=9,"Good",I4493&gt;=6,"Average",I4493&lt;6,"Poor")</f>
        <v>Poor</v>
      </c>
    </row>
    <row r="4494" spans="1:12" x14ac:dyDescent="0.25">
      <c r="A4494" s="1">
        <v>45303</v>
      </c>
      <c r="B4494" t="s">
        <v>14</v>
      </c>
      <c r="C4494" t="s">
        <v>10</v>
      </c>
      <c r="D4494" t="s">
        <v>11</v>
      </c>
      <c r="E4494" t="s">
        <v>18</v>
      </c>
      <c r="F4494">
        <v>69.66</v>
      </c>
      <c r="G4494">
        <v>7</v>
      </c>
      <c r="H4494" t="s">
        <v>20</v>
      </c>
      <c r="I4494" s="21">
        <v>6.1</v>
      </c>
      <c r="J4494">
        <f t="shared" si="140"/>
        <v>487.62</v>
      </c>
      <c r="K4494">
        <f t="shared" si="141"/>
        <v>24.381</v>
      </c>
      <c r="L4494" t="str" cm="1">
        <f t="array" ref="L4494">_xlfn.IFS(I4494&gt;=9,"Good",I4494&gt;=6,"Average",I4494&lt;6,"Poor")</f>
        <v>Average</v>
      </c>
    </row>
    <row r="4495" spans="1:12" x14ac:dyDescent="0.25">
      <c r="A4495" s="1">
        <v>45303</v>
      </c>
      <c r="B4495" t="s">
        <v>9</v>
      </c>
      <c r="C4495" t="s">
        <v>15</v>
      </c>
      <c r="D4495" t="s">
        <v>11</v>
      </c>
      <c r="E4495" t="s">
        <v>21</v>
      </c>
      <c r="F4495">
        <v>18.16</v>
      </c>
      <c r="G4495">
        <v>7</v>
      </c>
      <c r="H4495" t="s">
        <v>13</v>
      </c>
      <c r="I4495" s="21">
        <v>4.5</v>
      </c>
      <c r="J4495">
        <f t="shared" si="140"/>
        <v>127.12</v>
      </c>
      <c r="K4495">
        <f t="shared" si="141"/>
        <v>6.3560000000000008</v>
      </c>
      <c r="L4495" t="str" cm="1">
        <f t="array" ref="L4495">_xlfn.IFS(I4495&gt;=9,"Good",I4495&gt;=6,"Average",I4495&lt;6,"Poor")</f>
        <v>Poor</v>
      </c>
    </row>
    <row r="4496" spans="1:12" x14ac:dyDescent="0.25">
      <c r="A4496" s="1">
        <v>45303</v>
      </c>
      <c r="B4496" t="s">
        <v>14</v>
      </c>
      <c r="C4496" t="s">
        <v>10</v>
      </c>
      <c r="D4496" t="s">
        <v>11</v>
      </c>
      <c r="E4496" t="s">
        <v>18</v>
      </c>
      <c r="F4496">
        <v>72.67</v>
      </c>
      <c r="G4496">
        <v>2</v>
      </c>
      <c r="H4496" t="s">
        <v>17</v>
      </c>
      <c r="I4496" s="21">
        <v>7.3</v>
      </c>
      <c r="J4496">
        <f t="shared" si="140"/>
        <v>145.34</v>
      </c>
      <c r="K4496">
        <f t="shared" si="141"/>
        <v>7.2670000000000003</v>
      </c>
      <c r="L4496" t="str" cm="1">
        <f t="array" ref="L4496">_xlfn.IFS(I4496&gt;=9,"Good",I4496&gt;=6,"Average",I4496&lt;6,"Poor")</f>
        <v>Average</v>
      </c>
    </row>
    <row r="4497" spans="1:12" x14ac:dyDescent="0.25">
      <c r="A4497" s="1">
        <v>45303</v>
      </c>
      <c r="B4497" t="s">
        <v>19</v>
      </c>
      <c r="C4497" t="s">
        <v>15</v>
      </c>
      <c r="D4497" t="s">
        <v>22</v>
      </c>
      <c r="E4497" t="s">
        <v>23</v>
      </c>
      <c r="F4497">
        <v>57.63</v>
      </c>
      <c r="G4497">
        <v>8</v>
      </c>
      <c r="H4497" t="s">
        <v>20</v>
      </c>
      <c r="I4497" s="21">
        <v>4.7</v>
      </c>
      <c r="J4497">
        <f t="shared" si="140"/>
        <v>461.04</v>
      </c>
      <c r="K4497">
        <f t="shared" si="141"/>
        <v>23.052000000000003</v>
      </c>
      <c r="L4497" t="str" cm="1">
        <f t="array" ref="L4497">_xlfn.IFS(I4497&gt;=9,"Good",I4497&gt;=6,"Average",I4497&lt;6,"Poor")</f>
        <v>Poor</v>
      </c>
    </row>
    <row r="4498" spans="1:12" x14ac:dyDescent="0.25">
      <c r="A4498" s="1">
        <v>45303</v>
      </c>
      <c r="B4498" t="s">
        <v>9</v>
      </c>
      <c r="C4498" t="s">
        <v>15</v>
      </c>
      <c r="D4498" t="s">
        <v>22</v>
      </c>
      <c r="E4498" t="s">
        <v>12</v>
      </c>
      <c r="F4498">
        <v>8.15</v>
      </c>
      <c r="G4498">
        <v>6</v>
      </c>
      <c r="H4498" t="s">
        <v>17</v>
      </c>
      <c r="I4498" s="21">
        <v>5</v>
      </c>
      <c r="J4498">
        <f t="shared" si="140"/>
        <v>48.900000000000006</v>
      </c>
      <c r="K4498">
        <f t="shared" si="141"/>
        <v>2.4450000000000003</v>
      </c>
      <c r="L4498" t="str" cm="1">
        <f t="array" ref="L4498">_xlfn.IFS(I4498&gt;=9,"Good",I4498&gt;=6,"Average",I4498&lt;6,"Poor")</f>
        <v>Poor</v>
      </c>
    </row>
    <row r="4499" spans="1:12" x14ac:dyDescent="0.25">
      <c r="A4499" s="1">
        <v>45303</v>
      </c>
      <c r="B4499" t="s">
        <v>9</v>
      </c>
      <c r="C4499" t="s">
        <v>10</v>
      </c>
      <c r="D4499" t="s">
        <v>11</v>
      </c>
      <c r="E4499" t="s">
        <v>21</v>
      </c>
      <c r="F4499">
        <v>11.14</v>
      </c>
      <c r="G4499">
        <v>2</v>
      </c>
      <c r="H4499" t="s">
        <v>20</v>
      </c>
      <c r="I4499" s="21">
        <v>5</v>
      </c>
      <c r="J4499">
        <f t="shared" si="140"/>
        <v>22.28</v>
      </c>
      <c r="K4499">
        <f t="shared" si="141"/>
        <v>1.1140000000000001</v>
      </c>
      <c r="L4499" t="str" cm="1">
        <f t="array" ref="L4499">_xlfn.IFS(I4499&gt;=9,"Good",I4499&gt;=6,"Average",I4499&lt;6,"Poor")</f>
        <v>Poor</v>
      </c>
    </row>
    <row r="4500" spans="1:12" x14ac:dyDescent="0.25">
      <c r="A4500" s="1">
        <v>45303</v>
      </c>
      <c r="B4500" t="s">
        <v>14</v>
      </c>
      <c r="C4500" t="s">
        <v>10</v>
      </c>
      <c r="D4500" t="s">
        <v>22</v>
      </c>
      <c r="E4500" t="s">
        <v>24</v>
      </c>
      <c r="F4500">
        <v>31.22</v>
      </c>
      <c r="G4500">
        <v>3</v>
      </c>
      <c r="H4500" t="s">
        <v>20</v>
      </c>
      <c r="I4500" s="21">
        <v>9.5</v>
      </c>
      <c r="J4500">
        <f t="shared" si="140"/>
        <v>93.66</v>
      </c>
      <c r="K4500">
        <f t="shared" si="141"/>
        <v>4.6829999999999998</v>
      </c>
      <c r="L4500" t="str" cm="1">
        <f t="array" ref="L4500">_xlfn.IFS(I4500&gt;=9,"Good",I4500&gt;=6,"Average",I4500&lt;6,"Poor")</f>
        <v>Good</v>
      </c>
    </row>
    <row r="4501" spans="1:12" x14ac:dyDescent="0.25">
      <c r="A4501" s="1">
        <v>45303</v>
      </c>
      <c r="B4501" t="s">
        <v>9</v>
      </c>
      <c r="C4501" t="s">
        <v>15</v>
      </c>
      <c r="D4501" t="s">
        <v>11</v>
      </c>
      <c r="E4501" t="s">
        <v>18</v>
      </c>
      <c r="F4501">
        <v>50.58</v>
      </c>
      <c r="G4501">
        <v>6</v>
      </c>
      <c r="H4501" t="s">
        <v>13</v>
      </c>
      <c r="I4501" s="21">
        <v>4.5999999999999996</v>
      </c>
      <c r="J4501">
        <f t="shared" si="140"/>
        <v>303.48</v>
      </c>
      <c r="K4501">
        <f t="shared" si="141"/>
        <v>15.174000000000001</v>
      </c>
      <c r="L4501" t="str" cm="1">
        <f t="array" ref="L4501">_xlfn.IFS(I4501&gt;=9,"Good",I4501&gt;=6,"Average",I4501&lt;6,"Poor")</f>
        <v>Poor</v>
      </c>
    </row>
    <row r="4502" spans="1:12" x14ac:dyDescent="0.25">
      <c r="A4502" s="1">
        <v>45303</v>
      </c>
      <c r="B4502" t="s">
        <v>14</v>
      </c>
      <c r="C4502" t="s">
        <v>10</v>
      </c>
      <c r="D4502" t="s">
        <v>22</v>
      </c>
      <c r="E4502" t="s">
        <v>21</v>
      </c>
      <c r="F4502">
        <v>15.17</v>
      </c>
      <c r="G4502">
        <v>2</v>
      </c>
      <c r="H4502" t="s">
        <v>20</v>
      </c>
      <c r="I4502" s="21">
        <v>8.1999999999999993</v>
      </c>
      <c r="J4502">
        <f t="shared" si="140"/>
        <v>30.34</v>
      </c>
      <c r="K4502">
        <f t="shared" si="141"/>
        <v>1.5170000000000001</v>
      </c>
      <c r="L4502" t="str" cm="1">
        <f t="array" ref="L4502">_xlfn.IFS(I4502&gt;=9,"Good",I4502&gt;=6,"Average",I4502&lt;6,"Poor")</f>
        <v>Average</v>
      </c>
    </row>
    <row r="4503" spans="1:12" x14ac:dyDescent="0.25">
      <c r="A4503" s="1">
        <v>45303</v>
      </c>
      <c r="B4503" t="s">
        <v>19</v>
      </c>
      <c r="C4503" t="s">
        <v>15</v>
      </c>
      <c r="D4503" t="s">
        <v>22</v>
      </c>
      <c r="E4503" t="s">
        <v>16</v>
      </c>
      <c r="F4503">
        <v>85.28</v>
      </c>
      <c r="G4503">
        <v>10</v>
      </c>
      <c r="H4503" t="s">
        <v>13</v>
      </c>
      <c r="I4503" s="21">
        <v>9.6</v>
      </c>
      <c r="J4503">
        <f t="shared" si="140"/>
        <v>852.8</v>
      </c>
      <c r="K4503">
        <f t="shared" si="141"/>
        <v>42.64</v>
      </c>
      <c r="L4503" t="str" cm="1">
        <f t="array" ref="L4503">_xlfn.IFS(I4503&gt;=9,"Good",I4503&gt;=6,"Average",I4503&lt;6,"Poor")</f>
        <v>Good</v>
      </c>
    </row>
    <row r="4504" spans="1:12" x14ac:dyDescent="0.25">
      <c r="A4504" s="1">
        <v>45303</v>
      </c>
      <c r="B4504" t="s">
        <v>14</v>
      </c>
      <c r="C4504" t="s">
        <v>15</v>
      </c>
      <c r="D4504" t="s">
        <v>22</v>
      </c>
      <c r="E4504" t="s">
        <v>18</v>
      </c>
      <c r="F4504">
        <v>61.97</v>
      </c>
      <c r="G4504">
        <v>6</v>
      </c>
      <c r="H4504" t="s">
        <v>13</v>
      </c>
      <c r="I4504" s="21">
        <v>9.1</v>
      </c>
      <c r="J4504">
        <f t="shared" si="140"/>
        <v>371.82</v>
      </c>
      <c r="K4504">
        <f t="shared" si="141"/>
        <v>18.591000000000001</v>
      </c>
      <c r="L4504" t="str" cm="1">
        <f t="array" ref="L4504">_xlfn.IFS(I4504&gt;=9,"Good",I4504&gt;=6,"Average",I4504&lt;6,"Poor")</f>
        <v>Good</v>
      </c>
    </row>
    <row r="4505" spans="1:12" x14ac:dyDescent="0.25">
      <c r="A4505" s="1">
        <v>45303</v>
      </c>
      <c r="B4505" t="s">
        <v>9</v>
      </c>
      <c r="C4505" t="s">
        <v>10</v>
      </c>
      <c r="D4505" t="s">
        <v>22</v>
      </c>
      <c r="E4505" t="s">
        <v>12</v>
      </c>
      <c r="F4505">
        <v>4.7</v>
      </c>
      <c r="G4505">
        <v>10</v>
      </c>
      <c r="H4505" t="s">
        <v>20</v>
      </c>
      <c r="I4505" s="21">
        <v>4.5999999999999996</v>
      </c>
      <c r="J4505">
        <f t="shared" si="140"/>
        <v>47</v>
      </c>
      <c r="K4505">
        <f t="shared" si="141"/>
        <v>2.35</v>
      </c>
      <c r="L4505" t="str" cm="1">
        <f t="array" ref="L4505">_xlfn.IFS(I4505&gt;=9,"Good",I4505&gt;=6,"Average",I4505&lt;6,"Poor")</f>
        <v>Poor</v>
      </c>
    </row>
    <row r="4506" spans="1:12" x14ac:dyDescent="0.25">
      <c r="A4506" s="1">
        <v>45303</v>
      </c>
      <c r="B4506" t="s">
        <v>9</v>
      </c>
      <c r="C4506" t="s">
        <v>10</v>
      </c>
      <c r="D4506" t="s">
        <v>22</v>
      </c>
      <c r="E4506" t="s">
        <v>21</v>
      </c>
      <c r="F4506">
        <v>3.21</v>
      </c>
      <c r="G4506">
        <v>1</v>
      </c>
      <c r="H4506" t="s">
        <v>13</v>
      </c>
      <c r="I4506" s="21">
        <v>3.5</v>
      </c>
      <c r="J4506">
        <f t="shared" si="140"/>
        <v>3.21</v>
      </c>
      <c r="K4506">
        <f t="shared" si="141"/>
        <v>0.1605</v>
      </c>
      <c r="L4506" t="str" cm="1">
        <f t="array" ref="L4506">_xlfn.IFS(I4506&gt;=9,"Good",I4506&gt;=6,"Average",I4506&lt;6,"Poor")</f>
        <v>Poor</v>
      </c>
    </row>
    <row r="4507" spans="1:12" x14ac:dyDescent="0.25">
      <c r="A4507" s="1">
        <v>45303</v>
      </c>
      <c r="B4507" t="s">
        <v>14</v>
      </c>
      <c r="C4507" t="s">
        <v>10</v>
      </c>
      <c r="D4507" t="s">
        <v>11</v>
      </c>
      <c r="E4507" t="s">
        <v>21</v>
      </c>
      <c r="F4507">
        <v>11.71</v>
      </c>
      <c r="G4507">
        <v>10</v>
      </c>
      <c r="H4507" t="s">
        <v>20</v>
      </c>
      <c r="I4507" s="21">
        <v>6.2</v>
      </c>
      <c r="J4507">
        <f t="shared" si="140"/>
        <v>117.10000000000001</v>
      </c>
      <c r="K4507">
        <f t="shared" si="141"/>
        <v>5.8550000000000004</v>
      </c>
      <c r="L4507" t="str" cm="1">
        <f t="array" ref="L4507">_xlfn.IFS(I4507&gt;=9,"Good",I4507&gt;=6,"Average",I4507&lt;6,"Poor")</f>
        <v>Average</v>
      </c>
    </row>
    <row r="4508" spans="1:12" x14ac:dyDescent="0.25">
      <c r="A4508" s="1">
        <v>45334</v>
      </c>
      <c r="B4508" t="s">
        <v>19</v>
      </c>
      <c r="C4508" t="s">
        <v>10</v>
      </c>
      <c r="D4508" t="s">
        <v>22</v>
      </c>
      <c r="E4508" t="s">
        <v>23</v>
      </c>
      <c r="F4508">
        <v>51.94</v>
      </c>
      <c r="G4508">
        <v>7</v>
      </c>
      <c r="H4508" t="s">
        <v>13</v>
      </c>
      <c r="I4508" s="21">
        <v>5.9</v>
      </c>
      <c r="J4508">
        <f t="shared" si="140"/>
        <v>363.58</v>
      </c>
      <c r="K4508">
        <f t="shared" si="141"/>
        <v>18.178999999999998</v>
      </c>
      <c r="L4508" t="str" cm="1">
        <f t="array" ref="L4508">_xlfn.IFS(I4508&gt;=9,"Good",I4508&gt;=6,"Average",I4508&lt;6,"Poor")</f>
        <v>Poor</v>
      </c>
    </row>
    <row r="4509" spans="1:12" x14ac:dyDescent="0.25">
      <c r="A4509" s="1">
        <v>45334</v>
      </c>
      <c r="B4509" t="s">
        <v>14</v>
      </c>
      <c r="C4509" t="s">
        <v>10</v>
      </c>
      <c r="D4509" t="s">
        <v>22</v>
      </c>
      <c r="E4509" t="s">
        <v>12</v>
      </c>
      <c r="F4509">
        <v>2.48</v>
      </c>
      <c r="G4509">
        <v>6</v>
      </c>
      <c r="H4509" t="s">
        <v>17</v>
      </c>
      <c r="I4509" s="21">
        <v>4.7</v>
      </c>
      <c r="J4509">
        <f t="shared" si="140"/>
        <v>14.879999999999999</v>
      </c>
      <c r="K4509">
        <f t="shared" si="141"/>
        <v>0.74399999999999999</v>
      </c>
      <c r="L4509" t="str" cm="1">
        <f t="array" ref="L4509">_xlfn.IFS(I4509&gt;=9,"Good",I4509&gt;=6,"Average",I4509&lt;6,"Poor")</f>
        <v>Poor</v>
      </c>
    </row>
    <row r="4510" spans="1:12" x14ac:dyDescent="0.25">
      <c r="A4510" s="1">
        <v>45334</v>
      </c>
      <c r="B4510" t="s">
        <v>19</v>
      </c>
      <c r="C4510" t="s">
        <v>15</v>
      </c>
      <c r="D4510" t="s">
        <v>22</v>
      </c>
      <c r="E4510" t="s">
        <v>21</v>
      </c>
      <c r="F4510">
        <v>5.3</v>
      </c>
      <c r="G4510">
        <v>8</v>
      </c>
      <c r="H4510" t="s">
        <v>17</v>
      </c>
      <c r="I4510" s="21">
        <v>8.9</v>
      </c>
      <c r="J4510">
        <f t="shared" si="140"/>
        <v>42.4</v>
      </c>
      <c r="K4510">
        <f t="shared" si="141"/>
        <v>2.12</v>
      </c>
      <c r="L4510" t="str" cm="1">
        <f t="array" ref="L4510">_xlfn.IFS(I4510&gt;=9,"Good",I4510&gt;=6,"Average",I4510&lt;6,"Poor")</f>
        <v>Average</v>
      </c>
    </row>
    <row r="4511" spans="1:12" x14ac:dyDescent="0.25">
      <c r="A4511" s="1">
        <v>45334</v>
      </c>
      <c r="B4511" t="s">
        <v>14</v>
      </c>
      <c r="C4511" t="s">
        <v>10</v>
      </c>
      <c r="D4511" t="s">
        <v>22</v>
      </c>
      <c r="E4511" t="s">
        <v>16</v>
      </c>
      <c r="F4511">
        <v>88.88</v>
      </c>
      <c r="G4511">
        <v>9</v>
      </c>
      <c r="H4511" t="s">
        <v>17</v>
      </c>
      <c r="I4511" s="21">
        <v>9.6</v>
      </c>
      <c r="J4511">
        <f t="shared" si="140"/>
        <v>799.92</v>
      </c>
      <c r="K4511">
        <f t="shared" si="141"/>
        <v>39.996000000000002</v>
      </c>
      <c r="L4511" t="str" cm="1">
        <f t="array" ref="L4511">_xlfn.IFS(I4511&gt;=9,"Good",I4511&gt;=6,"Average",I4511&lt;6,"Poor")</f>
        <v>Good</v>
      </c>
    </row>
    <row r="4512" spans="1:12" x14ac:dyDescent="0.25">
      <c r="A4512" s="1">
        <v>45334</v>
      </c>
      <c r="B4512" t="s">
        <v>9</v>
      </c>
      <c r="C4512" t="s">
        <v>15</v>
      </c>
      <c r="D4512" t="s">
        <v>22</v>
      </c>
      <c r="E4512" t="s">
        <v>18</v>
      </c>
      <c r="F4512">
        <v>64.569999999999993</v>
      </c>
      <c r="G4512">
        <v>4</v>
      </c>
      <c r="H4512" t="s">
        <v>13</v>
      </c>
      <c r="I4512" s="21">
        <v>9.1</v>
      </c>
      <c r="J4512">
        <f t="shared" si="140"/>
        <v>258.27999999999997</v>
      </c>
      <c r="K4512">
        <f t="shared" si="141"/>
        <v>12.914</v>
      </c>
      <c r="L4512" t="str" cm="1">
        <f t="array" ref="L4512">_xlfn.IFS(I4512&gt;=9,"Good",I4512&gt;=6,"Average",I4512&lt;6,"Poor")</f>
        <v>Good</v>
      </c>
    </row>
    <row r="4513" spans="1:12" x14ac:dyDescent="0.25">
      <c r="A4513" s="1">
        <v>45334</v>
      </c>
      <c r="B4513" t="s">
        <v>9</v>
      </c>
      <c r="C4513" t="s">
        <v>15</v>
      </c>
      <c r="D4513" t="s">
        <v>11</v>
      </c>
      <c r="E4513" t="s">
        <v>21</v>
      </c>
      <c r="F4513">
        <v>18.68</v>
      </c>
      <c r="G4513">
        <v>8</v>
      </c>
      <c r="H4513" t="s">
        <v>13</v>
      </c>
      <c r="I4513" s="21">
        <v>5.9</v>
      </c>
      <c r="J4513">
        <f t="shared" si="140"/>
        <v>149.44</v>
      </c>
      <c r="K4513">
        <f t="shared" si="141"/>
        <v>7.4720000000000004</v>
      </c>
      <c r="L4513" t="str" cm="1">
        <f t="array" ref="L4513">_xlfn.IFS(I4513&gt;=9,"Good",I4513&gt;=6,"Average",I4513&lt;6,"Poor")</f>
        <v>Poor</v>
      </c>
    </row>
    <row r="4514" spans="1:12" x14ac:dyDescent="0.25">
      <c r="A4514" s="1">
        <v>45334</v>
      </c>
      <c r="B4514" t="s">
        <v>14</v>
      </c>
      <c r="C4514" t="s">
        <v>10</v>
      </c>
      <c r="D4514" t="s">
        <v>11</v>
      </c>
      <c r="E4514" t="s">
        <v>18</v>
      </c>
      <c r="F4514">
        <v>55.7</v>
      </c>
      <c r="G4514">
        <v>4</v>
      </c>
      <c r="H4514" t="s">
        <v>17</v>
      </c>
      <c r="I4514" s="21">
        <v>6.9</v>
      </c>
      <c r="J4514">
        <f t="shared" si="140"/>
        <v>222.8</v>
      </c>
      <c r="K4514">
        <f t="shared" si="141"/>
        <v>11.14</v>
      </c>
      <c r="L4514" t="str" cm="1">
        <f t="array" ref="L4514">_xlfn.IFS(I4514&gt;=9,"Good",I4514&gt;=6,"Average",I4514&lt;6,"Poor")</f>
        <v>Average</v>
      </c>
    </row>
    <row r="4515" spans="1:12" x14ac:dyDescent="0.25">
      <c r="A4515" s="1">
        <v>45334</v>
      </c>
      <c r="B4515" t="s">
        <v>14</v>
      </c>
      <c r="C4515" t="s">
        <v>10</v>
      </c>
      <c r="D4515" t="s">
        <v>11</v>
      </c>
      <c r="E4515" t="s">
        <v>12</v>
      </c>
      <c r="F4515">
        <v>2.4</v>
      </c>
      <c r="G4515">
        <v>8</v>
      </c>
      <c r="H4515" t="s">
        <v>20</v>
      </c>
      <c r="I4515" s="21">
        <v>9.3000000000000007</v>
      </c>
      <c r="J4515">
        <f t="shared" si="140"/>
        <v>19.2</v>
      </c>
      <c r="K4515">
        <f t="shared" si="141"/>
        <v>0.96</v>
      </c>
      <c r="L4515" t="str" cm="1">
        <f t="array" ref="L4515">_xlfn.IFS(I4515&gt;=9,"Good",I4515&gt;=6,"Average",I4515&lt;6,"Poor")</f>
        <v>Good</v>
      </c>
    </row>
    <row r="4516" spans="1:12" x14ac:dyDescent="0.25">
      <c r="A4516" s="1">
        <v>45334</v>
      </c>
      <c r="B4516" t="s">
        <v>9</v>
      </c>
      <c r="C4516" t="s">
        <v>10</v>
      </c>
      <c r="D4516" t="s">
        <v>22</v>
      </c>
      <c r="E4516" t="s">
        <v>12</v>
      </c>
      <c r="F4516">
        <v>2.5499999999999998</v>
      </c>
      <c r="G4516">
        <v>2</v>
      </c>
      <c r="H4516" t="s">
        <v>20</v>
      </c>
      <c r="I4516" s="21">
        <v>8.9</v>
      </c>
      <c r="J4516">
        <f t="shared" si="140"/>
        <v>5.0999999999999996</v>
      </c>
      <c r="K4516">
        <f t="shared" si="141"/>
        <v>0.255</v>
      </c>
      <c r="L4516" t="str" cm="1">
        <f t="array" ref="L4516">_xlfn.IFS(I4516&gt;=9,"Good",I4516&gt;=6,"Average",I4516&lt;6,"Poor")</f>
        <v>Average</v>
      </c>
    </row>
    <row r="4517" spans="1:12" x14ac:dyDescent="0.25">
      <c r="A4517" s="1">
        <v>45334</v>
      </c>
      <c r="B4517" t="s">
        <v>14</v>
      </c>
      <c r="C4517" t="s">
        <v>10</v>
      </c>
      <c r="D4517" t="s">
        <v>22</v>
      </c>
      <c r="E4517" t="s">
        <v>12</v>
      </c>
      <c r="F4517">
        <v>6.96</v>
      </c>
      <c r="G4517">
        <v>7</v>
      </c>
      <c r="H4517" t="s">
        <v>20</v>
      </c>
      <c r="I4517" s="21">
        <v>7</v>
      </c>
      <c r="J4517">
        <f t="shared" si="140"/>
        <v>48.72</v>
      </c>
      <c r="K4517">
        <f t="shared" si="141"/>
        <v>2.4359999999999999</v>
      </c>
      <c r="L4517" t="str" cm="1">
        <f t="array" ref="L4517">_xlfn.IFS(I4517&gt;=9,"Good",I4517&gt;=6,"Average",I4517&lt;6,"Poor")</f>
        <v>Average</v>
      </c>
    </row>
    <row r="4518" spans="1:12" x14ac:dyDescent="0.25">
      <c r="A4518" s="1">
        <v>45334</v>
      </c>
      <c r="B4518" t="s">
        <v>19</v>
      </c>
      <c r="C4518" t="s">
        <v>15</v>
      </c>
      <c r="D4518" t="s">
        <v>22</v>
      </c>
      <c r="E4518" t="s">
        <v>12</v>
      </c>
      <c r="F4518">
        <v>3.91</v>
      </c>
      <c r="G4518">
        <v>7</v>
      </c>
      <c r="H4518" t="s">
        <v>17</v>
      </c>
      <c r="I4518" s="21">
        <v>7.6</v>
      </c>
      <c r="J4518">
        <f t="shared" si="140"/>
        <v>27.37</v>
      </c>
      <c r="K4518">
        <f t="shared" si="141"/>
        <v>1.3685</v>
      </c>
      <c r="L4518" t="str" cm="1">
        <f t="array" ref="L4518">_xlfn.IFS(I4518&gt;=9,"Good",I4518&gt;=6,"Average",I4518&lt;6,"Poor")</f>
        <v>Average</v>
      </c>
    </row>
    <row r="4519" spans="1:12" x14ac:dyDescent="0.25">
      <c r="A4519" s="1">
        <v>45334</v>
      </c>
      <c r="B4519" t="s">
        <v>19</v>
      </c>
      <c r="C4519" t="s">
        <v>10</v>
      </c>
      <c r="D4519" t="s">
        <v>22</v>
      </c>
      <c r="E4519" t="s">
        <v>12</v>
      </c>
      <c r="F4519">
        <v>5.67</v>
      </c>
      <c r="G4519">
        <v>10</v>
      </c>
      <c r="H4519" t="s">
        <v>17</v>
      </c>
      <c r="I4519" s="21">
        <v>3.5</v>
      </c>
      <c r="J4519">
        <f t="shared" si="140"/>
        <v>56.7</v>
      </c>
      <c r="K4519">
        <f t="shared" si="141"/>
        <v>2.8350000000000004</v>
      </c>
      <c r="L4519" t="str" cm="1">
        <f t="array" ref="L4519">_xlfn.IFS(I4519&gt;=9,"Good",I4519&gt;=6,"Average",I4519&lt;6,"Poor")</f>
        <v>Poor</v>
      </c>
    </row>
    <row r="4520" spans="1:12" x14ac:dyDescent="0.25">
      <c r="A4520" s="1">
        <v>45363</v>
      </c>
      <c r="B4520" t="s">
        <v>19</v>
      </c>
      <c r="C4520" t="s">
        <v>15</v>
      </c>
      <c r="D4520" t="s">
        <v>22</v>
      </c>
      <c r="E4520" t="s">
        <v>21</v>
      </c>
      <c r="F4520">
        <v>17.86</v>
      </c>
      <c r="G4520">
        <v>4</v>
      </c>
      <c r="H4520" t="s">
        <v>13</v>
      </c>
      <c r="I4520" s="21">
        <v>4.9000000000000004</v>
      </c>
      <c r="J4520">
        <f t="shared" si="140"/>
        <v>71.44</v>
      </c>
      <c r="K4520">
        <f t="shared" si="141"/>
        <v>3.5720000000000001</v>
      </c>
      <c r="L4520" t="str" cm="1">
        <f t="array" ref="L4520">_xlfn.IFS(I4520&gt;=9,"Good",I4520&gt;=6,"Average",I4520&lt;6,"Poor")</f>
        <v>Poor</v>
      </c>
    </row>
    <row r="4521" spans="1:12" x14ac:dyDescent="0.25">
      <c r="A4521" s="1">
        <v>45363</v>
      </c>
      <c r="B4521" t="s">
        <v>14</v>
      </c>
      <c r="C4521" t="s">
        <v>10</v>
      </c>
      <c r="D4521" t="s">
        <v>11</v>
      </c>
      <c r="E4521" t="s">
        <v>12</v>
      </c>
      <c r="F4521">
        <v>7.34</v>
      </c>
      <c r="G4521">
        <v>9</v>
      </c>
      <c r="H4521" t="s">
        <v>13</v>
      </c>
      <c r="I4521" s="21">
        <v>9.3000000000000007</v>
      </c>
      <c r="J4521">
        <f t="shared" si="140"/>
        <v>66.06</v>
      </c>
      <c r="K4521">
        <f t="shared" si="141"/>
        <v>3.3030000000000004</v>
      </c>
      <c r="L4521" t="str" cm="1">
        <f t="array" ref="L4521">_xlfn.IFS(I4521&gt;=9,"Good",I4521&gt;=6,"Average",I4521&lt;6,"Poor")</f>
        <v>Good</v>
      </c>
    </row>
    <row r="4522" spans="1:12" x14ac:dyDescent="0.25">
      <c r="A4522" s="1">
        <v>45363</v>
      </c>
      <c r="B4522" t="s">
        <v>9</v>
      </c>
      <c r="C4522" t="s">
        <v>10</v>
      </c>
      <c r="D4522" t="s">
        <v>11</v>
      </c>
      <c r="E4522" t="s">
        <v>16</v>
      </c>
      <c r="F4522">
        <v>95.76</v>
      </c>
      <c r="G4522">
        <v>9</v>
      </c>
      <c r="H4522" t="s">
        <v>17</v>
      </c>
      <c r="I4522" s="21">
        <v>4.9000000000000004</v>
      </c>
      <c r="J4522">
        <f t="shared" si="140"/>
        <v>861.84</v>
      </c>
      <c r="K4522">
        <f t="shared" si="141"/>
        <v>43.092000000000006</v>
      </c>
      <c r="L4522" t="str" cm="1">
        <f t="array" ref="L4522">_xlfn.IFS(I4522&gt;=9,"Good",I4522&gt;=6,"Average",I4522&lt;6,"Poor")</f>
        <v>Poor</v>
      </c>
    </row>
    <row r="4523" spans="1:12" x14ac:dyDescent="0.25">
      <c r="A4523" s="1">
        <v>45363</v>
      </c>
      <c r="B4523" t="s">
        <v>14</v>
      </c>
      <c r="C4523" t="s">
        <v>10</v>
      </c>
      <c r="D4523" t="s">
        <v>11</v>
      </c>
      <c r="E4523" t="s">
        <v>24</v>
      </c>
      <c r="F4523">
        <v>40.619999999999997</v>
      </c>
      <c r="G4523">
        <v>5</v>
      </c>
      <c r="H4523" t="s">
        <v>20</v>
      </c>
      <c r="I4523" s="21">
        <v>6.3</v>
      </c>
      <c r="J4523">
        <f t="shared" si="140"/>
        <v>203.1</v>
      </c>
      <c r="K4523">
        <f t="shared" si="141"/>
        <v>10.155000000000001</v>
      </c>
      <c r="L4523" t="str" cm="1">
        <f t="array" ref="L4523">_xlfn.IFS(I4523&gt;=9,"Good",I4523&gt;=6,"Average",I4523&lt;6,"Poor")</f>
        <v>Average</v>
      </c>
    </row>
    <row r="4524" spans="1:12" x14ac:dyDescent="0.25">
      <c r="A4524" s="1">
        <v>45363</v>
      </c>
      <c r="B4524" t="s">
        <v>9</v>
      </c>
      <c r="C4524" t="s">
        <v>15</v>
      </c>
      <c r="D4524" t="s">
        <v>22</v>
      </c>
      <c r="E4524" t="s">
        <v>18</v>
      </c>
      <c r="F4524">
        <v>74.88</v>
      </c>
      <c r="G4524">
        <v>1</v>
      </c>
      <c r="H4524" t="s">
        <v>17</v>
      </c>
      <c r="I4524" s="21">
        <v>5.3</v>
      </c>
      <c r="J4524">
        <f t="shared" si="140"/>
        <v>74.88</v>
      </c>
      <c r="K4524">
        <f t="shared" si="141"/>
        <v>3.7439999999999998</v>
      </c>
      <c r="L4524" t="str" cm="1">
        <f t="array" ref="L4524">_xlfn.IFS(I4524&gt;=9,"Good",I4524&gt;=6,"Average",I4524&lt;6,"Poor")</f>
        <v>Poor</v>
      </c>
    </row>
    <row r="4525" spans="1:12" x14ac:dyDescent="0.25">
      <c r="A4525" s="1">
        <v>45363</v>
      </c>
      <c r="B4525" t="s">
        <v>19</v>
      </c>
      <c r="C4525" t="s">
        <v>15</v>
      </c>
      <c r="D4525" t="s">
        <v>22</v>
      </c>
      <c r="E4525" t="s">
        <v>16</v>
      </c>
      <c r="F4525">
        <v>85.97</v>
      </c>
      <c r="G4525">
        <v>7</v>
      </c>
      <c r="H4525" t="s">
        <v>20</v>
      </c>
      <c r="I4525" s="21">
        <v>3.1</v>
      </c>
      <c r="J4525">
        <f t="shared" si="140"/>
        <v>601.79</v>
      </c>
      <c r="K4525">
        <f t="shared" si="141"/>
        <v>30.089500000000001</v>
      </c>
      <c r="L4525" t="str" cm="1">
        <f t="array" ref="L4525">_xlfn.IFS(I4525&gt;=9,"Good",I4525&gt;=6,"Average",I4525&lt;6,"Poor")</f>
        <v>Poor</v>
      </c>
    </row>
    <row r="4526" spans="1:12" x14ac:dyDescent="0.25">
      <c r="A4526" s="1">
        <v>45363</v>
      </c>
      <c r="B4526" t="s">
        <v>14</v>
      </c>
      <c r="C4526" t="s">
        <v>10</v>
      </c>
      <c r="D4526" t="s">
        <v>22</v>
      </c>
      <c r="E4526" t="s">
        <v>16</v>
      </c>
      <c r="F4526">
        <v>94.16</v>
      </c>
      <c r="G4526">
        <v>10</v>
      </c>
      <c r="H4526" t="s">
        <v>20</v>
      </c>
      <c r="I4526" s="21">
        <v>4</v>
      </c>
      <c r="J4526">
        <f t="shared" si="140"/>
        <v>941.59999999999991</v>
      </c>
      <c r="K4526">
        <f t="shared" si="141"/>
        <v>47.08</v>
      </c>
      <c r="L4526" t="str" cm="1">
        <f t="array" ref="L4526">_xlfn.IFS(I4526&gt;=9,"Good",I4526&gt;=6,"Average",I4526&lt;6,"Poor")</f>
        <v>Poor</v>
      </c>
    </row>
    <row r="4527" spans="1:12" x14ac:dyDescent="0.25">
      <c r="A4527" s="1">
        <v>45363</v>
      </c>
      <c r="B4527" t="s">
        <v>19</v>
      </c>
      <c r="C4527" t="s">
        <v>10</v>
      </c>
      <c r="D4527" t="s">
        <v>11</v>
      </c>
      <c r="E4527" t="s">
        <v>16</v>
      </c>
      <c r="F4527">
        <v>96.02</v>
      </c>
      <c r="G4527">
        <v>4</v>
      </c>
      <c r="H4527" t="s">
        <v>20</v>
      </c>
      <c r="I4527" s="21">
        <v>4.7</v>
      </c>
      <c r="J4527">
        <f t="shared" si="140"/>
        <v>384.08</v>
      </c>
      <c r="K4527">
        <f t="shared" si="141"/>
        <v>19.204000000000001</v>
      </c>
      <c r="L4527" t="str" cm="1">
        <f t="array" ref="L4527">_xlfn.IFS(I4527&gt;=9,"Good",I4527&gt;=6,"Average",I4527&lt;6,"Poor")</f>
        <v>Poor</v>
      </c>
    </row>
    <row r="4528" spans="1:12" x14ac:dyDescent="0.25">
      <c r="A4528" s="1">
        <v>45363</v>
      </c>
      <c r="B4528" t="s">
        <v>14</v>
      </c>
      <c r="C4528" t="s">
        <v>10</v>
      </c>
      <c r="D4528" t="s">
        <v>11</v>
      </c>
      <c r="E4528" t="s">
        <v>16</v>
      </c>
      <c r="F4528">
        <v>96.8</v>
      </c>
      <c r="G4528">
        <v>4</v>
      </c>
      <c r="H4528" t="s">
        <v>17</v>
      </c>
      <c r="I4528" s="21">
        <v>9.6</v>
      </c>
      <c r="J4528">
        <f t="shared" si="140"/>
        <v>387.2</v>
      </c>
      <c r="K4528">
        <f t="shared" si="141"/>
        <v>19.36</v>
      </c>
      <c r="L4528" t="str" cm="1">
        <f t="array" ref="L4528">_xlfn.IFS(I4528&gt;=9,"Good",I4528&gt;=6,"Average",I4528&lt;6,"Poor")</f>
        <v>Good</v>
      </c>
    </row>
    <row r="4529" spans="1:12" x14ac:dyDescent="0.25">
      <c r="A4529" s="1">
        <v>45363</v>
      </c>
      <c r="B4529" t="s">
        <v>19</v>
      </c>
      <c r="C4529" t="s">
        <v>10</v>
      </c>
      <c r="D4529" t="s">
        <v>22</v>
      </c>
      <c r="E4529" t="s">
        <v>23</v>
      </c>
      <c r="F4529">
        <v>64.73</v>
      </c>
      <c r="G4529">
        <v>6</v>
      </c>
      <c r="H4529" t="s">
        <v>13</v>
      </c>
      <c r="I4529" s="21">
        <v>8.5</v>
      </c>
      <c r="J4529">
        <f t="shared" si="140"/>
        <v>388.38</v>
      </c>
      <c r="K4529">
        <f t="shared" si="141"/>
        <v>19.419</v>
      </c>
      <c r="L4529" t="str" cm="1">
        <f t="array" ref="L4529">_xlfn.IFS(I4529&gt;=9,"Good",I4529&gt;=6,"Average",I4529&lt;6,"Poor")</f>
        <v>Average</v>
      </c>
    </row>
    <row r="4530" spans="1:12" x14ac:dyDescent="0.25">
      <c r="A4530" s="1">
        <v>45363</v>
      </c>
      <c r="B4530" t="s">
        <v>9</v>
      </c>
      <c r="C4530" t="s">
        <v>10</v>
      </c>
      <c r="D4530" t="s">
        <v>11</v>
      </c>
      <c r="E4530" t="s">
        <v>18</v>
      </c>
      <c r="F4530">
        <v>73.62</v>
      </c>
      <c r="G4530">
        <v>2</v>
      </c>
      <c r="H4530" t="s">
        <v>13</v>
      </c>
      <c r="I4530" s="21">
        <v>8.9</v>
      </c>
      <c r="J4530">
        <f t="shared" si="140"/>
        <v>147.24</v>
      </c>
      <c r="K4530">
        <f t="shared" si="141"/>
        <v>7.362000000000001</v>
      </c>
      <c r="L4530" t="str" cm="1">
        <f t="array" ref="L4530">_xlfn.IFS(I4530&gt;=9,"Good",I4530&gt;=6,"Average",I4530&lt;6,"Poor")</f>
        <v>Average</v>
      </c>
    </row>
    <row r="4531" spans="1:12" x14ac:dyDescent="0.25">
      <c r="A4531" s="1">
        <v>45394</v>
      </c>
      <c r="B4531" t="s">
        <v>9</v>
      </c>
      <c r="C4531" t="s">
        <v>15</v>
      </c>
      <c r="D4531" t="s">
        <v>22</v>
      </c>
      <c r="E4531" t="s">
        <v>18</v>
      </c>
      <c r="F4531">
        <v>60.49</v>
      </c>
      <c r="G4531">
        <v>4</v>
      </c>
      <c r="H4531" t="s">
        <v>17</v>
      </c>
      <c r="I4531" s="21">
        <v>3.2</v>
      </c>
      <c r="J4531">
        <f t="shared" si="140"/>
        <v>241.96</v>
      </c>
      <c r="K4531">
        <f t="shared" si="141"/>
        <v>12.098000000000001</v>
      </c>
      <c r="L4531" t="str" cm="1">
        <f t="array" ref="L4531">_xlfn.IFS(I4531&gt;=9,"Good",I4531&gt;=6,"Average",I4531&lt;6,"Poor")</f>
        <v>Poor</v>
      </c>
    </row>
    <row r="4532" spans="1:12" x14ac:dyDescent="0.25">
      <c r="A4532" s="1">
        <v>45394</v>
      </c>
      <c r="B4532" t="s">
        <v>19</v>
      </c>
      <c r="C4532" t="s">
        <v>10</v>
      </c>
      <c r="D4532" t="s">
        <v>11</v>
      </c>
      <c r="E4532" t="s">
        <v>21</v>
      </c>
      <c r="F4532">
        <v>19.399999999999999</v>
      </c>
      <c r="G4532">
        <v>5</v>
      </c>
      <c r="H4532" t="s">
        <v>13</v>
      </c>
      <c r="I4532" s="21">
        <v>7.4</v>
      </c>
      <c r="J4532">
        <f t="shared" si="140"/>
        <v>97</v>
      </c>
      <c r="K4532">
        <f t="shared" si="141"/>
        <v>4.8500000000000005</v>
      </c>
      <c r="L4532" t="str" cm="1">
        <f t="array" ref="L4532">_xlfn.IFS(I4532&gt;=9,"Good",I4532&gt;=6,"Average",I4532&lt;6,"Poor")</f>
        <v>Average</v>
      </c>
    </row>
    <row r="4533" spans="1:12" x14ac:dyDescent="0.25">
      <c r="A4533" s="1">
        <v>45394</v>
      </c>
      <c r="B4533" t="s">
        <v>14</v>
      </c>
      <c r="C4533" t="s">
        <v>10</v>
      </c>
      <c r="D4533" t="s">
        <v>11</v>
      </c>
      <c r="E4533" t="s">
        <v>12</v>
      </c>
      <c r="F4533">
        <v>2.92</v>
      </c>
      <c r="G4533">
        <v>5</v>
      </c>
      <c r="H4533" t="s">
        <v>17</v>
      </c>
      <c r="I4533" s="21">
        <v>6.9</v>
      </c>
      <c r="J4533">
        <f t="shared" si="140"/>
        <v>14.6</v>
      </c>
      <c r="K4533">
        <f t="shared" si="141"/>
        <v>0.73</v>
      </c>
      <c r="L4533" t="str" cm="1">
        <f t="array" ref="L4533">_xlfn.IFS(I4533&gt;=9,"Good",I4533&gt;=6,"Average",I4533&lt;6,"Poor")</f>
        <v>Average</v>
      </c>
    </row>
    <row r="4534" spans="1:12" x14ac:dyDescent="0.25">
      <c r="A4534" s="1">
        <v>45394</v>
      </c>
      <c r="B4534" t="s">
        <v>9</v>
      </c>
      <c r="C4534" t="s">
        <v>15</v>
      </c>
      <c r="D4534" t="s">
        <v>22</v>
      </c>
      <c r="E4534" t="s">
        <v>18</v>
      </c>
      <c r="F4534">
        <v>60.37</v>
      </c>
      <c r="G4534">
        <v>6</v>
      </c>
      <c r="H4534" t="s">
        <v>13</v>
      </c>
      <c r="I4534" s="21">
        <v>7.1</v>
      </c>
      <c r="J4534">
        <f t="shared" si="140"/>
        <v>362.21999999999997</v>
      </c>
      <c r="K4534">
        <f t="shared" si="141"/>
        <v>18.111000000000001</v>
      </c>
      <c r="L4534" t="str" cm="1">
        <f t="array" ref="L4534">_xlfn.IFS(I4534&gt;=9,"Good",I4534&gt;=6,"Average",I4534&lt;6,"Poor")</f>
        <v>Average</v>
      </c>
    </row>
    <row r="4535" spans="1:12" x14ac:dyDescent="0.25">
      <c r="A4535" s="1">
        <v>45394</v>
      </c>
      <c r="B4535" t="s">
        <v>19</v>
      </c>
      <c r="C4535" t="s">
        <v>15</v>
      </c>
      <c r="D4535" t="s">
        <v>22</v>
      </c>
      <c r="E4535" t="s">
        <v>12</v>
      </c>
      <c r="F4535">
        <v>2.36</v>
      </c>
      <c r="G4535">
        <v>7</v>
      </c>
      <c r="H4535" t="s">
        <v>17</v>
      </c>
      <c r="I4535" s="21">
        <v>6.5</v>
      </c>
      <c r="J4535">
        <f t="shared" si="140"/>
        <v>16.52</v>
      </c>
      <c r="K4535">
        <f t="shared" si="141"/>
        <v>0.82600000000000007</v>
      </c>
      <c r="L4535" t="str" cm="1">
        <f t="array" ref="L4535">_xlfn.IFS(I4535&gt;=9,"Good",I4535&gt;=6,"Average",I4535&lt;6,"Poor")</f>
        <v>Average</v>
      </c>
    </row>
    <row r="4536" spans="1:12" x14ac:dyDescent="0.25">
      <c r="A4536" s="1">
        <v>45394</v>
      </c>
      <c r="B4536" t="s">
        <v>14</v>
      </c>
      <c r="C4536" t="s">
        <v>15</v>
      </c>
      <c r="D4536" t="s">
        <v>22</v>
      </c>
      <c r="E4536" t="s">
        <v>23</v>
      </c>
      <c r="F4536">
        <v>58.63</v>
      </c>
      <c r="G4536">
        <v>6</v>
      </c>
      <c r="H4536" t="s">
        <v>20</v>
      </c>
      <c r="I4536" s="21">
        <v>5.0999999999999996</v>
      </c>
      <c r="J4536">
        <f t="shared" si="140"/>
        <v>351.78000000000003</v>
      </c>
      <c r="K4536">
        <f t="shared" si="141"/>
        <v>17.589000000000002</v>
      </c>
      <c r="L4536" t="str" cm="1">
        <f t="array" ref="L4536">_xlfn.IFS(I4536&gt;=9,"Good",I4536&gt;=6,"Average",I4536&lt;6,"Poor")</f>
        <v>Poor</v>
      </c>
    </row>
    <row r="4537" spans="1:12" x14ac:dyDescent="0.25">
      <c r="A4537" s="1">
        <v>45394</v>
      </c>
      <c r="B4537" t="s">
        <v>14</v>
      </c>
      <c r="C4537" t="s">
        <v>15</v>
      </c>
      <c r="D4537" t="s">
        <v>11</v>
      </c>
      <c r="E4537" t="s">
        <v>23</v>
      </c>
      <c r="F4537">
        <v>63.34</v>
      </c>
      <c r="G4537">
        <v>6</v>
      </c>
      <c r="H4537" t="s">
        <v>13</v>
      </c>
      <c r="I4537" s="21">
        <v>7.7</v>
      </c>
      <c r="J4537">
        <f t="shared" si="140"/>
        <v>380.04</v>
      </c>
      <c r="K4537">
        <f t="shared" si="141"/>
        <v>19.002000000000002</v>
      </c>
      <c r="L4537" t="str" cm="1">
        <f t="array" ref="L4537">_xlfn.IFS(I4537&gt;=9,"Good",I4537&gt;=6,"Average",I4537&lt;6,"Poor")</f>
        <v>Average</v>
      </c>
    </row>
    <row r="4538" spans="1:12" x14ac:dyDescent="0.25">
      <c r="A4538" s="1">
        <v>45394</v>
      </c>
      <c r="B4538" t="s">
        <v>9</v>
      </c>
      <c r="C4538" t="s">
        <v>15</v>
      </c>
      <c r="D4538" t="s">
        <v>11</v>
      </c>
      <c r="E4538" t="s">
        <v>12</v>
      </c>
      <c r="F4538">
        <v>7.42</v>
      </c>
      <c r="G4538">
        <v>3</v>
      </c>
      <c r="H4538" t="s">
        <v>20</v>
      </c>
      <c r="I4538" s="21">
        <v>6.9</v>
      </c>
      <c r="J4538">
        <f t="shared" si="140"/>
        <v>22.259999999999998</v>
      </c>
      <c r="K4538">
        <f t="shared" si="141"/>
        <v>1.113</v>
      </c>
      <c r="L4538" t="str" cm="1">
        <f t="array" ref="L4538">_xlfn.IFS(I4538&gt;=9,"Good",I4538&gt;=6,"Average",I4538&lt;6,"Poor")</f>
        <v>Average</v>
      </c>
    </row>
    <row r="4539" spans="1:12" x14ac:dyDescent="0.25">
      <c r="A4539" s="1">
        <v>45394</v>
      </c>
      <c r="B4539" t="s">
        <v>9</v>
      </c>
      <c r="C4539" t="s">
        <v>15</v>
      </c>
      <c r="D4539" t="s">
        <v>11</v>
      </c>
      <c r="E4539" t="s">
        <v>12</v>
      </c>
      <c r="F4539">
        <v>3.68</v>
      </c>
      <c r="G4539">
        <v>10</v>
      </c>
      <c r="H4539" t="s">
        <v>20</v>
      </c>
      <c r="I4539" s="21">
        <v>7.5</v>
      </c>
      <c r="J4539">
        <f t="shared" si="140"/>
        <v>36.800000000000004</v>
      </c>
      <c r="K4539">
        <f t="shared" si="141"/>
        <v>1.8400000000000003</v>
      </c>
      <c r="L4539" t="str" cm="1">
        <f t="array" ref="L4539">_xlfn.IFS(I4539&gt;=9,"Good",I4539&gt;=6,"Average",I4539&lt;6,"Poor")</f>
        <v>Average</v>
      </c>
    </row>
    <row r="4540" spans="1:12" x14ac:dyDescent="0.25">
      <c r="A4540" s="1">
        <v>45394</v>
      </c>
      <c r="B4540" t="s">
        <v>19</v>
      </c>
      <c r="C4540" t="s">
        <v>15</v>
      </c>
      <c r="D4540" t="s">
        <v>22</v>
      </c>
      <c r="E4540" t="s">
        <v>12</v>
      </c>
      <c r="F4540">
        <v>8.35</v>
      </c>
      <c r="G4540">
        <v>3</v>
      </c>
      <c r="H4540" t="s">
        <v>20</v>
      </c>
      <c r="I4540" s="21">
        <v>3.6</v>
      </c>
      <c r="J4540">
        <f t="shared" si="140"/>
        <v>25.049999999999997</v>
      </c>
      <c r="K4540">
        <f t="shared" si="141"/>
        <v>1.2524999999999999</v>
      </c>
      <c r="L4540" t="str" cm="1">
        <f t="array" ref="L4540">_xlfn.IFS(I4540&gt;=9,"Good",I4540&gt;=6,"Average",I4540&lt;6,"Poor")</f>
        <v>Poor</v>
      </c>
    </row>
    <row r="4541" spans="1:12" x14ac:dyDescent="0.25">
      <c r="A4541" s="1">
        <v>45394</v>
      </c>
      <c r="B4541" t="s">
        <v>14</v>
      </c>
      <c r="C4541" t="s">
        <v>10</v>
      </c>
      <c r="D4541" t="s">
        <v>11</v>
      </c>
      <c r="E4541" t="s">
        <v>12</v>
      </c>
      <c r="F4541">
        <v>8.5500000000000007</v>
      </c>
      <c r="G4541">
        <v>4</v>
      </c>
      <c r="H4541" t="s">
        <v>20</v>
      </c>
      <c r="I4541" s="21">
        <v>5.0999999999999996</v>
      </c>
      <c r="J4541">
        <f t="shared" si="140"/>
        <v>34.200000000000003</v>
      </c>
      <c r="K4541">
        <f t="shared" si="141"/>
        <v>1.7100000000000002</v>
      </c>
      <c r="L4541" t="str" cm="1">
        <f t="array" ref="L4541">_xlfn.IFS(I4541&gt;=9,"Good",I4541&gt;=6,"Average",I4541&lt;6,"Poor")</f>
        <v>Poor</v>
      </c>
    </row>
    <row r="4542" spans="1:12" x14ac:dyDescent="0.25">
      <c r="A4542" s="1">
        <v>45394</v>
      </c>
      <c r="B4542" t="s">
        <v>9</v>
      </c>
      <c r="C4542" t="s">
        <v>10</v>
      </c>
      <c r="D4542" t="s">
        <v>22</v>
      </c>
      <c r="E4542" t="s">
        <v>23</v>
      </c>
      <c r="F4542">
        <v>54.9</v>
      </c>
      <c r="G4542">
        <v>8</v>
      </c>
      <c r="H4542" t="s">
        <v>20</v>
      </c>
      <c r="I4542" s="21">
        <v>8.8000000000000007</v>
      </c>
      <c r="J4542">
        <f t="shared" si="140"/>
        <v>439.2</v>
      </c>
      <c r="K4542">
        <f t="shared" si="141"/>
        <v>21.96</v>
      </c>
      <c r="L4542" t="str" cm="1">
        <f t="array" ref="L4542">_xlfn.IFS(I4542&gt;=9,"Good",I4542&gt;=6,"Average",I4542&lt;6,"Poor")</f>
        <v>Average</v>
      </c>
    </row>
    <row r="4543" spans="1:12" x14ac:dyDescent="0.25">
      <c r="A4543" s="1">
        <v>45394</v>
      </c>
      <c r="B4543" t="s">
        <v>19</v>
      </c>
      <c r="C4543" t="s">
        <v>15</v>
      </c>
      <c r="D4543" t="s">
        <v>22</v>
      </c>
      <c r="E4543" t="s">
        <v>16</v>
      </c>
      <c r="F4543">
        <v>84.31</v>
      </c>
      <c r="G4543">
        <v>4</v>
      </c>
      <c r="H4543" t="s">
        <v>17</v>
      </c>
      <c r="I4543" s="21">
        <v>7.5</v>
      </c>
      <c r="J4543">
        <f t="shared" si="140"/>
        <v>337.24</v>
      </c>
      <c r="K4543">
        <f t="shared" si="141"/>
        <v>16.862000000000002</v>
      </c>
      <c r="L4543" t="str" cm="1">
        <f t="array" ref="L4543">_xlfn.IFS(I4543&gt;=9,"Good",I4543&gt;=6,"Average",I4543&lt;6,"Poor")</f>
        <v>Average</v>
      </c>
    </row>
    <row r="4544" spans="1:12" x14ac:dyDescent="0.25">
      <c r="A4544" s="1">
        <v>45394</v>
      </c>
      <c r="B4544" t="s">
        <v>9</v>
      </c>
      <c r="C4544" t="s">
        <v>10</v>
      </c>
      <c r="D4544" t="s">
        <v>11</v>
      </c>
      <c r="E4544" t="s">
        <v>16</v>
      </c>
      <c r="F4544">
        <v>75.09</v>
      </c>
      <c r="G4544">
        <v>9</v>
      </c>
      <c r="H4544" t="s">
        <v>13</v>
      </c>
      <c r="I4544" s="21">
        <v>3.3</v>
      </c>
      <c r="J4544">
        <f t="shared" si="140"/>
        <v>675.81000000000006</v>
      </c>
      <c r="K4544">
        <f t="shared" si="141"/>
        <v>33.790500000000002</v>
      </c>
      <c r="L4544" t="str" cm="1">
        <f t="array" ref="L4544">_xlfn.IFS(I4544&gt;=9,"Good",I4544&gt;=6,"Average",I4544&lt;6,"Poor")</f>
        <v>Poor</v>
      </c>
    </row>
    <row r="4545" spans="1:12" x14ac:dyDescent="0.25">
      <c r="A4545" s="1">
        <v>45394</v>
      </c>
      <c r="B4545" t="s">
        <v>9</v>
      </c>
      <c r="C4545" t="s">
        <v>10</v>
      </c>
      <c r="D4545" t="s">
        <v>11</v>
      </c>
      <c r="E4545" t="s">
        <v>21</v>
      </c>
      <c r="F4545">
        <v>16.43</v>
      </c>
      <c r="G4545">
        <v>9</v>
      </c>
      <c r="H4545" t="s">
        <v>20</v>
      </c>
      <c r="I4545" s="21">
        <v>7</v>
      </c>
      <c r="J4545">
        <f t="shared" si="140"/>
        <v>147.87</v>
      </c>
      <c r="K4545">
        <f t="shared" si="141"/>
        <v>7.3935000000000004</v>
      </c>
      <c r="L4545" t="str" cm="1">
        <f t="array" ref="L4545">_xlfn.IFS(I4545&gt;=9,"Good",I4545&gt;=6,"Average",I4545&lt;6,"Poor")</f>
        <v>Average</v>
      </c>
    </row>
    <row r="4546" spans="1:12" x14ac:dyDescent="0.25">
      <c r="A4546" s="1">
        <v>45394</v>
      </c>
      <c r="B4546" t="s">
        <v>19</v>
      </c>
      <c r="C4546" t="s">
        <v>15</v>
      </c>
      <c r="D4546" t="s">
        <v>11</v>
      </c>
      <c r="E4546" t="s">
        <v>18</v>
      </c>
      <c r="F4546">
        <v>76.92</v>
      </c>
      <c r="G4546">
        <v>8</v>
      </c>
      <c r="H4546" t="s">
        <v>13</v>
      </c>
      <c r="I4546" s="21">
        <v>4.8</v>
      </c>
      <c r="J4546">
        <f t="shared" si="140"/>
        <v>615.36</v>
      </c>
      <c r="K4546">
        <f t="shared" si="141"/>
        <v>30.768000000000001</v>
      </c>
      <c r="L4546" t="str" cm="1">
        <f t="array" ref="L4546">_xlfn.IFS(I4546&gt;=9,"Good",I4546&gt;=6,"Average",I4546&lt;6,"Poor")</f>
        <v>Poor</v>
      </c>
    </row>
    <row r="4547" spans="1:12" x14ac:dyDescent="0.25">
      <c r="A4547" s="1">
        <v>45394</v>
      </c>
      <c r="B4547" t="s">
        <v>14</v>
      </c>
      <c r="C4547" t="s">
        <v>15</v>
      </c>
      <c r="D4547" t="s">
        <v>11</v>
      </c>
      <c r="E4547" t="s">
        <v>21</v>
      </c>
      <c r="F4547">
        <v>13.28</v>
      </c>
      <c r="G4547">
        <v>5</v>
      </c>
      <c r="H4547" t="s">
        <v>13</v>
      </c>
      <c r="I4547" s="21">
        <v>3.5</v>
      </c>
      <c r="J4547">
        <f t="shared" ref="J4547:J4610" si="142">F4547*G4547</f>
        <v>66.399999999999991</v>
      </c>
      <c r="K4547">
        <f t="shared" ref="K4547:K4610" si="143">J4547*5%</f>
        <v>3.32</v>
      </c>
      <c r="L4547" t="str" cm="1">
        <f t="array" ref="L4547">_xlfn.IFS(I4547&gt;=9,"Good",I4547&gt;=6,"Average",I4547&lt;6,"Poor")</f>
        <v>Poor</v>
      </c>
    </row>
    <row r="4548" spans="1:12" x14ac:dyDescent="0.25">
      <c r="A4548" s="1">
        <v>45394</v>
      </c>
      <c r="B4548" t="s">
        <v>19</v>
      </c>
      <c r="C4548" t="s">
        <v>15</v>
      </c>
      <c r="D4548" t="s">
        <v>11</v>
      </c>
      <c r="E4548" t="s">
        <v>12</v>
      </c>
      <c r="F4548">
        <v>9.14</v>
      </c>
      <c r="G4548">
        <v>2</v>
      </c>
      <c r="H4548" t="s">
        <v>17</v>
      </c>
      <c r="I4548" s="21">
        <v>4</v>
      </c>
      <c r="J4548">
        <f t="shared" si="142"/>
        <v>18.28</v>
      </c>
      <c r="K4548">
        <f t="shared" si="143"/>
        <v>0.91400000000000015</v>
      </c>
      <c r="L4548" t="str" cm="1">
        <f t="array" ref="L4548">_xlfn.IFS(I4548&gt;=9,"Good",I4548&gt;=6,"Average",I4548&lt;6,"Poor")</f>
        <v>Poor</v>
      </c>
    </row>
    <row r="4549" spans="1:12" x14ac:dyDescent="0.25">
      <c r="A4549" s="1">
        <v>45394</v>
      </c>
      <c r="B4549" t="s">
        <v>9</v>
      </c>
      <c r="C4549" t="s">
        <v>10</v>
      </c>
      <c r="D4549" t="s">
        <v>22</v>
      </c>
      <c r="E4549" t="s">
        <v>12</v>
      </c>
      <c r="F4549">
        <v>5.32</v>
      </c>
      <c r="G4549">
        <v>6</v>
      </c>
      <c r="H4549" t="s">
        <v>20</v>
      </c>
      <c r="I4549" s="21">
        <v>6.2</v>
      </c>
      <c r="J4549">
        <f t="shared" si="142"/>
        <v>31.92</v>
      </c>
      <c r="K4549">
        <f t="shared" si="143"/>
        <v>1.5960000000000001</v>
      </c>
      <c r="L4549" t="str" cm="1">
        <f t="array" ref="L4549">_xlfn.IFS(I4549&gt;=9,"Good",I4549&gt;=6,"Average",I4549&lt;6,"Poor")</f>
        <v>Average</v>
      </c>
    </row>
    <row r="4550" spans="1:12" x14ac:dyDescent="0.25">
      <c r="A4550" s="1">
        <v>45394</v>
      </c>
      <c r="B4550" t="s">
        <v>19</v>
      </c>
      <c r="C4550" t="s">
        <v>10</v>
      </c>
      <c r="D4550" t="s">
        <v>11</v>
      </c>
      <c r="E4550" t="s">
        <v>16</v>
      </c>
      <c r="F4550">
        <v>94.8</v>
      </c>
      <c r="G4550">
        <v>10</v>
      </c>
      <c r="H4550" t="s">
        <v>13</v>
      </c>
      <c r="I4550" s="21">
        <v>6.2</v>
      </c>
      <c r="J4550">
        <f t="shared" si="142"/>
        <v>948</v>
      </c>
      <c r="K4550">
        <f t="shared" si="143"/>
        <v>47.400000000000006</v>
      </c>
      <c r="L4550" t="str" cm="1">
        <f t="array" ref="L4550">_xlfn.IFS(I4550&gt;=9,"Good",I4550&gt;=6,"Average",I4550&lt;6,"Poor")</f>
        <v>Average</v>
      </c>
    </row>
    <row r="4551" spans="1:12" x14ac:dyDescent="0.25">
      <c r="A4551" s="1">
        <v>45394</v>
      </c>
      <c r="B4551" t="s">
        <v>19</v>
      </c>
      <c r="C4551" t="s">
        <v>15</v>
      </c>
      <c r="D4551" t="s">
        <v>11</v>
      </c>
      <c r="E4551" t="s">
        <v>18</v>
      </c>
      <c r="F4551">
        <v>66.150000000000006</v>
      </c>
      <c r="G4551">
        <v>9</v>
      </c>
      <c r="H4551" t="s">
        <v>20</v>
      </c>
      <c r="I4551" s="21">
        <v>9.1</v>
      </c>
      <c r="J4551">
        <f t="shared" si="142"/>
        <v>595.35</v>
      </c>
      <c r="K4551">
        <f t="shared" si="143"/>
        <v>29.767500000000002</v>
      </c>
      <c r="L4551" t="str" cm="1">
        <f t="array" ref="L4551">_xlfn.IFS(I4551&gt;=9,"Good",I4551&gt;=6,"Average",I4551&lt;6,"Poor")</f>
        <v>Good</v>
      </c>
    </row>
    <row r="4552" spans="1:12" x14ac:dyDescent="0.25">
      <c r="A4552" s="1">
        <v>45394</v>
      </c>
      <c r="B4552" t="s">
        <v>19</v>
      </c>
      <c r="C4552" t="s">
        <v>15</v>
      </c>
      <c r="D4552" t="s">
        <v>11</v>
      </c>
      <c r="E4552" t="s">
        <v>12</v>
      </c>
      <c r="F4552">
        <v>2.23</v>
      </c>
      <c r="G4552">
        <v>6</v>
      </c>
      <c r="H4552" t="s">
        <v>20</v>
      </c>
      <c r="I4552" s="21">
        <v>7.6</v>
      </c>
      <c r="J4552">
        <f t="shared" si="142"/>
        <v>13.379999999999999</v>
      </c>
      <c r="K4552">
        <f t="shared" si="143"/>
        <v>0.66900000000000004</v>
      </c>
      <c r="L4552" t="str" cm="1">
        <f t="array" ref="L4552">_xlfn.IFS(I4552&gt;=9,"Good",I4552&gt;=6,"Average",I4552&lt;6,"Poor")</f>
        <v>Average</v>
      </c>
    </row>
    <row r="4553" spans="1:12" x14ac:dyDescent="0.25">
      <c r="A4553" s="1">
        <v>45424</v>
      </c>
      <c r="B4553" t="s">
        <v>9</v>
      </c>
      <c r="C4553" t="s">
        <v>10</v>
      </c>
      <c r="D4553" t="s">
        <v>11</v>
      </c>
      <c r="E4553" t="s">
        <v>12</v>
      </c>
      <c r="F4553">
        <v>9.85</v>
      </c>
      <c r="G4553">
        <v>9</v>
      </c>
      <c r="H4553" t="s">
        <v>17</v>
      </c>
      <c r="I4553" s="21">
        <v>9.1999999999999993</v>
      </c>
      <c r="J4553">
        <f t="shared" si="142"/>
        <v>88.649999999999991</v>
      </c>
      <c r="K4553">
        <f t="shared" si="143"/>
        <v>4.4325000000000001</v>
      </c>
      <c r="L4553" t="str" cm="1">
        <f t="array" ref="L4553">_xlfn.IFS(I4553&gt;=9,"Good",I4553&gt;=6,"Average",I4553&lt;6,"Poor")</f>
        <v>Good</v>
      </c>
    </row>
    <row r="4554" spans="1:12" x14ac:dyDescent="0.25">
      <c r="A4554" s="1">
        <v>45424</v>
      </c>
      <c r="B4554" t="s">
        <v>14</v>
      </c>
      <c r="C4554" t="s">
        <v>10</v>
      </c>
      <c r="D4554" t="s">
        <v>22</v>
      </c>
      <c r="E4554" t="s">
        <v>24</v>
      </c>
      <c r="F4554">
        <v>39.28</v>
      </c>
      <c r="G4554">
        <v>3</v>
      </c>
      <c r="H4554" t="s">
        <v>13</v>
      </c>
      <c r="I4554" s="21">
        <v>4.2</v>
      </c>
      <c r="J4554">
        <f t="shared" si="142"/>
        <v>117.84</v>
      </c>
      <c r="K4554">
        <f t="shared" si="143"/>
        <v>5.8920000000000003</v>
      </c>
      <c r="L4554" t="str" cm="1">
        <f t="array" ref="L4554">_xlfn.IFS(I4554&gt;=9,"Good",I4554&gt;=6,"Average",I4554&lt;6,"Poor")</f>
        <v>Poor</v>
      </c>
    </row>
    <row r="4555" spans="1:12" x14ac:dyDescent="0.25">
      <c r="A4555" s="1">
        <v>45424</v>
      </c>
      <c r="B4555" t="s">
        <v>19</v>
      </c>
      <c r="C4555" t="s">
        <v>15</v>
      </c>
      <c r="D4555" t="s">
        <v>22</v>
      </c>
      <c r="E4555" t="s">
        <v>21</v>
      </c>
      <c r="F4555">
        <v>7.88</v>
      </c>
      <c r="G4555">
        <v>7</v>
      </c>
      <c r="H4555" t="s">
        <v>13</v>
      </c>
      <c r="I4555" s="21">
        <v>8.1</v>
      </c>
      <c r="J4555">
        <f t="shared" si="142"/>
        <v>55.16</v>
      </c>
      <c r="K4555">
        <f t="shared" si="143"/>
        <v>2.758</v>
      </c>
      <c r="L4555" t="str" cm="1">
        <f t="array" ref="L4555">_xlfn.IFS(I4555&gt;=9,"Good",I4555&gt;=6,"Average",I4555&lt;6,"Poor")</f>
        <v>Average</v>
      </c>
    </row>
    <row r="4556" spans="1:12" x14ac:dyDescent="0.25">
      <c r="A4556" s="1">
        <v>45424</v>
      </c>
      <c r="B4556" t="s">
        <v>19</v>
      </c>
      <c r="C4556" t="s">
        <v>15</v>
      </c>
      <c r="D4556" t="s">
        <v>22</v>
      </c>
      <c r="E4556" t="s">
        <v>23</v>
      </c>
      <c r="F4556">
        <v>50.39</v>
      </c>
      <c r="G4556">
        <v>9</v>
      </c>
      <c r="H4556" t="s">
        <v>17</v>
      </c>
      <c r="I4556" s="21">
        <v>9.8000000000000007</v>
      </c>
      <c r="J4556">
        <f t="shared" si="142"/>
        <v>453.51</v>
      </c>
      <c r="K4556">
        <f t="shared" si="143"/>
        <v>22.6755</v>
      </c>
      <c r="L4556" t="str" cm="1">
        <f t="array" ref="L4556">_xlfn.IFS(I4556&gt;=9,"Good",I4556&gt;=6,"Average",I4556&lt;6,"Poor")</f>
        <v>Good</v>
      </c>
    </row>
    <row r="4557" spans="1:12" x14ac:dyDescent="0.25">
      <c r="A4557" s="1">
        <v>45424</v>
      </c>
      <c r="B4557" t="s">
        <v>14</v>
      </c>
      <c r="C4557" t="s">
        <v>10</v>
      </c>
      <c r="D4557" t="s">
        <v>22</v>
      </c>
      <c r="E4557" t="s">
        <v>12</v>
      </c>
      <c r="F4557">
        <v>8.0299999999999994</v>
      </c>
      <c r="G4557">
        <v>4</v>
      </c>
      <c r="H4557" t="s">
        <v>17</v>
      </c>
      <c r="I4557" s="21">
        <v>8.6999999999999993</v>
      </c>
      <c r="J4557">
        <f t="shared" si="142"/>
        <v>32.119999999999997</v>
      </c>
      <c r="K4557">
        <f t="shared" si="143"/>
        <v>1.6059999999999999</v>
      </c>
      <c r="L4557" t="str" cm="1">
        <f t="array" ref="L4557">_xlfn.IFS(I4557&gt;=9,"Good",I4557&gt;=6,"Average",I4557&lt;6,"Poor")</f>
        <v>Average</v>
      </c>
    </row>
    <row r="4558" spans="1:12" x14ac:dyDescent="0.25">
      <c r="A4558" s="1">
        <v>45424</v>
      </c>
      <c r="B4558" t="s">
        <v>9</v>
      </c>
      <c r="C4558" t="s">
        <v>15</v>
      </c>
      <c r="D4558" t="s">
        <v>22</v>
      </c>
      <c r="E4558" t="s">
        <v>24</v>
      </c>
      <c r="F4558">
        <v>40.08</v>
      </c>
      <c r="G4558">
        <v>10</v>
      </c>
      <c r="H4558" t="s">
        <v>17</v>
      </c>
      <c r="I4558" s="21">
        <v>6.2</v>
      </c>
      <c r="J4558">
        <f t="shared" si="142"/>
        <v>400.79999999999995</v>
      </c>
      <c r="K4558">
        <f t="shared" si="143"/>
        <v>20.04</v>
      </c>
      <c r="L4558" t="str" cm="1">
        <f t="array" ref="L4558">_xlfn.IFS(I4558&gt;=9,"Good",I4558&gt;=6,"Average",I4558&lt;6,"Poor")</f>
        <v>Average</v>
      </c>
    </row>
    <row r="4559" spans="1:12" x14ac:dyDescent="0.25">
      <c r="A4559" s="1">
        <v>45424</v>
      </c>
      <c r="B4559" t="s">
        <v>19</v>
      </c>
      <c r="C4559" t="s">
        <v>10</v>
      </c>
      <c r="D4559" t="s">
        <v>22</v>
      </c>
      <c r="E4559" t="s">
        <v>21</v>
      </c>
      <c r="F4559">
        <v>16</v>
      </c>
      <c r="G4559">
        <v>3</v>
      </c>
      <c r="H4559" t="s">
        <v>13</v>
      </c>
      <c r="I4559" s="21">
        <v>3.7</v>
      </c>
      <c r="J4559">
        <f t="shared" si="142"/>
        <v>48</v>
      </c>
      <c r="K4559">
        <f t="shared" si="143"/>
        <v>2.4000000000000004</v>
      </c>
      <c r="L4559" t="str" cm="1">
        <f t="array" ref="L4559">_xlfn.IFS(I4559&gt;=9,"Good",I4559&gt;=6,"Average",I4559&lt;6,"Poor")</f>
        <v>Poor</v>
      </c>
    </row>
    <row r="4560" spans="1:12" x14ac:dyDescent="0.25">
      <c r="A4560" s="1">
        <v>45424</v>
      </c>
      <c r="B4560" t="s">
        <v>19</v>
      </c>
      <c r="C4560" t="s">
        <v>15</v>
      </c>
      <c r="D4560" t="s">
        <v>11</v>
      </c>
      <c r="E4560" t="s">
        <v>16</v>
      </c>
      <c r="F4560">
        <v>97.26</v>
      </c>
      <c r="G4560">
        <v>4</v>
      </c>
      <c r="H4560" t="s">
        <v>17</v>
      </c>
      <c r="I4560" s="21">
        <v>7</v>
      </c>
      <c r="J4560">
        <f t="shared" si="142"/>
        <v>389.04</v>
      </c>
      <c r="K4560">
        <f t="shared" si="143"/>
        <v>19.452000000000002</v>
      </c>
      <c r="L4560" t="str" cm="1">
        <f t="array" ref="L4560">_xlfn.IFS(I4560&gt;=9,"Good",I4560&gt;=6,"Average",I4560&lt;6,"Poor")</f>
        <v>Average</v>
      </c>
    </row>
    <row r="4561" spans="1:12" x14ac:dyDescent="0.25">
      <c r="A4561" s="1">
        <v>45424</v>
      </c>
      <c r="B4561" t="s">
        <v>9</v>
      </c>
      <c r="C4561" t="s">
        <v>15</v>
      </c>
      <c r="D4561" t="s">
        <v>22</v>
      </c>
      <c r="E4561" t="s">
        <v>23</v>
      </c>
      <c r="F4561">
        <v>67.010000000000005</v>
      </c>
      <c r="G4561">
        <v>10</v>
      </c>
      <c r="H4561" t="s">
        <v>17</v>
      </c>
      <c r="I4561" s="21">
        <v>8.4</v>
      </c>
      <c r="J4561">
        <f t="shared" si="142"/>
        <v>670.1</v>
      </c>
      <c r="K4561">
        <f t="shared" si="143"/>
        <v>33.505000000000003</v>
      </c>
      <c r="L4561" t="str" cm="1">
        <f t="array" ref="L4561">_xlfn.IFS(I4561&gt;=9,"Good",I4561&gt;=6,"Average",I4561&lt;6,"Poor")</f>
        <v>Average</v>
      </c>
    </row>
    <row r="4562" spans="1:12" x14ac:dyDescent="0.25">
      <c r="A4562" s="1">
        <v>45424</v>
      </c>
      <c r="B4562" t="s">
        <v>9</v>
      </c>
      <c r="C4562" t="s">
        <v>15</v>
      </c>
      <c r="D4562" t="s">
        <v>11</v>
      </c>
      <c r="E4562" t="s">
        <v>12</v>
      </c>
      <c r="F4562">
        <v>7.29</v>
      </c>
      <c r="G4562">
        <v>2</v>
      </c>
      <c r="H4562" t="s">
        <v>20</v>
      </c>
      <c r="I4562" s="21">
        <v>7.4</v>
      </c>
      <c r="J4562">
        <f t="shared" si="142"/>
        <v>14.58</v>
      </c>
      <c r="K4562">
        <f t="shared" si="143"/>
        <v>0.72900000000000009</v>
      </c>
      <c r="L4562" t="str" cm="1">
        <f t="array" ref="L4562">_xlfn.IFS(I4562&gt;=9,"Good",I4562&gt;=6,"Average",I4562&lt;6,"Poor")</f>
        <v>Average</v>
      </c>
    </row>
    <row r="4563" spans="1:12" x14ac:dyDescent="0.25">
      <c r="A4563" s="1">
        <v>45424</v>
      </c>
      <c r="B4563" t="s">
        <v>19</v>
      </c>
      <c r="C4563" t="s">
        <v>10</v>
      </c>
      <c r="D4563" t="s">
        <v>11</v>
      </c>
      <c r="E4563" t="s">
        <v>16</v>
      </c>
      <c r="F4563">
        <v>82.55</v>
      </c>
      <c r="G4563">
        <v>6</v>
      </c>
      <c r="H4563" t="s">
        <v>20</v>
      </c>
      <c r="I4563" s="21">
        <v>9.1</v>
      </c>
      <c r="J4563">
        <f t="shared" si="142"/>
        <v>495.29999999999995</v>
      </c>
      <c r="K4563">
        <f t="shared" si="143"/>
        <v>24.765000000000001</v>
      </c>
      <c r="L4563" t="str" cm="1">
        <f t="array" ref="L4563">_xlfn.IFS(I4563&gt;=9,"Good",I4563&gt;=6,"Average",I4563&lt;6,"Poor")</f>
        <v>Good</v>
      </c>
    </row>
    <row r="4564" spans="1:12" x14ac:dyDescent="0.25">
      <c r="A4564" s="1">
        <v>45424</v>
      </c>
      <c r="B4564" t="s">
        <v>9</v>
      </c>
      <c r="C4564" t="s">
        <v>10</v>
      </c>
      <c r="D4564" t="s">
        <v>11</v>
      </c>
      <c r="E4564" t="s">
        <v>12</v>
      </c>
      <c r="F4564">
        <v>7.87</v>
      </c>
      <c r="G4564">
        <v>5</v>
      </c>
      <c r="H4564" t="s">
        <v>20</v>
      </c>
      <c r="I4564" s="21">
        <v>8.5</v>
      </c>
      <c r="J4564">
        <f t="shared" si="142"/>
        <v>39.35</v>
      </c>
      <c r="K4564">
        <f t="shared" si="143"/>
        <v>1.9675000000000002</v>
      </c>
      <c r="L4564" t="str" cm="1">
        <f t="array" ref="L4564">_xlfn.IFS(I4564&gt;=9,"Good",I4564&gt;=6,"Average",I4564&lt;6,"Poor")</f>
        <v>Average</v>
      </c>
    </row>
    <row r="4565" spans="1:12" x14ac:dyDescent="0.25">
      <c r="A4565" s="1">
        <v>45424</v>
      </c>
      <c r="B4565" t="s">
        <v>19</v>
      </c>
      <c r="C4565" t="s">
        <v>15</v>
      </c>
      <c r="D4565" t="s">
        <v>11</v>
      </c>
      <c r="E4565" t="s">
        <v>12</v>
      </c>
      <c r="F4565">
        <v>8.61</v>
      </c>
      <c r="G4565">
        <v>10</v>
      </c>
      <c r="H4565" t="s">
        <v>13</v>
      </c>
      <c r="I4565" s="21">
        <v>5.2</v>
      </c>
      <c r="J4565">
        <f t="shared" si="142"/>
        <v>86.1</v>
      </c>
      <c r="K4565">
        <f t="shared" si="143"/>
        <v>4.3049999999999997</v>
      </c>
      <c r="L4565" t="str" cm="1">
        <f t="array" ref="L4565">_xlfn.IFS(I4565&gt;=9,"Good",I4565&gt;=6,"Average",I4565&lt;6,"Poor")</f>
        <v>Poor</v>
      </c>
    </row>
    <row r="4566" spans="1:12" x14ac:dyDescent="0.25">
      <c r="A4566" s="1">
        <v>45424</v>
      </c>
      <c r="B4566" t="s">
        <v>9</v>
      </c>
      <c r="C4566" t="s">
        <v>15</v>
      </c>
      <c r="D4566" t="s">
        <v>11</v>
      </c>
      <c r="E4566" t="s">
        <v>21</v>
      </c>
      <c r="F4566">
        <v>6.39</v>
      </c>
      <c r="G4566">
        <v>8</v>
      </c>
      <c r="H4566" t="s">
        <v>20</v>
      </c>
      <c r="I4566" s="21">
        <v>7.2</v>
      </c>
      <c r="J4566">
        <f t="shared" si="142"/>
        <v>51.12</v>
      </c>
      <c r="K4566">
        <f t="shared" si="143"/>
        <v>2.556</v>
      </c>
      <c r="L4566" t="str" cm="1">
        <f t="array" ref="L4566">_xlfn.IFS(I4566&gt;=9,"Good",I4566&gt;=6,"Average",I4566&lt;6,"Poor")</f>
        <v>Average</v>
      </c>
    </row>
    <row r="4567" spans="1:12" x14ac:dyDescent="0.25">
      <c r="A4567" s="1">
        <v>45424</v>
      </c>
      <c r="B4567" t="s">
        <v>9</v>
      </c>
      <c r="C4567" t="s">
        <v>15</v>
      </c>
      <c r="D4567" t="s">
        <v>11</v>
      </c>
      <c r="E4567" t="s">
        <v>12</v>
      </c>
      <c r="F4567">
        <v>3.45</v>
      </c>
      <c r="G4567">
        <v>4</v>
      </c>
      <c r="H4567" t="s">
        <v>13</v>
      </c>
      <c r="I4567" s="21">
        <v>8.4</v>
      </c>
      <c r="J4567">
        <f t="shared" si="142"/>
        <v>13.8</v>
      </c>
      <c r="K4567">
        <f t="shared" si="143"/>
        <v>0.69000000000000006</v>
      </c>
      <c r="L4567" t="str" cm="1">
        <f t="array" ref="L4567">_xlfn.IFS(I4567&gt;=9,"Good",I4567&gt;=6,"Average",I4567&lt;6,"Poor")</f>
        <v>Average</v>
      </c>
    </row>
    <row r="4568" spans="1:12" x14ac:dyDescent="0.25">
      <c r="A4568" s="1">
        <v>45455</v>
      </c>
      <c r="B4568" t="s">
        <v>14</v>
      </c>
      <c r="C4568" t="s">
        <v>10</v>
      </c>
      <c r="D4568" t="s">
        <v>11</v>
      </c>
      <c r="E4568" t="s">
        <v>12</v>
      </c>
      <c r="F4568">
        <v>6.13</v>
      </c>
      <c r="G4568">
        <v>4</v>
      </c>
      <c r="H4568" t="s">
        <v>17</v>
      </c>
      <c r="I4568" s="21">
        <v>4.5999999999999996</v>
      </c>
      <c r="J4568">
        <f t="shared" si="142"/>
        <v>24.52</v>
      </c>
      <c r="K4568">
        <f t="shared" si="143"/>
        <v>1.226</v>
      </c>
      <c r="L4568" t="str" cm="1">
        <f t="array" ref="L4568">_xlfn.IFS(I4568&gt;=9,"Good",I4568&gt;=6,"Average",I4568&lt;6,"Poor")</f>
        <v>Poor</v>
      </c>
    </row>
    <row r="4569" spans="1:12" x14ac:dyDescent="0.25">
      <c r="A4569" s="1">
        <v>45455</v>
      </c>
      <c r="B4569" t="s">
        <v>14</v>
      </c>
      <c r="C4569" t="s">
        <v>15</v>
      </c>
      <c r="D4569" t="s">
        <v>22</v>
      </c>
      <c r="E4569" t="s">
        <v>12</v>
      </c>
      <c r="F4569">
        <v>7.17</v>
      </c>
      <c r="G4569">
        <v>8</v>
      </c>
      <c r="H4569" t="s">
        <v>13</v>
      </c>
      <c r="I4569" s="21">
        <v>8.4</v>
      </c>
      <c r="J4569">
        <f t="shared" si="142"/>
        <v>57.36</v>
      </c>
      <c r="K4569">
        <f t="shared" si="143"/>
        <v>2.8680000000000003</v>
      </c>
      <c r="L4569" t="str" cm="1">
        <f t="array" ref="L4569">_xlfn.IFS(I4569&gt;=9,"Good",I4569&gt;=6,"Average",I4569&lt;6,"Poor")</f>
        <v>Average</v>
      </c>
    </row>
    <row r="4570" spans="1:12" x14ac:dyDescent="0.25">
      <c r="A4570" s="1">
        <v>45455</v>
      </c>
      <c r="B4570" t="s">
        <v>9</v>
      </c>
      <c r="C4570" t="s">
        <v>10</v>
      </c>
      <c r="D4570" t="s">
        <v>11</v>
      </c>
      <c r="E4570" t="s">
        <v>16</v>
      </c>
      <c r="F4570">
        <v>78.86</v>
      </c>
      <c r="G4570">
        <v>10</v>
      </c>
      <c r="H4570" t="s">
        <v>13</v>
      </c>
      <c r="I4570" s="21">
        <v>6.2</v>
      </c>
      <c r="J4570">
        <f t="shared" si="142"/>
        <v>788.6</v>
      </c>
      <c r="K4570">
        <f t="shared" si="143"/>
        <v>39.430000000000007</v>
      </c>
      <c r="L4570" t="str" cm="1">
        <f t="array" ref="L4570">_xlfn.IFS(I4570&gt;=9,"Good",I4570&gt;=6,"Average",I4570&lt;6,"Poor")</f>
        <v>Average</v>
      </c>
    </row>
    <row r="4571" spans="1:12" x14ac:dyDescent="0.25">
      <c r="A4571" s="1">
        <v>45455</v>
      </c>
      <c r="B4571" t="s">
        <v>19</v>
      </c>
      <c r="C4571" t="s">
        <v>15</v>
      </c>
      <c r="D4571" t="s">
        <v>11</v>
      </c>
      <c r="E4571" t="s">
        <v>12</v>
      </c>
      <c r="F4571">
        <v>7.62</v>
      </c>
      <c r="G4571">
        <v>5</v>
      </c>
      <c r="H4571" t="s">
        <v>13</v>
      </c>
      <c r="I4571" s="21">
        <v>4.7</v>
      </c>
      <c r="J4571">
        <f t="shared" si="142"/>
        <v>38.1</v>
      </c>
      <c r="K4571">
        <f t="shared" si="143"/>
        <v>1.9050000000000002</v>
      </c>
      <c r="L4571" t="str" cm="1">
        <f t="array" ref="L4571">_xlfn.IFS(I4571&gt;=9,"Good",I4571&gt;=6,"Average",I4571&lt;6,"Poor")</f>
        <v>Poor</v>
      </c>
    </row>
    <row r="4572" spans="1:12" x14ac:dyDescent="0.25">
      <c r="A4572" s="1">
        <v>45455</v>
      </c>
      <c r="B4572" t="s">
        <v>9</v>
      </c>
      <c r="C4572" t="s">
        <v>10</v>
      </c>
      <c r="D4572" t="s">
        <v>11</v>
      </c>
      <c r="E4572" t="s">
        <v>16</v>
      </c>
      <c r="F4572">
        <v>91.51</v>
      </c>
      <c r="G4572">
        <v>3</v>
      </c>
      <c r="H4572" t="s">
        <v>17</v>
      </c>
      <c r="I4572" s="21">
        <v>4.5</v>
      </c>
      <c r="J4572">
        <f t="shared" si="142"/>
        <v>274.53000000000003</v>
      </c>
      <c r="K4572">
        <f t="shared" si="143"/>
        <v>13.726500000000001</v>
      </c>
      <c r="L4572" t="str" cm="1">
        <f t="array" ref="L4572">_xlfn.IFS(I4572&gt;=9,"Good",I4572&gt;=6,"Average",I4572&lt;6,"Poor")</f>
        <v>Poor</v>
      </c>
    </row>
    <row r="4573" spans="1:12" x14ac:dyDescent="0.25">
      <c r="A4573" s="1">
        <v>45455</v>
      </c>
      <c r="B4573" t="s">
        <v>14</v>
      </c>
      <c r="C4573" t="s">
        <v>10</v>
      </c>
      <c r="D4573" t="s">
        <v>11</v>
      </c>
      <c r="E4573" t="s">
        <v>12</v>
      </c>
      <c r="F4573">
        <v>8.66</v>
      </c>
      <c r="G4573">
        <v>5</v>
      </c>
      <c r="H4573" t="s">
        <v>17</v>
      </c>
      <c r="I4573" s="21">
        <v>5.5</v>
      </c>
      <c r="J4573">
        <f t="shared" si="142"/>
        <v>43.3</v>
      </c>
      <c r="K4573">
        <f t="shared" si="143"/>
        <v>2.165</v>
      </c>
      <c r="L4573" t="str" cm="1">
        <f t="array" ref="L4573">_xlfn.IFS(I4573&gt;=9,"Good",I4573&gt;=6,"Average",I4573&lt;6,"Poor")</f>
        <v>Poor</v>
      </c>
    </row>
    <row r="4574" spans="1:12" x14ac:dyDescent="0.25">
      <c r="A4574" s="1">
        <v>45455</v>
      </c>
      <c r="B4574" t="s">
        <v>14</v>
      </c>
      <c r="C4574" t="s">
        <v>15</v>
      </c>
      <c r="D4574" t="s">
        <v>22</v>
      </c>
      <c r="E4574" t="s">
        <v>12</v>
      </c>
      <c r="F4574">
        <v>2.36</v>
      </c>
      <c r="G4574">
        <v>1</v>
      </c>
      <c r="H4574" t="s">
        <v>20</v>
      </c>
      <c r="I4574" s="21">
        <v>5</v>
      </c>
      <c r="J4574">
        <f t="shared" si="142"/>
        <v>2.36</v>
      </c>
      <c r="K4574">
        <f t="shared" si="143"/>
        <v>0.11799999999999999</v>
      </c>
      <c r="L4574" t="str" cm="1">
        <f t="array" ref="L4574">_xlfn.IFS(I4574&gt;=9,"Good",I4574&gt;=6,"Average",I4574&lt;6,"Poor")</f>
        <v>Poor</v>
      </c>
    </row>
    <row r="4575" spans="1:12" x14ac:dyDescent="0.25">
      <c r="A4575" s="1">
        <v>45455</v>
      </c>
      <c r="B4575" t="s">
        <v>14</v>
      </c>
      <c r="C4575" t="s">
        <v>10</v>
      </c>
      <c r="D4575" t="s">
        <v>11</v>
      </c>
      <c r="E4575" t="s">
        <v>18</v>
      </c>
      <c r="F4575">
        <v>76.180000000000007</v>
      </c>
      <c r="G4575">
        <v>10</v>
      </c>
      <c r="H4575" t="s">
        <v>13</v>
      </c>
      <c r="I4575" s="21">
        <v>6.2</v>
      </c>
      <c r="J4575">
        <f t="shared" si="142"/>
        <v>761.80000000000007</v>
      </c>
      <c r="K4575">
        <f t="shared" si="143"/>
        <v>38.090000000000003</v>
      </c>
      <c r="L4575" t="str" cm="1">
        <f t="array" ref="L4575">_xlfn.IFS(I4575&gt;=9,"Good",I4575&gt;=6,"Average",I4575&lt;6,"Poor")</f>
        <v>Average</v>
      </c>
    </row>
    <row r="4576" spans="1:12" x14ac:dyDescent="0.25">
      <c r="A4576" s="1">
        <v>45455</v>
      </c>
      <c r="B4576" t="s">
        <v>9</v>
      </c>
      <c r="C4576" t="s">
        <v>15</v>
      </c>
      <c r="D4576" t="s">
        <v>22</v>
      </c>
      <c r="E4576" t="s">
        <v>12</v>
      </c>
      <c r="F4576">
        <v>9.5299999999999994</v>
      </c>
      <c r="G4576">
        <v>8</v>
      </c>
      <c r="H4576" t="s">
        <v>17</v>
      </c>
      <c r="I4576" s="21">
        <v>8.6</v>
      </c>
      <c r="J4576">
        <f t="shared" si="142"/>
        <v>76.239999999999995</v>
      </c>
      <c r="K4576">
        <f t="shared" si="143"/>
        <v>3.8119999999999998</v>
      </c>
      <c r="L4576" t="str" cm="1">
        <f t="array" ref="L4576">_xlfn.IFS(I4576&gt;=9,"Good",I4576&gt;=6,"Average",I4576&lt;6,"Poor")</f>
        <v>Average</v>
      </c>
    </row>
    <row r="4577" spans="1:12" x14ac:dyDescent="0.25">
      <c r="A4577" s="1">
        <v>45455</v>
      </c>
      <c r="B4577" t="s">
        <v>9</v>
      </c>
      <c r="C4577" t="s">
        <v>10</v>
      </c>
      <c r="D4577" t="s">
        <v>22</v>
      </c>
      <c r="E4577" t="s">
        <v>12</v>
      </c>
      <c r="F4577">
        <v>3.19</v>
      </c>
      <c r="G4577">
        <v>10</v>
      </c>
      <c r="H4577" t="s">
        <v>13</v>
      </c>
      <c r="I4577" s="21">
        <v>3.6</v>
      </c>
      <c r="J4577">
        <f t="shared" si="142"/>
        <v>31.9</v>
      </c>
      <c r="K4577">
        <f t="shared" si="143"/>
        <v>1.595</v>
      </c>
      <c r="L4577" t="str" cm="1">
        <f t="array" ref="L4577">_xlfn.IFS(I4577&gt;=9,"Good",I4577&gt;=6,"Average",I4577&lt;6,"Poor")</f>
        <v>Poor</v>
      </c>
    </row>
    <row r="4578" spans="1:12" x14ac:dyDescent="0.25">
      <c r="A4578" s="1">
        <v>45455</v>
      </c>
      <c r="B4578" t="s">
        <v>14</v>
      </c>
      <c r="C4578" t="s">
        <v>10</v>
      </c>
      <c r="D4578" t="s">
        <v>11</v>
      </c>
      <c r="E4578" t="s">
        <v>21</v>
      </c>
      <c r="F4578">
        <v>15.96</v>
      </c>
      <c r="G4578">
        <v>7</v>
      </c>
      <c r="H4578" t="s">
        <v>13</v>
      </c>
      <c r="I4578" s="21">
        <v>9.1999999999999993</v>
      </c>
      <c r="J4578">
        <f t="shared" si="142"/>
        <v>111.72</v>
      </c>
      <c r="K4578">
        <f t="shared" si="143"/>
        <v>5.5860000000000003</v>
      </c>
      <c r="L4578" t="str" cm="1">
        <f t="array" ref="L4578">_xlfn.IFS(I4578&gt;=9,"Good",I4578&gt;=6,"Average",I4578&lt;6,"Poor")</f>
        <v>Good</v>
      </c>
    </row>
    <row r="4579" spans="1:12" x14ac:dyDescent="0.25">
      <c r="A4579" s="1">
        <v>45455</v>
      </c>
      <c r="B4579" t="s">
        <v>14</v>
      </c>
      <c r="C4579" t="s">
        <v>15</v>
      </c>
      <c r="D4579" t="s">
        <v>11</v>
      </c>
      <c r="E4579" t="s">
        <v>12</v>
      </c>
      <c r="F4579">
        <v>6.55</v>
      </c>
      <c r="G4579">
        <v>1</v>
      </c>
      <c r="H4579" t="s">
        <v>20</v>
      </c>
      <c r="I4579" s="21">
        <v>9.5</v>
      </c>
      <c r="J4579">
        <f t="shared" si="142"/>
        <v>6.55</v>
      </c>
      <c r="K4579">
        <f t="shared" si="143"/>
        <v>0.32750000000000001</v>
      </c>
      <c r="L4579" t="str" cm="1">
        <f t="array" ref="L4579">_xlfn.IFS(I4579&gt;=9,"Good",I4579&gt;=6,"Average",I4579&lt;6,"Poor")</f>
        <v>Good</v>
      </c>
    </row>
    <row r="4580" spans="1:12" x14ac:dyDescent="0.25">
      <c r="A4580" s="1">
        <v>45455</v>
      </c>
      <c r="B4580" t="s">
        <v>9</v>
      </c>
      <c r="C4580" t="s">
        <v>15</v>
      </c>
      <c r="D4580" t="s">
        <v>22</v>
      </c>
      <c r="E4580" t="s">
        <v>16</v>
      </c>
      <c r="F4580">
        <v>89.12</v>
      </c>
      <c r="G4580">
        <v>3</v>
      </c>
      <c r="H4580" t="s">
        <v>17</v>
      </c>
      <c r="I4580" s="21">
        <v>4.2</v>
      </c>
      <c r="J4580">
        <f t="shared" si="142"/>
        <v>267.36</v>
      </c>
      <c r="K4580">
        <f t="shared" si="143"/>
        <v>13.368000000000002</v>
      </c>
      <c r="L4580" t="str" cm="1">
        <f t="array" ref="L4580">_xlfn.IFS(I4580&gt;=9,"Good",I4580&gt;=6,"Average",I4580&lt;6,"Poor")</f>
        <v>Poor</v>
      </c>
    </row>
    <row r="4581" spans="1:12" x14ac:dyDescent="0.25">
      <c r="A4581" s="1">
        <v>45455</v>
      </c>
      <c r="B4581" t="s">
        <v>9</v>
      </c>
      <c r="C4581" t="s">
        <v>15</v>
      </c>
      <c r="D4581" t="s">
        <v>11</v>
      </c>
      <c r="E4581" t="s">
        <v>16</v>
      </c>
      <c r="F4581">
        <v>89.96</v>
      </c>
      <c r="G4581">
        <v>8</v>
      </c>
      <c r="H4581" t="s">
        <v>13</v>
      </c>
      <c r="I4581" s="21">
        <v>3.2</v>
      </c>
      <c r="J4581">
        <f t="shared" si="142"/>
        <v>719.68</v>
      </c>
      <c r="K4581">
        <f t="shared" si="143"/>
        <v>35.984000000000002</v>
      </c>
      <c r="L4581" t="str" cm="1">
        <f t="array" ref="L4581">_xlfn.IFS(I4581&gt;=9,"Good",I4581&gt;=6,"Average",I4581&lt;6,"Poor")</f>
        <v>Poor</v>
      </c>
    </row>
    <row r="4582" spans="1:12" x14ac:dyDescent="0.25">
      <c r="A4582" s="1">
        <v>45485</v>
      </c>
      <c r="B4582" t="s">
        <v>19</v>
      </c>
      <c r="C4582" t="s">
        <v>10</v>
      </c>
      <c r="D4582" t="s">
        <v>11</v>
      </c>
      <c r="E4582" t="s">
        <v>12</v>
      </c>
      <c r="F4582">
        <v>7.5</v>
      </c>
      <c r="G4582">
        <v>5</v>
      </c>
      <c r="H4582" t="s">
        <v>20</v>
      </c>
      <c r="I4582" s="21">
        <v>7</v>
      </c>
      <c r="J4582">
        <f t="shared" si="142"/>
        <v>37.5</v>
      </c>
      <c r="K4582">
        <f t="shared" si="143"/>
        <v>1.875</v>
      </c>
      <c r="L4582" t="str" cm="1">
        <f t="array" ref="L4582">_xlfn.IFS(I4582&gt;=9,"Good",I4582&gt;=6,"Average",I4582&lt;6,"Poor")</f>
        <v>Average</v>
      </c>
    </row>
    <row r="4583" spans="1:12" x14ac:dyDescent="0.25">
      <c r="A4583" s="1">
        <v>45485</v>
      </c>
      <c r="B4583" t="s">
        <v>9</v>
      </c>
      <c r="C4583" t="s">
        <v>10</v>
      </c>
      <c r="D4583" t="s">
        <v>11</v>
      </c>
      <c r="E4583" t="s">
        <v>23</v>
      </c>
      <c r="F4583">
        <v>60.89</v>
      </c>
      <c r="G4583">
        <v>3</v>
      </c>
      <c r="H4583" t="s">
        <v>13</v>
      </c>
      <c r="I4583" s="21">
        <v>8.6</v>
      </c>
      <c r="J4583">
        <f t="shared" si="142"/>
        <v>182.67000000000002</v>
      </c>
      <c r="K4583">
        <f t="shared" si="143"/>
        <v>9.1335000000000015</v>
      </c>
      <c r="L4583" t="str" cm="1">
        <f t="array" ref="L4583">_xlfn.IFS(I4583&gt;=9,"Good",I4583&gt;=6,"Average",I4583&lt;6,"Poor")</f>
        <v>Average</v>
      </c>
    </row>
    <row r="4584" spans="1:12" x14ac:dyDescent="0.25">
      <c r="A4584" s="1">
        <v>45485</v>
      </c>
      <c r="B4584" t="s">
        <v>9</v>
      </c>
      <c r="C4584" t="s">
        <v>15</v>
      </c>
      <c r="D4584" t="s">
        <v>11</v>
      </c>
      <c r="E4584" t="s">
        <v>16</v>
      </c>
      <c r="F4584">
        <v>82.71</v>
      </c>
      <c r="G4584">
        <v>8</v>
      </c>
      <c r="H4584" t="s">
        <v>20</v>
      </c>
      <c r="I4584" s="21">
        <v>5.0999999999999996</v>
      </c>
      <c r="J4584">
        <f t="shared" si="142"/>
        <v>661.68</v>
      </c>
      <c r="K4584">
        <f t="shared" si="143"/>
        <v>33.083999999999996</v>
      </c>
      <c r="L4584" t="str" cm="1">
        <f t="array" ref="L4584">_xlfn.IFS(I4584&gt;=9,"Good",I4584&gt;=6,"Average",I4584&lt;6,"Poor")</f>
        <v>Poor</v>
      </c>
    </row>
    <row r="4585" spans="1:12" x14ac:dyDescent="0.25">
      <c r="A4585" s="1">
        <v>45485</v>
      </c>
      <c r="B4585" t="s">
        <v>19</v>
      </c>
      <c r="C4585" t="s">
        <v>15</v>
      </c>
      <c r="D4585" t="s">
        <v>11</v>
      </c>
      <c r="E4585" t="s">
        <v>12</v>
      </c>
      <c r="F4585">
        <v>2.64</v>
      </c>
      <c r="G4585">
        <v>1</v>
      </c>
      <c r="H4585" t="s">
        <v>13</v>
      </c>
      <c r="I4585" s="21">
        <v>8</v>
      </c>
      <c r="J4585">
        <f t="shared" si="142"/>
        <v>2.64</v>
      </c>
      <c r="K4585">
        <f t="shared" si="143"/>
        <v>0.13200000000000001</v>
      </c>
      <c r="L4585" t="str" cm="1">
        <f t="array" ref="L4585">_xlfn.IFS(I4585&gt;=9,"Good",I4585&gt;=6,"Average",I4585&lt;6,"Poor")</f>
        <v>Average</v>
      </c>
    </row>
    <row r="4586" spans="1:12" x14ac:dyDescent="0.25">
      <c r="A4586" s="1">
        <v>45485</v>
      </c>
      <c r="B4586" t="s">
        <v>9</v>
      </c>
      <c r="C4586" t="s">
        <v>10</v>
      </c>
      <c r="D4586" t="s">
        <v>22</v>
      </c>
      <c r="E4586" t="s">
        <v>24</v>
      </c>
      <c r="F4586">
        <v>48.86</v>
      </c>
      <c r="G4586">
        <v>10</v>
      </c>
      <c r="H4586" t="s">
        <v>20</v>
      </c>
      <c r="I4586" s="21">
        <v>9.5</v>
      </c>
      <c r="J4586">
        <f t="shared" si="142"/>
        <v>488.6</v>
      </c>
      <c r="K4586">
        <f t="shared" si="143"/>
        <v>24.430000000000003</v>
      </c>
      <c r="L4586" t="str" cm="1">
        <f t="array" ref="L4586">_xlfn.IFS(I4586&gt;=9,"Good",I4586&gt;=6,"Average",I4586&lt;6,"Poor")</f>
        <v>Good</v>
      </c>
    </row>
    <row r="4587" spans="1:12" x14ac:dyDescent="0.25">
      <c r="A4587" s="1">
        <v>45485</v>
      </c>
      <c r="B4587" t="s">
        <v>14</v>
      </c>
      <c r="C4587" t="s">
        <v>10</v>
      </c>
      <c r="D4587" t="s">
        <v>11</v>
      </c>
      <c r="E4587" t="s">
        <v>18</v>
      </c>
      <c r="F4587">
        <v>72.89</v>
      </c>
      <c r="G4587">
        <v>3</v>
      </c>
      <c r="H4587" t="s">
        <v>13</v>
      </c>
      <c r="I4587" s="21">
        <v>6.5</v>
      </c>
      <c r="J4587">
        <f t="shared" si="142"/>
        <v>218.67000000000002</v>
      </c>
      <c r="K4587">
        <f t="shared" si="143"/>
        <v>10.933500000000002</v>
      </c>
      <c r="L4587" t="str" cm="1">
        <f t="array" ref="L4587">_xlfn.IFS(I4587&gt;=9,"Good",I4587&gt;=6,"Average",I4587&lt;6,"Poor")</f>
        <v>Average</v>
      </c>
    </row>
    <row r="4588" spans="1:12" x14ac:dyDescent="0.25">
      <c r="A4588" s="1">
        <v>45485</v>
      </c>
      <c r="B4588" t="s">
        <v>19</v>
      </c>
      <c r="C4588" t="s">
        <v>15</v>
      </c>
      <c r="D4588" t="s">
        <v>22</v>
      </c>
      <c r="E4588" t="s">
        <v>12</v>
      </c>
      <c r="F4588">
        <v>7.08</v>
      </c>
      <c r="G4588">
        <v>8</v>
      </c>
      <c r="H4588" t="s">
        <v>17</v>
      </c>
      <c r="I4588" s="21">
        <v>6.2</v>
      </c>
      <c r="J4588">
        <f t="shared" si="142"/>
        <v>56.64</v>
      </c>
      <c r="K4588">
        <f t="shared" si="143"/>
        <v>2.8320000000000003</v>
      </c>
      <c r="L4588" t="str" cm="1">
        <f t="array" ref="L4588">_xlfn.IFS(I4588&gt;=9,"Good",I4588&gt;=6,"Average",I4588&lt;6,"Poor")</f>
        <v>Average</v>
      </c>
    </row>
    <row r="4589" spans="1:12" x14ac:dyDescent="0.25">
      <c r="A4589" s="1">
        <v>45485</v>
      </c>
      <c r="B4589" t="s">
        <v>19</v>
      </c>
      <c r="C4589" t="s">
        <v>10</v>
      </c>
      <c r="D4589" t="s">
        <v>22</v>
      </c>
      <c r="E4589" t="s">
        <v>12</v>
      </c>
      <c r="F4589">
        <v>4.6399999999999997</v>
      </c>
      <c r="G4589">
        <v>8</v>
      </c>
      <c r="H4589" t="s">
        <v>13</v>
      </c>
      <c r="I4589" s="21">
        <v>7.5</v>
      </c>
      <c r="J4589">
        <f t="shared" si="142"/>
        <v>37.119999999999997</v>
      </c>
      <c r="K4589">
        <f t="shared" si="143"/>
        <v>1.8559999999999999</v>
      </c>
      <c r="L4589" t="str" cm="1">
        <f t="array" ref="L4589">_xlfn.IFS(I4589&gt;=9,"Good",I4589&gt;=6,"Average",I4589&lt;6,"Poor")</f>
        <v>Average</v>
      </c>
    </row>
    <row r="4590" spans="1:12" x14ac:dyDescent="0.25">
      <c r="A4590" s="1">
        <v>45485</v>
      </c>
      <c r="B4590" t="s">
        <v>14</v>
      </c>
      <c r="C4590" t="s">
        <v>15</v>
      </c>
      <c r="D4590" t="s">
        <v>22</v>
      </c>
      <c r="E4590" t="s">
        <v>12</v>
      </c>
      <c r="F4590">
        <v>2.7</v>
      </c>
      <c r="G4590">
        <v>5</v>
      </c>
      <c r="H4590" t="s">
        <v>13</v>
      </c>
      <c r="I4590" s="21">
        <v>3.8</v>
      </c>
      <c r="J4590">
        <f t="shared" si="142"/>
        <v>13.5</v>
      </c>
      <c r="K4590">
        <f t="shared" si="143"/>
        <v>0.67500000000000004</v>
      </c>
      <c r="L4590" t="str" cm="1">
        <f t="array" ref="L4590">_xlfn.IFS(I4590&gt;=9,"Good",I4590&gt;=6,"Average",I4590&lt;6,"Poor")</f>
        <v>Poor</v>
      </c>
    </row>
    <row r="4591" spans="1:12" x14ac:dyDescent="0.25">
      <c r="A4591" s="1">
        <v>45485</v>
      </c>
      <c r="B4591" t="s">
        <v>14</v>
      </c>
      <c r="C4591" t="s">
        <v>15</v>
      </c>
      <c r="D4591" t="s">
        <v>22</v>
      </c>
      <c r="E4591" t="s">
        <v>23</v>
      </c>
      <c r="F4591">
        <v>58.26</v>
      </c>
      <c r="G4591">
        <v>4</v>
      </c>
      <c r="H4591" t="s">
        <v>20</v>
      </c>
      <c r="I4591" s="21">
        <v>5.5</v>
      </c>
      <c r="J4591">
        <f t="shared" si="142"/>
        <v>233.04</v>
      </c>
      <c r="K4591">
        <f t="shared" si="143"/>
        <v>11.652000000000001</v>
      </c>
      <c r="L4591" t="str" cm="1">
        <f t="array" ref="L4591">_xlfn.IFS(I4591&gt;=9,"Good",I4591&gt;=6,"Average",I4591&lt;6,"Poor")</f>
        <v>Poor</v>
      </c>
    </row>
    <row r="4592" spans="1:12" x14ac:dyDescent="0.25">
      <c r="A4592" s="1">
        <v>45485</v>
      </c>
      <c r="B4592" t="s">
        <v>14</v>
      </c>
      <c r="C4592" t="s">
        <v>10</v>
      </c>
      <c r="D4592" t="s">
        <v>11</v>
      </c>
      <c r="E4592" t="s">
        <v>23</v>
      </c>
      <c r="F4592">
        <v>54.07</v>
      </c>
      <c r="G4592">
        <v>9</v>
      </c>
      <c r="H4592" t="s">
        <v>17</v>
      </c>
      <c r="I4592" s="21">
        <v>9.3000000000000007</v>
      </c>
      <c r="J4592">
        <f t="shared" si="142"/>
        <v>486.63</v>
      </c>
      <c r="K4592">
        <f t="shared" si="143"/>
        <v>24.331500000000002</v>
      </c>
      <c r="L4592" t="str" cm="1">
        <f t="array" ref="L4592">_xlfn.IFS(I4592&gt;=9,"Good",I4592&gt;=6,"Average",I4592&lt;6,"Poor")</f>
        <v>Good</v>
      </c>
    </row>
    <row r="4593" spans="1:12" x14ac:dyDescent="0.25">
      <c r="A4593" s="1">
        <v>45485</v>
      </c>
      <c r="B4593" t="s">
        <v>14</v>
      </c>
      <c r="C4593" t="s">
        <v>10</v>
      </c>
      <c r="D4593" t="s">
        <v>11</v>
      </c>
      <c r="E4593" t="s">
        <v>12</v>
      </c>
      <c r="F4593">
        <v>2.23</v>
      </c>
      <c r="G4593">
        <v>10</v>
      </c>
      <c r="H4593" t="s">
        <v>17</v>
      </c>
      <c r="I4593" s="21">
        <v>7.8</v>
      </c>
      <c r="J4593">
        <f t="shared" si="142"/>
        <v>22.3</v>
      </c>
      <c r="K4593">
        <f t="shared" si="143"/>
        <v>1.115</v>
      </c>
      <c r="L4593" t="str" cm="1">
        <f t="array" ref="L4593">_xlfn.IFS(I4593&gt;=9,"Good",I4593&gt;=6,"Average",I4593&lt;6,"Poor")</f>
        <v>Average</v>
      </c>
    </row>
    <row r="4594" spans="1:12" x14ac:dyDescent="0.25">
      <c r="A4594" s="1">
        <v>45485</v>
      </c>
      <c r="B4594" t="s">
        <v>9</v>
      </c>
      <c r="C4594" t="s">
        <v>10</v>
      </c>
      <c r="D4594" t="s">
        <v>11</v>
      </c>
      <c r="E4594" t="s">
        <v>12</v>
      </c>
      <c r="F4594">
        <v>3.8</v>
      </c>
      <c r="G4594">
        <v>2</v>
      </c>
      <c r="H4594" t="s">
        <v>13</v>
      </c>
      <c r="I4594" s="21">
        <v>9.4</v>
      </c>
      <c r="J4594">
        <f t="shared" si="142"/>
        <v>7.6</v>
      </c>
      <c r="K4594">
        <f t="shared" si="143"/>
        <v>0.38</v>
      </c>
      <c r="L4594" t="str" cm="1">
        <f t="array" ref="L4594">_xlfn.IFS(I4594&gt;=9,"Good",I4594&gt;=6,"Average",I4594&lt;6,"Poor")</f>
        <v>Good</v>
      </c>
    </row>
    <row r="4595" spans="1:12" x14ac:dyDescent="0.25">
      <c r="A4595" s="1">
        <v>45485</v>
      </c>
      <c r="B4595" t="s">
        <v>9</v>
      </c>
      <c r="C4595" t="s">
        <v>15</v>
      </c>
      <c r="D4595" t="s">
        <v>11</v>
      </c>
      <c r="E4595" t="s">
        <v>24</v>
      </c>
      <c r="F4595">
        <v>35.270000000000003</v>
      </c>
      <c r="G4595">
        <v>5</v>
      </c>
      <c r="H4595" t="s">
        <v>13</v>
      </c>
      <c r="I4595" s="21">
        <v>8.6999999999999993</v>
      </c>
      <c r="J4595">
        <f t="shared" si="142"/>
        <v>176.35000000000002</v>
      </c>
      <c r="K4595">
        <f t="shared" si="143"/>
        <v>8.8175000000000008</v>
      </c>
      <c r="L4595" t="str" cm="1">
        <f t="array" ref="L4595">_xlfn.IFS(I4595&gt;=9,"Good",I4595&gt;=6,"Average",I4595&lt;6,"Poor")</f>
        <v>Average</v>
      </c>
    </row>
    <row r="4596" spans="1:12" x14ac:dyDescent="0.25">
      <c r="A4596" s="1">
        <v>45516</v>
      </c>
      <c r="B4596" t="s">
        <v>9</v>
      </c>
      <c r="C4596" t="s">
        <v>10</v>
      </c>
      <c r="D4596" t="s">
        <v>11</v>
      </c>
      <c r="E4596" t="s">
        <v>18</v>
      </c>
      <c r="F4596">
        <v>61.51</v>
      </c>
      <c r="G4596">
        <v>10</v>
      </c>
      <c r="H4596" t="s">
        <v>20</v>
      </c>
      <c r="I4596" s="21">
        <v>8.1</v>
      </c>
      <c r="J4596">
        <f t="shared" si="142"/>
        <v>615.1</v>
      </c>
      <c r="K4596">
        <f t="shared" si="143"/>
        <v>30.755000000000003</v>
      </c>
      <c r="L4596" t="str" cm="1">
        <f t="array" ref="L4596">_xlfn.IFS(I4596&gt;=9,"Good",I4596&gt;=6,"Average",I4596&lt;6,"Poor")</f>
        <v>Average</v>
      </c>
    </row>
    <row r="4597" spans="1:12" x14ac:dyDescent="0.25">
      <c r="A4597" s="1">
        <v>45516</v>
      </c>
      <c r="B4597" t="s">
        <v>9</v>
      </c>
      <c r="C4597" t="s">
        <v>15</v>
      </c>
      <c r="D4597" t="s">
        <v>11</v>
      </c>
      <c r="E4597" t="s">
        <v>16</v>
      </c>
      <c r="F4597">
        <v>79.84</v>
      </c>
      <c r="G4597">
        <v>9</v>
      </c>
      <c r="H4597" t="s">
        <v>13</v>
      </c>
      <c r="I4597" s="21">
        <v>8.6</v>
      </c>
      <c r="J4597">
        <f t="shared" si="142"/>
        <v>718.56000000000006</v>
      </c>
      <c r="K4597">
        <f t="shared" si="143"/>
        <v>35.928000000000004</v>
      </c>
      <c r="L4597" t="str" cm="1">
        <f t="array" ref="L4597">_xlfn.IFS(I4597&gt;=9,"Good",I4597&gt;=6,"Average",I4597&lt;6,"Poor")</f>
        <v>Average</v>
      </c>
    </row>
    <row r="4598" spans="1:12" x14ac:dyDescent="0.25">
      <c r="A4598" s="1">
        <v>45516</v>
      </c>
      <c r="B4598" t="s">
        <v>19</v>
      </c>
      <c r="C4598" t="s">
        <v>10</v>
      </c>
      <c r="D4598" t="s">
        <v>11</v>
      </c>
      <c r="E4598" t="s">
        <v>21</v>
      </c>
      <c r="F4598">
        <v>10.039999999999999</v>
      </c>
      <c r="G4598">
        <v>8</v>
      </c>
      <c r="H4598" t="s">
        <v>13</v>
      </c>
      <c r="I4598" s="21">
        <v>5.3</v>
      </c>
      <c r="J4598">
        <f t="shared" si="142"/>
        <v>80.319999999999993</v>
      </c>
      <c r="K4598">
        <f t="shared" si="143"/>
        <v>4.016</v>
      </c>
      <c r="L4598" t="str" cm="1">
        <f t="array" ref="L4598">_xlfn.IFS(I4598&gt;=9,"Good",I4598&gt;=6,"Average",I4598&lt;6,"Poor")</f>
        <v>Poor</v>
      </c>
    </row>
    <row r="4599" spans="1:12" x14ac:dyDescent="0.25">
      <c r="A4599" s="1">
        <v>45516</v>
      </c>
      <c r="B4599" t="s">
        <v>19</v>
      </c>
      <c r="C4599" t="s">
        <v>15</v>
      </c>
      <c r="D4599" t="s">
        <v>11</v>
      </c>
      <c r="E4599" t="s">
        <v>23</v>
      </c>
      <c r="F4599">
        <v>67.39</v>
      </c>
      <c r="G4599">
        <v>4</v>
      </c>
      <c r="H4599" t="s">
        <v>20</v>
      </c>
      <c r="I4599" s="21">
        <v>5.6</v>
      </c>
      <c r="J4599">
        <f t="shared" si="142"/>
        <v>269.56</v>
      </c>
      <c r="K4599">
        <f t="shared" si="143"/>
        <v>13.478000000000002</v>
      </c>
      <c r="L4599" t="str" cm="1">
        <f t="array" ref="L4599">_xlfn.IFS(I4599&gt;=9,"Good",I4599&gt;=6,"Average",I4599&lt;6,"Poor")</f>
        <v>Poor</v>
      </c>
    </row>
    <row r="4600" spans="1:12" x14ac:dyDescent="0.25">
      <c r="A4600" s="1">
        <v>45516</v>
      </c>
      <c r="B4600" t="s">
        <v>19</v>
      </c>
      <c r="C4600" t="s">
        <v>15</v>
      </c>
      <c r="D4600" t="s">
        <v>22</v>
      </c>
      <c r="E4600" t="s">
        <v>23</v>
      </c>
      <c r="F4600">
        <v>64.89</v>
      </c>
      <c r="G4600">
        <v>7</v>
      </c>
      <c r="H4600" t="s">
        <v>13</v>
      </c>
      <c r="I4600" s="21">
        <v>9.6999999999999993</v>
      </c>
      <c r="J4600">
        <f t="shared" si="142"/>
        <v>454.23</v>
      </c>
      <c r="K4600">
        <f t="shared" si="143"/>
        <v>22.711500000000001</v>
      </c>
      <c r="L4600" t="str" cm="1">
        <f t="array" ref="L4600">_xlfn.IFS(I4600&gt;=9,"Good",I4600&gt;=6,"Average",I4600&lt;6,"Poor")</f>
        <v>Good</v>
      </c>
    </row>
    <row r="4601" spans="1:12" x14ac:dyDescent="0.25">
      <c r="A4601" s="1">
        <v>45516</v>
      </c>
      <c r="B4601" t="s">
        <v>14</v>
      </c>
      <c r="C4601" t="s">
        <v>15</v>
      </c>
      <c r="D4601" t="s">
        <v>22</v>
      </c>
      <c r="E4601" t="s">
        <v>23</v>
      </c>
      <c r="F4601">
        <v>69.3</v>
      </c>
      <c r="G4601">
        <v>3</v>
      </c>
      <c r="H4601" t="s">
        <v>20</v>
      </c>
      <c r="I4601" s="21">
        <v>9.6</v>
      </c>
      <c r="J4601">
        <f t="shared" si="142"/>
        <v>207.89999999999998</v>
      </c>
      <c r="K4601">
        <f t="shared" si="143"/>
        <v>10.395</v>
      </c>
      <c r="L4601" t="str" cm="1">
        <f t="array" ref="L4601">_xlfn.IFS(I4601&gt;=9,"Good",I4601&gt;=6,"Average",I4601&lt;6,"Poor")</f>
        <v>Good</v>
      </c>
    </row>
    <row r="4602" spans="1:12" x14ac:dyDescent="0.25">
      <c r="A4602" s="1">
        <v>45516</v>
      </c>
      <c r="B4602" t="s">
        <v>9</v>
      </c>
      <c r="C4602" t="s">
        <v>10</v>
      </c>
      <c r="D4602" t="s">
        <v>11</v>
      </c>
      <c r="E4602" t="s">
        <v>12</v>
      </c>
      <c r="F4602">
        <v>6.21</v>
      </c>
      <c r="G4602">
        <v>8</v>
      </c>
      <c r="H4602" t="s">
        <v>17</v>
      </c>
      <c r="I4602" s="21">
        <v>7.9</v>
      </c>
      <c r="J4602">
        <f t="shared" si="142"/>
        <v>49.68</v>
      </c>
      <c r="K4602">
        <f t="shared" si="143"/>
        <v>2.484</v>
      </c>
      <c r="L4602" t="str" cm="1">
        <f t="array" ref="L4602">_xlfn.IFS(I4602&gt;=9,"Good",I4602&gt;=6,"Average",I4602&lt;6,"Poor")</f>
        <v>Average</v>
      </c>
    </row>
    <row r="4603" spans="1:12" x14ac:dyDescent="0.25">
      <c r="A4603" s="1">
        <v>45516</v>
      </c>
      <c r="B4603" t="s">
        <v>14</v>
      </c>
      <c r="C4603" t="s">
        <v>10</v>
      </c>
      <c r="D4603" t="s">
        <v>22</v>
      </c>
      <c r="E4603" t="s">
        <v>12</v>
      </c>
      <c r="F4603">
        <v>5.76</v>
      </c>
      <c r="G4603">
        <v>5</v>
      </c>
      <c r="H4603" t="s">
        <v>13</v>
      </c>
      <c r="I4603" s="21">
        <v>7.2</v>
      </c>
      <c r="J4603">
        <f t="shared" si="142"/>
        <v>28.799999999999997</v>
      </c>
      <c r="K4603">
        <f t="shared" si="143"/>
        <v>1.44</v>
      </c>
      <c r="L4603" t="str" cm="1">
        <f t="array" ref="L4603">_xlfn.IFS(I4603&gt;=9,"Good",I4603&gt;=6,"Average",I4603&lt;6,"Poor")</f>
        <v>Average</v>
      </c>
    </row>
    <row r="4604" spans="1:12" x14ac:dyDescent="0.25">
      <c r="A4604" s="1">
        <v>45516</v>
      </c>
      <c r="B4604" t="s">
        <v>9</v>
      </c>
      <c r="C4604" t="s">
        <v>15</v>
      </c>
      <c r="D4604" t="s">
        <v>11</v>
      </c>
      <c r="E4604" t="s">
        <v>12</v>
      </c>
      <c r="F4604">
        <v>9.6300000000000008</v>
      </c>
      <c r="G4604">
        <v>8</v>
      </c>
      <c r="H4604" t="s">
        <v>20</v>
      </c>
      <c r="I4604" s="21">
        <v>3.2</v>
      </c>
      <c r="J4604">
        <f t="shared" si="142"/>
        <v>77.040000000000006</v>
      </c>
      <c r="K4604">
        <f t="shared" si="143"/>
        <v>3.8520000000000003</v>
      </c>
      <c r="L4604" t="str" cm="1">
        <f t="array" ref="L4604">_xlfn.IFS(I4604&gt;=9,"Good",I4604&gt;=6,"Average",I4604&lt;6,"Poor")</f>
        <v>Poor</v>
      </c>
    </row>
    <row r="4605" spans="1:12" x14ac:dyDescent="0.25">
      <c r="A4605" s="1">
        <v>45516</v>
      </c>
      <c r="B4605" t="s">
        <v>14</v>
      </c>
      <c r="C4605" t="s">
        <v>10</v>
      </c>
      <c r="D4605" t="s">
        <v>11</v>
      </c>
      <c r="E4605" t="s">
        <v>16</v>
      </c>
      <c r="F4605">
        <v>91.62</v>
      </c>
      <c r="G4605">
        <v>7</v>
      </c>
      <c r="H4605" t="s">
        <v>17</v>
      </c>
      <c r="I4605" s="21">
        <v>8.1999999999999993</v>
      </c>
      <c r="J4605">
        <f t="shared" si="142"/>
        <v>641.34</v>
      </c>
      <c r="K4605">
        <f t="shared" si="143"/>
        <v>32.067</v>
      </c>
      <c r="L4605" t="str" cm="1">
        <f t="array" ref="L4605">_xlfn.IFS(I4605&gt;=9,"Good",I4605&gt;=6,"Average",I4605&lt;6,"Poor")</f>
        <v>Average</v>
      </c>
    </row>
    <row r="4606" spans="1:12" x14ac:dyDescent="0.25">
      <c r="A4606" s="1">
        <v>45516</v>
      </c>
      <c r="B4606" t="s">
        <v>9</v>
      </c>
      <c r="C4606" t="s">
        <v>10</v>
      </c>
      <c r="D4606" t="s">
        <v>11</v>
      </c>
      <c r="E4606" t="s">
        <v>24</v>
      </c>
      <c r="F4606">
        <v>40.82</v>
      </c>
      <c r="G4606">
        <v>1</v>
      </c>
      <c r="H4606" t="s">
        <v>17</v>
      </c>
      <c r="I4606" s="21">
        <v>5.2</v>
      </c>
      <c r="J4606">
        <f t="shared" si="142"/>
        <v>40.82</v>
      </c>
      <c r="K4606">
        <f t="shared" si="143"/>
        <v>2.0409999999999999</v>
      </c>
      <c r="L4606" t="str" cm="1">
        <f t="array" ref="L4606">_xlfn.IFS(I4606&gt;=9,"Good",I4606&gt;=6,"Average",I4606&lt;6,"Poor")</f>
        <v>Poor</v>
      </c>
    </row>
    <row r="4607" spans="1:12" x14ac:dyDescent="0.25">
      <c r="A4607" s="1">
        <v>45516</v>
      </c>
      <c r="B4607" t="s">
        <v>19</v>
      </c>
      <c r="C4607" t="s">
        <v>15</v>
      </c>
      <c r="D4607" t="s">
        <v>11</v>
      </c>
      <c r="E4607" t="s">
        <v>16</v>
      </c>
      <c r="F4607">
        <v>74.209999999999994</v>
      </c>
      <c r="G4607">
        <v>9</v>
      </c>
      <c r="H4607" t="s">
        <v>13</v>
      </c>
      <c r="I4607" s="21">
        <v>6.8</v>
      </c>
      <c r="J4607">
        <f t="shared" si="142"/>
        <v>667.89</v>
      </c>
      <c r="K4607">
        <f t="shared" si="143"/>
        <v>33.394500000000001</v>
      </c>
      <c r="L4607" t="str" cm="1">
        <f t="array" ref="L4607">_xlfn.IFS(I4607&gt;=9,"Good",I4607&gt;=6,"Average",I4607&lt;6,"Poor")</f>
        <v>Average</v>
      </c>
    </row>
    <row r="4608" spans="1:12" x14ac:dyDescent="0.25">
      <c r="A4608" s="1">
        <v>45516</v>
      </c>
      <c r="B4608" t="s">
        <v>9</v>
      </c>
      <c r="C4608" t="s">
        <v>10</v>
      </c>
      <c r="D4608" t="s">
        <v>22</v>
      </c>
      <c r="E4608" t="s">
        <v>23</v>
      </c>
      <c r="F4608">
        <v>62.19</v>
      </c>
      <c r="G4608">
        <v>7</v>
      </c>
      <c r="H4608" t="s">
        <v>20</v>
      </c>
      <c r="I4608" s="21">
        <v>7.6</v>
      </c>
      <c r="J4608">
        <f t="shared" si="142"/>
        <v>435.33</v>
      </c>
      <c r="K4608">
        <f t="shared" si="143"/>
        <v>21.766500000000001</v>
      </c>
      <c r="L4608" t="str" cm="1">
        <f t="array" ref="L4608">_xlfn.IFS(I4608&gt;=9,"Good",I4608&gt;=6,"Average",I4608&lt;6,"Poor")</f>
        <v>Average</v>
      </c>
    </row>
    <row r="4609" spans="1:12" x14ac:dyDescent="0.25">
      <c r="A4609" s="1">
        <v>45547</v>
      </c>
      <c r="B4609" t="s">
        <v>14</v>
      </c>
      <c r="C4609" t="s">
        <v>10</v>
      </c>
      <c r="D4609" t="s">
        <v>22</v>
      </c>
      <c r="E4609" t="s">
        <v>12</v>
      </c>
      <c r="F4609">
        <v>5.69</v>
      </c>
      <c r="G4609">
        <v>5</v>
      </c>
      <c r="H4609" t="s">
        <v>13</v>
      </c>
      <c r="I4609" s="21">
        <v>4.7</v>
      </c>
      <c r="J4609">
        <f t="shared" si="142"/>
        <v>28.450000000000003</v>
      </c>
      <c r="K4609">
        <f t="shared" si="143"/>
        <v>1.4225000000000003</v>
      </c>
      <c r="L4609" t="str" cm="1">
        <f t="array" ref="L4609">_xlfn.IFS(I4609&gt;=9,"Good",I4609&gt;=6,"Average",I4609&lt;6,"Poor")</f>
        <v>Poor</v>
      </c>
    </row>
    <row r="4610" spans="1:12" x14ac:dyDescent="0.25">
      <c r="A4610" s="1">
        <v>45547</v>
      </c>
      <c r="B4610" t="s">
        <v>19</v>
      </c>
      <c r="C4610" t="s">
        <v>10</v>
      </c>
      <c r="D4610" t="s">
        <v>11</v>
      </c>
      <c r="E4610" t="s">
        <v>16</v>
      </c>
      <c r="F4610">
        <v>72.14</v>
      </c>
      <c r="G4610">
        <v>6</v>
      </c>
      <c r="H4610" t="s">
        <v>20</v>
      </c>
      <c r="I4610" s="21">
        <v>5</v>
      </c>
      <c r="J4610">
        <f t="shared" si="142"/>
        <v>432.84000000000003</v>
      </c>
      <c r="K4610">
        <f t="shared" si="143"/>
        <v>21.642000000000003</v>
      </c>
      <c r="L4610" t="str" cm="1">
        <f t="array" ref="L4610">_xlfn.IFS(I4610&gt;=9,"Good",I4610&gt;=6,"Average",I4610&lt;6,"Poor")</f>
        <v>Poor</v>
      </c>
    </row>
    <row r="4611" spans="1:12" x14ac:dyDescent="0.25">
      <c r="A4611" s="1">
        <v>45547</v>
      </c>
      <c r="B4611" t="s">
        <v>14</v>
      </c>
      <c r="C4611" t="s">
        <v>15</v>
      </c>
      <c r="D4611" t="s">
        <v>11</v>
      </c>
      <c r="E4611" t="s">
        <v>18</v>
      </c>
      <c r="F4611">
        <v>75.36</v>
      </c>
      <c r="G4611">
        <v>4</v>
      </c>
      <c r="H4611" t="s">
        <v>13</v>
      </c>
      <c r="I4611" s="21">
        <v>8.8000000000000007</v>
      </c>
      <c r="J4611">
        <f t="shared" ref="J4611:J4674" si="144">F4611*G4611</f>
        <v>301.44</v>
      </c>
      <c r="K4611">
        <f t="shared" ref="K4611:K4674" si="145">J4611*5%</f>
        <v>15.072000000000001</v>
      </c>
      <c r="L4611" t="str" cm="1">
        <f t="array" ref="L4611">_xlfn.IFS(I4611&gt;=9,"Good",I4611&gt;=6,"Average",I4611&lt;6,"Poor")</f>
        <v>Average</v>
      </c>
    </row>
    <row r="4612" spans="1:12" x14ac:dyDescent="0.25">
      <c r="A4612" s="1">
        <v>45547</v>
      </c>
      <c r="B4612" t="s">
        <v>19</v>
      </c>
      <c r="C4612" t="s">
        <v>15</v>
      </c>
      <c r="D4612" t="s">
        <v>11</v>
      </c>
      <c r="E4612" t="s">
        <v>16</v>
      </c>
      <c r="F4612">
        <v>98.74</v>
      </c>
      <c r="G4612">
        <v>5</v>
      </c>
      <c r="H4612" t="s">
        <v>17</v>
      </c>
      <c r="I4612" s="21">
        <v>9.6999999999999993</v>
      </c>
      <c r="J4612">
        <f t="shared" si="144"/>
        <v>493.7</v>
      </c>
      <c r="K4612">
        <f t="shared" si="145"/>
        <v>24.685000000000002</v>
      </c>
      <c r="L4612" t="str" cm="1">
        <f t="array" ref="L4612">_xlfn.IFS(I4612&gt;=9,"Good",I4612&gt;=6,"Average",I4612&lt;6,"Poor")</f>
        <v>Good</v>
      </c>
    </row>
    <row r="4613" spans="1:12" x14ac:dyDescent="0.25">
      <c r="A4613" s="1">
        <v>45547</v>
      </c>
      <c r="B4613" t="s">
        <v>19</v>
      </c>
      <c r="C4613" t="s">
        <v>10</v>
      </c>
      <c r="D4613" t="s">
        <v>22</v>
      </c>
      <c r="E4613" t="s">
        <v>24</v>
      </c>
      <c r="F4613">
        <v>47.32</v>
      </c>
      <c r="G4613">
        <v>8</v>
      </c>
      <c r="H4613" t="s">
        <v>13</v>
      </c>
      <c r="I4613" s="21">
        <v>8.3000000000000007</v>
      </c>
      <c r="J4613">
        <f t="shared" si="144"/>
        <v>378.56</v>
      </c>
      <c r="K4613">
        <f t="shared" si="145"/>
        <v>18.928000000000001</v>
      </c>
      <c r="L4613" t="str" cm="1">
        <f t="array" ref="L4613">_xlfn.IFS(I4613&gt;=9,"Good",I4613&gt;=6,"Average",I4613&lt;6,"Poor")</f>
        <v>Average</v>
      </c>
    </row>
    <row r="4614" spans="1:12" x14ac:dyDescent="0.25">
      <c r="A4614" s="1">
        <v>45547</v>
      </c>
      <c r="B4614" t="s">
        <v>19</v>
      </c>
      <c r="C4614" t="s">
        <v>10</v>
      </c>
      <c r="D4614" t="s">
        <v>22</v>
      </c>
      <c r="E4614" t="s">
        <v>21</v>
      </c>
      <c r="F4614">
        <v>13.18</v>
      </c>
      <c r="G4614">
        <v>3</v>
      </c>
      <c r="H4614" t="s">
        <v>20</v>
      </c>
      <c r="I4614" s="21">
        <v>3.7</v>
      </c>
      <c r="J4614">
        <f t="shared" si="144"/>
        <v>39.54</v>
      </c>
      <c r="K4614">
        <f t="shared" si="145"/>
        <v>1.9770000000000001</v>
      </c>
      <c r="L4614" t="str" cm="1">
        <f t="array" ref="L4614">_xlfn.IFS(I4614&gt;=9,"Good",I4614&gt;=6,"Average",I4614&lt;6,"Poor")</f>
        <v>Poor</v>
      </c>
    </row>
    <row r="4615" spans="1:12" x14ac:dyDescent="0.25">
      <c r="A4615" s="1">
        <v>45547</v>
      </c>
      <c r="B4615" t="s">
        <v>9</v>
      </c>
      <c r="C4615" t="s">
        <v>15</v>
      </c>
      <c r="D4615" t="s">
        <v>11</v>
      </c>
      <c r="E4615" t="s">
        <v>24</v>
      </c>
      <c r="F4615">
        <v>21</v>
      </c>
      <c r="G4615">
        <v>6</v>
      </c>
      <c r="H4615" t="s">
        <v>20</v>
      </c>
      <c r="I4615" s="21">
        <v>3.9</v>
      </c>
      <c r="J4615">
        <f t="shared" si="144"/>
        <v>126</v>
      </c>
      <c r="K4615">
        <f t="shared" si="145"/>
        <v>6.3000000000000007</v>
      </c>
      <c r="L4615" t="str" cm="1">
        <f t="array" ref="L4615">_xlfn.IFS(I4615&gt;=9,"Good",I4615&gt;=6,"Average",I4615&lt;6,"Poor")</f>
        <v>Poor</v>
      </c>
    </row>
    <row r="4616" spans="1:12" x14ac:dyDescent="0.25">
      <c r="A4616" s="1">
        <v>45547</v>
      </c>
      <c r="B4616" t="s">
        <v>19</v>
      </c>
      <c r="C4616" t="s">
        <v>10</v>
      </c>
      <c r="D4616" t="s">
        <v>11</v>
      </c>
      <c r="E4616" t="s">
        <v>18</v>
      </c>
      <c r="F4616">
        <v>56.02</v>
      </c>
      <c r="G4616">
        <v>9</v>
      </c>
      <c r="H4616" t="s">
        <v>13</v>
      </c>
      <c r="I4616" s="21">
        <v>6.6</v>
      </c>
      <c r="J4616">
        <f t="shared" si="144"/>
        <v>504.18</v>
      </c>
      <c r="K4616">
        <f t="shared" si="145"/>
        <v>25.209000000000003</v>
      </c>
      <c r="L4616" t="str" cm="1">
        <f t="array" ref="L4616">_xlfn.IFS(I4616&gt;=9,"Good",I4616&gt;=6,"Average",I4616&lt;6,"Poor")</f>
        <v>Average</v>
      </c>
    </row>
    <row r="4617" spans="1:12" x14ac:dyDescent="0.25">
      <c r="A4617" s="1">
        <v>45547</v>
      </c>
      <c r="B4617" t="s">
        <v>9</v>
      </c>
      <c r="C4617" t="s">
        <v>15</v>
      </c>
      <c r="D4617" t="s">
        <v>11</v>
      </c>
      <c r="E4617" t="s">
        <v>18</v>
      </c>
      <c r="F4617">
        <v>79.02</v>
      </c>
      <c r="G4617">
        <v>5</v>
      </c>
      <c r="H4617" t="s">
        <v>20</v>
      </c>
      <c r="I4617" s="21">
        <v>8.9</v>
      </c>
      <c r="J4617">
        <f t="shared" si="144"/>
        <v>395.09999999999997</v>
      </c>
      <c r="K4617">
        <f t="shared" si="145"/>
        <v>19.754999999999999</v>
      </c>
      <c r="L4617" t="str" cm="1">
        <f t="array" ref="L4617">_xlfn.IFS(I4617&gt;=9,"Good",I4617&gt;=6,"Average",I4617&lt;6,"Poor")</f>
        <v>Average</v>
      </c>
    </row>
    <row r="4618" spans="1:12" x14ac:dyDescent="0.25">
      <c r="A4618" s="1">
        <v>45547</v>
      </c>
      <c r="B4618" t="s">
        <v>19</v>
      </c>
      <c r="C4618" t="s">
        <v>10</v>
      </c>
      <c r="D4618" t="s">
        <v>22</v>
      </c>
      <c r="E4618" t="s">
        <v>23</v>
      </c>
      <c r="F4618">
        <v>65.08</v>
      </c>
      <c r="G4618">
        <v>4</v>
      </c>
      <c r="H4618" t="s">
        <v>20</v>
      </c>
      <c r="I4618" s="21">
        <v>7.9</v>
      </c>
      <c r="J4618">
        <f t="shared" si="144"/>
        <v>260.32</v>
      </c>
      <c r="K4618">
        <f t="shared" si="145"/>
        <v>13.016</v>
      </c>
      <c r="L4618" t="str" cm="1">
        <f t="array" ref="L4618">_xlfn.IFS(I4618&gt;=9,"Good",I4618&gt;=6,"Average",I4618&lt;6,"Poor")</f>
        <v>Average</v>
      </c>
    </row>
    <row r="4619" spans="1:12" x14ac:dyDescent="0.25">
      <c r="A4619" s="1">
        <v>45547</v>
      </c>
      <c r="B4619" t="s">
        <v>14</v>
      </c>
      <c r="C4619" t="s">
        <v>10</v>
      </c>
      <c r="D4619" t="s">
        <v>11</v>
      </c>
      <c r="E4619" t="s">
        <v>18</v>
      </c>
      <c r="F4619">
        <v>73.72</v>
      </c>
      <c r="G4619">
        <v>1</v>
      </c>
      <c r="H4619" t="s">
        <v>13</v>
      </c>
      <c r="I4619" s="21">
        <v>6.6</v>
      </c>
      <c r="J4619">
        <f t="shared" si="144"/>
        <v>73.72</v>
      </c>
      <c r="K4619">
        <f t="shared" si="145"/>
        <v>3.6859999999999999</v>
      </c>
      <c r="L4619" t="str" cm="1">
        <f t="array" ref="L4619">_xlfn.IFS(I4619&gt;=9,"Good",I4619&gt;=6,"Average",I4619&lt;6,"Poor")</f>
        <v>Average</v>
      </c>
    </row>
    <row r="4620" spans="1:12" x14ac:dyDescent="0.25">
      <c r="A4620" s="1">
        <v>45547</v>
      </c>
      <c r="B4620" t="s">
        <v>14</v>
      </c>
      <c r="C4620" t="s">
        <v>15</v>
      </c>
      <c r="D4620" t="s">
        <v>11</v>
      </c>
      <c r="E4620" t="s">
        <v>12</v>
      </c>
      <c r="F4620">
        <v>8.58</v>
      </c>
      <c r="G4620">
        <v>6</v>
      </c>
      <c r="H4620" t="s">
        <v>17</v>
      </c>
      <c r="I4620" s="21">
        <v>7.6</v>
      </c>
      <c r="J4620">
        <f t="shared" si="144"/>
        <v>51.480000000000004</v>
      </c>
      <c r="K4620">
        <f t="shared" si="145"/>
        <v>2.5740000000000003</v>
      </c>
      <c r="L4620" t="str" cm="1">
        <f t="array" ref="L4620">_xlfn.IFS(I4620&gt;=9,"Good",I4620&gt;=6,"Average",I4620&lt;6,"Poor")</f>
        <v>Average</v>
      </c>
    </row>
    <row r="4621" spans="1:12" x14ac:dyDescent="0.25">
      <c r="A4621" s="1">
        <v>45547</v>
      </c>
      <c r="B4621" t="s">
        <v>14</v>
      </c>
      <c r="C4621" t="s">
        <v>10</v>
      </c>
      <c r="D4621" t="s">
        <v>11</v>
      </c>
      <c r="E4621" t="s">
        <v>12</v>
      </c>
      <c r="F4621">
        <v>7.18</v>
      </c>
      <c r="G4621">
        <v>8</v>
      </c>
      <c r="H4621" t="s">
        <v>20</v>
      </c>
      <c r="I4621" s="21">
        <v>5.0999999999999996</v>
      </c>
      <c r="J4621">
        <f t="shared" si="144"/>
        <v>57.44</v>
      </c>
      <c r="K4621">
        <f t="shared" si="145"/>
        <v>2.8719999999999999</v>
      </c>
      <c r="L4621" t="str" cm="1">
        <f t="array" ref="L4621">_xlfn.IFS(I4621&gt;=9,"Good",I4621&gt;=6,"Average",I4621&lt;6,"Poor")</f>
        <v>Poor</v>
      </c>
    </row>
    <row r="4622" spans="1:12" x14ac:dyDescent="0.25">
      <c r="A4622" s="1">
        <v>45547</v>
      </c>
      <c r="B4622" t="s">
        <v>9</v>
      </c>
      <c r="C4622" t="s">
        <v>10</v>
      </c>
      <c r="D4622" t="s">
        <v>22</v>
      </c>
      <c r="E4622" t="s">
        <v>12</v>
      </c>
      <c r="F4622">
        <v>4.43</v>
      </c>
      <c r="G4622">
        <v>8</v>
      </c>
      <c r="H4622" t="s">
        <v>17</v>
      </c>
      <c r="I4622" s="21">
        <v>3.7</v>
      </c>
      <c r="J4622">
        <f t="shared" si="144"/>
        <v>35.44</v>
      </c>
      <c r="K4622">
        <f t="shared" si="145"/>
        <v>1.772</v>
      </c>
      <c r="L4622" t="str" cm="1">
        <f t="array" ref="L4622">_xlfn.IFS(I4622&gt;=9,"Good",I4622&gt;=6,"Average",I4622&lt;6,"Poor")</f>
        <v>Poor</v>
      </c>
    </row>
    <row r="4623" spans="1:12" x14ac:dyDescent="0.25">
      <c r="A4623" s="1">
        <v>45547</v>
      </c>
      <c r="B4623" t="s">
        <v>9</v>
      </c>
      <c r="C4623" t="s">
        <v>15</v>
      </c>
      <c r="D4623" t="s">
        <v>11</v>
      </c>
      <c r="E4623" t="s">
        <v>18</v>
      </c>
      <c r="F4623">
        <v>61.13</v>
      </c>
      <c r="G4623">
        <v>9</v>
      </c>
      <c r="H4623" t="s">
        <v>13</v>
      </c>
      <c r="I4623" s="21">
        <v>7</v>
      </c>
      <c r="J4623">
        <f t="shared" si="144"/>
        <v>550.17000000000007</v>
      </c>
      <c r="K4623">
        <f t="shared" si="145"/>
        <v>27.508500000000005</v>
      </c>
      <c r="L4623" t="str" cm="1">
        <f t="array" ref="L4623">_xlfn.IFS(I4623&gt;=9,"Good",I4623&gt;=6,"Average",I4623&lt;6,"Poor")</f>
        <v>Average</v>
      </c>
    </row>
    <row r="4624" spans="1:12" x14ac:dyDescent="0.25">
      <c r="A4624" s="1">
        <v>45547</v>
      </c>
      <c r="B4624" t="s">
        <v>19</v>
      </c>
      <c r="C4624" t="s">
        <v>15</v>
      </c>
      <c r="D4624" t="s">
        <v>22</v>
      </c>
      <c r="E4624" t="s">
        <v>23</v>
      </c>
      <c r="F4624">
        <v>62.31</v>
      </c>
      <c r="G4624">
        <v>5</v>
      </c>
      <c r="H4624" t="s">
        <v>17</v>
      </c>
      <c r="I4624" s="21">
        <v>7.7</v>
      </c>
      <c r="J4624">
        <f t="shared" si="144"/>
        <v>311.55</v>
      </c>
      <c r="K4624">
        <f t="shared" si="145"/>
        <v>15.577500000000001</v>
      </c>
      <c r="L4624" t="str" cm="1">
        <f t="array" ref="L4624">_xlfn.IFS(I4624&gt;=9,"Good",I4624&gt;=6,"Average",I4624&lt;6,"Poor")</f>
        <v>Average</v>
      </c>
    </row>
    <row r="4625" spans="1:12" x14ac:dyDescent="0.25">
      <c r="A4625" s="1">
        <v>45547</v>
      </c>
      <c r="B4625" t="s">
        <v>19</v>
      </c>
      <c r="C4625" t="s">
        <v>15</v>
      </c>
      <c r="D4625" t="s">
        <v>22</v>
      </c>
      <c r="E4625" t="s">
        <v>21</v>
      </c>
      <c r="F4625">
        <v>3.79</v>
      </c>
      <c r="G4625">
        <v>6</v>
      </c>
      <c r="H4625" t="s">
        <v>20</v>
      </c>
      <c r="I4625" s="21">
        <v>9.1</v>
      </c>
      <c r="J4625">
        <f t="shared" si="144"/>
        <v>22.740000000000002</v>
      </c>
      <c r="K4625">
        <f t="shared" si="145"/>
        <v>1.1370000000000002</v>
      </c>
      <c r="L4625" t="str" cm="1">
        <f t="array" ref="L4625">_xlfn.IFS(I4625&gt;=9,"Good",I4625&gt;=6,"Average",I4625&lt;6,"Poor")</f>
        <v>Good</v>
      </c>
    </row>
    <row r="4626" spans="1:12" x14ac:dyDescent="0.25">
      <c r="A4626" s="1">
        <v>45547</v>
      </c>
      <c r="B4626" t="s">
        <v>9</v>
      </c>
      <c r="C4626" t="s">
        <v>15</v>
      </c>
      <c r="D4626" t="s">
        <v>11</v>
      </c>
      <c r="E4626" t="s">
        <v>24</v>
      </c>
      <c r="F4626">
        <v>25.69</v>
      </c>
      <c r="G4626">
        <v>2</v>
      </c>
      <c r="H4626" t="s">
        <v>13</v>
      </c>
      <c r="I4626" s="21">
        <v>3.6</v>
      </c>
      <c r="J4626">
        <f t="shared" si="144"/>
        <v>51.38</v>
      </c>
      <c r="K4626">
        <f t="shared" si="145"/>
        <v>2.5690000000000004</v>
      </c>
      <c r="L4626" t="str" cm="1">
        <f t="array" ref="L4626">_xlfn.IFS(I4626&gt;=9,"Good",I4626&gt;=6,"Average",I4626&lt;6,"Poor")</f>
        <v>Poor</v>
      </c>
    </row>
    <row r="4627" spans="1:12" x14ac:dyDescent="0.25">
      <c r="A4627" s="1">
        <v>45547</v>
      </c>
      <c r="B4627" t="s">
        <v>14</v>
      </c>
      <c r="C4627" t="s">
        <v>10</v>
      </c>
      <c r="D4627" t="s">
        <v>22</v>
      </c>
      <c r="E4627" t="s">
        <v>21</v>
      </c>
      <c r="F4627">
        <v>16.16</v>
      </c>
      <c r="G4627">
        <v>4</v>
      </c>
      <c r="H4627" t="s">
        <v>17</v>
      </c>
      <c r="I4627" s="21">
        <v>8.4</v>
      </c>
      <c r="J4627">
        <f t="shared" si="144"/>
        <v>64.64</v>
      </c>
      <c r="K4627">
        <f t="shared" si="145"/>
        <v>3.2320000000000002</v>
      </c>
      <c r="L4627" t="str" cm="1">
        <f t="array" ref="L4627">_xlfn.IFS(I4627&gt;=9,"Good",I4627&gt;=6,"Average",I4627&lt;6,"Poor")</f>
        <v>Average</v>
      </c>
    </row>
    <row r="4628" spans="1:12" x14ac:dyDescent="0.25">
      <c r="A4628" s="1">
        <v>45547</v>
      </c>
      <c r="B4628" t="s">
        <v>14</v>
      </c>
      <c r="C4628" t="s">
        <v>10</v>
      </c>
      <c r="D4628" t="s">
        <v>22</v>
      </c>
      <c r="E4628" t="s">
        <v>21</v>
      </c>
      <c r="F4628">
        <v>16.63</v>
      </c>
      <c r="G4628">
        <v>4</v>
      </c>
      <c r="H4628" t="s">
        <v>13</v>
      </c>
      <c r="I4628" s="21">
        <v>8.3000000000000007</v>
      </c>
      <c r="J4628">
        <f t="shared" si="144"/>
        <v>66.52</v>
      </c>
      <c r="K4628">
        <f t="shared" si="145"/>
        <v>3.3260000000000001</v>
      </c>
      <c r="L4628" t="str" cm="1">
        <f t="array" ref="L4628">_xlfn.IFS(I4628&gt;=9,"Good",I4628&gt;=6,"Average",I4628&lt;6,"Poor")</f>
        <v>Average</v>
      </c>
    </row>
    <row r="4629" spans="1:12" x14ac:dyDescent="0.25">
      <c r="A4629" s="1">
        <v>45547</v>
      </c>
      <c r="B4629" t="s">
        <v>14</v>
      </c>
      <c r="C4629" t="s">
        <v>15</v>
      </c>
      <c r="D4629" t="s">
        <v>22</v>
      </c>
      <c r="E4629" t="s">
        <v>23</v>
      </c>
      <c r="F4629">
        <v>67.17</v>
      </c>
      <c r="G4629">
        <v>3</v>
      </c>
      <c r="H4629" t="s">
        <v>17</v>
      </c>
      <c r="I4629" s="21">
        <v>6.7</v>
      </c>
      <c r="J4629">
        <f t="shared" si="144"/>
        <v>201.51</v>
      </c>
      <c r="K4629">
        <f t="shared" si="145"/>
        <v>10.0755</v>
      </c>
      <c r="L4629" t="str" cm="1">
        <f t="array" ref="L4629">_xlfn.IFS(I4629&gt;=9,"Good",I4629&gt;=6,"Average",I4629&lt;6,"Poor")</f>
        <v>Average</v>
      </c>
    </row>
    <row r="4630" spans="1:12" x14ac:dyDescent="0.25">
      <c r="A4630" s="1">
        <v>45547</v>
      </c>
      <c r="B4630" t="s">
        <v>9</v>
      </c>
      <c r="C4630" t="s">
        <v>10</v>
      </c>
      <c r="D4630" t="s">
        <v>22</v>
      </c>
      <c r="E4630" t="s">
        <v>23</v>
      </c>
      <c r="F4630">
        <v>50.3</v>
      </c>
      <c r="G4630">
        <v>4</v>
      </c>
      <c r="H4630" t="s">
        <v>20</v>
      </c>
      <c r="I4630" s="21">
        <v>5.2</v>
      </c>
      <c r="J4630">
        <f t="shared" si="144"/>
        <v>201.2</v>
      </c>
      <c r="K4630">
        <f t="shared" si="145"/>
        <v>10.06</v>
      </c>
      <c r="L4630" t="str" cm="1">
        <f t="array" ref="L4630">_xlfn.IFS(I4630&gt;=9,"Good",I4630&gt;=6,"Average",I4630&lt;6,"Poor")</f>
        <v>Poor</v>
      </c>
    </row>
    <row r="4631" spans="1:12" x14ac:dyDescent="0.25">
      <c r="A4631" s="1">
        <v>45577</v>
      </c>
      <c r="B4631" t="s">
        <v>9</v>
      </c>
      <c r="C4631" t="s">
        <v>15</v>
      </c>
      <c r="D4631" t="s">
        <v>22</v>
      </c>
      <c r="E4631" t="s">
        <v>21</v>
      </c>
      <c r="F4631">
        <v>11.47</v>
      </c>
      <c r="G4631">
        <v>2</v>
      </c>
      <c r="H4631" t="s">
        <v>13</v>
      </c>
      <c r="I4631" s="21">
        <v>6</v>
      </c>
      <c r="J4631">
        <f t="shared" si="144"/>
        <v>22.94</v>
      </c>
      <c r="K4631">
        <f t="shared" si="145"/>
        <v>1.147</v>
      </c>
      <c r="L4631" t="str" cm="1">
        <f t="array" ref="L4631">_xlfn.IFS(I4631&gt;=9,"Good",I4631&gt;=6,"Average",I4631&lt;6,"Poor")</f>
        <v>Average</v>
      </c>
    </row>
    <row r="4632" spans="1:12" x14ac:dyDescent="0.25">
      <c r="A4632" s="1">
        <v>45577</v>
      </c>
      <c r="B4632" t="s">
        <v>14</v>
      </c>
      <c r="C4632" t="s">
        <v>15</v>
      </c>
      <c r="D4632" t="s">
        <v>22</v>
      </c>
      <c r="E4632" t="s">
        <v>12</v>
      </c>
      <c r="F4632">
        <v>6.03</v>
      </c>
      <c r="G4632">
        <v>10</v>
      </c>
      <c r="H4632" t="s">
        <v>17</v>
      </c>
      <c r="I4632" s="21">
        <v>7.9</v>
      </c>
      <c r="J4632">
        <f t="shared" si="144"/>
        <v>60.300000000000004</v>
      </c>
      <c r="K4632">
        <f t="shared" si="145"/>
        <v>3.0150000000000006</v>
      </c>
      <c r="L4632" t="str" cm="1">
        <f t="array" ref="L4632">_xlfn.IFS(I4632&gt;=9,"Good",I4632&gt;=6,"Average",I4632&lt;6,"Poor")</f>
        <v>Average</v>
      </c>
    </row>
    <row r="4633" spans="1:12" x14ac:dyDescent="0.25">
      <c r="A4633" s="1">
        <v>45577</v>
      </c>
      <c r="B4633" t="s">
        <v>14</v>
      </c>
      <c r="C4633" t="s">
        <v>15</v>
      </c>
      <c r="D4633" t="s">
        <v>11</v>
      </c>
      <c r="E4633" t="s">
        <v>18</v>
      </c>
      <c r="F4633">
        <v>69.3</v>
      </c>
      <c r="G4633">
        <v>1</v>
      </c>
      <c r="H4633" t="s">
        <v>17</v>
      </c>
      <c r="I4633" s="21">
        <v>9.8000000000000007</v>
      </c>
      <c r="J4633">
        <f t="shared" si="144"/>
        <v>69.3</v>
      </c>
      <c r="K4633">
        <f t="shared" si="145"/>
        <v>3.4649999999999999</v>
      </c>
      <c r="L4633" t="str" cm="1">
        <f t="array" ref="L4633">_xlfn.IFS(I4633&gt;=9,"Good",I4633&gt;=6,"Average",I4633&lt;6,"Poor")</f>
        <v>Good</v>
      </c>
    </row>
    <row r="4634" spans="1:12" x14ac:dyDescent="0.25">
      <c r="A4634" s="1">
        <v>45577</v>
      </c>
      <c r="B4634" t="s">
        <v>19</v>
      </c>
      <c r="C4634" t="s">
        <v>15</v>
      </c>
      <c r="D4634" t="s">
        <v>22</v>
      </c>
      <c r="E4634" t="s">
        <v>23</v>
      </c>
      <c r="F4634">
        <v>64.25</v>
      </c>
      <c r="G4634">
        <v>8</v>
      </c>
      <c r="H4634" t="s">
        <v>17</v>
      </c>
      <c r="I4634" s="21">
        <v>9.1</v>
      </c>
      <c r="J4634">
        <f t="shared" si="144"/>
        <v>514</v>
      </c>
      <c r="K4634">
        <f t="shared" si="145"/>
        <v>25.700000000000003</v>
      </c>
      <c r="L4634" t="str" cm="1">
        <f t="array" ref="L4634">_xlfn.IFS(I4634&gt;=9,"Good",I4634&gt;=6,"Average",I4634&lt;6,"Poor")</f>
        <v>Good</v>
      </c>
    </row>
    <row r="4635" spans="1:12" x14ac:dyDescent="0.25">
      <c r="A4635" s="1">
        <v>45577</v>
      </c>
      <c r="B4635" t="s">
        <v>9</v>
      </c>
      <c r="C4635" t="s">
        <v>10</v>
      </c>
      <c r="D4635" t="s">
        <v>22</v>
      </c>
      <c r="E4635" t="s">
        <v>12</v>
      </c>
      <c r="F4635">
        <v>4.2</v>
      </c>
      <c r="G4635">
        <v>10</v>
      </c>
      <c r="H4635" t="s">
        <v>20</v>
      </c>
      <c r="I4635" s="21">
        <v>7.8</v>
      </c>
      <c r="J4635">
        <f t="shared" si="144"/>
        <v>42</v>
      </c>
      <c r="K4635">
        <f t="shared" si="145"/>
        <v>2.1</v>
      </c>
      <c r="L4635" t="str" cm="1">
        <f t="array" ref="L4635">_xlfn.IFS(I4635&gt;=9,"Good",I4635&gt;=6,"Average",I4635&lt;6,"Poor")</f>
        <v>Average</v>
      </c>
    </row>
    <row r="4636" spans="1:12" x14ac:dyDescent="0.25">
      <c r="A4636" s="1">
        <v>45577</v>
      </c>
      <c r="B4636" t="s">
        <v>14</v>
      </c>
      <c r="C4636" t="s">
        <v>15</v>
      </c>
      <c r="D4636" t="s">
        <v>11</v>
      </c>
      <c r="E4636" t="s">
        <v>12</v>
      </c>
      <c r="F4636">
        <v>6.04</v>
      </c>
      <c r="G4636">
        <v>7</v>
      </c>
      <c r="H4636" t="s">
        <v>17</v>
      </c>
      <c r="I4636" s="21">
        <v>8.4</v>
      </c>
      <c r="J4636">
        <f t="shared" si="144"/>
        <v>42.28</v>
      </c>
      <c r="K4636">
        <f t="shared" si="145"/>
        <v>2.1140000000000003</v>
      </c>
      <c r="L4636" t="str" cm="1">
        <f t="array" ref="L4636">_xlfn.IFS(I4636&gt;=9,"Good",I4636&gt;=6,"Average",I4636&lt;6,"Poor")</f>
        <v>Average</v>
      </c>
    </row>
    <row r="4637" spans="1:12" x14ac:dyDescent="0.25">
      <c r="A4637" s="1">
        <v>45577</v>
      </c>
      <c r="B4637" t="s">
        <v>14</v>
      </c>
      <c r="C4637" t="s">
        <v>15</v>
      </c>
      <c r="D4637" t="s">
        <v>22</v>
      </c>
      <c r="E4637" t="s">
        <v>16</v>
      </c>
      <c r="F4637">
        <v>83.07</v>
      </c>
      <c r="G4637">
        <v>4</v>
      </c>
      <c r="H4637" t="s">
        <v>13</v>
      </c>
      <c r="I4637" s="21">
        <v>5.3</v>
      </c>
      <c r="J4637">
        <f t="shared" si="144"/>
        <v>332.28</v>
      </c>
      <c r="K4637">
        <f t="shared" si="145"/>
        <v>16.614000000000001</v>
      </c>
      <c r="L4637" t="str" cm="1">
        <f t="array" ref="L4637">_xlfn.IFS(I4637&gt;=9,"Good",I4637&gt;=6,"Average",I4637&lt;6,"Poor")</f>
        <v>Poor</v>
      </c>
    </row>
    <row r="4638" spans="1:12" x14ac:dyDescent="0.25">
      <c r="A4638" s="1">
        <v>45577</v>
      </c>
      <c r="B4638" t="s">
        <v>19</v>
      </c>
      <c r="C4638" t="s">
        <v>15</v>
      </c>
      <c r="D4638" t="s">
        <v>22</v>
      </c>
      <c r="E4638" t="s">
        <v>12</v>
      </c>
      <c r="F4638">
        <v>5.41</v>
      </c>
      <c r="G4638">
        <v>5</v>
      </c>
      <c r="H4638" t="s">
        <v>13</v>
      </c>
      <c r="I4638" s="21">
        <v>9.5</v>
      </c>
      <c r="J4638">
        <f t="shared" si="144"/>
        <v>27.05</v>
      </c>
      <c r="K4638">
        <f t="shared" si="145"/>
        <v>1.3525</v>
      </c>
      <c r="L4638" t="str" cm="1">
        <f t="array" ref="L4638">_xlfn.IFS(I4638&gt;=9,"Good",I4638&gt;=6,"Average",I4638&lt;6,"Poor")</f>
        <v>Good</v>
      </c>
    </row>
    <row r="4639" spans="1:12" x14ac:dyDescent="0.25">
      <c r="A4639" s="1">
        <v>45577</v>
      </c>
      <c r="B4639" t="s">
        <v>19</v>
      </c>
      <c r="C4639" t="s">
        <v>10</v>
      </c>
      <c r="D4639" t="s">
        <v>22</v>
      </c>
      <c r="E4639" t="s">
        <v>24</v>
      </c>
      <c r="F4639">
        <v>44.95</v>
      </c>
      <c r="G4639">
        <v>2</v>
      </c>
      <c r="H4639" t="s">
        <v>13</v>
      </c>
      <c r="I4639" s="21">
        <v>3.7</v>
      </c>
      <c r="J4639">
        <f t="shared" si="144"/>
        <v>89.9</v>
      </c>
      <c r="K4639">
        <f t="shared" si="145"/>
        <v>4.4950000000000001</v>
      </c>
      <c r="L4639" t="str" cm="1">
        <f t="array" ref="L4639">_xlfn.IFS(I4639&gt;=9,"Good",I4639&gt;=6,"Average",I4639&lt;6,"Poor")</f>
        <v>Poor</v>
      </c>
    </row>
    <row r="4640" spans="1:12" x14ac:dyDescent="0.25">
      <c r="A4640" s="1">
        <v>45577</v>
      </c>
      <c r="B4640" t="s">
        <v>9</v>
      </c>
      <c r="C4640" t="s">
        <v>15</v>
      </c>
      <c r="D4640" t="s">
        <v>22</v>
      </c>
      <c r="E4640" t="s">
        <v>23</v>
      </c>
      <c r="F4640">
        <v>63.4</v>
      </c>
      <c r="G4640">
        <v>7</v>
      </c>
      <c r="H4640" t="s">
        <v>13</v>
      </c>
      <c r="I4640" s="21">
        <v>8.9</v>
      </c>
      <c r="J4640">
        <f t="shared" si="144"/>
        <v>443.8</v>
      </c>
      <c r="K4640">
        <f t="shared" si="145"/>
        <v>22.19</v>
      </c>
      <c r="L4640" t="str" cm="1">
        <f t="array" ref="L4640">_xlfn.IFS(I4640&gt;=9,"Good",I4640&gt;=6,"Average",I4640&lt;6,"Poor")</f>
        <v>Average</v>
      </c>
    </row>
    <row r="4641" spans="1:12" x14ac:dyDescent="0.25">
      <c r="A4641" s="1">
        <v>45577</v>
      </c>
      <c r="B4641" t="s">
        <v>19</v>
      </c>
      <c r="C4641" t="s">
        <v>15</v>
      </c>
      <c r="D4641" t="s">
        <v>22</v>
      </c>
      <c r="E4641" t="s">
        <v>18</v>
      </c>
      <c r="F4641">
        <v>68.010000000000005</v>
      </c>
      <c r="G4641">
        <v>6</v>
      </c>
      <c r="H4641" t="s">
        <v>17</v>
      </c>
      <c r="I4641" s="21">
        <v>6.9</v>
      </c>
      <c r="J4641">
        <f t="shared" si="144"/>
        <v>408.06000000000006</v>
      </c>
      <c r="K4641">
        <f t="shared" si="145"/>
        <v>20.403000000000006</v>
      </c>
      <c r="L4641" t="str" cm="1">
        <f t="array" ref="L4641">_xlfn.IFS(I4641&gt;=9,"Good",I4641&gt;=6,"Average",I4641&lt;6,"Poor")</f>
        <v>Average</v>
      </c>
    </row>
    <row r="4642" spans="1:12" x14ac:dyDescent="0.25">
      <c r="A4642" s="1">
        <v>45577</v>
      </c>
      <c r="B4642" t="s">
        <v>14</v>
      </c>
      <c r="C4642" t="s">
        <v>10</v>
      </c>
      <c r="D4642" t="s">
        <v>11</v>
      </c>
      <c r="E4642" t="s">
        <v>21</v>
      </c>
      <c r="F4642">
        <v>17.25</v>
      </c>
      <c r="G4642">
        <v>6</v>
      </c>
      <c r="H4642" t="s">
        <v>20</v>
      </c>
      <c r="I4642" s="21">
        <v>5.5</v>
      </c>
      <c r="J4642">
        <f t="shared" si="144"/>
        <v>103.5</v>
      </c>
      <c r="K4642">
        <f t="shared" si="145"/>
        <v>5.1750000000000007</v>
      </c>
      <c r="L4642" t="str" cm="1">
        <f t="array" ref="L4642">_xlfn.IFS(I4642&gt;=9,"Good",I4642&gt;=6,"Average",I4642&lt;6,"Poor")</f>
        <v>Poor</v>
      </c>
    </row>
    <row r="4643" spans="1:12" x14ac:dyDescent="0.25">
      <c r="A4643" s="1">
        <v>45608</v>
      </c>
      <c r="B4643" t="s">
        <v>14</v>
      </c>
      <c r="C4643" t="s">
        <v>15</v>
      </c>
      <c r="D4643" t="s">
        <v>22</v>
      </c>
      <c r="E4643" t="s">
        <v>23</v>
      </c>
      <c r="F4643">
        <v>66.900000000000006</v>
      </c>
      <c r="G4643">
        <v>10</v>
      </c>
      <c r="H4643" t="s">
        <v>20</v>
      </c>
      <c r="I4643" s="21">
        <v>7.6</v>
      </c>
      <c r="J4643">
        <f t="shared" si="144"/>
        <v>669</v>
      </c>
      <c r="K4643">
        <f t="shared" si="145"/>
        <v>33.450000000000003</v>
      </c>
      <c r="L4643" t="str" cm="1">
        <f t="array" ref="L4643">_xlfn.IFS(I4643&gt;=9,"Good",I4643&gt;=6,"Average",I4643&lt;6,"Poor")</f>
        <v>Average</v>
      </c>
    </row>
    <row r="4644" spans="1:12" x14ac:dyDescent="0.25">
      <c r="A4644" s="1">
        <v>45608</v>
      </c>
      <c r="B4644" t="s">
        <v>14</v>
      </c>
      <c r="C4644" t="s">
        <v>10</v>
      </c>
      <c r="D4644" t="s">
        <v>11</v>
      </c>
      <c r="E4644" t="s">
        <v>12</v>
      </c>
      <c r="F4644">
        <v>3.44</v>
      </c>
      <c r="G4644">
        <v>5</v>
      </c>
      <c r="H4644" t="s">
        <v>13</v>
      </c>
      <c r="I4644" s="21">
        <v>5.4</v>
      </c>
      <c r="J4644">
        <f t="shared" si="144"/>
        <v>17.2</v>
      </c>
      <c r="K4644">
        <f t="shared" si="145"/>
        <v>0.86</v>
      </c>
      <c r="L4644" t="str" cm="1">
        <f t="array" ref="L4644">_xlfn.IFS(I4644&gt;=9,"Good",I4644&gt;=6,"Average",I4644&lt;6,"Poor")</f>
        <v>Poor</v>
      </c>
    </row>
    <row r="4645" spans="1:12" x14ac:dyDescent="0.25">
      <c r="A4645" s="1">
        <v>45608</v>
      </c>
      <c r="B4645" t="s">
        <v>9</v>
      </c>
      <c r="C4645" t="s">
        <v>10</v>
      </c>
      <c r="D4645" t="s">
        <v>11</v>
      </c>
      <c r="E4645" t="s">
        <v>21</v>
      </c>
      <c r="F4645">
        <v>4.55</v>
      </c>
      <c r="G4645">
        <v>1</v>
      </c>
      <c r="H4645" t="s">
        <v>17</v>
      </c>
      <c r="I4645" s="21">
        <v>8.1</v>
      </c>
      <c r="J4645">
        <f t="shared" si="144"/>
        <v>4.55</v>
      </c>
      <c r="K4645">
        <f t="shared" si="145"/>
        <v>0.22750000000000001</v>
      </c>
      <c r="L4645" t="str" cm="1">
        <f t="array" ref="L4645">_xlfn.IFS(I4645&gt;=9,"Good",I4645&gt;=6,"Average",I4645&lt;6,"Poor")</f>
        <v>Average</v>
      </c>
    </row>
    <row r="4646" spans="1:12" x14ac:dyDescent="0.25">
      <c r="A4646" s="1">
        <v>45608</v>
      </c>
      <c r="B4646" t="s">
        <v>19</v>
      </c>
      <c r="C4646" t="s">
        <v>15</v>
      </c>
      <c r="D4646" t="s">
        <v>11</v>
      </c>
      <c r="E4646" t="s">
        <v>21</v>
      </c>
      <c r="F4646">
        <v>4.83</v>
      </c>
      <c r="G4646">
        <v>5</v>
      </c>
      <c r="H4646" t="s">
        <v>20</v>
      </c>
      <c r="I4646" s="21">
        <v>5.2</v>
      </c>
      <c r="J4646">
        <f t="shared" si="144"/>
        <v>24.15</v>
      </c>
      <c r="K4646">
        <f t="shared" si="145"/>
        <v>1.2075</v>
      </c>
      <c r="L4646" t="str" cm="1">
        <f t="array" ref="L4646">_xlfn.IFS(I4646&gt;=9,"Good",I4646&gt;=6,"Average",I4646&lt;6,"Poor")</f>
        <v>Poor</v>
      </c>
    </row>
    <row r="4647" spans="1:12" x14ac:dyDescent="0.25">
      <c r="A4647" s="1">
        <v>45608</v>
      </c>
      <c r="B4647" t="s">
        <v>14</v>
      </c>
      <c r="C4647" t="s">
        <v>10</v>
      </c>
      <c r="D4647" t="s">
        <v>22</v>
      </c>
      <c r="E4647" t="s">
        <v>18</v>
      </c>
      <c r="F4647">
        <v>54.67</v>
      </c>
      <c r="G4647">
        <v>10</v>
      </c>
      <c r="H4647" t="s">
        <v>17</v>
      </c>
      <c r="I4647" s="21">
        <v>7.6</v>
      </c>
      <c r="J4647">
        <f t="shared" si="144"/>
        <v>546.70000000000005</v>
      </c>
      <c r="K4647">
        <f t="shared" si="145"/>
        <v>27.335000000000004</v>
      </c>
      <c r="L4647" t="str" cm="1">
        <f t="array" ref="L4647">_xlfn.IFS(I4647&gt;=9,"Good",I4647&gt;=6,"Average",I4647&lt;6,"Poor")</f>
        <v>Average</v>
      </c>
    </row>
    <row r="4648" spans="1:12" x14ac:dyDescent="0.25">
      <c r="A4648" s="1">
        <v>45608</v>
      </c>
      <c r="B4648" t="s">
        <v>14</v>
      </c>
      <c r="C4648" t="s">
        <v>15</v>
      </c>
      <c r="D4648" t="s">
        <v>11</v>
      </c>
      <c r="E4648" t="s">
        <v>21</v>
      </c>
      <c r="F4648">
        <v>12.93</v>
      </c>
      <c r="G4648">
        <v>7</v>
      </c>
      <c r="H4648" t="s">
        <v>13</v>
      </c>
      <c r="I4648" s="21">
        <v>4.5</v>
      </c>
      <c r="J4648">
        <f t="shared" si="144"/>
        <v>90.509999999999991</v>
      </c>
      <c r="K4648">
        <f t="shared" si="145"/>
        <v>4.5255000000000001</v>
      </c>
      <c r="L4648" t="str" cm="1">
        <f t="array" ref="L4648">_xlfn.IFS(I4648&gt;=9,"Good",I4648&gt;=6,"Average",I4648&lt;6,"Poor")</f>
        <v>Poor</v>
      </c>
    </row>
    <row r="4649" spans="1:12" x14ac:dyDescent="0.25">
      <c r="A4649" s="1">
        <v>45608</v>
      </c>
      <c r="B4649" t="s">
        <v>19</v>
      </c>
      <c r="C4649" t="s">
        <v>10</v>
      </c>
      <c r="D4649" t="s">
        <v>11</v>
      </c>
      <c r="E4649" t="s">
        <v>12</v>
      </c>
      <c r="F4649">
        <v>4.2699999999999996</v>
      </c>
      <c r="G4649">
        <v>10</v>
      </c>
      <c r="H4649" t="s">
        <v>13</v>
      </c>
      <c r="I4649" s="21">
        <v>6.6</v>
      </c>
      <c r="J4649">
        <f t="shared" si="144"/>
        <v>42.699999999999996</v>
      </c>
      <c r="K4649">
        <f t="shared" si="145"/>
        <v>2.1349999999999998</v>
      </c>
      <c r="L4649" t="str" cm="1">
        <f t="array" ref="L4649">_xlfn.IFS(I4649&gt;=9,"Good",I4649&gt;=6,"Average",I4649&lt;6,"Poor")</f>
        <v>Average</v>
      </c>
    </row>
    <row r="4650" spans="1:12" x14ac:dyDescent="0.25">
      <c r="A4650" s="1">
        <v>45608</v>
      </c>
      <c r="B4650" t="s">
        <v>9</v>
      </c>
      <c r="C4650" t="s">
        <v>10</v>
      </c>
      <c r="D4650" t="s">
        <v>11</v>
      </c>
      <c r="E4650" t="s">
        <v>12</v>
      </c>
      <c r="F4650">
        <v>2.06</v>
      </c>
      <c r="G4650">
        <v>5</v>
      </c>
      <c r="H4650" t="s">
        <v>17</v>
      </c>
      <c r="I4650" s="21">
        <v>8.1999999999999993</v>
      </c>
      <c r="J4650">
        <f t="shared" si="144"/>
        <v>10.3</v>
      </c>
      <c r="K4650">
        <f t="shared" si="145"/>
        <v>0.51500000000000001</v>
      </c>
      <c r="L4650" t="str" cm="1">
        <f t="array" ref="L4650">_xlfn.IFS(I4650&gt;=9,"Good",I4650&gt;=6,"Average",I4650&lt;6,"Poor")</f>
        <v>Average</v>
      </c>
    </row>
    <row r="4651" spans="1:12" x14ac:dyDescent="0.25">
      <c r="A4651" s="1">
        <v>45608</v>
      </c>
      <c r="B4651" t="s">
        <v>19</v>
      </c>
      <c r="C4651" t="s">
        <v>10</v>
      </c>
      <c r="D4651" t="s">
        <v>11</v>
      </c>
      <c r="E4651" t="s">
        <v>23</v>
      </c>
      <c r="F4651">
        <v>50.15</v>
      </c>
      <c r="G4651">
        <v>7</v>
      </c>
      <c r="H4651" t="s">
        <v>17</v>
      </c>
      <c r="I4651" s="21">
        <v>3.9</v>
      </c>
      <c r="J4651">
        <f t="shared" si="144"/>
        <v>351.05</v>
      </c>
      <c r="K4651">
        <f t="shared" si="145"/>
        <v>17.552500000000002</v>
      </c>
      <c r="L4651" t="str" cm="1">
        <f t="array" ref="L4651">_xlfn.IFS(I4651&gt;=9,"Good",I4651&gt;=6,"Average",I4651&lt;6,"Poor")</f>
        <v>Poor</v>
      </c>
    </row>
    <row r="4652" spans="1:12" x14ac:dyDescent="0.25">
      <c r="A4652" s="1">
        <v>45608</v>
      </c>
      <c r="B4652" t="s">
        <v>9</v>
      </c>
      <c r="C4652" t="s">
        <v>10</v>
      </c>
      <c r="D4652" t="s">
        <v>11</v>
      </c>
      <c r="E4652" t="s">
        <v>12</v>
      </c>
      <c r="F4652">
        <v>5.18</v>
      </c>
      <c r="G4652">
        <v>1</v>
      </c>
      <c r="H4652" t="s">
        <v>13</v>
      </c>
      <c r="I4652" s="21">
        <v>3.1</v>
      </c>
      <c r="J4652">
        <f t="shared" si="144"/>
        <v>5.18</v>
      </c>
      <c r="K4652">
        <f t="shared" si="145"/>
        <v>0.25900000000000001</v>
      </c>
      <c r="L4652" t="str" cm="1">
        <f t="array" ref="L4652">_xlfn.IFS(I4652&gt;=9,"Good",I4652&gt;=6,"Average",I4652&lt;6,"Poor")</f>
        <v>Poor</v>
      </c>
    </row>
    <row r="4653" spans="1:12" x14ac:dyDescent="0.25">
      <c r="A4653" s="1">
        <v>45608</v>
      </c>
      <c r="B4653" t="s">
        <v>19</v>
      </c>
      <c r="C4653" t="s">
        <v>15</v>
      </c>
      <c r="D4653" t="s">
        <v>11</v>
      </c>
      <c r="E4653" t="s">
        <v>18</v>
      </c>
      <c r="F4653">
        <v>71.28</v>
      </c>
      <c r="G4653">
        <v>7</v>
      </c>
      <c r="H4653" t="s">
        <v>13</v>
      </c>
      <c r="I4653" s="21">
        <v>3.8</v>
      </c>
      <c r="J4653">
        <f t="shared" si="144"/>
        <v>498.96000000000004</v>
      </c>
      <c r="K4653">
        <f t="shared" si="145"/>
        <v>24.948000000000004</v>
      </c>
      <c r="L4653" t="str" cm="1">
        <f t="array" ref="L4653">_xlfn.IFS(I4653&gt;=9,"Good",I4653&gt;=6,"Average",I4653&lt;6,"Poor")</f>
        <v>Poor</v>
      </c>
    </row>
    <row r="4654" spans="1:12" x14ac:dyDescent="0.25">
      <c r="A4654" s="1">
        <v>45608</v>
      </c>
      <c r="B4654" t="s">
        <v>19</v>
      </c>
      <c r="C4654" t="s">
        <v>15</v>
      </c>
      <c r="D4654" t="s">
        <v>22</v>
      </c>
      <c r="E4654" t="s">
        <v>16</v>
      </c>
      <c r="F4654">
        <v>94.09</v>
      </c>
      <c r="G4654">
        <v>6</v>
      </c>
      <c r="H4654" t="s">
        <v>17</v>
      </c>
      <c r="I4654" s="21">
        <v>6</v>
      </c>
      <c r="J4654">
        <f t="shared" si="144"/>
        <v>564.54</v>
      </c>
      <c r="K4654">
        <f t="shared" si="145"/>
        <v>28.227</v>
      </c>
      <c r="L4654" t="str" cm="1">
        <f t="array" ref="L4654">_xlfn.IFS(I4654&gt;=9,"Good",I4654&gt;=6,"Average",I4654&lt;6,"Poor")</f>
        <v>Average</v>
      </c>
    </row>
    <row r="4655" spans="1:12" x14ac:dyDescent="0.25">
      <c r="A4655" s="1">
        <v>45608</v>
      </c>
      <c r="B4655" t="s">
        <v>19</v>
      </c>
      <c r="C4655" t="s">
        <v>10</v>
      </c>
      <c r="D4655" t="s">
        <v>11</v>
      </c>
      <c r="E4655" t="s">
        <v>16</v>
      </c>
      <c r="F4655">
        <v>81.459999999999994</v>
      </c>
      <c r="G4655">
        <v>5</v>
      </c>
      <c r="H4655" t="s">
        <v>20</v>
      </c>
      <c r="I4655" s="21">
        <v>5.3</v>
      </c>
      <c r="J4655">
        <f t="shared" si="144"/>
        <v>407.29999999999995</v>
      </c>
      <c r="K4655">
        <f t="shared" si="145"/>
        <v>20.364999999999998</v>
      </c>
      <c r="L4655" t="str" cm="1">
        <f t="array" ref="L4655">_xlfn.IFS(I4655&gt;=9,"Good",I4655&gt;=6,"Average",I4655&lt;6,"Poor")</f>
        <v>Poor</v>
      </c>
    </row>
    <row r="4656" spans="1:12" x14ac:dyDescent="0.25">
      <c r="A4656" s="1">
        <v>45608</v>
      </c>
      <c r="B4656" t="s">
        <v>9</v>
      </c>
      <c r="C4656" t="s">
        <v>10</v>
      </c>
      <c r="D4656" t="s">
        <v>22</v>
      </c>
      <c r="E4656" t="s">
        <v>12</v>
      </c>
      <c r="F4656">
        <v>6.24</v>
      </c>
      <c r="G4656">
        <v>4</v>
      </c>
      <c r="H4656" t="s">
        <v>13</v>
      </c>
      <c r="I4656" s="21">
        <v>5.4</v>
      </c>
      <c r="J4656">
        <f t="shared" si="144"/>
        <v>24.96</v>
      </c>
      <c r="K4656">
        <f t="shared" si="145"/>
        <v>1.2480000000000002</v>
      </c>
      <c r="L4656" t="str" cm="1">
        <f t="array" ref="L4656">_xlfn.IFS(I4656&gt;=9,"Good",I4656&gt;=6,"Average",I4656&lt;6,"Poor")</f>
        <v>Poor</v>
      </c>
    </row>
    <row r="4657" spans="1:12" x14ac:dyDescent="0.25">
      <c r="A4657" s="1">
        <v>45608</v>
      </c>
      <c r="B4657" t="s">
        <v>14</v>
      </c>
      <c r="C4657" t="s">
        <v>10</v>
      </c>
      <c r="D4657" t="s">
        <v>22</v>
      </c>
      <c r="E4657" t="s">
        <v>18</v>
      </c>
      <c r="F4657">
        <v>53.08</v>
      </c>
      <c r="G4657">
        <v>5</v>
      </c>
      <c r="H4657" t="s">
        <v>17</v>
      </c>
      <c r="I4657" s="21">
        <v>4.2</v>
      </c>
      <c r="J4657">
        <f t="shared" si="144"/>
        <v>265.39999999999998</v>
      </c>
      <c r="K4657">
        <f t="shared" si="145"/>
        <v>13.27</v>
      </c>
      <c r="L4657" t="str" cm="1">
        <f t="array" ref="L4657">_xlfn.IFS(I4657&gt;=9,"Good",I4657&gt;=6,"Average",I4657&lt;6,"Poor")</f>
        <v>Poor</v>
      </c>
    </row>
    <row r="4658" spans="1:12" x14ac:dyDescent="0.25">
      <c r="A4658" s="1">
        <v>45608</v>
      </c>
      <c r="B4658" t="s">
        <v>14</v>
      </c>
      <c r="C4658" t="s">
        <v>10</v>
      </c>
      <c r="D4658" t="s">
        <v>22</v>
      </c>
      <c r="E4658" t="s">
        <v>21</v>
      </c>
      <c r="F4658">
        <v>19.12</v>
      </c>
      <c r="G4658">
        <v>8</v>
      </c>
      <c r="H4658" t="s">
        <v>13</v>
      </c>
      <c r="I4658" s="21">
        <v>8.1</v>
      </c>
      <c r="J4658">
        <f t="shared" si="144"/>
        <v>152.96</v>
      </c>
      <c r="K4658">
        <f t="shared" si="145"/>
        <v>7.6480000000000006</v>
      </c>
      <c r="L4658" t="str" cm="1">
        <f t="array" ref="L4658">_xlfn.IFS(I4658&gt;=9,"Good",I4658&gt;=6,"Average",I4658&lt;6,"Poor")</f>
        <v>Average</v>
      </c>
    </row>
    <row r="4659" spans="1:12" x14ac:dyDescent="0.25">
      <c r="A4659" s="1">
        <v>45608</v>
      </c>
      <c r="B4659" t="s">
        <v>19</v>
      </c>
      <c r="C4659" t="s">
        <v>15</v>
      </c>
      <c r="D4659" t="s">
        <v>11</v>
      </c>
      <c r="E4659" t="s">
        <v>23</v>
      </c>
      <c r="F4659">
        <v>53.02</v>
      </c>
      <c r="G4659">
        <v>2</v>
      </c>
      <c r="H4659" t="s">
        <v>13</v>
      </c>
      <c r="I4659" s="21">
        <v>6</v>
      </c>
      <c r="J4659">
        <f t="shared" si="144"/>
        <v>106.04</v>
      </c>
      <c r="K4659">
        <f t="shared" si="145"/>
        <v>5.3020000000000005</v>
      </c>
      <c r="L4659" t="str" cm="1">
        <f t="array" ref="L4659">_xlfn.IFS(I4659&gt;=9,"Good",I4659&gt;=6,"Average",I4659&lt;6,"Poor")</f>
        <v>Average</v>
      </c>
    </row>
    <row r="4660" spans="1:12" x14ac:dyDescent="0.25">
      <c r="A4660" s="1">
        <v>45608</v>
      </c>
      <c r="B4660" t="s">
        <v>19</v>
      </c>
      <c r="C4660" t="s">
        <v>15</v>
      </c>
      <c r="D4660" t="s">
        <v>22</v>
      </c>
      <c r="E4660" t="s">
        <v>12</v>
      </c>
      <c r="F4660">
        <v>6.06</v>
      </c>
      <c r="G4660">
        <v>5</v>
      </c>
      <c r="H4660" t="s">
        <v>13</v>
      </c>
      <c r="I4660" s="21">
        <v>6.1</v>
      </c>
      <c r="J4660">
        <f t="shared" si="144"/>
        <v>30.299999999999997</v>
      </c>
      <c r="K4660">
        <f t="shared" si="145"/>
        <v>1.5149999999999999</v>
      </c>
      <c r="L4660" t="str" cm="1">
        <f t="array" ref="L4660">_xlfn.IFS(I4660&gt;=9,"Good",I4660&gt;=6,"Average",I4660&lt;6,"Poor")</f>
        <v>Average</v>
      </c>
    </row>
    <row r="4661" spans="1:12" x14ac:dyDescent="0.25">
      <c r="A4661" s="1">
        <v>45608</v>
      </c>
      <c r="B4661" t="s">
        <v>19</v>
      </c>
      <c r="C4661" t="s">
        <v>10</v>
      </c>
      <c r="D4661" t="s">
        <v>22</v>
      </c>
      <c r="E4661" t="s">
        <v>16</v>
      </c>
      <c r="F4661">
        <v>87.8</v>
      </c>
      <c r="G4661">
        <v>9</v>
      </c>
      <c r="H4661" t="s">
        <v>13</v>
      </c>
      <c r="I4661" s="21">
        <v>6.1</v>
      </c>
      <c r="J4661">
        <f t="shared" si="144"/>
        <v>790.19999999999993</v>
      </c>
      <c r="K4661">
        <f t="shared" si="145"/>
        <v>39.51</v>
      </c>
      <c r="L4661" t="str" cm="1">
        <f t="array" ref="L4661">_xlfn.IFS(I4661&gt;=9,"Good",I4661&gt;=6,"Average",I4661&lt;6,"Poor")</f>
        <v>Average</v>
      </c>
    </row>
    <row r="4662" spans="1:12" x14ac:dyDescent="0.25">
      <c r="A4662" s="1">
        <v>45608</v>
      </c>
      <c r="B4662" t="s">
        <v>14</v>
      </c>
      <c r="C4662" t="s">
        <v>15</v>
      </c>
      <c r="D4662" t="s">
        <v>22</v>
      </c>
      <c r="E4662" t="s">
        <v>12</v>
      </c>
      <c r="F4662">
        <v>9.27</v>
      </c>
      <c r="G4662">
        <v>10</v>
      </c>
      <c r="H4662" t="s">
        <v>20</v>
      </c>
      <c r="I4662" s="21">
        <v>4.3</v>
      </c>
      <c r="J4662">
        <f t="shared" si="144"/>
        <v>92.699999999999989</v>
      </c>
      <c r="K4662">
        <f t="shared" si="145"/>
        <v>4.6349999999999998</v>
      </c>
      <c r="L4662" t="str" cm="1">
        <f t="array" ref="L4662">_xlfn.IFS(I4662&gt;=9,"Good",I4662&gt;=6,"Average",I4662&lt;6,"Poor")</f>
        <v>Poor</v>
      </c>
    </row>
    <row r="4663" spans="1:12" x14ac:dyDescent="0.25">
      <c r="A4663" s="1">
        <v>45608</v>
      </c>
      <c r="B4663" t="s">
        <v>14</v>
      </c>
      <c r="C4663" t="s">
        <v>10</v>
      </c>
      <c r="D4663" t="s">
        <v>22</v>
      </c>
      <c r="E4663" t="s">
        <v>24</v>
      </c>
      <c r="F4663">
        <v>33.520000000000003</v>
      </c>
      <c r="G4663">
        <v>6</v>
      </c>
      <c r="H4663" t="s">
        <v>20</v>
      </c>
      <c r="I4663" s="21">
        <v>3.6</v>
      </c>
      <c r="J4663">
        <f t="shared" si="144"/>
        <v>201.12</v>
      </c>
      <c r="K4663">
        <f t="shared" si="145"/>
        <v>10.056000000000001</v>
      </c>
      <c r="L4663" t="str" cm="1">
        <f t="array" ref="L4663">_xlfn.IFS(I4663&gt;=9,"Good",I4663&gt;=6,"Average",I4663&lt;6,"Poor")</f>
        <v>Poor</v>
      </c>
    </row>
    <row r="4664" spans="1:12" x14ac:dyDescent="0.25">
      <c r="A4664" s="1">
        <v>45638</v>
      </c>
      <c r="B4664" t="s">
        <v>9</v>
      </c>
      <c r="C4664" t="s">
        <v>15</v>
      </c>
      <c r="D4664" t="s">
        <v>22</v>
      </c>
      <c r="E4664" t="s">
        <v>24</v>
      </c>
      <c r="F4664">
        <v>49.73</v>
      </c>
      <c r="G4664">
        <v>9</v>
      </c>
      <c r="H4664" t="s">
        <v>20</v>
      </c>
      <c r="I4664" s="21">
        <v>7.1</v>
      </c>
      <c r="J4664">
        <f t="shared" si="144"/>
        <v>447.57</v>
      </c>
      <c r="K4664">
        <f t="shared" si="145"/>
        <v>22.378500000000003</v>
      </c>
      <c r="L4664" t="str" cm="1">
        <f t="array" ref="L4664">_xlfn.IFS(I4664&gt;=9,"Good",I4664&gt;=6,"Average",I4664&lt;6,"Poor")</f>
        <v>Average</v>
      </c>
    </row>
    <row r="4665" spans="1:12" x14ac:dyDescent="0.25">
      <c r="A4665" s="1">
        <v>45638</v>
      </c>
      <c r="B4665" t="s">
        <v>19</v>
      </c>
      <c r="C4665" t="s">
        <v>15</v>
      </c>
      <c r="D4665" t="s">
        <v>11</v>
      </c>
      <c r="E4665" t="s">
        <v>12</v>
      </c>
      <c r="F4665">
        <v>8.1999999999999993</v>
      </c>
      <c r="G4665">
        <v>10</v>
      </c>
      <c r="H4665" t="s">
        <v>17</v>
      </c>
      <c r="I4665" s="21">
        <v>8.4</v>
      </c>
      <c r="J4665">
        <f t="shared" si="144"/>
        <v>82</v>
      </c>
      <c r="K4665">
        <f t="shared" si="145"/>
        <v>4.1000000000000005</v>
      </c>
      <c r="L4665" t="str" cm="1">
        <f t="array" ref="L4665">_xlfn.IFS(I4665&gt;=9,"Good",I4665&gt;=6,"Average",I4665&lt;6,"Poor")</f>
        <v>Average</v>
      </c>
    </row>
    <row r="4666" spans="1:12" x14ac:dyDescent="0.25">
      <c r="A4666" s="1">
        <v>45638</v>
      </c>
      <c r="B4666" t="s">
        <v>9</v>
      </c>
      <c r="C4666" t="s">
        <v>10</v>
      </c>
      <c r="D4666" t="s">
        <v>11</v>
      </c>
      <c r="E4666" t="s">
        <v>24</v>
      </c>
      <c r="F4666">
        <v>36.74</v>
      </c>
      <c r="G4666">
        <v>7</v>
      </c>
      <c r="H4666" t="s">
        <v>13</v>
      </c>
      <c r="I4666" s="21">
        <v>4.7</v>
      </c>
      <c r="J4666">
        <f t="shared" si="144"/>
        <v>257.18</v>
      </c>
      <c r="K4666">
        <f t="shared" si="145"/>
        <v>12.859000000000002</v>
      </c>
      <c r="L4666" t="str" cm="1">
        <f t="array" ref="L4666">_xlfn.IFS(I4666&gt;=9,"Good",I4666&gt;=6,"Average",I4666&lt;6,"Poor")</f>
        <v>Poor</v>
      </c>
    </row>
    <row r="4667" spans="1:12" x14ac:dyDescent="0.25">
      <c r="A4667" s="1">
        <v>45638</v>
      </c>
      <c r="B4667" t="s">
        <v>14</v>
      </c>
      <c r="C4667" t="s">
        <v>15</v>
      </c>
      <c r="D4667" t="s">
        <v>22</v>
      </c>
      <c r="E4667" t="s">
        <v>23</v>
      </c>
      <c r="F4667">
        <v>51.63</v>
      </c>
      <c r="G4667">
        <v>3</v>
      </c>
      <c r="H4667" t="s">
        <v>13</v>
      </c>
      <c r="I4667" s="21">
        <v>5.0999999999999996</v>
      </c>
      <c r="J4667">
        <f t="shared" si="144"/>
        <v>154.89000000000001</v>
      </c>
      <c r="K4667">
        <f t="shared" si="145"/>
        <v>7.7445000000000013</v>
      </c>
      <c r="L4667" t="str" cm="1">
        <f t="array" ref="L4667">_xlfn.IFS(I4667&gt;=9,"Good",I4667&gt;=6,"Average",I4667&lt;6,"Poor")</f>
        <v>Poor</v>
      </c>
    </row>
    <row r="4668" spans="1:12" x14ac:dyDescent="0.25">
      <c r="A4668" s="1">
        <v>45638</v>
      </c>
      <c r="B4668" t="s">
        <v>14</v>
      </c>
      <c r="C4668" t="s">
        <v>10</v>
      </c>
      <c r="D4668" t="s">
        <v>11</v>
      </c>
      <c r="E4668" t="s">
        <v>24</v>
      </c>
      <c r="F4668">
        <v>37.85</v>
      </c>
      <c r="G4668">
        <v>2</v>
      </c>
      <c r="H4668" t="s">
        <v>13</v>
      </c>
      <c r="I4668" s="21">
        <v>6.8</v>
      </c>
      <c r="J4668">
        <f t="shared" si="144"/>
        <v>75.7</v>
      </c>
      <c r="K4668">
        <f t="shared" si="145"/>
        <v>3.7850000000000001</v>
      </c>
      <c r="L4668" t="str" cm="1">
        <f t="array" ref="L4668">_xlfn.IFS(I4668&gt;=9,"Good",I4668&gt;=6,"Average",I4668&lt;6,"Poor")</f>
        <v>Average</v>
      </c>
    </row>
    <row r="4669" spans="1:12" x14ac:dyDescent="0.25">
      <c r="A4669" s="1">
        <v>45638</v>
      </c>
      <c r="B4669" t="s">
        <v>19</v>
      </c>
      <c r="C4669" t="s">
        <v>10</v>
      </c>
      <c r="D4669" t="s">
        <v>22</v>
      </c>
      <c r="E4669" t="s">
        <v>24</v>
      </c>
      <c r="F4669">
        <v>39.380000000000003</v>
      </c>
      <c r="G4669">
        <v>7</v>
      </c>
      <c r="H4669" t="s">
        <v>20</v>
      </c>
      <c r="I4669" s="21">
        <v>5.5</v>
      </c>
      <c r="J4669">
        <f t="shared" si="144"/>
        <v>275.66000000000003</v>
      </c>
      <c r="K4669">
        <f t="shared" si="145"/>
        <v>13.783000000000001</v>
      </c>
      <c r="L4669" t="str" cm="1">
        <f t="array" ref="L4669">_xlfn.IFS(I4669&gt;=9,"Good",I4669&gt;=6,"Average",I4669&lt;6,"Poor")</f>
        <v>Poor</v>
      </c>
    </row>
    <row r="4670" spans="1:12" x14ac:dyDescent="0.25">
      <c r="A4670" s="1">
        <v>45638</v>
      </c>
      <c r="B4670" t="s">
        <v>9</v>
      </c>
      <c r="C4670" t="s">
        <v>15</v>
      </c>
      <c r="D4670" t="s">
        <v>22</v>
      </c>
      <c r="E4670" t="s">
        <v>12</v>
      </c>
      <c r="F4670">
        <v>9.58</v>
      </c>
      <c r="G4670">
        <v>8</v>
      </c>
      <c r="H4670" t="s">
        <v>17</v>
      </c>
      <c r="I4670" s="21">
        <v>4.5</v>
      </c>
      <c r="J4670">
        <f t="shared" si="144"/>
        <v>76.64</v>
      </c>
      <c r="K4670">
        <f t="shared" si="145"/>
        <v>3.8320000000000003</v>
      </c>
      <c r="L4670" t="str" cm="1">
        <f t="array" ref="L4670">_xlfn.IFS(I4670&gt;=9,"Good",I4670&gt;=6,"Average",I4670&lt;6,"Poor")</f>
        <v>Poor</v>
      </c>
    </row>
    <row r="4671" spans="1:12" x14ac:dyDescent="0.25">
      <c r="A4671" s="1">
        <v>45638</v>
      </c>
      <c r="B4671" t="s">
        <v>9</v>
      </c>
      <c r="C4671" t="s">
        <v>10</v>
      </c>
      <c r="D4671" t="s">
        <v>11</v>
      </c>
      <c r="E4671" t="s">
        <v>16</v>
      </c>
      <c r="F4671">
        <v>84.7</v>
      </c>
      <c r="G4671">
        <v>9</v>
      </c>
      <c r="H4671" t="s">
        <v>20</v>
      </c>
      <c r="I4671" s="21">
        <v>9</v>
      </c>
      <c r="J4671">
        <f t="shared" si="144"/>
        <v>762.30000000000007</v>
      </c>
      <c r="K4671">
        <f t="shared" si="145"/>
        <v>38.115000000000002</v>
      </c>
      <c r="L4671" t="str" cm="1">
        <f t="array" ref="L4671">_xlfn.IFS(I4671&gt;=9,"Good",I4671&gt;=6,"Average",I4671&lt;6,"Poor")</f>
        <v>Good</v>
      </c>
    </row>
    <row r="4672" spans="1:12" x14ac:dyDescent="0.25">
      <c r="A4672" s="1">
        <v>45638</v>
      </c>
      <c r="B4672" t="s">
        <v>19</v>
      </c>
      <c r="C4672" t="s">
        <v>15</v>
      </c>
      <c r="D4672" t="s">
        <v>22</v>
      </c>
      <c r="E4672" t="s">
        <v>16</v>
      </c>
      <c r="F4672">
        <v>74.47</v>
      </c>
      <c r="G4672">
        <v>3</v>
      </c>
      <c r="H4672" t="s">
        <v>20</v>
      </c>
      <c r="I4672" s="21">
        <v>8.1999999999999993</v>
      </c>
      <c r="J4672">
        <f t="shared" si="144"/>
        <v>223.41</v>
      </c>
      <c r="K4672">
        <f t="shared" si="145"/>
        <v>11.170500000000001</v>
      </c>
      <c r="L4672" t="str" cm="1">
        <f t="array" ref="L4672">_xlfn.IFS(I4672&gt;=9,"Good",I4672&gt;=6,"Average",I4672&lt;6,"Poor")</f>
        <v>Average</v>
      </c>
    </row>
    <row r="4673" spans="1:12" x14ac:dyDescent="0.25">
      <c r="A4673" s="1">
        <v>45638</v>
      </c>
      <c r="B4673" t="s">
        <v>9</v>
      </c>
      <c r="C4673" t="s">
        <v>10</v>
      </c>
      <c r="D4673" t="s">
        <v>11</v>
      </c>
      <c r="E4673" t="s">
        <v>23</v>
      </c>
      <c r="F4673">
        <v>58.22</v>
      </c>
      <c r="G4673">
        <v>4</v>
      </c>
      <c r="H4673" t="s">
        <v>13</v>
      </c>
      <c r="I4673" s="21">
        <v>7.2</v>
      </c>
      <c r="J4673">
        <f t="shared" si="144"/>
        <v>232.88</v>
      </c>
      <c r="K4673">
        <f t="shared" si="145"/>
        <v>11.644</v>
      </c>
      <c r="L4673" t="str" cm="1">
        <f t="array" ref="L4673">_xlfn.IFS(I4673&gt;=9,"Good",I4673&gt;=6,"Average",I4673&lt;6,"Poor")</f>
        <v>Average</v>
      </c>
    </row>
    <row r="4674" spans="1:12" x14ac:dyDescent="0.25">
      <c r="A4674" s="1">
        <v>45638</v>
      </c>
      <c r="B4674" t="s">
        <v>19</v>
      </c>
      <c r="C4674" t="s">
        <v>10</v>
      </c>
      <c r="D4674" t="s">
        <v>22</v>
      </c>
      <c r="E4674" t="s">
        <v>23</v>
      </c>
      <c r="F4674">
        <v>56.19</v>
      </c>
      <c r="G4674">
        <v>8</v>
      </c>
      <c r="H4674" t="s">
        <v>17</v>
      </c>
      <c r="I4674" s="21">
        <v>5.5</v>
      </c>
      <c r="J4674">
        <f t="shared" si="144"/>
        <v>449.52</v>
      </c>
      <c r="K4674">
        <f t="shared" si="145"/>
        <v>22.475999999999999</v>
      </c>
      <c r="L4674" t="str" cm="1">
        <f t="array" ref="L4674">_xlfn.IFS(I4674&gt;=9,"Good",I4674&gt;=6,"Average",I4674&lt;6,"Poor")</f>
        <v>Poor</v>
      </c>
    </row>
    <row r="4675" spans="1:12" x14ac:dyDescent="0.25">
      <c r="A4675" s="1">
        <v>45638</v>
      </c>
      <c r="B4675" t="s">
        <v>19</v>
      </c>
      <c r="C4675" t="s">
        <v>15</v>
      </c>
      <c r="D4675" t="s">
        <v>11</v>
      </c>
      <c r="E4675" t="s">
        <v>18</v>
      </c>
      <c r="F4675">
        <v>73.34</v>
      </c>
      <c r="G4675">
        <v>9</v>
      </c>
      <c r="H4675" t="s">
        <v>20</v>
      </c>
      <c r="I4675" s="21">
        <v>5.8</v>
      </c>
      <c r="J4675">
        <f t="shared" ref="J4675:J4738" si="146">F4675*G4675</f>
        <v>660.06000000000006</v>
      </c>
      <c r="K4675">
        <f t="shared" ref="K4675:K4738" si="147">J4675*5%</f>
        <v>33.003000000000007</v>
      </c>
      <c r="L4675" t="str" cm="1">
        <f t="array" ref="L4675">_xlfn.IFS(I4675&gt;=9,"Good",I4675&gt;=6,"Average",I4675&lt;6,"Poor")</f>
        <v>Poor</v>
      </c>
    </row>
    <row r="4676" spans="1:12" x14ac:dyDescent="0.25">
      <c r="A4676" s="1">
        <v>45638</v>
      </c>
      <c r="B4676" t="s">
        <v>9</v>
      </c>
      <c r="C4676" t="s">
        <v>15</v>
      </c>
      <c r="D4676" t="s">
        <v>22</v>
      </c>
      <c r="E4676" t="s">
        <v>21</v>
      </c>
      <c r="F4676">
        <v>2.94</v>
      </c>
      <c r="G4676">
        <v>8</v>
      </c>
      <c r="H4676" t="s">
        <v>13</v>
      </c>
      <c r="I4676" s="21">
        <v>6.8</v>
      </c>
      <c r="J4676">
        <f t="shared" si="146"/>
        <v>23.52</v>
      </c>
      <c r="K4676">
        <f t="shared" si="147"/>
        <v>1.1759999999999999</v>
      </c>
      <c r="L4676" t="str" cm="1">
        <f t="array" ref="L4676">_xlfn.IFS(I4676&gt;=9,"Good",I4676&gt;=6,"Average",I4676&lt;6,"Poor")</f>
        <v>Average</v>
      </c>
    </row>
    <row r="4677" spans="1:12" x14ac:dyDescent="0.25">
      <c r="A4677" s="1">
        <v>45638</v>
      </c>
      <c r="B4677" t="s">
        <v>14</v>
      </c>
      <c r="C4677" t="s">
        <v>15</v>
      </c>
      <c r="D4677" t="s">
        <v>22</v>
      </c>
      <c r="E4677" t="s">
        <v>16</v>
      </c>
      <c r="F4677">
        <v>72.430000000000007</v>
      </c>
      <c r="G4677">
        <v>3</v>
      </c>
      <c r="H4677" t="s">
        <v>13</v>
      </c>
      <c r="I4677" s="21">
        <v>6.1</v>
      </c>
      <c r="J4677">
        <f t="shared" si="146"/>
        <v>217.29000000000002</v>
      </c>
      <c r="K4677">
        <f t="shared" si="147"/>
        <v>10.864500000000001</v>
      </c>
      <c r="L4677" t="str" cm="1">
        <f t="array" ref="L4677">_xlfn.IFS(I4677&gt;=9,"Good",I4677&gt;=6,"Average",I4677&lt;6,"Poor")</f>
        <v>Average</v>
      </c>
    </row>
    <row r="4678" spans="1:12" x14ac:dyDescent="0.25">
      <c r="A4678" s="1">
        <v>45638</v>
      </c>
      <c r="B4678" t="s">
        <v>19</v>
      </c>
      <c r="C4678" t="s">
        <v>10</v>
      </c>
      <c r="D4678" t="s">
        <v>22</v>
      </c>
      <c r="E4678" t="s">
        <v>12</v>
      </c>
      <c r="F4678">
        <v>8.5299999999999994</v>
      </c>
      <c r="G4678">
        <v>6</v>
      </c>
      <c r="H4678" t="s">
        <v>17</v>
      </c>
      <c r="I4678" s="21">
        <v>5.8</v>
      </c>
      <c r="J4678">
        <f t="shared" si="146"/>
        <v>51.179999999999993</v>
      </c>
      <c r="K4678">
        <f t="shared" si="147"/>
        <v>2.5589999999999997</v>
      </c>
      <c r="L4678" t="str" cm="1">
        <f t="array" ref="L4678">_xlfn.IFS(I4678&gt;=9,"Good",I4678&gt;=6,"Average",I4678&lt;6,"Poor")</f>
        <v>Poor</v>
      </c>
    </row>
    <row r="4679" spans="1:12" x14ac:dyDescent="0.25">
      <c r="A4679" s="1">
        <v>45638</v>
      </c>
      <c r="B4679" t="s">
        <v>19</v>
      </c>
      <c r="C4679" t="s">
        <v>15</v>
      </c>
      <c r="D4679" t="s">
        <v>22</v>
      </c>
      <c r="E4679" t="s">
        <v>12</v>
      </c>
      <c r="F4679">
        <v>9.9600000000000009</v>
      </c>
      <c r="G4679">
        <v>6</v>
      </c>
      <c r="H4679" t="s">
        <v>17</v>
      </c>
      <c r="I4679" s="21">
        <v>3.2</v>
      </c>
      <c r="J4679">
        <f t="shared" si="146"/>
        <v>59.760000000000005</v>
      </c>
      <c r="K4679">
        <f t="shared" si="147"/>
        <v>2.9880000000000004</v>
      </c>
      <c r="L4679" t="str" cm="1">
        <f t="array" ref="L4679">_xlfn.IFS(I4679&gt;=9,"Good",I4679&gt;=6,"Average",I4679&lt;6,"Poor")</f>
        <v>Poor</v>
      </c>
    </row>
    <row r="4680" spans="1:12" x14ac:dyDescent="0.25">
      <c r="A4680" s="1">
        <v>45638</v>
      </c>
      <c r="B4680" t="s">
        <v>14</v>
      </c>
      <c r="C4680" t="s">
        <v>10</v>
      </c>
      <c r="D4680" t="s">
        <v>11</v>
      </c>
      <c r="E4680" t="s">
        <v>18</v>
      </c>
      <c r="F4680">
        <v>54.13</v>
      </c>
      <c r="G4680">
        <v>5</v>
      </c>
      <c r="H4680" t="s">
        <v>13</v>
      </c>
      <c r="I4680" s="21">
        <v>7.7</v>
      </c>
      <c r="J4680">
        <f t="shared" si="146"/>
        <v>270.65000000000003</v>
      </c>
      <c r="K4680">
        <f t="shared" si="147"/>
        <v>13.532500000000002</v>
      </c>
      <c r="L4680" t="str" cm="1">
        <f t="array" ref="L4680">_xlfn.IFS(I4680&gt;=9,"Good",I4680&gt;=6,"Average",I4680&lt;6,"Poor")</f>
        <v>Average</v>
      </c>
    </row>
    <row r="4681" spans="1:12" x14ac:dyDescent="0.25">
      <c r="A4681" s="1">
        <v>45638</v>
      </c>
      <c r="B4681" t="s">
        <v>14</v>
      </c>
      <c r="C4681" t="s">
        <v>15</v>
      </c>
      <c r="D4681" t="s">
        <v>11</v>
      </c>
      <c r="E4681" t="s">
        <v>16</v>
      </c>
      <c r="F4681">
        <v>87.81</v>
      </c>
      <c r="G4681">
        <v>2</v>
      </c>
      <c r="H4681" t="s">
        <v>17</v>
      </c>
      <c r="I4681" s="21">
        <v>4.7</v>
      </c>
      <c r="J4681">
        <f t="shared" si="146"/>
        <v>175.62</v>
      </c>
      <c r="K4681">
        <f t="shared" si="147"/>
        <v>8.7810000000000006</v>
      </c>
      <c r="L4681" t="str" cm="1">
        <f t="array" ref="L4681">_xlfn.IFS(I4681&gt;=9,"Good",I4681&gt;=6,"Average",I4681&lt;6,"Poor")</f>
        <v>Poor</v>
      </c>
    </row>
    <row r="4682" spans="1:12" x14ac:dyDescent="0.25">
      <c r="A4682" s="1">
        <v>45638</v>
      </c>
      <c r="B4682" t="s">
        <v>14</v>
      </c>
      <c r="C4682" t="s">
        <v>10</v>
      </c>
      <c r="D4682" t="s">
        <v>11</v>
      </c>
      <c r="E4682" t="s">
        <v>23</v>
      </c>
      <c r="F4682">
        <v>65.52</v>
      </c>
      <c r="G4682">
        <v>4</v>
      </c>
      <c r="H4682" t="s">
        <v>13</v>
      </c>
      <c r="I4682" s="21">
        <v>3.8</v>
      </c>
      <c r="J4682">
        <f t="shared" si="146"/>
        <v>262.08</v>
      </c>
      <c r="K4682">
        <f t="shared" si="147"/>
        <v>13.103999999999999</v>
      </c>
      <c r="L4682" t="str" cm="1">
        <f t="array" ref="L4682">_xlfn.IFS(I4682&gt;=9,"Good",I4682&gt;=6,"Average",I4682&lt;6,"Poor")</f>
        <v>Poor</v>
      </c>
    </row>
    <row r="4683" spans="1:12" x14ac:dyDescent="0.25">
      <c r="A4683" s="1">
        <v>45638</v>
      </c>
      <c r="B4683" t="s">
        <v>14</v>
      </c>
      <c r="C4683" t="s">
        <v>10</v>
      </c>
      <c r="D4683" t="s">
        <v>11</v>
      </c>
      <c r="E4683" t="s">
        <v>21</v>
      </c>
      <c r="F4683">
        <v>4</v>
      </c>
      <c r="G4683">
        <v>8</v>
      </c>
      <c r="H4683" t="s">
        <v>20</v>
      </c>
      <c r="I4683" s="21">
        <v>6.6</v>
      </c>
      <c r="J4683">
        <f t="shared" si="146"/>
        <v>32</v>
      </c>
      <c r="K4683">
        <f t="shared" si="147"/>
        <v>1.6</v>
      </c>
      <c r="L4683" t="str" cm="1">
        <f t="array" ref="L4683">_xlfn.IFS(I4683&gt;=9,"Good",I4683&gt;=6,"Average",I4683&lt;6,"Poor")</f>
        <v>Average</v>
      </c>
    </row>
    <row r="4684" spans="1:12" x14ac:dyDescent="0.25">
      <c r="A4684" s="1">
        <v>45638</v>
      </c>
      <c r="B4684" t="s">
        <v>14</v>
      </c>
      <c r="C4684" t="s">
        <v>10</v>
      </c>
      <c r="D4684" t="s">
        <v>22</v>
      </c>
      <c r="E4684" t="s">
        <v>24</v>
      </c>
      <c r="F4684">
        <v>28.74</v>
      </c>
      <c r="G4684">
        <v>1</v>
      </c>
      <c r="H4684" t="s">
        <v>20</v>
      </c>
      <c r="I4684" s="21">
        <v>5.4</v>
      </c>
      <c r="J4684">
        <f t="shared" si="146"/>
        <v>28.74</v>
      </c>
      <c r="K4684">
        <f t="shared" si="147"/>
        <v>1.4370000000000001</v>
      </c>
      <c r="L4684" t="str" cm="1">
        <f t="array" ref="L4684">_xlfn.IFS(I4684&gt;=9,"Good",I4684&gt;=6,"Average",I4684&lt;6,"Poor")</f>
        <v>Poor</v>
      </c>
    </row>
    <row r="4685" spans="1:12" x14ac:dyDescent="0.25">
      <c r="A4685" s="1">
        <v>45638</v>
      </c>
      <c r="B4685" t="s">
        <v>9</v>
      </c>
      <c r="C4685" t="s">
        <v>15</v>
      </c>
      <c r="D4685" t="s">
        <v>22</v>
      </c>
      <c r="E4685" t="s">
        <v>12</v>
      </c>
      <c r="F4685">
        <v>2.54</v>
      </c>
      <c r="G4685">
        <v>9</v>
      </c>
      <c r="H4685" t="s">
        <v>20</v>
      </c>
      <c r="I4685" s="21">
        <v>6.4</v>
      </c>
      <c r="J4685">
        <f t="shared" si="146"/>
        <v>22.86</v>
      </c>
      <c r="K4685">
        <f t="shared" si="147"/>
        <v>1.143</v>
      </c>
      <c r="L4685" t="str" cm="1">
        <f t="array" ref="L4685">_xlfn.IFS(I4685&gt;=9,"Good",I4685&gt;=6,"Average",I4685&lt;6,"Poor")</f>
        <v>Average</v>
      </c>
    </row>
    <row r="4686" spans="1:12" x14ac:dyDescent="0.25">
      <c r="A4686" s="1" t="s">
        <v>227</v>
      </c>
      <c r="B4686" t="s">
        <v>14</v>
      </c>
      <c r="C4686" t="s">
        <v>15</v>
      </c>
      <c r="D4686" t="s">
        <v>22</v>
      </c>
      <c r="E4686" t="s">
        <v>18</v>
      </c>
      <c r="F4686">
        <v>76.2</v>
      </c>
      <c r="G4686">
        <v>1</v>
      </c>
      <c r="H4686" t="s">
        <v>20</v>
      </c>
      <c r="I4686" s="21">
        <v>5.6</v>
      </c>
      <c r="J4686">
        <f t="shared" si="146"/>
        <v>76.2</v>
      </c>
      <c r="K4686">
        <f t="shared" si="147"/>
        <v>3.8100000000000005</v>
      </c>
      <c r="L4686" t="str" cm="1">
        <f t="array" ref="L4686">_xlfn.IFS(I4686&gt;=9,"Good",I4686&gt;=6,"Average",I4686&lt;6,"Poor")</f>
        <v>Poor</v>
      </c>
    </row>
    <row r="4687" spans="1:12" x14ac:dyDescent="0.25">
      <c r="A4687" s="1" t="s">
        <v>227</v>
      </c>
      <c r="B4687" t="s">
        <v>14</v>
      </c>
      <c r="C4687" t="s">
        <v>15</v>
      </c>
      <c r="D4687" t="s">
        <v>22</v>
      </c>
      <c r="E4687" t="s">
        <v>12</v>
      </c>
      <c r="F4687">
        <v>8.31</v>
      </c>
      <c r="G4687">
        <v>6</v>
      </c>
      <c r="H4687" t="s">
        <v>17</v>
      </c>
      <c r="I4687" s="21">
        <v>8</v>
      </c>
      <c r="J4687">
        <f t="shared" si="146"/>
        <v>49.86</v>
      </c>
      <c r="K4687">
        <f t="shared" si="147"/>
        <v>2.4930000000000003</v>
      </c>
      <c r="L4687" t="str" cm="1">
        <f t="array" ref="L4687">_xlfn.IFS(I4687&gt;=9,"Good",I4687&gt;=6,"Average",I4687&lt;6,"Poor")</f>
        <v>Average</v>
      </c>
    </row>
    <row r="4688" spans="1:12" x14ac:dyDescent="0.25">
      <c r="A4688" s="1" t="s">
        <v>227</v>
      </c>
      <c r="B4688" t="s">
        <v>14</v>
      </c>
      <c r="C4688" t="s">
        <v>10</v>
      </c>
      <c r="D4688" t="s">
        <v>11</v>
      </c>
      <c r="E4688" t="s">
        <v>24</v>
      </c>
      <c r="F4688">
        <v>21.33</v>
      </c>
      <c r="G4688">
        <v>9</v>
      </c>
      <c r="H4688" t="s">
        <v>13</v>
      </c>
      <c r="I4688" s="21">
        <v>8.5</v>
      </c>
      <c r="J4688">
        <f t="shared" si="146"/>
        <v>191.96999999999997</v>
      </c>
      <c r="K4688">
        <f t="shared" si="147"/>
        <v>9.5984999999999996</v>
      </c>
      <c r="L4688" t="str" cm="1">
        <f t="array" ref="L4688">_xlfn.IFS(I4688&gt;=9,"Good",I4688&gt;=6,"Average",I4688&lt;6,"Poor")</f>
        <v>Average</v>
      </c>
    </row>
    <row r="4689" spans="1:12" x14ac:dyDescent="0.25">
      <c r="A4689" s="1" t="s">
        <v>227</v>
      </c>
      <c r="B4689" t="s">
        <v>14</v>
      </c>
      <c r="C4689" t="s">
        <v>15</v>
      </c>
      <c r="D4689" t="s">
        <v>11</v>
      </c>
      <c r="E4689" t="s">
        <v>21</v>
      </c>
      <c r="F4689">
        <v>13.37</v>
      </c>
      <c r="G4689">
        <v>3</v>
      </c>
      <c r="H4689" t="s">
        <v>17</v>
      </c>
      <c r="I4689" s="21">
        <v>7.9</v>
      </c>
      <c r="J4689">
        <f t="shared" si="146"/>
        <v>40.11</v>
      </c>
      <c r="K4689">
        <f t="shared" si="147"/>
        <v>2.0055000000000001</v>
      </c>
      <c r="L4689" t="str" cm="1">
        <f t="array" ref="L4689">_xlfn.IFS(I4689&gt;=9,"Good",I4689&gt;=6,"Average",I4689&lt;6,"Poor")</f>
        <v>Average</v>
      </c>
    </row>
    <row r="4690" spans="1:12" x14ac:dyDescent="0.25">
      <c r="A4690" s="1" t="s">
        <v>227</v>
      </c>
      <c r="B4690" t="s">
        <v>9</v>
      </c>
      <c r="C4690" t="s">
        <v>10</v>
      </c>
      <c r="D4690" t="s">
        <v>11</v>
      </c>
      <c r="E4690" t="s">
        <v>18</v>
      </c>
      <c r="F4690">
        <v>51.31</v>
      </c>
      <c r="G4690">
        <v>4</v>
      </c>
      <c r="H4690" t="s">
        <v>17</v>
      </c>
      <c r="I4690" s="21">
        <v>5.0999999999999996</v>
      </c>
      <c r="J4690">
        <f t="shared" si="146"/>
        <v>205.24</v>
      </c>
      <c r="K4690">
        <f t="shared" si="147"/>
        <v>10.262</v>
      </c>
      <c r="L4690" t="str" cm="1">
        <f t="array" ref="L4690">_xlfn.IFS(I4690&gt;=9,"Good",I4690&gt;=6,"Average",I4690&lt;6,"Poor")</f>
        <v>Poor</v>
      </c>
    </row>
    <row r="4691" spans="1:12" x14ac:dyDescent="0.25">
      <c r="A4691" s="1" t="s">
        <v>227</v>
      </c>
      <c r="B4691" t="s">
        <v>19</v>
      </c>
      <c r="C4691" t="s">
        <v>15</v>
      </c>
      <c r="D4691" t="s">
        <v>11</v>
      </c>
      <c r="E4691" t="s">
        <v>12</v>
      </c>
      <c r="F4691">
        <v>2.29</v>
      </c>
      <c r="G4691">
        <v>4</v>
      </c>
      <c r="H4691" t="s">
        <v>13</v>
      </c>
      <c r="I4691" s="21">
        <v>5.4</v>
      </c>
      <c r="J4691">
        <f t="shared" si="146"/>
        <v>9.16</v>
      </c>
      <c r="K4691">
        <f t="shared" si="147"/>
        <v>0.45800000000000002</v>
      </c>
      <c r="L4691" t="str" cm="1">
        <f t="array" ref="L4691">_xlfn.IFS(I4691&gt;=9,"Good",I4691&gt;=6,"Average",I4691&lt;6,"Poor")</f>
        <v>Poor</v>
      </c>
    </row>
    <row r="4692" spans="1:12" x14ac:dyDescent="0.25">
      <c r="A4692" s="1" t="s">
        <v>227</v>
      </c>
      <c r="B4692" t="s">
        <v>14</v>
      </c>
      <c r="C4692" t="s">
        <v>15</v>
      </c>
      <c r="D4692" t="s">
        <v>11</v>
      </c>
      <c r="E4692" t="s">
        <v>23</v>
      </c>
      <c r="F4692">
        <v>52.49</v>
      </c>
      <c r="G4692">
        <v>6</v>
      </c>
      <c r="H4692" t="s">
        <v>13</v>
      </c>
      <c r="I4692" s="21">
        <v>9</v>
      </c>
      <c r="J4692">
        <f t="shared" si="146"/>
        <v>314.94</v>
      </c>
      <c r="K4692">
        <f t="shared" si="147"/>
        <v>15.747</v>
      </c>
      <c r="L4692" t="str" cm="1">
        <f t="array" ref="L4692">_xlfn.IFS(I4692&gt;=9,"Good",I4692&gt;=6,"Average",I4692&lt;6,"Poor")</f>
        <v>Good</v>
      </c>
    </row>
    <row r="4693" spans="1:12" x14ac:dyDescent="0.25">
      <c r="A4693" s="1" t="s">
        <v>227</v>
      </c>
      <c r="B4693" t="s">
        <v>19</v>
      </c>
      <c r="C4693" t="s">
        <v>10</v>
      </c>
      <c r="D4693" t="s">
        <v>11</v>
      </c>
      <c r="E4693" t="s">
        <v>23</v>
      </c>
      <c r="F4693">
        <v>59.92</v>
      </c>
      <c r="G4693">
        <v>8</v>
      </c>
      <c r="H4693" t="s">
        <v>13</v>
      </c>
      <c r="I4693" s="21">
        <v>9.3000000000000007</v>
      </c>
      <c r="J4693">
        <f t="shared" si="146"/>
        <v>479.36</v>
      </c>
      <c r="K4693">
        <f t="shared" si="147"/>
        <v>23.968000000000004</v>
      </c>
      <c r="L4693" t="str" cm="1">
        <f t="array" ref="L4693">_xlfn.IFS(I4693&gt;=9,"Good",I4693&gt;=6,"Average",I4693&lt;6,"Poor")</f>
        <v>Good</v>
      </c>
    </row>
    <row r="4694" spans="1:12" x14ac:dyDescent="0.25">
      <c r="A4694" s="1" t="s">
        <v>227</v>
      </c>
      <c r="B4694" t="s">
        <v>9</v>
      </c>
      <c r="C4694" t="s">
        <v>10</v>
      </c>
      <c r="D4694" t="s">
        <v>11</v>
      </c>
      <c r="E4694" t="s">
        <v>12</v>
      </c>
      <c r="F4694">
        <v>5.44</v>
      </c>
      <c r="G4694">
        <v>3</v>
      </c>
      <c r="H4694" t="s">
        <v>20</v>
      </c>
      <c r="I4694" s="21">
        <v>5</v>
      </c>
      <c r="J4694">
        <f t="shared" si="146"/>
        <v>16.32</v>
      </c>
      <c r="K4694">
        <f t="shared" si="147"/>
        <v>0.81600000000000006</v>
      </c>
      <c r="L4694" t="str" cm="1">
        <f t="array" ref="L4694">_xlfn.IFS(I4694&gt;=9,"Good",I4694&gt;=6,"Average",I4694&lt;6,"Poor")</f>
        <v>Poor</v>
      </c>
    </row>
    <row r="4695" spans="1:12" x14ac:dyDescent="0.25">
      <c r="A4695" s="1" t="s">
        <v>227</v>
      </c>
      <c r="B4695" t="s">
        <v>19</v>
      </c>
      <c r="C4695" t="s">
        <v>15</v>
      </c>
      <c r="D4695" t="s">
        <v>11</v>
      </c>
      <c r="E4695" t="s">
        <v>16</v>
      </c>
      <c r="F4695">
        <v>82.91</v>
      </c>
      <c r="G4695">
        <v>7</v>
      </c>
      <c r="H4695" t="s">
        <v>17</v>
      </c>
      <c r="I4695" s="21">
        <v>7.7</v>
      </c>
      <c r="J4695">
        <f t="shared" si="146"/>
        <v>580.37</v>
      </c>
      <c r="K4695">
        <f t="shared" si="147"/>
        <v>29.018500000000003</v>
      </c>
      <c r="L4695" t="str" cm="1">
        <f t="array" ref="L4695">_xlfn.IFS(I4695&gt;=9,"Good",I4695&gt;=6,"Average",I4695&lt;6,"Poor")</f>
        <v>Average</v>
      </c>
    </row>
    <row r="4696" spans="1:12" x14ac:dyDescent="0.25">
      <c r="A4696" s="1" t="s">
        <v>227</v>
      </c>
      <c r="B4696" t="s">
        <v>9</v>
      </c>
      <c r="C4696" t="s">
        <v>15</v>
      </c>
      <c r="D4696" t="s">
        <v>11</v>
      </c>
      <c r="E4696" t="s">
        <v>12</v>
      </c>
      <c r="F4696">
        <v>4.2</v>
      </c>
      <c r="G4696">
        <v>1</v>
      </c>
      <c r="H4696" t="s">
        <v>17</v>
      </c>
      <c r="I4696" s="21">
        <v>7.6</v>
      </c>
      <c r="J4696">
        <f t="shared" si="146"/>
        <v>4.2</v>
      </c>
      <c r="K4696">
        <f t="shared" si="147"/>
        <v>0.21000000000000002</v>
      </c>
      <c r="L4696" t="str" cm="1">
        <f t="array" ref="L4696">_xlfn.IFS(I4696&gt;=9,"Good",I4696&gt;=6,"Average",I4696&lt;6,"Poor")</f>
        <v>Average</v>
      </c>
    </row>
    <row r="4697" spans="1:12" x14ac:dyDescent="0.25">
      <c r="A4697" s="1" t="s">
        <v>227</v>
      </c>
      <c r="B4697" t="s">
        <v>14</v>
      </c>
      <c r="C4697" t="s">
        <v>10</v>
      </c>
      <c r="D4697" t="s">
        <v>22</v>
      </c>
      <c r="E4697" t="s">
        <v>12</v>
      </c>
      <c r="F4697">
        <v>3.14</v>
      </c>
      <c r="G4697">
        <v>10</v>
      </c>
      <c r="H4697" t="s">
        <v>20</v>
      </c>
      <c r="I4697" s="21">
        <v>8.3000000000000007</v>
      </c>
      <c r="J4697">
        <f t="shared" si="146"/>
        <v>31.400000000000002</v>
      </c>
      <c r="K4697">
        <f t="shared" si="147"/>
        <v>1.5700000000000003</v>
      </c>
      <c r="L4697" t="str" cm="1">
        <f t="array" ref="L4697">_xlfn.IFS(I4697&gt;=9,"Good",I4697&gt;=6,"Average",I4697&lt;6,"Poor")</f>
        <v>Average</v>
      </c>
    </row>
    <row r="4698" spans="1:12" x14ac:dyDescent="0.25">
      <c r="A4698" s="1" t="s">
        <v>227</v>
      </c>
      <c r="B4698" t="s">
        <v>9</v>
      </c>
      <c r="C4698" t="s">
        <v>15</v>
      </c>
      <c r="D4698" t="s">
        <v>22</v>
      </c>
      <c r="E4698" t="s">
        <v>16</v>
      </c>
      <c r="F4698">
        <v>80.48</v>
      </c>
      <c r="G4698">
        <v>10</v>
      </c>
      <c r="H4698" t="s">
        <v>17</v>
      </c>
      <c r="I4698" s="21">
        <v>7.1</v>
      </c>
      <c r="J4698">
        <f t="shared" si="146"/>
        <v>804.80000000000007</v>
      </c>
      <c r="K4698">
        <f t="shared" si="147"/>
        <v>40.240000000000009</v>
      </c>
      <c r="L4698" t="str" cm="1">
        <f t="array" ref="L4698">_xlfn.IFS(I4698&gt;=9,"Good",I4698&gt;=6,"Average",I4698&lt;6,"Poor")</f>
        <v>Average</v>
      </c>
    </row>
    <row r="4699" spans="1:12" x14ac:dyDescent="0.25">
      <c r="A4699" s="1" t="s">
        <v>227</v>
      </c>
      <c r="B4699" t="s">
        <v>19</v>
      </c>
      <c r="C4699" t="s">
        <v>15</v>
      </c>
      <c r="D4699" t="s">
        <v>11</v>
      </c>
      <c r="E4699" t="s">
        <v>24</v>
      </c>
      <c r="F4699">
        <v>42.89</v>
      </c>
      <c r="G4699">
        <v>10</v>
      </c>
      <c r="H4699" t="s">
        <v>17</v>
      </c>
      <c r="I4699" s="21">
        <v>6.6</v>
      </c>
      <c r="J4699">
        <f t="shared" si="146"/>
        <v>428.9</v>
      </c>
      <c r="K4699">
        <f t="shared" si="147"/>
        <v>21.445</v>
      </c>
      <c r="L4699" t="str" cm="1">
        <f t="array" ref="L4699">_xlfn.IFS(I4699&gt;=9,"Good",I4699&gt;=6,"Average",I4699&lt;6,"Poor")</f>
        <v>Average</v>
      </c>
    </row>
    <row r="4700" spans="1:12" x14ac:dyDescent="0.25">
      <c r="A4700" s="1" t="s">
        <v>227</v>
      </c>
      <c r="B4700" t="s">
        <v>14</v>
      </c>
      <c r="C4700" t="s">
        <v>10</v>
      </c>
      <c r="D4700" t="s">
        <v>11</v>
      </c>
      <c r="E4700" t="s">
        <v>12</v>
      </c>
      <c r="F4700">
        <v>9.68</v>
      </c>
      <c r="G4700">
        <v>1</v>
      </c>
      <c r="H4700" t="s">
        <v>20</v>
      </c>
      <c r="I4700" s="21">
        <v>4.3</v>
      </c>
      <c r="J4700">
        <f t="shared" si="146"/>
        <v>9.68</v>
      </c>
      <c r="K4700">
        <f t="shared" si="147"/>
        <v>0.48399999999999999</v>
      </c>
      <c r="L4700" t="str" cm="1">
        <f t="array" ref="L4700">_xlfn.IFS(I4700&gt;=9,"Good",I4700&gt;=6,"Average",I4700&lt;6,"Poor")</f>
        <v>Poor</v>
      </c>
    </row>
    <row r="4701" spans="1:12" x14ac:dyDescent="0.25">
      <c r="A4701" s="1" t="s">
        <v>227</v>
      </c>
      <c r="B4701" t="s">
        <v>14</v>
      </c>
      <c r="C4701" t="s">
        <v>15</v>
      </c>
      <c r="D4701" t="s">
        <v>22</v>
      </c>
      <c r="E4701" t="s">
        <v>12</v>
      </c>
      <c r="F4701">
        <v>8.1999999999999993</v>
      </c>
      <c r="G4701">
        <v>8</v>
      </c>
      <c r="H4701" t="s">
        <v>17</v>
      </c>
      <c r="I4701" s="21">
        <v>9.8000000000000007</v>
      </c>
      <c r="J4701">
        <f t="shared" si="146"/>
        <v>65.599999999999994</v>
      </c>
      <c r="K4701">
        <f t="shared" si="147"/>
        <v>3.28</v>
      </c>
      <c r="L4701" t="str" cm="1">
        <f t="array" ref="L4701">_xlfn.IFS(I4701&gt;=9,"Good",I4701&gt;=6,"Average",I4701&lt;6,"Poor")</f>
        <v>Good</v>
      </c>
    </row>
    <row r="4702" spans="1:12" x14ac:dyDescent="0.25">
      <c r="A4702" s="1" t="s">
        <v>227</v>
      </c>
      <c r="B4702" t="s">
        <v>19</v>
      </c>
      <c r="C4702" t="s">
        <v>10</v>
      </c>
      <c r="D4702" t="s">
        <v>22</v>
      </c>
      <c r="E4702" t="s">
        <v>21</v>
      </c>
      <c r="F4702">
        <v>4.4400000000000004</v>
      </c>
      <c r="G4702">
        <v>2</v>
      </c>
      <c r="H4702" t="s">
        <v>13</v>
      </c>
      <c r="I4702" s="21">
        <v>4.2</v>
      </c>
      <c r="J4702">
        <f t="shared" si="146"/>
        <v>8.8800000000000008</v>
      </c>
      <c r="K4702">
        <f t="shared" si="147"/>
        <v>0.44400000000000006</v>
      </c>
      <c r="L4702" t="str" cm="1">
        <f t="array" ref="L4702">_xlfn.IFS(I4702&gt;=9,"Good",I4702&gt;=6,"Average",I4702&lt;6,"Poor")</f>
        <v>Poor</v>
      </c>
    </row>
    <row r="4703" spans="1:12" x14ac:dyDescent="0.25">
      <c r="A4703" s="1" t="s">
        <v>227</v>
      </c>
      <c r="B4703" t="s">
        <v>9</v>
      </c>
      <c r="C4703" t="s">
        <v>15</v>
      </c>
      <c r="D4703" t="s">
        <v>11</v>
      </c>
      <c r="E4703" t="s">
        <v>24</v>
      </c>
      <c r="F4703">
        <v>41.29</v>
      </c>
      <c r="G4703">
        <v>9</v>
      </c>
      <c r="H4703" t="s">
        <v>20</v>
      </c>
      <c r="I4703" s="21">
        <v>5</v>
      </c>
      <c r="J4703">
        <f t="shared" si="146"/>
        <v>371.61</v>
      </c>
      <c r="K4703">
        <f t="shared" si="147"/>
        <v>18.580500000000001</v>
      </c>
      <c r="L4703" t="str" cm="1">
        <f t="array" ref="L4703">_xlfn.IFS(I4703&gt;=9,"Good",I4703&gt;=6,"Average",I4703&lt;6,"Poor")</f>
        <v>Poor</v>
      </c>
    </row>
    <row r="4704" spans="1:12" x14ac:dyDescent="0.25">
      <c r="A4704" s="1" t="s">
        <v>227</v>
      </c>
      <c r="B4704" t="s">
        <v>9</v>
      </c>
      <c r="C4704" t="s">
        <v>15</v>
      </c>
      <c r="D4704" t="s">
        <v>22</v>
      </c>
      <c r="E4704" t="s">
        <v>12</v>
      </c>
      <c r="F4704">
        <v>6.07</v>
      </c>
      <c r="G4704">
        <v>2</v>
      </c>
      <c r="H4704" t="s">
        <v>17</v>
      </c>
      <c r="I4704" s="21">
        <v>8.4</v>
      </c>
      <c r="J4704">
        <f t="shared" si="146"/>
        <v>12.14</v>
      </c>
      <c r="K4704">
        <f t="shared" si="147"/>
        <v>0.6070000000000001</v>
      </c>
      <c r="L4704" t="str" cm="1">
        <f t="array" ref="L4704">_xlfn.IFS(I4704&gt;=9,"Good",I4704&gt;=6,"Average",I4704&lt;6,"Poor")</f>
        <v>Average</v>
      </c>
    </row>
    <row r="4705" spans="1:12" x14ac:dyDescent="0.25">
      <c r="A4705" s="1" t="s">
        <v>227</v>
      </c>
      <c r="B4705" t="s">
        <v>19</v>
      </c>
      <c r="C4705" t="s">
        <v>15</v>
      </c>
      <c r="D4705" t="s">
        <v>22</v>
      </c>
      <c r="E4705" t="s">
        <v>21</v>
      </c>
      <c r="F4705">
        <v>11.97</v>
      </c>
      <c r="G4705">
        <v>6</v>
      </c>
      <c r="H4705" t="s">
        <v>13</v>
      </c>
      <c r="I4705" s="21">
        <v>8.5</v>
      </c>
      <c r="J4705">
        <f t="shared" si="146"/>
        <v>71.820000000000007</v>
      </c>
      <c r="K4705">
        <f t="shared" si="147"/>
        <v>3.5910000000000006</v>
      </c>
      <c r="L4705" t="str" cm="1">
        <f t="array" ref="L4705">_xlfn.IFS(I4705&gt;=9,"Good",I4705&gt;=6,"Average",I4705&lt;6,"Poor")</f>
        <v>Average</v>
      </c>
    </row>
    <row r="4706" spans="1:12" x14ac:dyDescent="0.25">
      <c r="A4706" s="1" t="s">
        <v>227</v>
      </c>
      <c r="B4706" t="s">
        <v>14</v>
      </c>
      <c r="C4706" t="s">
        <v>10</v>
      </c>
      <c r="D4706" t="s">
        <v>22</v>
      </c>
      <c r="E4706" t="s">
        <v>12</v>
      </c>
      <c r="F4706">
        <v>4.47</v>
      </c>
      <c r="G4706">
        <v>8</v>
      </c>
      <c r="H4706" t="s">
        <v>20</v>
      </c>
      <c r="I4706" s="21">
        <v>5.8</v>
      </c>
      <c r="J4706">
        <f t="shared" si="146"/>
        <v>35.76</v>
      </c>
      <c r="K4706">
        <f t="shared" si="147"/>
        <v>1.788</v>
      </c>
      <c r="L4706" t="str" cm="1">
        <f t="array" ref="L4706">_xlfn.IFS(I4706&gt;=9,"Good",I4706&gt;=6,"Average",I4706&lt;6,"Poor")</f>
        <v>Poor</v>
      </c>
    </row>
    <row r="4707" spans="1:12" x14ac:dyDescent="0.25">
      <c r="A4707" s="1" t="s">
        <v>227</v>
      </c>
      <c r="B4707" t="s">
        <v>14</v>
      </c>
      <c r="C4707" t="s">
        <v>10</v>
      </c>
      <c r="D4707" t="s">
        <v>22</v>
      </c>
      <c r="E4707" t="s">
        <v>12</v>
      </c>
      <c r="F4707">
        <v>9.7799999999999994</v>
      </c>
      <c r="G4707">
        <v>2</v>
      </c>
      <c r="H4707" t="s">
        <v>13</v>
      </c>
      <c r="I4707" s="21">
        <v>6.2</v>
      </c>
      <c r="J4707">
        <f t="shared" si="146"/>
        <v>19.559999999999999</v>
      </c>
      <c r="K4707">
        <f t="shared" si="147"/>
        <v>0.97799999999999998</v>
      </c>
      <c r="L4707" t="str" cm="1">
        <f t="array" ref="L4707">_xlfn.IFS(I4707&gt;=9,"Good",I4707&gt;=6,"Average",I4707&lt;6,"Poor")</f>
        <v>Average</v>
      </c>
    </row>
    <row r="4708" spans="1:12" x14ac:dyDescent="0.25">
      <c r="A4708" s="1" t="s">
        <v>227</v>
      </c>
      <c r="B4708" t="s">
        <v>9</v>
      </c>
      <c r="C4708" t="s">
        <v>10</v>
      </c>
      <c r="D4708" t="s">
        <v>22</v>
      </c>
      <c r="E4708" t="s">
        <v>12</v>
      </c>
      <c r="F4708">
        <v>5.46</v>
      </c>
      <c r="G4708">
        <v>1</v>
      </c>
      <c r="H4708" t="s">
        <v>17</v>
      </c>
      <c r="I4708" s="21">
        <v>6.5</v>
      </c>
      <c r="J4708">
        <f t="shared" si="146"/>
        <v>5.46</v>
      </c>
      <c r="K4708">
        <f t="shared" si="147"/>
        <v>0.27300000000000002</v>
      </c>
      <c r="L4708" t="str" cm="1">
        <f t="array" ref="L4708">_xlfn.IFS(I4708&gt;=9,"Good",I4708&gt;=6,"Average",I4708&lt;6,"Poor")</f>
        <v>Average</v>
      </c>
    </row>
    <row r="4709" spans="1:12" x14ac:dyDescent="0.25">
      <c r="A4709" s="1" t="s">
        <v>227</v>
      </c>
      <c r="B4709" t="s">
        <v>9</v>
      </c>
      <c r="C4709" t="s">
        <v>10</v>
      </c>
      <c r="D4709" t="s">
        <v>11</v>
      </c>
      <c r="E4709" t="s">
        <v>12</v>
      </c>
      <c r="F4709">
        <v>4.7699999999999996</v>
      </c>
      <c r="G4709">
        <v>9</v>
      </c>
      <c r="H4709" t="s">
        <v>13</v>
      </c>
      <c r="I4709" s="21">
        <v>8.8000000000000007</v>
      </c>
      <c r="J4709">
        <f t="shared" si="146"/>
        <v>42.929999999999993</v>
      </c>
      <c r="K4709">
        <f t="shared" si="147"/>
        <v>2.1464999999999996</v>
      </c>
      <c r="L4709" t="str" cm="1">
        <f t="array" ref="L4709">_xlfn.IFS(I4709&gt;=9,"Good",I4709&gt;=6,"Average",I4709&lt;6,"Poor")</f>
        <v>Average</v>
      </c>
    </row>
    <row r="4710" spans="1:12" x14ac:dyDescent="0.25">
      <c r="A4710" s="1" t="s">
        <v>227</v>
      </c>
      <c r="B4710" t="s">
        <v>14</v>
      </c>
      <c r="C4710" t="s">
        <v>10</v>
      </c>
      <c r="D4710" t="s">
        <v>11</v>
      </c>
      <c r="E4710" t="s">
        <v>21</v>
      </c>
      <c r="F4710">
        <v>13.25</v>
      </c>
      <c r="G4710">
        <v>10</v>
      </c>
      <c r="H4710" t="s">
        <v>20</v>
      </c>
      <c r="I4710" s="21">
        <v>3.6</v>
      </c>
      <c r="J4710">
        <f t="shared" si="146"/>
        <v>132.5</v>
      </c>
      <c r="K4710">
        <f t="shared" si="147"/>
        <v>6.625</v>
      </c>
      <c r="L4710" t="str" cm="1">
        <f t="array" ref="L4710">_xlfn.IFS(I4710&gt;=9,"Good",I4710&gt;=6,"Average",I4710&lt;6,"Poor")</f>
        <v>Poor</v>
      </c>
    </row>
    <row r="4711" spans="1:12" x14ac:dyDescent="0.25">
      <c r="A4711" s="1" t="s">
        <v>228</v>
      </c>
      <c r="B4711" t="s">
        <v>14</v>
      </c>
      <c r="C4711" t="s">
        <v>10</v>
      </c>
      <c r="D4711" t="s">
        <v>22</v>
      </c>
      <c r="E4711" t="s">
        <v>24</v>
      </c>
      <c r="F4711">
        <v>39.76</v>
      </c>
      <c r="G4711">
        <v>10</v>
      </c>
      <c r="H4711" t="s">
        <v>13</v>
      </c>
      <c r="I4711" s="21">
        <v>8.6999999999999993</v>
      </c>
      <c r="J4711">
        <f t="shared" si="146"/>
        <v>397.59999999999997</v>
      </c>
      <c r="K4711">
        <f t="shared" si="147"/>
        <v>19.88</v>
      </c>
      <c r="L4711" t="str" cm="1">
        <f t="array" ref="L4711">_xlfn.IFS(I4711&gt;=9,"Good",I4711&gt;=6,"Average",I4711&lt;6,"Poor")</f>
        <v>Average</v>
      </c>
    </row>
    <row r="4712" spans="1:12" x14ac:dyDescent="0.25">
      <c r="A4712" s="1" t="s">
        <v>228</v>
      </c>
      <c r="B4712" t="s">
        <v>9</v>
      </c>
      <c r="C4712" t="s">
        <v>10</v>
      </c>
      <c r="D4712" t="s">
        <v>22</v>
      </c>
      <c r="E4712" t="s">
        <v>12</v>
      </c>
      <c r="F4712">
        <v>9.59</v>
      </c>
      <c r="G4712">
        <v>10</v>
      </c>
      <c r="H4712" t="s">
        <v>13</v>
      </c>
      <c r="I4712" s="21">
        <v>7.4</v>
      </c>
      <c r="J4712">
        <f t="shared" si="146"/>
        <v>95.9</v>
      </c>
      <c r="K4712">
        <f t="shared" si="147"/>
        <v>4.7950000000000008</v>
      </c>
      <c r="L4712" t="str" cm="1">
        <f t="array" ref="L4712">_xlfn.IFS(I4712&gt;=9,"Good",I4712&gt;=6,"Average",I4712&lt;6,"Poor")</f>
        <v>Average</v>
      </c>
    </row>
    <row r="4713" spans="1:12" x14ac:dyDescent="0.25">
      <c r="A4713" s="1" t="s">
        <v>228</v>
      </c>
      <c r="B4713" t="s">
        <v>19</v>
      </c>
      <c r="C4713" t="s">
        <v>15</v>
      </c>
      <c r="D4713" t="s">
        <v>22</v>
      </c>
      <c r="E4713" t="s">
        <v>23</v>
      </c>
      <c r="F4713">
        <v>67.78</v>
      </c>
      <c r="G4713">
        <v>9</v>
      </c>
      <c r="H4713" t="s">
        <v>13</v>
      </c>
      <c r="I4713" s="21">
        <v>7.4</v>
      </c>
      <c r="J4713">
        <f t="shared" si="146"/>
        <v>610.02</v>
      </c>
      <c r="K4713">
        <f t="shared" si="147"/>
        <v>30.501000000000001</v>
      </c>
      <c r="L4713" t="str" cm="1">
        <f t="array" ref="L4713">_xlfn.IFS(I4713&gt;=9,"Good",I4713&gt;=6,"Average",I4713&lt;6,"Poor")</f>
        <v>Average</v>
      </c>
    </row>
    <row r="4714" spans="1:12" x14ac:dyDescent="0.25">
      <c r="A4714" s="1" t="s">
        <v>228</v>
      </c>
      <c r="B4714" t="s">
        <v>9</v>
      </c>
      <c r="C4714" t="s">
        <v>15</v>
      </c>
      <c r="D4714" t="s">
        <v>11</v>
      </c>
      <c r="E4714" t="s">
        <v>12</v>
      </c>
      <c r="F4714">
        <v>5.63</v>
      </c>
      <c r="G4714">
        <v>1</v>
      </c>
      <c r="H4714" t="s">
        <v>17</v>
      </c>
      <c r="I4714" s="21">
        <v>6</v>
      </c>
      <c r="J4714">
        <f t="shared" si="146"/>
        <v>5.63</v>
      </c>
      <c r="K4714">
        <f t="shared" si="147"/>
        <v>0.28150000000000003</v>
      </c>
      <c r="L4714" t="str" cm="1">
        <f t="array" ref="L4714">_xlfn.IFS(I4714&gt;=9,"Good",I4714&gt;=6,"Average",I4714&lt;6,"Poor")</f>
        <v>Average</v>
      </c>
    </row>
    <row r="4715" spans="1:12" x14ac:dyDescent="0.25">
      <c r="A4715" s="1" t="s">
        <v>228</v>
      </c>
      <c r="B4715" t="s">
        <v>9</v>
      </c>
      <c r="C4715" t="s">
        <v>10</v>
      </c>
      <c r="D4715" t="s">
        <v>11</v>
      </c>
      <c r="E4715" t="s">
        <v>12</v>
      </c>
      <c r="F4715">
        <v>4.5</v>
      </c>
      <c r="G4715">
        <v>6</v>
      </c>
      <c r="H4715" t="s">
        <v>20</v>
      </c>
      <c r="I4715" s="21">
        <v>9.6999999999999993</v>
      </c>
      <c r="J4715">
        <f t="shared" si="146"/>
        <v>27</v>
      </c>
      <c r="K4715">
        <f t="shared" si="147"/>
        <v>1.35</v>
      </c>
      <c r="L4715" t="str" cm="1">
        <f t="array" ref="L4715">_xlfn.IFS(I4715&gt;=9,"Good",I4715&gt;=6,"Average",I4715&lt;6,"Poor")</f>
        <v>Good</v>
      </c>
    </row>
    <row r="4716" spans="1:12" x14ac:dyDescent="0.25">
      <c r="A4716" s="1" t="s">
        <v>228</v>
      </c>
      <c r="B4716" t="s">
        <v>19</v>
      </c>
      <c r="C4716" t="s">
        <v>15</v>
      </c>
      <c r="D4716" t="s">
        <v>22</v>
      </c>
      <c r="E4716" t="s">
        <v>12</v>
      </c>
      <c r="F4716">
        <v>6.12</v>
      </c>
      <c r="G4716">
        <v>2</v>
      </c>
      <c r="H4716" t="s">
        <v>13</v>
      </c>
      <c r="I4716" s="21">
        <v>4.5999999999999996</v>
      </c>
      <c r="J4716">
        <f t="shared" si="146"/>
        <v>12.24</v>
      </c>
      <c r="K4716">
        <f t="shared" si="147"/>
        <v>0.6120000000000001</v>
      </c>
      <c r="L4716" t="str" cm="1">
        <f t="array" ref="L4716">_xlfn.IFS(I4716&gt;=9,"Good",I4716&gt;=6,"Average",I4716&lt;6,"Poor")</f>
        <v>Poor</v>
      </c>
    </row>
    <row r="4717" spans="1:12" x14ac:dyDescent="0.25">
      <c r="A4717" s="1" t="s">
        <v>228</v>
      </c>
      <c r="B4717" t="s">
        <v>19</v>
      </c>
      <c r="C4717" t="s">
        <v>10</v>
      </c>
      <c r="D4717" t="s">
        <v>22</v>
      </c>
      <c r="E4717" t="s">
        <v>16</v>
      </c>
      <c r="F4717">
        <v>72.8</v>
      </c>
      <c r="G4717">
        <v>5</v>
      </c>
      <c r="H4717" t="s">
        <v>13</v>
      </c>
      <c r="I4717" s="21">
        <v>8.9</v>
      </c>
      <c r="J4717">
        <f t="shared" si="146"/>
        <v>364</v>
      </c>
      <c r="K4717">
        <f t="shared" si="147"/>
        <v>18.2</v>
      </c>
      <c r="L4717" t="str" cm="1">
        <f t="array" ref="L4717">_xlfn.IFS(I4717&gt;=9,"Good",I4717&gt;=6,"Average",I4717&lt;6,"Poor")</f>
        <v>Average</v>
      </c>
    </row>
    <row r="4718" spans="1:12" x14ac:dyDescent="0.25">
      <c r="A4718" s="1" t="s">
        <v>228</v>
      </c>
      <c r="B4718" t="s">
        <v>9</v>
      </c>
      <c r="C4718" t="s">
        <v>15</v>
      </c>
      <c r="D4718" t="s">
        <v>11</v>
      </c>
      <c r="E4718" t="s">
        <v>12</v>
      </c>
      <c r="F4718">
        <v>3.52</v>
      </c>
      <c r="G4718">
        <v>3</v>
      </c>
      <c r="H4718" t="s">
        <v>13</v>
      </c>
      <c r="I4718" s="21">
        <v>9.8000000000000007</v>
      </c>
      <c r="J4718">
        <f t="shared" si="146"/>
        <v>10.56</v>
      </c>
      <c r="K4718">
        <f t="shared" si="147"/>
        <v>0.52800000000000002</v>
      </c>
      <c r="L4718" t="str" cm="1">
        <f t="array" ref="L4718">_xlfn.IFS(I4718&gt;=9,"Good",I4718&gt;=6,"Average",I4718&lt;6,"Poor")</f>
        <v>Good</v>
      </c>
    </row>
    <row r="4719" spans="1:12" x14ac:dyDescent="0.25">
      <c r="A4719" s="1" t="s">
        <v>228</v>
      </c>
      <c r="B4719" t="s">
        <v>19</v>
      </c>
      <c r="C4719" t="s">
        <v>10</v>
      </c>
      <c r="D4719" t="s">
        <v>11</v>
      </c>
      <c r="E4719" t="s">
        <v>12</v>
      </c>
      <c r="F4719">
        <v>2.72</v>
      </c>
      <c r="G4719">
        <v>7</v>
      </c>
      <c r="H4719" t="s">
        <v>20</v>
      </c>
      <c r="I4719" s="21">
        <v>6.1</v>
      </c>
      <c r="J4719">
        <f t="shared" si="146"/>
        <v>19.040000000000003</v>
      </c>
      <c r="K4719">
        <f t="shared" si="147"/>
        <v>0.95200000000000018</v>
      </c>
      <c r="L4719" t="str" cm="1">
        <f t="array" ref="L4719">_xlfn.IFS(I4719&gt;=9,"Good",I4719&gt;=6,"Average",I4719&lt;6,"Poor")</f>
        <v>Average</v>
      </c>
    </row>
    <row r="4720" spans="1:12" x14ac:dyDescent="0.25">
      <c r="A4720" s="1" t="s">
        <v>228</v>
      </c>
      <c r="B4720" t="s">
        <v>14</v>
      </c>
      <c r="C4720" t="s">
        <v>10</v>
      </c>
      <c r="D4720" t="s">
        <v>11</v>
      </c>
      <c r="E4720" t="s">
        <v>21</v>
      </c>
      <c r="F4720">
        <v>2.91</v>
      </c>
      <c r="G4720">
        <v>8</v>
      </c>
      <c r="H4720" t="s">
        <v>20</v>
      </c>
      <c r="I4720" s="21">
        <v>9</v>
      </c>
      <c r="J4720">
        <f t="shared" si="146"/>
        <v>23.28</v>
      </c>
      <c r="K4720">
        <f t="shared" si="147"/>
        <v>1.1640000000000001</v>
      </c>
      <c r="L4720" t="str" cm="1">
        <f t="array" ref="L4720">_xlfn.IFS(I4720&gt;=9,"Good",I4720&gt;=6,"Average",I4720&lt;6,"Poor")</f>
        <v>Good</v>
      </c>
    </row>
    <row r="4721" spans="1:12" x14ac:dyDescent="0.25">
      <c r="A4721" s="1" t="s">
        <v>228</v>
      </c>
      <c r="B4721" t="s">
        <v>19</v>
      </c>
      <c r="C4721" t="s">
        <v>10</v>
      </c>
      <c r="D4721" t="s">
        <v>11</v>
      </c>
      <c r="E4721" t="s">
        <v>24</v>
      </c>
      <c r="F4721">
        <v>45.42</v>
      </c>
      <c r="G4721">
        <v>7</v>
      </c>
      <c r="H4721" t="s">
        <v>17</v>
      </c>
      <c r="I4721" s="21">
        <v>9</v>
      </c>
      <c r="J4721">
        <f t="shared" si="146"/>
        <v>317.94</v>
      </c>
      <c r="K4721">
        <f t="shared" si="147"/>
        <v>15.897</v>
      </c>
      <c r="L4721" t="str" cm="1">
        <f t="array" ref="L4721">_xlfn.IFS(I4721&gt;=9,"Good",I4721&gt;=6,"Average",I4721&lt;6,"Poor")</f>
        <v>Good</v>
      </c>
    </row>
    <row r="4722" spans="1:12" x14ac:dyDescent="0.25">
      <c r="A4722" s="1" t="s">
        <v>228</v>
      </c>
      <c r="B4722" t="s">
        <v>19</v>
      </c>
      <c r="C4722" t="s">
        <v>10</v>
      </c>
      <c r="D4722" t="s">
        <v>11</v>
      </c>
      <c r="E4722" t="s">
        <v>23</v>
      </c>
      <c r="F4722">
        <v>58.01</v>
      </c>
      <c r="G4722">
        <v>10</v>
      </c>
      <c r="H4722" t="s">
        <v>20</v>
      </c>
      <c r="I4722" s="21">
        <v>4.3</v>
      </c>
      <c r="J4722">
        <f t="shared" si="146"/>
        <v>580.1</v>
      </c>
      <c r="K4722">
        <f t="shared" si="147"/>
        <v>29.005000000000003</v>
      </c>
      <c r="L4722" t="str" cm="1">
        <f t="array" ref="L4722">_xlfn.IFS(I4722&gt;=9,"Good",I4722&gt;=6,"Average",I4722&lt;6,"Poor")</f>
        <v>Poor</v>
      </c>
    </row>
    <row r="4723" spans="1:12" x14ac:dyDescent="0.25">
      <c r="A4723" s="1" t="s">
        <v>228</v>
      </c>
      <c r="B4723" t="s">
        <v>9</v>
      </c>
      <c r="C4723" t="s">
        <v>15</v>
      </c>
      <c r="D4723" t="s">
        <v>11</v>
      </c>
      <c r="E4723" t="s">
        <v>12</v>
      </c>
      <c r="F4723">
        <v>8.1199999999999992</v>
      </c>
      <c r="G4723">
        <v>5</v>
      </c>
      <c r="H4723" t="s">
        <v>20</v>
      </c>
      <c r="I4723" s="21">
        <v>7.6</v>
      </c>
      <c r="J4723">
        <f t="shared" si="146"/>
        <v>40.599999999999994</v>
      </c>
      <c r="K4723">
        <f t="shared" si="147"/>
        <v>2.0299999999999998</v>
      </c>
      <c r="L4723" t="str" cm="1">
        <f t="array" ref="L4723">_xlfn.IFS(I4723&gt;=9,"Good",I4723&gt;=6,"Average",I4723&lt;6,"Poor")</f>
        <v>Average</v>
      </c>
    </row>
    <row r="4724" spans="1:12" x14ac:dyDescent="0.25">
      <c r="A4724" s="1" t="s">
        <v>228</v>
      </c>
      <c r="B4724" t="s">
        <v>9</v>
      </c>
      <c r="C4724" t="s">
        <v>15</v>
      </c>
      <c r="D4724" t="s">
        <v>11</v>
      </c>
      <c r="E4724" t="s">
        <v>16</v>
      </c>
      <c r="F4724">
        <v>93.01</v>
      </c>
      <c r="G4724">
        <v>6</v>
      </c>
      <c r="H4724" t="s">
        <v>20</v>
      </c>
      <c r="I4724" s="21">
        <v>9.4</v>
      </c>
      <c r="J4724">
        <f t="shared" si="146"/>
        <v>558.06000000000006</v>
      </c>
      <c r="K4724">
        <f t="shared" si="147"/>
        <v>27.903000000000006</v>
      </c>
      <c r="L4724" t="str" cm="1">
        <f t="array" ref="L4724">_xlfn.IFS(I4724&gt;=9,"Good",I4724&gt;=6,"Average",I4724&lt;6,"Poor")</f>
        <v>Good</v>
      </c>
    </row>
    <row r="4725" spans="1:12" x14ac:dyDescent="0.25">
      <c r="A4725" s="1" t="s">
        <v>228</v>
      </c>
      <c r="B4725" t="s">
        <v>9</v>
      </c>
      <c r="C4725" t="s">
        <v>10</v>
      </c>
      <c r="D4725" t="s">
        <v>11</v>
      </c>
      <c r="E4725" t="s">
        <v>23</v>
      </c>
      <c r="F4725">
        <v>50.91</v>
      </c>
      <c r="G4725">
        <v>3</v>
      </c>
      <c r="H4725" t="s">
        <v>20</v>
      </c>
      <c r="I4725" s="21">
        <v>5.3</v>
      </c>
      <c r="J4725">
        <f t="shared" si="146"/>
        <v>152.72999999999999</v>
      </c>
      <c r="K4725">
        <f t="shared" si="147"/>
        <v>7.6364999999999998</v>
      </c>
      <c r="L4725" t="str" cm="1">
        <f t="array" ref="L4725">_xlfn.IFS(I4725&gt;=9,"Good",I4725&gt;=6,"Average",I4725&lt;6,"Poor")</f>
        <v>Poor</v>
      </c>
    </row>
    <row r="4726" spans="1:12" x14ac:dyDescent="0.25">
      <c r="A4726" s="1" t="s">
        <v>228</v>
      </c>
      <c r="B4726" t="s">
        <v>19</v>
      </c>
      <c r="C4726" t="s">
        <v>10</v>
      </c>
      <c r="D4726" t="s">
        <v>22</v>
      </c>
      <c r="E4726" t="s">
        <v>12</v>
      </c>
      <c r="F4726">
        <v>4.62</v>
      </c>
      <c r="G4726">
        <v>10</v>
      </c>
      <c r="H4726" t="s">
        <v>13</v>
      </c>
      <c r="I4726" s="21">
        <v>4.0999999999999996</v>
      </c>
      <c r="J4726">
        <f t="shared" si="146"/>
        <v>46.2</v>
      </c>
      <c r="K4726">
        <f t="shared" si="147"/>
        <v>2.31</v>
      </c>
      <c r="L4726" t="str" cm="1">
        <f t="array" ref="L4726">_xlfn.IFS(I4726&gt;=9,"Good",I4726&gt;=6,"Average",I4726&lt;6,"Poor")</f>
        <v>Poor</v>
      </c>
    </row>
    <row r="4727" spans="1:12" x14ac:dyDescent="0.25">
      <c r="A4727" s="1" t="s">
        <v>228</v>
      </c>
      <c r="B4727" t="s">
        <v>14</v>
      </c>
      <c r="C4727" t="s">
        <v>15</v>
      </c>
      <c r="D4727" t="s">
        <v>11</v>
      </c>
      <c r="E4727" t="s">
        <v>18</v>
      </c>
      <c r="F4727">
        <v>65.22</v>
      </c>
      <c r="G4727">
        <v>9</v>
      </c>
      <c r="H4727" t="s">
        <v>20</v>
      </c>
      <c r="I4727" s="21">
        <v>6.3</v>
      </c>
      <c r="J4727">
        <f t="shared" si="146"/>
        <v>586.98</v>
      </c>
      <c r="K4727">
        <f t="shared" si="147"/>
        <v>29.349000000000004</v>
      </c>
      <c r="L4727" t="str" cm="1">
        <f t="array" ref="L4727">_xlfn.IFS(I4727&gt;=9,"Good",I4727&gt;=6,"Average",I4727&lt;6,"Poor")</f>
        <v>Average</v>
      </c>
    </row>
    <row r="4728" spans="1:12" x14ac:dyDescent="0.25">
      <c r="A4728" s="1" t="s">
        <v>228</v>
      </c>
      <c r="B4728" t="s">
        <v>19</v>
      </c>
      <c r="C4728" t="s">
        <v>15</v>
      </c>
      <c r="D4728" t="s">
        <v>22</v>
      </c>
      <c r="E4728" t="s">
        <v>12</v>
      </c>
      <c r="F4728">
        <v>4.6500000000000004</v>
      </c>
      <c r="G4728">
        <v>2</v>
      </c>
      <c r="H4728" t="s">
        <v>13</v>
      </c>
      <c r="I4728" s="21">
        <v>7</v>
      </c>
      <c r="J4728">
        <f t="shared" si="146"/>
        <v>9.3000000000000007</v>
      </c>
      <c r="K4728">
        <f t="shared" si="147"/>
        <v>0.46500000000000008</v>
      </c>
      <c r="L4728" t="str" cm="1">
        <f t="array" ref="L4728">_xlfn.IFS(I4728&gt;=9,"Good",I4728&gt;=6,"Average",I4728&lt;6,"Poor")</f>
        <v>Average</v>
      </c>
    </row>
    <row r="4729" spans="1:12" x14ac:dyDescent="0.25">
      <c r="A4729" s="1" t="s">
        <v>228</v>
      </c>
      <c r="B4729" t="s">
        <v>14</v>
      </c>
      <c r="C4729" t="s">
        <v>15</v>
      </c>
      <c r="D4729" t="s">
        <v>22</v>
      </c>
      <c r="E4729" t="s">
        <v>23</v>
      </c>
      <c r="F4729">
        <v>55.31</v>
      </c>
      <c r="G4729">
        <v>10</v>
      </c>
      <c r="H4729" t="s">
        <v>20</v>
      </c>
      <c r="I4729" s="21">
        <v>4.5</v>
      </c>
      <c r="J4729">
        <f t="shared" si="146"/>
        <v>553.1</v>
      </c>
      <c r="K4729">
        <f t="shared" si="147"/>
        <v>27.655000000000001</v>
      </c>
      <c r="L4729" t="str" cm="1">
        <f t="array" ref="L4729">_xlfn.IFS(I4729&gt;=9,"Good",I4729&gt;=6,"Average",I4729&lt;6,"Poor")</f>
        <v>Poor</v>
      </c>
    </row>
    <row r="4730" spans="1:12" x14ac:dyDescent="0.25">
      <c r="A4730" s="1" t="s">
        <v>229</v>
      </c>
      <c r="B4730" t="s">
        <v>19</v>
      </c>
      <c r="C4730" t="s">
        <v>15</v>
      </c>
      <c r="D4730" t="s">
        <v>22</v>
      </c>
      <c r="E4730" t="s">
        <v>16</v>
      </c>
      <c r="F4730">
        <v>74.28</v>
      </c>
      <c r="G4730">
        <v>4</v>
      </c>
      <c r="H4730" t="s">
        <v>17</v>
      </c>
      <c r="I4730" s="21">
        <v>6.9</v>
      </c>
      <c r="J4730">
        <f t="shared" si="146"/>
        <v>297.12</v>
      </c>
      <c r="K4730">
        <f t="shared" si="147"/>
        <v>14.856000000000002</v>
      </c>
      <c r="L4730" t="str" cm="1">
        <f t="array" ref="L4730">_xlfn.IFS(I4730&gt;=9,"Good",I4730&gt;=6,"Average",I4730&lt;6,"Poor")</f>
        <v>Average</v>
      </c>
    </row>
    <row r="4731" spans="1:12" x14ac:dyDescent="0.25">
      <c r="A4731" s="1" t="s">
        <v>229</v>
      </c>
      <c r="B4731" t="s">
        <v>9</v>
      </c>
      <c r="C4731" t="s">
        <v>15</v>
      </c>
      <c r="D4731" t="s">
        <v>22</v>
      </c>
      <c r="E4731" t="s">
        <v>24</v>
      </c>
      <c r="F4731">
        <v>29.41</v>
      </c>
      <c r="G4731">
        <v>3</v>
      </c>
      <c r="H4731" t="s">
        <v>13</v>
      </c>
      <c r="I4731" s="21">
        <v>7.7</v>
      </c>
      <c r="J4731">
        <f t="shared" si="146"/>
        <v>88.23</v>
      </c>
      <c r="K4731">
        <f t="shared" si="147"/>
        <v>4.4115000000000002</v>
      </c>
      <c r="L4731" t="str" cm="1">
        <f t="array" ref="L4731">_xlfn.IFS(I4731&gt;=9,"Good",I4731&gt;=6,"Average",I4731&lt;6,"Poor")</f>
        <v>Average</v>
      </c>
    </row>
    <row r="4732" spans="1:12" x14ac:dyDescent="0.25">
      <c r="A4732" s="1" t="s">
        <v>229</v>
      </c>
      <c r="B4732" t="s">
        <v>14</v>
      </c>
      <c r="C4732" t="s">
        <v>10</v>
      </c>
      <c r="D4732" t="s">
        <v>11</v>
      </c>
      <c r="E4732" t="s">
        <v>12</v>
      </c>
      <c r="F4732">
        <v>7.65</v>
      </c>
      <c r="G4732">
        <v>9</v>
      </c>
      <c r="H4732" t="s">
        <v>17</v>
      </c>
      <c r="I4732" s="21">
        <v>6.8</v>
      </c>
      <c r="J4732">
        <f t="shared" si="146"/>
        <v>68.850000000000009</v>
      </c>
      <c r="K4732">
        <f t="shared" si="147"/>
        <v>3.4425000000000008</v>
      </c>
      <c r="L4732" t="str" cm="1">
        <f t="array" ref="L4732">_xlfn.IFS(I4732&gt;=9,"Good",I4732&gt;=6,"Average",I4732&lt;6,"Poor")</f>
        <v>Average</v>
      </c>
    </row>
    <row r="4733" spans="1:12" x14ac:dyDescent="0.25">
      <c r="A4733" s="1" t="s">
        <v>229</v>
      </c>
      <c r="B4733" t="s">
        <v>19</v>
      </c>
      <c r="C4733" t="s">
        <v>15</v>
      </c>
      <c r="D4733" t="s">
        <v>11</v>
      </c>
      <c r="E4733" t="s">
        <v>18</v>
      </c>
      <c r="F4733">
        <v>78.7</v>
      </c>
      <c r="G4733">
        <v>8</v>
      </c>
      <c r="H4733" t="s">
        <v>20</v>
      </c>
      <c r="I4733" s="21">
        <v>5.3</v>
      </c>
      <c r="J4733">
        <f t="shared" si="146"/>
        <v>629.6</v>
      </c>
      <c r="K4733">
        <f t="shared" si="147"/>
        <v>31.480000000000004</v>
      </c>
      <c r="L4733" t="str" cm="1">
        <f t="array" ref="L4733">_xlfn.IFS(I4733&gt;=9,"Good",I4733&gt;=6,"Average",I4733&lt;6,"Poor")</f>
        <v>Poor</v>
      </c>
    </row>
    <row r="4734" spans="1:12" x14ac:dyDescent="0.25">
      <c r="A4734" s="1" t="s">
        <v>229</v>
      </c>
      <c r="B4734" t="s">
        <v>14</v>
      </c>
      <c r="C4734" t="s">
        <v>15</v>
      </c>
      <c r="D4734" t="s">
        <v>11</v>
      </c>
      <c r="E4734" t="s">
        <v>12</v>
      </c>
      <c r="F4734">
        <v>3.54</v>
      </c>
      <c r="G4734">
        <v>4</v>
      </c>
      <c r="H4734" t="s">
        <v>13</v>
      </c>
      <c r="I4734" s="21">
        <v>6.8</v>
      </c>
      <c r="J4734">
        <f t="shared" si="146"/>
        <v>14.16</v>
      </c>
      <c r="K4734">
        <f t="shared" si="147"/>
        <v>0.70800000000000007</v>
      </c>
      <c r="L4734" t="str" cm="1">
        <f t="array" ref="L4734">_xlfn.IFS(I4734&gt;=9,"Good",I4734&gt;=6,"Average",I4734&lt;6,"Poor")</f>
        <v>Average</v>
      </c>
    </row>
    <row r="4735" spans="1:12" x14ac:dyDescent="0.25">
      <c r="A4735" s="1" t="s">
        <v>229</v>
      </c>
      <c r="B4735" t="s">
        <v>19</v>
      </c>
      <c r="C4735" t="s">
        <v>10</v>
      </c>
      <c r="D4735" t="s">
        <v>11</v>
      </c>
      <c r="E4735" t="s">
        <v>21</v>
      </c>
      <c r="F4735">
        <v>14.42</v>
      </c>
      <c r="G4735">
        <v>8</v>
      </c>
      <c r="H4735" t="s">
        <v>13</v>
      </c>
      <c r="I4735" s="21">
        <v>6.3</v>
      </c>
      <c r="J4735">
        <f t="shared" si="146"/>
        <v>115.36</v>
      </c>
      <c r="K4735">
        <f t="shared" si="147"/>
        <v>5.7680000000000007</v>
      </c>
      <c r="L4735" t="str" cm="1">
        <f t="array" ref="L4735">_xlfn.IFS(I4735&gt;=9,"Good",I4735&gt;=6,"Average",I4735&lt;6,"Poor")</f>
        <v>Average</v>
      </c>
    </row>
    <row r="4736" spans="1:12" x14ac:dyDescent="0.25">
      <c r="A4736" s="1" t="s">
        <v>229</v>
      </c>
      <c r="B4736" t="s">
        <v>14</v>
      </c>
      <c r="C4736" t="s">
        <v>15</v>
      </c>
      <c r="D4736" t="s">
        <v>11</v>
      </c>
      <c r="E4736" t="s">
        <v>12</v>
      </c>
      <c r="F4736">
        <v>2.97</v>
      </c>
      <c r="G4736">
        <v>9</v>
      </c>
      <c r="H4736" t="s">
        <v>13</v>
      </c>
      <c r="I4736" s="21">
        <v>9.1</v>
      </c>
      <c r="J4736">
        <f t="shared" si="146"/>
        <v>26.73</v>
      </c>
      <c r="K4736">
        <f t="shared" si="147"/>
        <v>1.3365</v>
      </c>
      <c r="L4736" t="str" cm="1">
        <f t="array" ref="L4736">_xlfn.IFS(I4736&gt;=9,"Good",I4736&gt;=6,"Average",I4736&lt;6,"Poor")</f>
        <v>Good</v>
      </c>
    </row>
    <row r="4737" spans="1:12" x14ac:dyDescent="0.25">
      <c r="A4737" s="1" t="s">
        <v>229</v>
      </c>
      <c r="B4737" t="s">
        <v>19</v>
      </c>
      <c r="C4737" t="s">
        <v>15</v>
      </c>
      <c r="D4737" t="s">
        <v>22</v>
      </c>
      <c r="E4737" t="s">
        <v>12</v>
      </c>
      <c r="F4737">
        <v>2.34</v>
      </c>
      <c r="G4737">
        <v>2</v>
      </c>
      <c r="H4737" t="s">
        <v>13</v>
      </c>
      <c r="I4737" s="21">
        <v>9.3000000000000007</v>
      </c>
      <c r="J4737">
        <f t="shared" si="146"/>
        <v>4.68</v>
      </c>
      <c r="K4737">
        <f t="shared" si="147"/>
        <v>0.23399999999999999</v>
      </c>
      <c r="L4737" t="str" cm="1">
        <f t="array" ref="L4737">_xlfn.IFS(I4737&gt;=9,"Good",I4737&gt;=6,"Average",I4737&lt;6,"Poor")</f>
        <v>Good</v>
      </c>
    </row>
    <row r="4738" spans="1:12" x14ac:dyDescent="0.25">
      <c r="A4738" s="1" t="s">
        <v>229</v>
      </c>
      <c r="B4738" t="s">
        <v>14</v>
      </c>
      <c r="C4738" t="s">
        <v>10</v>
      </c>
      <c r="D4738" t="s">
        <v>11</v>
      </c>
      <c r="E4738" t="s">
        <v>24</v>
      </c>
      <c r="F4738">
        <v>26.06</v>
      </c>
      <c r="G4738">
        <v>9</v>
      </c>
      <c r="H4738" t="s">
        <v>13</v>
      </c>
      <c r="I4738" s="21">
        <v>9.3000000000000007</v>
      </c>
      <c r="J4738">
        <f t="shared" si="146"/>
        <v>234.54</v>
      </c>
      <c r="K4738">
        <f t="shared" si="147"/>
        <v>11.727</v>
      </c>
      <c r="L4738" t="str" cm="1">
        <f t="array" ref="L4738">_xlfn.IFS(I4738&gt;=9,"Good",I4738&gt;=6,"Average",I4738&lt;6,"Poor")</f>
        <v>Good</v>
      </c>
    </row>
    <row r="4739" spans="1:12" x14ac:dyDescent="0.25">
      <c r="A4739" s="1" t="s">
        <v>229</v>
      </c>
      <c r="B4739" t="s">
        <v>9</v>
      </c>
      <c r="C4739" t="s">
        <v>10</v>
      </c>
      <c r="D4739" t="s">
        <v>22</v>
      </c>
      <c r="E4739" t="s">
        <v>24</v>
      </c>
      <c r="F4739">
        <v>27.27</v>
      </c>
      <c r="G4739">
        <v>9</v>
      </c>
      <c r="H4739" t="s">
        <v>17</v>
      </c>
      <c r="I4739" s="21">
        <v>7.3</v>
      </c>
      <c r="J4739">
        <f t="shared" ref="J4739:J4802" si="148">F4739*G4739</f>
        <v>245.43</v>
      </c>
      <c r="K4739">
        <f t="shared" ref="K4739:K4802" si="149">J4739*5%</f>
        <v>12.271500000000001</v>
      </c>
      <c r="L4739" t="str" cm="1">
        <f t="array" ref="L4739">_xlfn.IFS(I4739&gt;=9,"Good",I4739&gt;=6,"Average",I4739&lt;6,"Poor")</f>
        <v>Average</v>
      </c>
    </row>
    <row r="4740" spans="1:12" x14ac:dyDescent="0.25">
      <c r="A4740" s="1" t="s">
        <v>229</v>
      </c>
      <c r="B4740" t="s">
        <v>19</v>
      </c>
      <c r="C4740" t="s">
        <v>15</v>
      </c>
      <c r="D4740" t="s">
        <v>11</v>
      </c>
      <c r="E4740" t="s">
        <v>16</v>
      </c>
      <c r="F4740">
        <v>72.91</v>
      </c>
      <c r="G4740">
        <v>3</v>
      </c>
      <c r="H4740" t="s">
        <v>17</v>
      </c>
      <c r="I4740" s="21">
        <v>9.6</v>
      </c>
      <c r="J4740">
        <f t="shared" si="148"/>
        <v>218.73</v>
      </c>
      <c r="K4740">
        <f t="shared" si="149"/>
        <v>10.936500000000001</v>
      </c>
      <c r="L4740" t="str" cm="1">
        <f t="array" ref="L4740">_xlfn.IFS(I4740&gt;=9,"Good",I4740&gt;=6,"Average",I4740&lt;6,"Poor")</f>
        <v>Good</v>
      </c>
    </row>
    <row r="4741" spans="1:12" x14ac:dyDescent="0.25">
      <c r="A4741" s="1" t="s">
        <v>229</v>
      </c>
      <c r="B4741" t="s">
        <v>9</v>
      </c>
      <c r="C4741" t="s">
        <v>15</v>
      </c>
      <c r="D4741" t="s">
        <v>11</v>
      </c>
      <c r="E4741" t="s">
        <v>18</v>
      </c>
      <c r="F4741">
        <v>64.319999999999993</v>
      </c>
      <c r="G4741">
        <v>4</v>
      </c>
      <c r="H4741" t="s">
        <v>13</v>
      </c>
      <c r="I4741" s="21">
        <v>5.2</v>
      </c>
      <c r="J4741">
        <f t="shared" si="148"/>
        <v>257.27999999999997</v>
      </c>
      <c r="K4741">
        <f t="shared" si="149"/>
        <v>12.863999999999999</v>
      </c>
      <c r="L4741" t="str" cm="1">
        <f t="array" ref="L4741">_xlfn.IFS(I4741&gt;=9,"Good",I4741&gt;=6,"Average",I4741&lt;6,"Poor")</f>
        <v>Poor</v>
      </c>
    </row>
    <row r="4742" spans="1:12" x14ac:dyDescent="0.25">
      <c r="A4742" s="1" t="s">
        <v>230</v>
      </c>
      <c r="B4742" t="s">
        <v>9</v>
      </c>
      <c r="C4742" t="s">
        <v>10</v>
      </c>
      <c r="D4742" t="s">
        <v>22</v>
      </c>
      <c r="E4742" t="s">
        <v>24</v>
      </c>
      <c r="F4742">
        <v>47.4</v>
      </c>
      <c r="G4742">
        <v>3</v>
      </c>
      <c r="H4742" t="s">
        <v>13</v>
      </c>
      <c r="I4742" s="21">
        <v>9</v>
      </c>
      <c r="J4742">
        <f t="shared" si="148"/>
        <v>142.19999999999999</v>
      </c>
      <c r="K4742">
        <f t="shared" si="149"/>
        <v>7.1099999999999994</v>
      </c>
      <c r="L4742" t="str" cm="1">
        <f t="array" ref="L4742">_xlfn.IFS(I4742&gt;=9,"Good",I4742&gt;=6,"Average",I4742&lt;6,"Poor")</f>
        <v>Good</v>
      </c>
    </row>
    <row r="4743" spans="1:12" x14ac:dyDescent="0.25">
      <c r="A4743" s="1" t="s">
        <v>230</v>
      </c>
      <c r="B4743" t="s">
        <v>9</v>
      </c>
      <c r="C4743" t="s">
        <v>15</v>
      </c>
      <c r="D4743" t="s">
        <v>11</v>
      </c>
      <c r="E4743" t="s">
        <v>21</v>
      </c>
      <c r="F4743">
        <v>5.35</v>
      </c>
      <c r="G4743">
        <v>5</v>
      </c>
      <c r="H4743" t="s">
        <v>17</v>
      </c>
      <c r="I4743" s="21">
        <v>3.1</v>
      </c>
      <c r="J4743">
        <f t="shared" si="148"/>
        <v>26.75</v>
      </c>
      <c r="K4743">
        <f t="shared" si="149"/>
        <v>1.3375000000000001</v>
      </c>
      <c r="L4743" t="str" cm="1">
        <f t="array" ref="L4743">_xlfn.IFS(I4743&gt;=9,"Good",I4743&gt;=6,"Average",I4743&lt;6,"Poor")</f>
        <v>Poor</v>
      </c>
    </row>
    <row r="4744" spans="1:12" x14ac:dyDescent="0.25">
      <c r="A4744" s="1" t="s">
        <v>230</v>
      </c>
      <c r="B4744" t="s">
        <v>9</v>
      </c>
      <c r="C4744" t="s">
        <v>15</v>
      </c>
      <c r="D4744" t="s">
        <v>11</v>
      </c>
      <c r="E4744" t="s">
        <v>12</v>
      </c>
      <c r="F4744">
        <v>5.63</v>
      </c>
      <c r="G4744">
        <v>9</v>
      </c>
      <c r="H4744" t="s">
        <v>20</v>
      </c>
      <c r="I4744" s="21">
        <v>6.4</v>
      </c>
      <c r="J4744">
        <f t="shared" si="148"/>
        <v>50.67</v>
      </c>
      <c r="K4744">
        <f t="shared" si="149"/>
        <v>2.5335000000000001</v>
      </c>
      <c r="L4744" t="str" cm="1">
        <f t="array" ref="L4744">_xlfn.IFS(I4744&gt;=9,"Good",I4744&gt;=6,"Average",I4744&lt;6,"Poor")</f>
        <v>Average</v>
      </c>
    </row>
    <row r="4745" spans="1:12" x14ac:dyDescent="0.25">
      <c r="A4745" s="1" t="s">
        <v>230</v>
      </c>
      <c r="B4745" t="s">
        <v>14</v>
      </c>
      <c r="C4745" t="s">
        <v>15</v>
      </c>
      <c r="D4745" t="s">
        <v>11</v>
      </c>
      <c r="E4745" t="s">
        <v>18</v>
      </c>
      <c r="F4745">
        <v>55.78</v>
      </c>
      <c r="G4745">
        <v>2</v>
      </c>
      <c r="H4745" t="s">
        <v>13</v>
      </c>
      <c r="I4745" s="21">
        <v>4.0999999999999996</v>
      </c>
      <c r="J4745">
        <f t="shared" si="148"/>
        <v>111.56</v>
      </c>
      <c r="K4745">
        <f t="shared" si="149"/>
        <v>5.5780000000000003</v>
      </c>
      <c r="L4745" t="str" cm="1">
        <f t="array" ref="L4745">_xlfn.IFS(I4745&gt;=9,"Good",I4745&gt;=6,"Average",I4745&lt;6,"Poor")</f>
        <v>Poor</v>
      </c>
    </row>
    <row r="4746" spans="1:12" x14ac:dyDescent="0.25">
      <c r="A4746" s="1" t="s">
        <v>230</v>
      </c>
      <c r="B4746" t="s">
        <v>19</v>
      </c>
      <c r="C4746" t="s">
        <v>10</v>
      </c>
      <c r="D4746" t="s">
        <v>22</v>
      </c>
      <c r="E4746" t="s">
        <v>12</v>
      </c>
      <c r="F4746">
        <v>7.89</v>
      </c>
      <c r="G4746">
        <v>5</v>
      </c>
      <c r="H4746" t="s">
        <v>20</v>
      </c>
      <c r="I4746" s="21">
        <v>7.6</v>
      </c>
      <c r="J4746">
        <f t="shared" si="148"/>
        <v>39.449999999999996</v>
      </c>
      <c r="K4746">
        <f t="shared" si="149"/>
        <v>1.9724999999999999</v>
      </c>
      <c r="L4746" t="str" cm="1">
        <f t="array" ref="L4746">_xlfn.IFS(I4746&gt;=9,"Good",I4746&gt;=6,"Average",I4746&lt;6,"Poor")</f>
        <v>Average</v>
      </c>
    </row>
    <row r="4747" spans="1:12" x14ac:dyDescent="0.25">
      <c r="A4747" s="1" t="s">
        <v>230</v>
      </c>
      <c r="B4747" t="s">
        <v>14</v>
      </c>
      <c r="C4747" t="s">
        <v>15</v>
      </c>
      <c r="D4747" t="s">
        <v>11</v>
      </c>
      <c r="E4747" t="s">
        <v>21</v>
      </c>
      <c r="F4747">
        <v>11.28</v>
      </c>
      <c r="G4747">
        <v>2</v>
      </c>
      <c r="H4747" t="s">
        <v>13</v>
      </c>
      <c r="I4747" s="21">
        <v>7.6</v>
      </c>
      <c r="J4747">
        <f t="shared" si="148"/>
        <v>22.56</v>
      </c>
      <c r="K4747">
        <f t="shared" si="149"/>
        <v>1.1279999999999999</v>
      </c>
      <c r="L4747" t="str" cm="1">
        <f t="array" ref="L4747">_xlfn.IFS(I4747&gt;=9,"Good",I4747&gt;=6,"Average",I4747&lt;6,"Poor")</f>
        <v>Average</v>
      </c>
    </row>
    <row r="4748" spans="1:12" x14ac:dyDescent="0.25">
      <c r="A4748" s="1" t="s">
        <v>230</v>
      </c>
      <c r="B4748" t="s">
        <v>9</v>
      </c>
      <c r="C4748" t="s">
        <v>15</v>
      </c>
      <c r="D4748" t="s">
        <v>11</v>
      </c>
      <c r="E4748" t="s">
        <v>21</v>
      </c>
      <c r="F4748">
        <v>18.84</v>
      </c>
      <c r="G4748">
        <v>1</v>
      </c>
      <c r="H4748" t="s">
        <v>13</v>
      </c>
      <c r="I4748" s="21">
        <v>5.6</v>
      </c>
      <c r="J4748">
        <f t="shared" si="148"/>
        <v>18.84</v>
      </c>
      <c r="K4748">
        <f t="shared" si="149"/>
        <v>0.94200000000000006</v>
      </c>
      <c r="L4748" t="str" cm="1">
        <f t="array" ref="L4748">_xlfn.IFS(I4748&gt;=9,"Good",I4748&gt;=6,"Average",I4748&lt;6,"Poor")</f>
        <v>Poor</v>
      </c>
    </row>
    <row r="4749" spans="1:12" x14ac:dyDescent="0.25">
      <c r="A4749" s="1" t="s">
        <v>230</v>
      </c>
      <c r="B4749" t="s">
        <v>19</v>
      </c>
      <c r="C4749" t="s">
        <v>15</v>
      </c>
      <c r="D4749" t="s">
        <v>11</v>
      </c>
      <c r="E4749" t="s">
        <v>12</v>
      </c>
      <c r="F4749">
        <v>6.66</v>
      </c>
      <c r="G4749">
        <v>10</v>
      </c>
      <c r="H4749" t="s">
        <v>17</v>
      </c>
      <c r="I4749" s="21">
        <v>4.8</v>
      </c>
      <c r="J4749">
        <f t="shared" si="148"/>
        <v>66.599999999999994</v>
      </c>
      <c r="K4749">
        <f t="shared" si="149"/>
        <v>3.33</v>
      </c>
      <c r="L4749" t="str" cm="1">
        <f t="array" ref="L4749">_xlfn.IFS(I4749&gt;=9,"Good",I4749&gt;=6,"Average",I4749&lt;6,"Poor")</f>
        <v>Poor</v>
      </c>
    </row>
    <row r="4750" spans="1:12" x14ac:dyDescent="0.25">
      <c r="A4750" s="1" t="s">
        <v>230</v>
      </c>
      <c r="B4750" t="s">
        <v>9</v>
      </c>
      <c r="C4750" t="s">
        <v>10</v>
      </c>
      <c r="D4750" t="s">
        <v>22</v>
      </c>
      <c r="E4750" t="s">
        <v>12</v>
      </c>
      <c r="F4750">
        <v>5.72</v>
      </c>
      <c r="G4750">
        <v>3</v>
      </c>
      <c r="H4750" t="s">
        <v>13</v>
      </c>
      <c r="I4750" s="21">
        <v>7.7</v>
      </c>
      <c r="J4750">
        <f t="shared" si="148"/>
        <v>17.16</v>
      </c>
      <c r="K4750">
        <f t="shared" si="149"/>
        <v>0.8580000000000001</v>
      </c>
      <c r="L4750" t="str" cm="1">
        <f t="array" ref="L4750">_xlfn.IFS(I4750&gt;=9,"Good",I4750&gt;=6,"Average",I4750&lt;6,"Poor")</f>
        <v>Average</v>
      </c>
    </row>
    <row r="4751" spans="1:12" x14ac:dyDescent="0.25">
      <c r="A4751" s="1" t="s">
        <v>230</v>
      </c>
      <c r="B4751" t="s">
        <v>14</v>
      </c>
      <c r="C4751" t="s">
        <v>10</v>
      </c>
      <c r="D4751" t="s">
        <v>11</v>
      </c>
      <c r="E4751" t="s">
        <v>18</v>
      </c>
      <c r="F4751">
        <v>69.16</v>
      </c>
      <c r="G4751">
        <v>5</v>
      </c>
      <c r="H4751" t="s">
        <v>13</v>
      </c>
      <c r="I4751" s="21">
        <v>7.2</v>
      </c>
      <c r="J4751">
        <f t="shared" si="148"/>
        <v>345.79999999999995</v>
      </c>
      <c r="K4751">
        <f t="shared" si="149"/>
        <v>17.29</v>
      </c>
      <c r="L4751" t="str" cm="1">
        <f t="array" ref="L4751">_xlfn.IFS(I4751&gt;=9,"Good",I4751&gt;=6,"Average",I4751&lt;6,"Poor")</f>
        <v>Average</v>
      </c>
    </row>
    <row r="4752" spans="1:12" x14ac:dyDescent="0.25">
      <c r="A4752" s="1" t="s">
        <v>230</v>
      </c>
      <c r="B4752" t="s">
        <v>9</v>
      </c>
      <c r="C4752" t="s">
        <v>10</v>
      </c>
      <c r="D4752" t="s">
        <v>11</v>
      </c>
      <c r="E4752" t="s">
        <v>21</v>
      </c>
      <c r="F4752">
        <v>10.19</v>
      </c>
      <c r="G4752">
        <v>10</v>
      </c>
      <c r="H4752" t="s">
        <v>13</v>
      </c>
      <c r="I4752" s="21">
        <v>5.8</v>
      </c>
      <c r="J4752">
        <f t="shared" si="148"/>
        <v>101.89999999999999</v>
      </c>
      <c r="K4752">
        <f t="shared" si="149"/>
        <v>5.0949999999999998</v>
      </c>
      <c r="L4752" t="str" cm="1">
        <f t="array" ref="L4752">_xlfn.IFS(I4752&gt;=9,"Good",I4752&gt;=6,"Average",I4752&lt;6,"Poor")</f>
        <v>Poor</v>
      </c>
    </row>
    <row r="4753" spans="1:12" x14ac:dyDescent="0.25">
      <c r="A4753" s="1" t="s">
        <v>230</v>
      </c>
      <c r="B4753" t="s">
        <v>19</v>
      </c>
      <c r="C4753" t="s">
        <v>10</v>
      </c>
      <c r="D4753" t="s">
        <v>22</v>
      </c>
      <c r="E4753" t="s">
        <v>12</v>
      </c>
      <c r="F4753">
        <v>7.44</v>
      </c>
      <c r="G4753">
        <v>10</v>
      </c>
      <c r="H4753" t="s">
        <v>17</v>
      </c>
      <c r="I4753" s="21">
        <v>6.6</v>
      </c>
      <c r="J4753">
        <f t="shared" si="148"/>
        <v>74.400000000000006</v>
      </c>
      <c r="K4753">
        <f t="shared" si="149"/>
        <v>3.7200000000000006</v>
      </c>
      <c r="L4753" t="str" cm="1">
        <f t="array" ref="L4753">_xlfn.IFS(I4753&gt;=9,"Good",I4753&gt;=6,"Average",I4753&lt;6,"Poor")</f>
        <v>Average</v>
      </c>
    </row>
    <row r="4754" spans="1:12" x14ac:dyDescent="0.25">
      <c r="A4754" s="1" t="s">
        <v>230</v>
      </c>
      <c r="B4754" t="s">
        <v>19</v>
      </c>
      <c r="C4754" t="s">
        <v>10</v>
      </c>
      <c r="D4754" t="s">
        <v>22</v>
      </c>
      <c r="E4754" t="s">
        <v>12</v>
      </c>
      <c r="F4754">
        <v>2.4900000000000002</v>
      </c>
      <c r="G4754">
        <v>9</v>
      </c>
      <c r="H4754" t="s">
        <v>20</v>
      </c>
      <c r="I4754" s="21">
        <v>4.4000000000000004</v>
      </c>
      <c r="J4754">
        <f t="shared" si="148"/>
        <v>22.410000000000004</v>
      </c>
      <c r="K4754">
        <f t="shared" si="149"/>
        <v>1.1205000000000003</v>
      </c>
      <c r="L4754" t="str" cm="1">
        <f t="array" ref="L4754">_xlfn.IFS(I4754&gt;=9,"Good",I4754&gt;=6,"Average",I4754&lt;6,"Poor")</f>
        <v>Poor</v>
      </c>
    </row>
    <row r="4755" spans="1:12" x14ac:dyDescent="0.25">
      <c r="A4755" s="1" t="s">
        <v>230</v>
      </c>
      <c r="B4755" t="s">
        <v>9</v>
      </c>
      <c r="C4755" t="s">
        <v>15</v>
      </c>
      <c r="D4755" t="s">
        <v>11</v>
      </c>
      <c r="E4755" t="s">
        <v>12</v>
      </c>
      <c r="F4755">
        <v>2.93</v>
      </c>
      <c r="G4755">
        <v>4</v>
      </c>
      <c r="H4755" t="s">
        <v>20</v>
      </c>
      <c r="I4755" s="21">
        <v>7</v>
      </c>
      <c r="J4755">
        <f t="shared" si="148"/>
        <v>11.72</v>
      </c>
      <c r="K4755">
        <f t="shared" si="149"/>
        <v>0.58600000000000008</v>
      </c>
      <c r="L4755" t="str" cm="1">
        <f t="array" ref="L4755">_xlfn.IFS(I4755&gt;=9,"Good",I4755&gt;=6,"Average",I4755&lt;6,"Poor")</f>
        <v>Average</v>
      </c>
    </row>
    <row r="4756" spans="1:12" x14ac:dyDescent="0.25">
      <c r="A4756" s="1" t="s">
        <v>230</v>
      </c>
      <c r="B4756" t="s">
        <v>14</v>
      </c>
      <c r="C4756" t="s">
        <v>10</v>
      </c>
      <c r="D4756" t="s">
        <v>11</v>
      </c>
      <c r="E4756" t="s">
        <v>16</v>
      </c>
      <c r="F4756">
        <v>83.13</v>
      </c>
      <c r="G4756">
        <v>9</v>
      </c>
      <c r="H4756" t="s">
        <v>13</v>
      </c>
      <c r="I4756" s="21">
        <v>6.1</v>
      </c>
      <c r="J4756">
        <f t="shared" si="148"/>
        <v>748.17</v>
      </c>
      <c r="K4756">
        <f t="shared" si="149"/>
        <v>37.408499999999997</v>
      </c>
      <c r="L4756" t="str" cm="1">
        <f t="array" ref="L4756">_xlfn.IFS(I4756&gt;=9,"Good",I4756&gt;=6,"Average",I4756&lt;6,"Poor")</f>
        <v>Average</v>
      </c>
    </row>
    <row r="4757" spans="1:12" x14ac:dyDescent="0.25">
      <c r="A4757" s="1" t="s">
        <v>230</v>
      </c>
      <c r="B4757" t="s">
        <v>19</v>
      </c>
      <c r="C4757" t="s">
        <v>10</v>
      </c>
      <c r="D4757" t="s">
        <v>11</v>
      </c>
      <c r="E4757" t="s">
        <v>16</v>
      </c>
      <c r="F4757">
        <v>81.459999999999994</v>
      </c>
      <c r="G4757">
        <v>1</v>
      </c>
      <c r="H4757" t="s">
        <v>20</v>
      </c>
      <c r="I4757" s="21">
        <v>4.5</v>
      </c>
      <c r="J4757">
        <f t="shared" si="148"/>
        <v>81.459999999999994</v>
      </c>
      <c r="K4757">
        <f t="shared" si="149"/>
        <v>4.0729999999999995</v>
      </c>
      <c r="L4757" t="str" cm="1">
        <f t="array" ref="L4757">_xlfn.IFS(I4757&gt;=9,"Good",I4757&gt;=6,"Average",I4757&lt;6,"Poor")</f>
        <v>Poor</v>
      </c>
    </row>
    <row r="4758" spans="1:12" x14ac:dyDescent="0.25">
      <c r="A4758" s="1" t="s">
        <v>230</v>
      </c>
      <c r="B4758" t="s">
        <v>19</v>
      </c>
      <c r="C4758" t="s">
        <v>10</v>
      </c>
      <c r="D4758" t="s">
        <v>11</v>
      </c>
      <c r="E4758" t="s">
        <v>16</v>
      </c>
      <c r="F4758">
        <v>85.67</v>
      </c>
      <c r="G4758">
        <v>1</v>
      </c>
      <c r="H4758" t="s">
        <v>17</v>
      </c>
      <c r="I4758" s="21">
        <v>9.6999999999999993</v>
      </c>
      <c r="J4758">
        <f t="shared" si="148"/>
        <v>85.67</v>
      </c>
      <c r="K4758">
        <f t="shared" si="149"/>
        <v>4.2835000000000001</v>
      </c>
      <c r="L4758" t="str" cm="1">
        <f t="array" ref="L4758">_xlfn.IFS(I4758&gt;=9,"Good",I4758&gt;=6,"Average",I4758&lt;6,"Poor")</f>
        <v>Good</v>
      </c>
    </row>
    <row r="4759" spans="1:12" x14ac:dyDescent="0.25">
      <c r="A4759" s="1" t="s">
        <v>230</v>
      </c>
      <c r="B4759" t="s">
        <v>19</v>
      </c>
      <c r="C4759" t="s">
        <v>10</v>
      </c>
      <c r="D4759" t="s">
        <v>11</v>
      </c>
      <c r="E4759" t="s">
        <v>12</v>
      </c>
      <c r="F4759">
        <v>8.15</v>
      </c>
      <c r="G4759">
        <v>7</v>
      </c>
      <c r="H4759" t="s">
        <v>13</v>
      </c>
      <c r="I4759" s="21">
        <v>9.8000000000000007</v>
      </c>
      <c r="J4759">
        <f t="shared" si="148"/>
        <v>57.050000000000004</v>
      </c>
      <c r="K4759">
        <f t="shared" si="149"/>
        <v>2.8525000000000005</v>
      </c>
      <c r="L4759" t="str" cm="1">
        <f t="array" ref="L4759">_xlfn.IFS(I4759&gt;=9,"Good",I4759&gt;=6,"Average",I4759&lt;6,"Poor")</f>
        <v>Good</v>
      </c>
    </row>
    <row r="4760" spans="1:12" x14ac:dyDescent="0.25">
      <c r="A4760" s="1" t="s">
        <v>230</v>
      </c>
      <c r="B4760" t="s">
        <v>19</v>
      </c>
      <c r="C4760" t="s">
        <v>10</v>
      </c>
      <c r="D4760" t="s">
        <v>11</v>
      </c>
      <c r="E4760" t="s">
        <v>12</v>
      </c>
      <c r="F4760">
        <v>7.46</v>
      </c>
      <c r="G4760">
        <v>9</v>
      </c>
      <c r="H4760" t="s">
        <v>17</v>
      </c>
      <c r="I4760" s="21">
        <v>7.4</v>
      </c>
      <c r="J4760">
        <f t="shared" si="148"/>
        <v>67.14</v>
      </c>
      <c r="K4760">
        <f t="shared" si="149"/>
        <v>3.3570000000000002</v>
      </c>
      <c r="L4760" t="str" cm="1">
        <f t="array" ref="L4760">_xlfn.IFS(I4760&gt;=9,"Good",I4760&gt;=6,"Average",I4760&lt;6,"Poor")</f>
        <v>Average</v>
      </c>
    </row>
    <row r="4761" spans="1:12" x14ac:dyDescent="0.25">
      <c r="A4761" s="1" t="s">
        <v>230</v>
      </c>
      <c r="B4761" t="s">
        <v>9</v>
      </c>
      <c r="C4761" t="s">
        <v>10</v>
      </c>
      <c r="D4761" t="s">
        <v>11</v>
      </c>
      <c r="E4761" t="s">
        <v>12</v>
      </c>
      <c r="F4761">
        <v>7.82</v>
      </c>
      <c r="G4761">
        <v>4</v>
      </c>
      <c r="H4761" t="s">
        <v>17</v>
      </c>
      <c r="I4761" s="21">
        <v>8.1</v>
      </c>
      <c r="J4761">
        <f t="shared" si="148"/>
        <v>31.28</v>
      </c>
      <c r="K4761">
        <f t="shared" si="149"/>
        <v>1.5640000000000001</v>
      </c>
      <c r="L4761" t="str" cm="1">
        <f t="array" ref="L4761">_xlfn.IFS(I4761&gt;=9,"Good",I4761&gt;=6,"Average",I4761&lt;6,"Poor")</f>
        <v>Average</v>
      </c>
    </row>
    <row r="4762" spans="1:12" x14ac:dyDescent="0.25">
      <c r="A4762" s="1" t="s">
        <v>231</v>
      </c>
      <c r="B4762" t="s">
        <v>19</v>
      </c>
      <c r="C4762" t="s">
        <v>15</v>
      </c>
      <c r="D4762" t="s">
        <v>11</v>
      </c>
      <c r="E4762" t="s">
        <v>18</v>
      </c>
      <c r="F4762">
        <v>74.7</v>
      </c>
      <c r="G4762">
        <v>4</v>
      </c>
      <c r="H4762" t="s">
        <v>13</v>
      </c>
      <c r="I4762" s="21">
        <v>5.4</v>
      </c>
      <c r="J4762">
        <f t="shared" si="148"/>
        <v>298.8</v>
      </c>
      <c r="K4762">
        <f t="shared" si="149"/>
        <v>14.940000000000001</v>
      </c>
      <c r="L4762" t="str" cm="1">
        <f t="array" ref="L4762">_xlfn.IFS(I4762&gt;=9,"Good",I4762&gt;=6,"Average",I4762&lt;6,"Poor")</f>
        <v>Poor</v>
      </c>
    </row>
    <row r="4763" spans="1:12" x14ac:dyDescent="0.25">
      <c r="A4763" s="1" t="s">
        <v>231</v>
      </c>
      <c r="B4763" t="s">
        <v>14</v>
      </c>
      <c r="C4763" t="s">
        <v>10</v>
      </c>
      <c r="D4763" t="s">
        <v>22</v>
      </c>
      <c r="E4763" t="s">
        <v>21</v>
      </c>
      <c r="F4763">
        <v>16.57</v>
      </c>
      <c r="G4763">
        <v>7</v>
      </c>
      <c r="H4763" t="s">
        <v>20</v>
      </c>
      <c r="I4763" s="21">
        <v>8.1999999999999993</v>
      </c>
      <c r="J4763">
        <f t="shared" si="148"/>
        <v>115.99000000000001</v>
      </c>
      <c r="K4763">
        <f t="shared" si="149"/>
        <v>5.799500000000001</v>
      </c>
      <c r="L4763" t="str" cm="1">
        <f t="array" ref="L4763">_xlfn.IFS(I4763&gt;=9,"Good",I4763&gt;=6,"Average",I4763&lt;6,"Poor")</f>
        <v>Average</v>
      </c>
    </row>
    <row r="4764" spans="1:12" x14ac:dyDescent="0.25">
      <c r="A4764" s="1" t="s">
        <v>231</v>
      </c>
      <c r="B4764" t="s">
        <v>9</v>
      </c>
      <c r="C4764" t="s">
        <v>10</v>
      </c>
      <c r="D4764" t="s">
        <v>22</v>
      </c>
      <c r="E4764" t="s">
        <v>18</v>
      </c>
      <c r="F4764">
        <v>52.02</v>
      </c>
      <c r="G4764">
        <v>10</v>
      </c>
      <c r="H4764" t="s">
        <v>17</v>
      </c>
      <c r="I4764" s="21">
        <v>6</v>
      </c>
      <c r="J4764">
        <f t="shared" si="148"/>
        <v>520.20000000000005</v>
      </c>
      <c r="K4764">
        <f t="shared" si="149"/>
        <v>26.010000000000005</v>
      </c>
      <c r="L4764" t="str" cm="1">
        <f t="array" ref="L4764">_xlfn.IFS(I4764&gt;=9,"Good",I4764&gt;=6,"Average",I4764&lt;6,"Poor")</f>
        <v>Average</v>
      </c>
    </row>
    <row r="4765" spans="1:12" x14ac:dyDescent="0.25">
      <c r="A4765" s="1" t="s">
        <v>231</v>
      </c>
      <c r="B4765" t="s">
        <v>9</v>
      </c>
      <c r="C4765" t="s">
        <v>10</v>
      </c>
      <c r="D4765" t="s">
        <v>22</v>
      </c>
      <c r="E4765" t="s">
        <v>24</v>
      </c>
      <c r="F4765">
        <v>32.07</v>
      </c>
      <c r="G4765">
        <v>4</v>
      </c>
      <c r="H4765" t="s">
        <v>20</v>
      </c>
      <c r="I4765" s="21">
        <v>4.5</v>
      </c>
      <c r="J4765">
        <f t="shared" si="148"/>
        <v>128.28</v>
      </c>
      <c r="K4765">
        <f t="shared" si="149"/>
        <v>6.4140000000000006</v>
      </c>
      <c r="L4765" t="str" cm="1">
        <f t="array" ref="L4765">_xlfn.IFS(I4765&gt;=9,"Good",I4765&gt;=6,"Average",I4765&lt;6,"Poor")</f>
        <v>Poor</v>
      </c>
    </row>
    <row r="4766" spans="1:12" x14ac:dyDescent="0.25">
      <c r="A4766" s="1" t="s">
        <v>231</v>
      </c>
      <c r="B4766" t="s">
        <v>9</v>
      </c>
      <c r="C4766" t="s">
        <v>15</v>
      </c>
      <c r="D4766" t="s">
        <v>22</v>
      </c>
      <c r="E4766" t="s">
        <v>18</v>
      </c>
      <c r="F4766">
        <v>57.02</v>
      </c>
      <c r="G4766">
        <v>10</v>
      </c>
      <c r="H4766" t="s">
        <v>13</v>
      </c>
      <c r="I4766" s="21">
        <v>6.9</v>
      </c>
      <c r="J4766">
        <f t="shared" si="148"/>
        <v>570.20000000000005</v>
      </c>
      <c r="K4766">
        <f t="shared" si="149"/>
        <v>28.510000000000005</v>
      </c>
      <c r="L4766" t="str" cm="1">
        <f t="array" ref="L4766">_xlfn.IFS(I4766&gt;=9,"Good",I4766&gt;=6,"Average",I4766&lt;6,"Poor")</f>
        <v>Average</v>
      </c>
    </row>
    <row r="4767" spans="1:12" x14ac:dyDescent="0.25">
      <c r="A4767" s="1" t="s">
        <v>231</v>
      </c>
      <c r="B4767" t="s">
        <v>19</v>
      </c>
      <c r="C4767" t="s">
        <v>15</v>
      </c>
      <c r="D4767" t="s">
        <v>22</v>
      </c>
      <c r="E4767" t="s">
        <v>23</v>
      </c>
      <c r="F4767">
        <v>67.53</v>
      </c>
      <c r="G4767">
        <v>9</v>
      </c>
      <c r="H4767" t="s">
        <v>17</v>
      </c>
      <c r="I4767" s="21">
        <v>5.8</v>
      </c>
      <c r="J4767">
        <f t="shared" si="148"/>
        <v>607.77</v>
      </c>
      <c r="K4767">
        <f t="shared" si="149"/>
        <v>30.388500000000001</v>
      </c>
      <c r="L4767" t="str" cm="1">
        <f t="array" ref="L4767">_xlfn.IFS(I4767&gt;=9,"Good",I4767&gt;=6,"Average",I4767&lt;6,"Poor")</f>
        <v>Poor</v>
      </c>
    </row>
    <row r="4768" spans="1:12" x14ac:dyDescent="0.25">
      <c r="A4768" s="1" t="s">
        <v>231</v>
      </c>
      <c r="B4768" t="s">
        <v>14</v>
      </c>
      <c r="C4768" t="s">
        <v>15</v>
      </c>
      <c r="D4768" t="s">
        <v>22</v>
      </c>
      <c r="E4768" t="s">
        <v>21</v>
      </c>
      <c r="F4768">
        <v>12.01</v>
      </c>
      <c r="G4768">
        <v>1</v>
      </c>
      <c r="H4768" t="s">
        <v>13</v>
      </c>
      <c r="I4768" s="21">
        <v>9.4</v>
      </c>
      <c r="J4768">
        <f t="shared" si="148"/>
        <v>12.01</v>
      </c>
      <c r="K4768">
        <f t="shared" si="149"/>
        <v>0.60050000000000003</v>
      </c>
      <c r="L4768" t="str" cm="1">
        <f t="array" ref="L4768">_xlfn.IFS(I4768&gt;=9,"Good",I4768&gt;=6,"Average",I4768&lt;6,"Poor")</f>
        <v>Good</v>
      </c>
    </row>
    <row r="4769" spans="1:12" x14ac:dyDescent="0.25">
      <c r="A4769" s="1" t="s">
        <v>231</v>
      </c>
      <c r="B4769" t="s">
        <v>14</v>
      </c>
      <c r="C4769" t="s">
        <v>15</v>
      </c>
      <c r="D4769" t="s">
        <v>11</v>
      </c>
      <c r="E4769" t="s">
        <v>24</v>
      </c>
      <c r="F4769">
        <v>32.25</v>
      </c>
      <c r="G4769">
        <v>5</v>
      </c>
      <c r="H4769" t="s">
        <v>13</v>
      </c>
      <c r="I4769" s="21">
        <v>4.3</v>
      </c>
      <c r="J4769">
        <f t="shared" si="148"/>
        <v>161.25</v>
      </c>
      <c r="K4769">
        <f t="shared" si="149"/>
        <v>8.0625</v>
      </c>
      <c r="L4769" t="str" cm="1">
        <f t="array" ref="L4769">_xlfn.IFS(I4769&gt;=9,"Good",I4769&gt;=6,"Average",I4769&lt;6,"Poor")</f>
        <v>Poor</v>
      </c>
    </row>
    <row r="4770" spans="1:12" x14ac:dyDescent="0.25">
      <c r="A4770" s="1" t="s">
        <v>231</v>
      </c>
      <c r="B4770" t="s">
        <v>9</v>
      </c>
      <c r="C4770" t="s">
        <v>15</v>
      </c>
      <c r="D4770" t="s">
        <v>22</v>
      </c>
      <c r="E4770" t="s">
        <v>12</v>
      </c>
      <c r="F4770">
        <v>8.86</v>
      </c>
      <c r="G4770">
        <v>3</v>
      </c>
      <c r="H4770" t="s">
        <v>13</v>
      </c>
      <c r="I4770" s="21">
        <v>9.1999999999999993</v>
      </c>
      <c r="J4770">
        <f t="shared" si="148"/>
        <v>26.58</v>
      </c>
      <c r="K4770">
        <f t="shared" si="149"/>
        <v>1.329</v>
      </c>
      <c r="L4770" t="str" cm="1">
        <f t="array" ref="L4770">_xlfn.IFS(I4770&gt;=9,"Good",I4770&gt;=6,"Average",I4770&lt;6,"Poor")</f>
        <v>Good</v>
      </c>
    </row>
    <row r="4771" spans="1:12" x14ac:dyDescent="0.25">
      <c r="A4771" s="1" t="s">
        <v>231</v>
      </c>
      <c r="B4771" t="s">
        <v>19</v>
      </c>
      <c r="C4771" t="s">
        <v>15</v>
      </c>
      <c r="D4771" t="s">
        <v>22</v>
      </c>
      <c r="E4771" t="s">
        <v>12</v>
      </c>
      <c r="F4771">
        <v>3.94</v>
      </c>
      <c r="G4771">
        <v>4</v>
      </c>
      <c r="H4771" t="s">
        <v>13</v>
      </c>
      <c r="I4771" s="21">
        <v>7.4</v>
      </c>
      <c r="J4771">
        <f t="shared" si="148"/>
        <v>15.76</v>
      </c>
      <c r="K4771">
        <f t="shared" si="149"/>
        <v>0.78800000000000003</v>
      </c>
      <c r="L4771" t="str" cm="1">
        <f t="array" ref="L4771">_xlfn.IFS(I4771&gt;=9,"Good",I4771&gt;=6,"Average",I4771&lt;6,"Poor")</f>
        <v>Average</v>
      </c>
    </row>
    <row r="4772" spans="1:12" x14ac:dyDescent="0.25">
      <c r="A4772" s="1" t="s">
        <v>231</v>
      </c>
      <c r="B4772" t="s">
        <v>19</v>
      </c>
      <c r="C4772" t="s">
        <v>10</v>
      </c>
      <c r="D4772" t="s">
        <v>22</v>
      </c>
      <c r="E4772" t="s">
        <v>18</v>
      </c>
      <c r="F4772">
        <v>51.55</v>
      </c>
      <c r="G4772">
        <v>7</v>
      </c>
      <c r="H4772" t="s">
        <v>20</v>
      </c>
      <c r="I4772" s="21">
        <v>7.1</v>
      </c>
      <c r="J4772">
        <f t="shared" si="148"/>
        <v>360.84999999999997</v>
      </c>
      <c r="K4772">
        <f t="shared" si="149"/>
        <v>18.0425</v>
      </c>
      <c r="L4772" t="str" cm="1">
        <f t="array" ref="L4772">_xlfn.IFS(I4772&gt;=9,"Good",I4772&gt;=6,"Average",I4772&lt;6,"Poor")</f>
        <v>Average</v>
      </c>
    </row>
    <row r="4773" spans="1:12" x14ac:dyDescent="0.25">
      <c r="A4773" s="1" t="s">
        <v>231</v>
      </c>
      <c r="B4773" t="s">
        <v>9</v>
      </c>
      <c r="C4773" t="s">
        <v>10</v>
      </c>
      <c r="D4773" t="s">
        <v>22</v>
      </c>
      <c r="E4773" t="s">
        <v>16</v>
      </c>
      <c r="F4773">
        <v>83.88</v>
      </c>
      <c r="G4773">
        <v>6</v>
      </c>
      <c r="H4773" t="s">
        <v>13</v>
      </c>
      <c r="I4773" s="21">
        <v>9.5</v>
      </c>
      <c r="J4773">
        <f t="shared" si="148"/>
        <v>503.28</v>
      </c>
      <c r="K4773">
        <f t="shared" si="149"/>
        <v>25.164000000000001</v>
      </c>
      <c r="L4773" t="str" cm="1">
        <f t="array" ref="L4773">_xlfn.IFS(I4773&gt;=9,"Good",I4773&gt;=6,"Average",I4773&lt;6,"Poor")</f>
        <v>Good</v>
      </c>
    </row>
    <row r="4774" spans="1:12" x14ac:dyDescent="0.25">
      <c r="A4774" s="1" t="s">
        <v>231</v>
      </c>
      <c r="B4774" t="s">
        <v>9</v>
      </c>
      <c r="C4774" t="s">
        <v>15</v>
      </c>
      <c r="D4774" t="s">
        <v>22</v>
      </c>
      <c r="E4774" t="s">
        <v>16</v>
      </c>
      <c r="F4774">
        <v>96.47</v>
      </c>
      <c r="G4774">
        <v>10</v>
      </c>
      <c r="H4774" t="s">
        <v>20</v>
      </c>
      <c r="I4774" s="21">
        <v>4.4000000000000004</v>
      </c>
      <c r="J4774">
        <f t="shared" si="148"/>
        <v>964.7</v>
      </c>
      <c r="K4774">
        <f t="shared" si="149"/>
        <v>48.235000000000007</v>
      </c>
      <c r="L4774" t="str" cm="1">
        <f t="array" ref="L4774">_xlfn.IFS(I4774&gt;=9,"Good",I4774&gt;=6,"Average",I4774&lt;6,"Poor")</f>
        <v>Poor</v>
      </c>
    </row>
    <row r="4775" spans="1:12" x14ac:dyDescent="0.25">
      <c r="A4775" s="1" t="s">
        <v>231</v>
      </c>
      <c r="B4775" t="s">
        <v>14</v>
      </c>
      <c r="C4775" t="s">
        <v>15</v>
      </c>
      <c r="D4775" t="s">
        <v>11</v>
      </c>
      <c r="E4775" t="s">
        <v>18</v>
      </c>
      <c r="F4775">
        <v>61.42</v>
      </c>
      <c r="G4775">
        <v>9</v>
      </c>
      <c r="H4775" t="s">
        <v>20</v>
      </c>
      <c r="I4775" s="21">
        <v>5.4</v>
      </c>
      <c r="J4775">
        <f t="shared" si="148"/>
        <v>552.78</v>
      </c>
      <c r="K4775">
        <f t="shared" si="149"/>
        <v>27.638999999999999</v>
      </c>
      <c r="L4775" t="str" cm="1">
        <f t="array" ref="L4775">_xlfn.IFS(I4775&gt;=9,"Good",I4775&gt;=6,"Average",I4775&lt;6,"Poor")</f>
        <v>Poor</v>
      </c>
    </row>
    <row r="4776" spans="1:12" x14ac:dyDescent="0.25">
      <c r="A4776" s="1" t="s">
        <v>231</v>
      </c>
      <c r="B4776" t="s">
        <v>14</v>
      </c>
      <c r="C4776" t="s">
        <v>15</v>
      </c>
      <c r="D4776" t="s">
        <v>11</v>
      </c>
      <c r="E4776" t="s">
        <v>21</v>
      </c>
      <c r="F4776">
        <v>3.77</v>
      </c>
      <c r="G4776">
        <v>8</v>
      </c>
      <c r="H4776" t="s">
        <v>13</v>
      </c>
      <c r="I4776" s="21">
        <v>9.1999999999999993</v>
      </c>
      <c r="J4776">
        <f t="shared" si="148"/>
        <v>30.16</v>
      </c>
      <c r="K4776">
        <f t="shared" si="149"/>
        <v>1.508</v>
      </c>
      <c r="L4776" t="str" cm="1">
        <f t="array" ref="L4776">_xlfn.IFS(I4776&gt;=9,"Good",I4776&gt;=6,"Average",I4776&lt;6,"Poor")</f>
        <v>Good</v>
      </c>
    </row>
    <row r="4777" spans="1:12" x14ac:dyDescent="0.25">
      <c r="A4777" s="1" t="s">
        <v>231</v>
      </c>
      <c r="B4777" t="s">
        <v>19</v>
      </c>
      <c r="C4777" t="s">
        <v>10</v>
      </c>
      <c r="D4777" t="s">
        <v>22</v>
      </c>
      <c r="E4777" t="s">
        <v>12</v>
      </c>
      <c r="F4777">
        <v>7.93</v>
      </c>
      <c r="G4777">
        <v>1</v>
      </c>
      <c r="H4777" t="s">
        <v>13</v>
      </c>
      <c r="I4777" s="21">
        <v>6.8</v>
      </c>
      <c r="J4777">
        <f t="shared" si="148"/>
        <v>7.93</v>
      </c>
      <c r="K4777">
        <f t="shared" si="149"/>
        <v>0.39650000000000002</v>
      </c>
      <c r="L4777" t="str" cm="1">
        <f t="array" ref="L4777">_xlfn.IFS(I4777&gt;=9,"Good",I4777&gt;=6,"Average",I4777&lt;6,"Poor")</f>
        <v>Average</v>
      </c>
    </row>
    <row r="4778" spans="1:12" x14ac:dyDescent="0.25">
      <c r="A4778" s="1" t="s">
        <v>231</v>
      </c>
      <c r="B4778" t="s">
        <v>14</v>
      </c>
      <c r="C4778" t="s">
        <v>15</v>
      </c>
      <c r="D4778" t="s">
        <v>11</v>
      </c>
      <c r="E4778" t="s">
        <v>24</v>
      </c>
      <c r="F4778">
        <v>24.57</v>
      </c>
      <c r="G4778">
        <v>6</v>
      </c>
      <c r="H4778" t="s">
        <v>17</v>
      </c>
      <c r="I4778" s="21">
        <v>5.6</v>
      </c>
      <c r="J4778">
        <f t="shared" si="148"/>
        <v>147.42000000000002</v>
      </c>
      <c r="K4778">
        <f t="shared" si="149"/>
        <v>7.3710000000000013</v>
      </c>
      <c r="L4778" t="str" cm="1">
        <f t="array" ref="L4778">_xlfn.IFS(I4778&gt;=9,"Good",I4778&gt;=6,"Average",I4778&lt;6,"Poor")</f>
        <v>Poor</v>
      </c>
    </row>
    <row r="4779" spans="1:12" x14ac:dyDescent="0.25">
      <c r="A4779" s="1" t="s">
        <v>232</v>
      </c>
      <c r="B4779" t="s">
        <v>19</v>
      </c>
      <c r="C4779" t="s">
        <v>15</v>
      </c>
      <c r="D4779" t="s">
        <v>11</v>
      </c>
      <c r="E4779" t="s">
        <v>23</v>
      </c>
      <c r="F4779">
        <v>65.27</v>
      </c>
      <c r="G4779">
        <v>8</v>
      </c>
      <c r="H4779" t="s">
        <v>20</v>
      </c>
      <c r="I4779" s="21">
        <v>7.4</v>
      </c>
      <c r="J4779">
        <f t="shared" si="148"/>
        <v>522.16</v>
      </c>
      <c r="K4779">
        <f t="shared" si="149"/>
        <v>26.108000000000001</v>
      </c>
      <c r="L4779" t="str" cm="1">
        <f t="array" ref="L4779">_xlfn.IFS(I4779&gt;=9,"Good",I4779&gt;=6,"Average",I4779&lt;6,"Poor")</f>
        <v>Average</v>
      </c>
    </row>
    <row r="4780" spans="1:12" x14ac:dyDescent="0.25">
      <c r="A4780" s="1" t="s">
        <v>232</v>
      </c>
      <c r="B4780" t="s">
        <v>9</v>
      </c>
      <c r="C4780" t="s">
        <v>10</v>
      </c>
      <c r="D4780" t="s">
        <v>11</v>
      </c>
      <c r="E4780" t="s">
        <v>12</v>
      </c>
      <c r="F4780">
        <v>3.12</v>
      </c>
      <c r="G4780">
        <v>9</v>
      </c>
      <c r="H4780" t="s">
        <v>13</v>
      </c>
      <c r="I4780" s="21">
        <v>4.3</v>
      </c>
      <c r="J4780">
        <f t="shared" si="148"/>
        <v>28.080000000000002</v>
      </c>
      <c r="K4780">
        <f t="shared" si="149"/>
        <v>1.4040000000000001</v>
      </c>
      <c r="L4780" t="str" cm="1">
        <f t="array" ref="L4780">_xlfn.IFS(I4780&gt;=9,"Good",I4780&gt;=6,"Average",I4780&lt;6,"Poor")</f>
        <v>Poor</v>
      </c>
    </row>
    <row r="4781" spans="1:12" x14ac:dyDescent="0.25">
      <c r="A4781" s="1" t="s">
        <v>232</v>
      </c>
      <c r="B4781" t="s">
        <v>14</v>
      </c>
      <c r="C4781" t="s">
        <v>10</v>
      </c>
      <c r="D4781" t="s">
        <v>22</v>
      </c>
      <c r="E4781" t="s">
        <v>18</v>
      </c>
      <c r="F4781">
        <v>75.17</v>
      </c>
      <c r="G4781">
        <v>2</v>
      </c>
      <c r="H4781" t="s">
        <v>20</v>
      </c>
      <c r="I4781" s="21">
        <v>3.3</v>
      </c>
      <c r="J4781">
        <f t="shared" si="148"/>
        <v>150.34</v>
      </c>
      <c r="K4781">
        <f t="shared" si="149"/>
        <v>7.5170000000000003</v>
      </c>
      <c r="L4781" t="str" cm="1">
        <f t="array" ref="L4781">_xlfn.IFS(I4781&gt;=9,"Good",I4781&gt;=6,"Average",I4781&lt;6,"Poor")</f>
        <v>Poor</v>
      </c>
    </row>
    <row r="4782" spans="1:12" x14ac:dyDescent="0.25">
      <c r="A4782" s="1" t="s">
        <v>232</v>
      </c>
      <c r="B4782" t="s">
        <v>9</v>
      </c>
      <c r="C4782" t="s">
        <v>10</v>
      </c>
      <c r="D4782" t="s">
        <v>22</v>
      </c>
      <c r="E4782" t="s">
        <v>16</v>
      </c>
      <c r="F4782">
        <v>90.47</v>
      </c>
      <c r="G4782">
        <v>1</v>
      </c>
      <c r="H4782" t="s">
        <v>17</v>
      </c>
      <c r="I4782" s="21">
        <v>6.4</v>
      </c>
      <c r="J4782">
        <f t="shared" si="148"/>
        <v>90.47</v>
      </c>
      <c r="K4782">
        <f t="shared" si="149"/>
        <v>4.5235000000000003</v>
      </c>
      <c r="L4782" t="str" cm="1">
        <f t="array" ref="L4782">_xlfn.IFS(I4782&gt;=9,"Good",I4782&gt;=6,"Average",I4782&lt;6,"Poor")</f>
        <v>Average</v>
      </c>
    </row>
    <row r="4783" spans="1:12" x14ac:dyDescent="0.25">
      <c r="A4783" s="1" t="s">
        <v>232</v>
      </c>
      <c r="B4783" t="s">
        <v>14</v>
      </c>
      <c r="C4783" t="s">
        <v>15</v>
      </c>
      <c r="D4783" t="s">
        <v>11</v>
      </c>
      <c r="E4783" t="s">
        <v>12</v>
      </c>
      <c r="F4783">
        <v>2.13</v>
      </c>
      <c r="G4783">
        <v>9</v>
      </c>
      <c r="H4783" t="s">
        <v>20</v>
      </c>
      <c r="I4783" s="21">
        <v>5.8</v>
      </c>
      <c r="J4783">
        <f t="shared" si="148"/>
        <v>19.169999999999998</v>
      </c>
      <c r="K4783">
        <f t="shared" si="149"/>
        <v>0.95849999999999991</v>
      </c>
      <c r="L4783" t="str" cm="1">
        <f t="array" ref="L4783">_xlfn.IFS(I4783&gt;=9,"Good",I4783&gt;=6,"Average",I4783&lt;6,"Poor")</f>
        <v>Poor</v>
      </c>
    </row>
    <row r="4784" spans="1:12" x14ac:dyDescent="0.25">
      <c r="A4784" s="1" t="s">
        <v>232</v>
      </c>
      <c r="B4784" t="s">
        <v>14</v>
      </c>
      <c r="C4784" t="s">
        <v>15</v>
      </c>
      <c r="D4784" t="s">
        <v>11</v>
      </c>
      <c r="E4784" t="s">
        <v>16</v>
      </c>
      <c r="F4784">
        <v>70.5</v>
      </c>
      <c r="G4784">
        <v>7</v>
      </c>
      <c r="H4784" t="s">
        <v>17</v>
      </c>
      <c r="I4784" s="21">
        <v>3.7</v>
      </c>
      <c r="J4784">
        <f t="shared" si="148"/>
        <v>493.5</v>
      </c>
      <c r="K4784">
        <f t="shared" si="149"/>
        <v>24.675000000000001</v>
      </c>
      <c r="L4784" t="str" cm="1">
        <f t="array" ref="L4784">_xlfn.IFS(I4784&gt;=9,"Good",I4784&gt;=6,"Average",I4784&lt;6,"Poor")</f>
        <v>Poor</v>
      </c>
    </row>
    <row r="4785" spans="1:12" x14ac:dyDescent="0.25">
      <c r="A4785" s="1" t="s">
        <v>232</v>
      </c>
      <c r="B4785" t="s">
        <v>9</v>
      </c>
      <c r="C4785" t="s">
        <v>10</v>
      </c>
      <c r="D4785" t="s">
        <v>22</v>
      </c>
      <c r="E4785" t="s">
        <v>16</v>
      </c>
      <c r="F4785">
        <v>87.94</v>
      </c>
      <c r="G4785">
        <v>5</v>
      </c>
      <c r="H4785" t="s">
        <v>13</v>
      </c>
      <c r="I4785" s="21">
        <v>4.8</v>
      </c>
      <c r="J4785">
        <f t="shared" si="148"/>
        <v>439.7</v>
      </c>
      <c r="K4785">
        <f t="shared" si="149"/>
        <v>21.984999999999999</v>
      </c>
      <c r="L4785" t="str" cm="1">
        <f t="array" ref="L4785">_xlfn.IFS(I4785&gt;=9,"Good",I4785&gt;=6,"Average",I4785&lt;6,"Poor")</f>
        <v>Poor</v>
      </c>
    </row>
    <row r="4786" spans="1:12" x14ac:dyDescent="0.25">
      <c r="A4786" s="1" t="s">
        <v>232</v>
      </c>
      <c r="B4786" t="s">
        <v>19</v>
      </c>
      <c r="C4786" t="s">
        <v>15</v>
      </c>
      <c r="D4786" t="s">
        <v>11</v>
      </c>
      <c r="E4786" t="s">
        <v>12</v>
      </c>
      <c r="F4786">
        <v>6.52</v>
      </c>
      <c r="G4786">
        <v>4</v>
      </c>
      <c r="H4786" t="s">
        <v>13</v>
      </c>
      <c r="I4786" s="21">
        <v>7.7</v>
      </c>
      <c r="J4786">
        <f t="shared" si="148"/>
        <v>26.08</v>
      </c>
      <c r="K4786">
        <f t="shared" si="149"/>
        <v>1.304</v>
      </c>
      <c r="L4786" t="str" cm="1">
        <f t="array" ref="L4786">_xlfn.IFS(I4786&gt;=9,"Good",I4786&gt;=6,"Average",I4786&lt;6,"Poor")</f>
        <v>Average</v>
      </c>
    </row>
    <row r="4787" spans="1:12" x14ac:dyDescent="0.25">
      <c r="A4787" s="1" t="s">
        <v>232</v>
      </c>
      <c r="B4787" t="s">
        <v>14</v>
      </c>
      <c r="C4787" t="s">
        <v>10</v>
      </c>
      <c r="D4787" t="s">
        <v>22</v>
      </c>
      <c r="E4787" t="s">
        <v>23</v>
      </c>
      <c r="F4787">
        <v>58.11</v>
      </c>
      <c r="G4787">
        <v>7</v>
      </c>
      <c r="H4787" t="s">
        <v>20</v>
      </c>
      <c r="I4787" s="21">
        <v>6.2</v>
      </c>
      <c r="J4787">
        <f t="shared" si="148"/>
        <v>406.77</v>
      </c>
      <c r="K4787">
        <f t="shared" si="149"/>
        <v>20.3385</v>
      </c>
      <c r="L4787" t="str" cm="1">
        <f t="array" ref="L4787">_xlfn.IFS(I4787&gt;=9,"Good",I4787&gt;=6,"Average",I4787&lt;6,"Poor")</f>
        <v>Average</v>
      </c>
    </row>
    <row r="4788" spans="1:12" x14ac:dyDescent="0.25">
      <c r="A4788" s="1" t="s">
        <v>232</v>
      </c>
      <c r="B4788" t="s">
        <v>14</v>
      </c>
      <c r="C4788" t="s">
        <v>10</v>
      </c>
      <c r="D4788" t="s">
        <v>22</v>
      </c>
      <c r="E4788" t="s">
        <v>24</v>
      </c>
      <c r="F4788">
        <v>35</v>
      </c>
      <c r="G4788">
        <v>7</v>
      </c>
      <c r="H4788" t="s">
        <v>20</v>
      </c>
      <c r="I4788" s="21">
        <v>8.3000000000000007</v>
      </c>
      <c r="J4788">
        <f t="shared" si="148"/>
        <v>245</v>
      </c>
      <c r="K4788">
        <f t="shared" si="149"/>
        <v>12.25</v>
      </c>
      <c r="L4788" t="str" cm="1">
        <f t="array" ref="L4788">_xlfn.IFS(I4788&gt;=9,"Good",I4788&gt;=6,"Average",I4788&lt;6,"Poor")</f>
        <v>Average</v>
      </c>
    </row>
    <row r="4789" spans="1:12" x14ac:dyDescent="0.25">
      <c r="A4789" s="1" t="s">
        <v>232</v>
      </c>
      <c r="B4789" t="s">
        <v>9</v>
      </c>
      <c r="C4789" t="s">
        <v>10</v>
      </c>
      <c r="D4789" t="s">
        <v>22</v>
      </c>
      <c r="E4789" t="s">
        <v>12</v>
      </c>
      <c r="F4789">
        <v>3.69</v>
      </c>
      <c r="G4789">
        <v>10</v>
      </c>
      <c r="H4789" t="s">
        <v>13</v>
      </c>
      <c r="I4789" s="21">
        <v>4.8</v>
      </c>
      <c r="J4789">
        <f t="shared" si="148"/>
        <v>36.9</v>
      </c>
      <c r="K4789">
        <f t="shared" si="149"/>
        <v>1.845</v>
      </c>
      <c r="L4789" t="str" cm="1">
        <f t="array" ref="L4789">_xlfn.IFS(I4789&gt;=9,"Good",I4789&gt;=6,"Average",I4789&lt;6,"Poor")</f>
        <v>Poor</v>
      </c>
    </row>
    <row r="4790" spans="1:12" x14ac:dyDescent="0.25">
      <c r="A4790" s="1" t="s">
        <v>233</v>
      </c>
      <c r="B4790" t="s">
        <v>14</v>
      </c>
      <c r="C4790" t="s">
        <v>10</v>
      </c>
      <c r="D4790" t="s">
        <v>11</v>
      </c>
      <c r="E4790" t="s">
        <v>18</v>
      </c>
      <c r="F4790">
        <v>55.38</v>
      </c>
      <c r="G4790">
        <v>6</v>
      </c>
      <c r="H4790" t="s">
        <v>17</v>
      </c>
      <c r="I4790" s="21">
        <v>9.5</v>
      </c>
      <c r="J4790">
        <f t="shared" si="148"/>
        <v>332.28000000000003</v>
      </c>
      <c r="K4790">
        <f t="shared" si="149"/>
        <v>16.614000000000001</v>
      </c>
      <c r="L4790" t="str" cm="1">
        <f t="array" ref="L4790">_xlfn.IFS(I4790&gt;=9,"Good",I4790&gt;=6,"Average",I4790&lt;6,"Poor")</f>
        <v>Good</v>
      </c>
    </row>
    <row r="4791" spans="1:12" x14ac:dyDescent="0.25">
      <c r="A4791" s="1" t="s">
        <v>233</v>
      </c>
      <c r="B4791" t="s">
        <v>14</v>
      </c>
      <c r="C4791" t="s">
        <v>10</v>
      </c>
      <c r="D4791" t="s">
        <v>11</v>
      </c>
      <c r="E4791" t="s">
        <v>24</v>
      </c>
      <c r="F4791">
        <v>28.98</v>
      </c>
      <c r="G4791">
        <v>10</v>
      </c>
      <c r="H4791" t="s">
        <v>17</v>
      </c>
      <c r="I4791" s="21">
        <v>6.9</v>
      </c>
      <c r="J4791">
        <f t="shared" si="148"/>
        <v>289.8</v>
      </c>
      <c r="K4791">
        <f t="shared" si="149"/>
        <v>14.490000000000002</v>
      </c>
      <c r="L4791" t="str" cm="1">
        <f t="array" ref="L4791">_xlfn.IFS(I4791&gt;=9,"Good",I4791&gt;=6,"Average",I4791&lt;6,"Poor")</f>
        <v>Average</v>
      </c>
    </row>
    <row r="4792" spans="1:12" x14ac:dyDescent="0.25">
      <c r="A4792" s="1" t="s">
        <v>233</v>
      </c>
      <c r="B4792" t="s">
        <v>14</v>
      </c>
      <c r="C4792" t="s">
        <v>15</v>
      </c>
      <c r="D4792" t="s">
        <v>11</v>
      </c>
      <c r="E4792" t="s">
        <v>23</v>
      </c>
      <c r="F4792">
        <v>65.11</v>
      </c>
      <c r="G4792">
        <v>3</v>
      </c>
      <c r="H4792" t="s">
        <v>20</v>
      </c>
      <c r="I4792" s="21">
        <v>7.9</v>
      </c>
      <c r="J4792">
        <f t="shared" si="148"/>
        <v>195.32999999999998</v>
      </c>
      <c r="K4792">
        <f t="shared" si="149"/>
        <v>9.7665000000000006</v>
      </c>
      <c r="L4792" t="str" cm="1">
        <f t="array" ref="L4792">_xlfn.IFS(I4792&gt;=9,"Good",I4792&gt;=6,"Average",I4792&lt;6,"Poor")</f>
        <v>Average</v>
      </c>
    </row>
    <row r="4793" spans="1:12" x14ac:dyDescent="0.25">
      <c r="A4793" s="1" t="s">
        <v>233</v>
      </c>
      <c r="B4793" t="s">
        <v>19</v>
      </c>
      <c r="C4793" t="s">
        <v>10</v>
      </c>
      <c r="D4793" t="s">
        <v>22</v>
      </c>
      <c r="E4793" t="s">
        <v>12</v>
      </c>
      <c r="F4793">
        <v>5.5</v>
      </c>
      <c r="G4793">
        <v>2</v>
      </c>
      <c r="H4793" t="s">
        <v>13</v>
      </c>
      <c r="I4793" s="21">
        <v>7.1</v>
      </c>
      <c r="J4793">
        <f t="shared" si="148"/>
        <v>11</v>
      </c>
      <c r="K4793">
        <f t="shared" si="149"/>
        <v>0.55000000000000004</v>
      </c>
      <c r="L4793" t="str" cm="1">
        <f t="array" ref="L4793">_xlfn.IFS(I4793&gt;=9,"Good",I4793&gt;=6,"Average",I4793&lt;6,"Poor")</f>
        <v>Average</v>
      </c>
    </row>
    <row r="4794" spans="1:12" x14ac:dyDescent="0.25">
      <c r="A4794" s="1" t="s">
        <v>233</v>
      </c>
      <c r="B4794" t="s">
        <v>14</v>
      </c>
      <c r="C4794" t="s">
        <v>15</v>
      </c>
      <c r="D4794" t="s">
        <v>11</v>
      </c>
      <c r="E4794" t="s">
        <v>24</v>
      </c>
      <c r="F4794">
        <v>20.89</v>
      </c>
      <c r="G4794">
        <v>5</v>
      </c>
      <c r="H4794" t="s">
        <v>13</v>
      </c>
      <c r="I4794" s="21">
        <v>6.3</v>
      </c>
      <c r="J4794">
        <f t="shared" si="148"/>
        <v>104.45</v>
      </c>
      <c r="K4794">
        <f t="shared" si="149"/>
        <v>5.2225000000000001</v>
      </c>
      <c r="L4794" t="str" cm="1">
        <f t="array" ref="L4794">_xlfn.IFS(I4794&gt;=9,"Good",I4794&gt;=6,"Average",I4794&lt;6,"Poor")</f>
        <v>Average</v>
      </c>
    </row>
    <row r="4795" spans="1:12" x14ac:dyDescent="0.25">
      <c r="A4795" s="1" t="s">
        <v>233</v>
      </c>
      <c r="B4795" t="s">
        <v>19</v>
      </c>
      <c r="C4795" t="s">
        <v>10</v>
      </c>
      <c r="D4795" t="s">
        <v>11</v>
      </c>
      <c r="E4795" t="s">
        <v>12</v>
      </c>
      <c r="F4795">
        <v>7.44</v>
      </c>
      <c r="G4795">
        <v>7</v>
      </c>
      <c r="H4795" t="s">
        <v>17</v>
      </c>
      <c r="I4795" s="21">
        <v>8.3000000000000007</v>
      </c>
      <c r="J4795">
        <f t="shared" si="148"/>
        <v>52.080000000000005</v>
      </c>
      <c r="K4795">
        <f t="shared" si="149"/>
        <v>2.6040000000000005</v>
      </c>
      <c r="L4795" t="str" cm="1">
        <f t="array" ref="L4795">_xlfn.IFS(I4795&gt;=9,"Good",I4795&gt;=6,"Average",I4795&lt;6,"Poor")</f>
        <v>Average</v>
      </c>
    </row>
    <row r="4796" spans="1:12" x14ac:dyDescent="0.25">
      <c r="A4796" s="1" t="s">
        <v>233</v>
      </c>
      <c r="B4796" t="s">
        <v>9</v>
      </c>
      <c r="C4796" t="s">
        <v>10</v>
      </c>
      <c r="D4796" t="s">
        <v>22</v>
      </c>
      <c r="E4796" t="s">
        <v>12</v>
      </c>
      <c r="F4796">
        <v>4.1399999999999997</v>
      </c>
      <c r="G4796">
        <v>7</v>
      </c>
      <c r="H4796" t="s">
        <v>20</v>
      </c>
      <c r="I4796" s="21">
        <v>8.3000000000000007</v>
      </c>
      <c r="J4796">
        <f t="shared" si="148"/>
        <v>28.979999999999997</v>
      </c>
      <c r="K4796">
        <f t="shared" si="149"/>
        <v>1.4489999999999998</v>
      </c>
      <c r="L4796" t="str" cm="1">
        <f t="array" ref="L4796">_xlfn.IFS(I4796&gt;=9,"Good",I4796&gt;=6,"Average",I4796&lt;6,"Poor")</f>
        <v>Average</v>
      </c>
    </row>
    <row r="4797" spans="1:12" x14ac:dyDescent="0.25">
      <c r="A4797" s="1" t="s">
        <v>233</v>
      </c>
      <c r="B4797" t="s">
        <v>19</v>
      </c>
      <c r="C4797" t="s">
        <v>15</v>
      </c>
      <c r="D4797" t="s">
        <v>11</v>
      </c>
      <c r="E4797" t="s">
        <v>21</v>
      </c>
      <c r="F4797">
        <v>3.92</v>
      </c>
      <c r="G4797">
        <v>1</v>
      </c>
      <c r="H4797" t="s">
        <v>13</v>
      </c>
      <c r="I4797" s="21">
        <v>6</v>
      </c>
      <c r="J4797">
        <f t="shared" si="148"/>
        <v>3.92</v>
      </c>
      <c r="K4797">
        <f t="shared" si="149"/>
        <v>0.19600000000000001</v>
      </c>
      <c r="L4797" t="str" cm="1">
        <f t="array" ref="L4797">_xlfn.IFS(I4797&gt;=9,"Good",I4797&gt;=6,"Average",I4797&lt;6,"Poor")</f>
        <v>Average</v>
      </c>
    </row>
    <row r="4798" spans="1:12" x14ac:dyDescent="0.25">
      <c r="A4798" s="1" t="s">
        <v>233</v>
      </c>
      <c r="B4798" t="s">
        <v>9</v>
      </c>
      <c r="C4798" t="s">
        <v>10</v>
      </c>
      <c r="D4798" t="s">
        <v>22</v>
      </c>
      <c r="E4798" t="s">
        <v>23</v>
      </c>
      <c r="F4798">
        <v>53.75</v>
      </c>
      <c r="G4798">
        <v>8</v>
      </c>
      <c r="H4798" t="s">
        <v>20</v>
      </c>
      <c r="I4798" s="21">
        <v>6.8</v>
      </c>
      <c r="J4798">
        <f t="shared" si="148"/>
        <v>430</v>
      </c>
      <c r="K4798">
        <f t="shared" si="149"/>
        <v>21.5</v>
      </c>
      <c r="L4798" t="str" cm="1">
        <f t="array" ref="L4798">_xlfn.IFS(I4798&gt;=9,"Good",I4798&gt;=6,"Average",I4798&lt;6,"Poor")</f>
        <v>Average</v>
      </c>
    </row>
    <row r="4799" spans="1:12" x14ac:dyDescent="0.25">
      <c r="A4799" s="1" t="s">
        <v>233</v>
      </c>
      <c r="B4799" t="s">
        <v>9</v>
      </c>
      <c r="C4799" t="s">
        <v>15</v>
      </c>
      <c r="D4799" t="s">
        <v>22</v>
      </c>
      <c r="E4799" t="s">
        <v>12</v>
      </c>
      <c r="F4799">
        <v>6.43</v>
      </c>
      <c r="G4799">
        <v>10</v>
      </c>
      <c r="H4799" t="s">
        <v>20</v>
      </c>
      <c r="I4799" s="21">
        <v>8.3000000000000007</v>
      </c>
      <c r="J4799">
        <f t="shared" si="148"/>
        <v>64.3</v>
      </c>
      <c r="K4799">
        <f t="shared" si="149"/>
        <v>3.2149999999999999</v>
      </c>
      <c r="L4799" t="str" cm="1">
        <f t="array" ref="L4799">_xlfn.IFS(I4799&gt;=9,"Good",I4799&gt;=6,"Average",I4799&lt;6,"Poor")</f>
        <v>Average</v>
      </c>
    </row>
    <row r="4800" spans="1:12" x14ac:dyDescent="0.25">
      <c r="A4800" s="1" t="s">
        <v>233</v>
      </c>
      <c r="B4800" t="s">
        <v>9</v>
      </c>
      <c r="C4800" t="s">
        <v>15</v>
      </c>
      <c r="D4800" t="s">
        <v>11</v>
      </c>
      <c r="E4800" t="s">
        <v>18</v>
      </c>
      <c r="F4800">
        <v>61.63</v>
      </c>
      <c r="G4800">
        <v>2</v>
      </c>
      <c r="H4800" t="s">
        <v>20</v>
      </c>
      <c r="I4800" s="21">
        <v>9.1</v>
      </c>
      <c r="J4800">
        <f t="shared" si="148"/>
        <v>123.26</v>
      </c>
      <c r="K4800">
        <f t="shared" si="149"/>
        <v>6.1630000000000003</v>
      </c>
      <c r="L4800" t="str" cm="1">
        <f t="array" ref="L4800">_xlfn.IFS(I4800&gt;=9,"Good",I4800&gt;=6,"Average",I4800&lt;6,"Poor")</f>
        <v>Good</v>
      </c>
    </row>
    <row r="4801" spans="1:12" x14ac:dyDescent="0.25">
      <c r="A4801" s="1" t="s">
        <v>234</v>
      </c>
      <c r="B4801" t="s">
        <v>9</v>
      </c>
      <c r="C4801" t="s">
        <v>15</v>
      </c>
      <c r="D4801" t="s">
        <v>22</v>
      </c>
      <c r="E4801" t="s">
        <v>18</v>
      </c>
      <c r="F4801">
        <v>55.09</v>
      </c>
      <c r="G4801">
        <v>5</v>
      </c>
      <c r="H4801" t="s">
        <v>13</v>
      </c>
      <c r="I4801" s="21">
        <v>4.8</v>
      </c>
      <c r="J4801">
        <f t="shared" si="148"/>
        <v>275.45000000000005</v>
      </c>
      <c r="K4801">
        <f t="shared" si="149"/>
        <v>13.772500000000003</v>
      </c>
      <c r="L4801" t="str" cm="1">
        <f t="array" ref="L4801">_xlfn.IFS(I4801&gt;=9,"Good",I4801&gt;=6,"Average",I4801&lt;6,"Poor")</f>
        <v>Poor</v>
      </c>
    </row>
    <row r="4802" spans="1:12" x14ac:dyDescent="0.25">
      <c r="A4802" s="1" t="s">
        <v>234</v>
      </c>
      <c r="B4802" t="s">
        <v>9</v>
      </c>
      <c r="C4802" t="s">
        <v>15</v>
      </c>
      <c r="D4802" t="s">
        <v>11</v>
      </c>
      <c r="E4802" t="s">
        <v>21</v>
      </c>
      <c r="F4802">
        <v>9.58</v>
      </c>
      <c r="G4802">
        <v>8</v>
      </c>
      <c r="H4802" t="s">
        <v>17</v>
      </c>
      <c r="I4802" s="21">
        <v>5.5</v>
      </c>
      <c r="J4802">
        <f t="shared" si="148"/>
        <v>76.64</v>
      </c>
      <c r="K4802">
        <f t="shared" si="149"/>
        <v>3.8320000000000003</v>
      </c>
      <c r="L4802" t="str" cm="1">
        <f t="array" ref="L4802">_xlfn.IFS(I4802&gt;=9,"Good",I4802&gt;=6,"Average",I4802&lt;6,"Poor")</f>
        <v>Poor</v>
      </c>
    </row>
    <row r="4803" spans="1:12" x14ac:dyDescent="0.25">
      <c r="A4803" s="1" t="s">
        <v>234</v>
      </c>
      <c r="B4803" t="s">
        <v>14</v>
      </c>
      <c r="C4803" t="s">
        <v>10</v>
      </c>
      <c r="D4803" t="s">
        <v>11</v>
      </c>
      <c r="E4803" t="s">
        <v>18</v>
      </c>
      <c r="F4803">
        <v>63.74</v>
      </c>
      <c r="G4803">
        <v>3</v>
      </c>
      <c r="H4803" t="s">
        <v>13</v>
      </c>
      <c r="I4803" s="21">
        <v>3</v>
      </c>
      <c r="J4803">
        <f t="shared" ref="J4803:J4866" si="150">F4803*G4803</f>
        <v>191.22</v>
      </c>
      <c r="K4803">
        <f t="shared" ref="K4803:K4866" si="151">J4803*5%</f>
        <v>9.5609999999999999</v>
      </c>
      <c r="L4803" t="str" cm="1">
        <f t="array" ref="L4803">_xlfn.IFS(I4803&gt;=9,"Good",I4803&gt;=6,"Average",I4803&lt;6,"Poor")</f>
        <v>Poor</v>
      </c>
    </row>
    <row r="4804" spans="1:12" x14ac:dyDescent="0.25">
      <c r="A4804" s="1" t="s">
        <v>234</v>
      </c>
      <c r="B4804" t="s">
        <v>14</v>
      </c>
      <c r="C4804" t="s">
        <v>15</v>
      </c>
      <c r="D4804" t="s">
        <v>11</v>
      </c>
      <c r="E4804" t="s">
        <v>12</v>
      </c>
      <c r="F4804">
        <v>5.52</v>
      </c>
      <c r="G4804">
        <v>7</v>
      </c>
      <c r="H4804" t="s">
        <v>20</v>
      </c>
      <c r="I4804" s="21">
        <v>9.6</v>
      </c>
      <c r="J4804">
        <f t="shared" si="150"/>
        <v>38.64</v>
      </c>
      <c r="K4804">
        <f t="shared" si="151"/>
        <v>1.9320000000000002</v>
      </c>
      <c r="L4804" t="str" cm="1">
        <f t="array" ref="L4804">_xlfn.IFS(I4804&gt;=9,"Good",I4804&gt;=6,"Average",I4804&lt;6,"Poor")</f>
        <v>Good</v>
      </c>
    </row>
    <row r="4805" spans="1:12" x14ac:dyDescent="0.25">
      <c r="A4805" s="1" t="s">
        <v>234</v>
      </c>
      <c r="B4805" t="s">
        <v>19</v>
      </c>
      <c r="C4805" t="s">
        <v>15</v>
      </c>
      <c r="D4805" t="s">
        <v>22</v>
      </c>
      <c r="E4805" t="s">
        <v>21</v>
      </c>
      <c r="F4805">
        <v>7.66</v>
      </c>
      <c r="G4805">
        <v>7</v>
      </c>
      <c r="H4805" t="s">
        <v>13</v>
      </c>
      <c r="I4805" s="21">
        <v>5</v>
      </c>
      <c r="J4805">
        <f t="shared" si="150"/>
        <v>53.620000000000005</v>
      </c>
      <c r="K4805">
        <f t="shared" si="151"/>
        <v>2.6810000000000005</v>
      </c>
      <c r="L4805" t="str" cm="1">
        <f t="array" ref="L4805">_xlfn.IFS(I4805&gt;=9,"Good",I4805&gt;=6,"Average",I4805&lt;6,"Poor")</f>
        <v>Poor</v>
      </c>
    </row>
    <row r="4806" spans="1:12" x14ac:dyDescent="0.25">
      <c r="A4806" s="1" t="s">
        <v>234</v>
      </c>
      <c r="B4806" t="s">
        <v>19</v>
      </c>
      <c r="C4806" t="s">
        <v>15</v>
      </c>
      <c r="D4806" t="s">
        <v>22</v>
      </c>
      <c r="E4806" t="s">
        <v>24</v>
      </c>
      <c r="F4806">
        <v>31.28</v>
      </c>
      <c r="G4806">
        <v>7</v>
      </c>
      <c r="H4806" t="s">
        <v>13</v>
      </c>
      <c r="I4806" s="21">
        <v>3.8</v>
      </c>
      <c r="J4806">
        <f t="shared" si="150"/>
        <v>218.96</v>
      </c>
      <c r="K4806">
        <f t="shared" si="151"/>
        <v>10.948</v>
      </c>
      <c r="L4806" t="str" cm="1">
        <f t="array" ref="L4806">_xlfn.IFS(I4806&gt;=9,"Good",I4806&gt;=6,"Average",I4806&lt;6,"Poor")</f>
        <v>Poor</v>
      </c>
    </row>
    <row r="4807" spans="1:12" x14ac:dyDescent="0.25">
      <c r="A4807" s="1" t="s">
        <v>234</v>
      </c>
      <c r="B4807" t="s">
        <v>14</v>
      </c>
      <c r="C4807" t="s">
        <v>10</v>
      </c>
      <c r="D4807" t="s">
        <v>22</v>
      </c>
      <c r="E4807" t="s">
        <v>24</v>
      </c>
      <c r="F4807">
        <v>48.59</v>
      </c>
      <c r="G4807">
        <v>8</v>
      </c>
      <c r="H4807" t="s">
        <v>20</v>
      </c>
      <c r="I4807" s="21">
        <v>4.4000000000000004</v>
      </c>
      <c r="J4807">
        <f t="shared" si="150"/>
        <v>388.72</v>
      </c>
      <c r="K4807">
        <f t="shared" si="151"/>
        <v>19.436000000000003</v>
      </c>
      <c r="L4807" t="str" cm="1">
        <f t="array" ref="L4807">_xlfn.IFS(I4807&gt;=9,"Good",I4807&gt;=6,"Average",I4807&lt;6,"Poor")</f>
        <v>Poor</v>
      </c>
    </row>
    <row r="4808" spans="1:12" x14ac:dyDescent="0.25">
      <c r="A4808" s="1" t="s">
        <v>234</v>
      </c>
      <c r="B4808" t="s">
        <v>14</v>
      </c>
      <c r="C4808" t="s">
        <v>15</v>
      </c>
      <c r="D4808" t="s">
        <v>22</v>
      </c>
      <c r="E4808" t="s">
        <v>23</v>
      </c>
      <c r="F4808">
        <v>63.46</v>
      </c>
      <c r="G4808">
        <v>3</v>
      </c>
      <c r="H4808" t="s">
        <v>20</v>
      </c>
      <c r="I4808" s="21">
        <v>5.0999999999999996</v>
      </c>
      <c r="J4808">
        <f t="shared" si="150"/>
        <v>190.38</v>
      </c>
      <c r="K4808">
        <f t="shared" si="151"/>
        <v>9.5190000000000001</v>
      </c>
      <c r="L4808" t="str" cm="1">
        <f t="array" ref="L4808">_xlfn.IFS(I4808&gt;=9,"Good",I4808&gt;=6,"Average",I4808&lt;6,"Poor")</f>
        <v>Poor</v>
      </c>
    </row>
    <row r="4809" spans="1:12" x14ac:dyDescent="0.25">
      <c r="A4809" s="1" t="s">
        <v>234</v>
      </c>
      <c r="B4809" t="s">
        <v>9</v>
      </c>
      <c r="C4809" t="s">
        <v>15</v>
      </c>
      <c r="D4809" t="s">
        <v>11</v>
      </c>
      <c r="E4809" t="s">
        <v>12</v>
      </c>
      <c r="F4809">
        <v>2.59</v>
      </c>
      <c r="G4809">
        <v>10</v>
      </c>
      <c r="H4809" t="s">
        <v>13</v>
      </c>
      <c r="I4809" s="21">
        <v>7</v>
      </c>
      <c r="J4809">
        <f t="shared" si="150"/>
        <v>25.9</v>
      </c>
      <c r="K4809">
        <f t="shared" si="151"/>
        <v>1.2949999999999999</v>
      </c>
      <c r="L4809" t="str" cm="1">
        <f t="array" ref="L4809">_xlfn.IFS(I4809&gt;=9,"Good",I4809&gt;=6,"Average",I4809&lt;6,"Poor")</f>
        <v>Average</v>
      </c>
    </row>
    <row r="4810" spans="1:12" x14ac:dyDescent="0.25">
      <c r="A4810" s="1" t="s">
        <v>234</v>
      </c>
      <c r="B4810" t="s">
        <v>14</v>
      </c>
      <c r="C4810" t="s">
        <v>10</v>
      </c>
      <c r="D4810" t="s">
        <v>11</v>
      </c>
      <c r="E4810" t="s">
        <v>24</v>
      </c>
      <c r="F4810">
        <v>43.72</v>
      </c>
      <c r="G4810">
        <v>6</v>
      </c>
      <c r="H4810" t="s">
        <v>20</v>
      </c>
      <c r="I4810" s="21">
        <v>9.1</v>
      </c>
      <c r="J4810">
        <f t="shared" si="150"/>
        <v>262.32</v>
      </c>
      <c r="K4810">
        <f t="shared" si="151"/>
        <v>13.116</v>
      </c>
      <c r="L4810" t="str" cm="1">
        <f t="array" ref="L4810">_xlfn.IFS(I4810&gt;=9,"Good",I4810&gt;=6,"Average",I4810&lt;6,"Poor")</f>
        <v>Good</v>
      </c>
    </row>
    <row r="4811" spans="1:12" x14ac:dyDescent="0.25">
      <c r="A4811" s="1" t="s">
        <v>234</v>
      </c>
      <c r="B4811" t="s">
        <v>14</v>
      </c>
      <c r="C4811" t="s">
        <v>10</v>
      </c>
      <c r="D4811" t="s">
        <v>22</v>
      </c>
      <c r="E4811" t="s">
        <v>24</v>
      </c>
      <c r="F4811">
        <v>43.07</v>
      </c>
      <c r="G4811">
        <v>6</v>
      </c>
      <c r="H4811" t="s">
        <v>17</v>
      </c>
      <c r="I4811" s="21">
        <v>7.4</v>
      </c>
      <c r="J4811">
        <f t="shared" si="150"/>
        <v>258.42</v>
      </c>
      <c r="K4811">
        <f t="shared" si="151"/>
        <v>12.921000000000001</v>
      </c>
      <c r="L4811" t="str" cm="1">
        <f t="array" ref="L4811">_xlfn.IFS(I4811&gt;=9,"Good",I4811&gt;=6,"Average",I4811&lt;6,"Poor")</f>
        <v>Average</v>
      </c>
    </row>
    <row r="4812" spans="1:12" x14ac:dyDescent="0.25">
      <c r="A4812" s="1" t="s">
        <v>234</v>
      </c>
      <c r="B4812" t="s">
        <v>14</v>
      </c>
      <c r="C4812" t="s">
        <v>15</v>
      </c>
      <c r="D4812" t="s">
        <v>11</v>
      </c>
      <c r="E4812" t="s">
        <v>16</v>
      </c>
      <c r="F4812">
        <v>97.96</v>
      </c>
      <c r="G4812">
        <v>7</v>
      </c>
      <c r="H4812" t="s">
        <v>17</v>
      </c>
      <c r="I4812" s="21">
        <v>3.1</v>
      </c>
      <c r="J4812">
        <f t="shared" si="150"/>
        <v>685.71999999999991</v>
      </c>
      <c r="K4812">
        <f t="shared" si="151"/>
        <v>34.285999999999994</v>
      </c>
      <c r="L4812" t="str" cm="1">
        <f t="array" ref="L4812">_xlfn.IFS(I4812&gt;=9,"Good",I4812&gt;=6,"Average",I4812&lt;6,"Poor")</f>
        <v>Poor</v>
      </c>
    </row>
    <row r="4813" spans="1:12" x14ac:dyDescent="0.25">
      <c r="A4813" s="1" t="s">
        <v>234</v>
      </c>
      <c r="B4813" t="s">
        <v>14</v>
      </c>
      <c r="C4813" t="s">
        <v>15</v>
      </c>
      <c r="D4813" t="s">
        <v>22</v>
      </c>
      <c r="E4813" t="s">
        <v>12</v>
      </c>
      <c r="F4813">
        <v>4.99</v>
      </c>
      <c r="G4813">
        <v>8</v>
      </c>
      <c r="H4813" t="s">
        <v>20</v>
      </c>
      <c r="I4813" s="21">
        <v>7</v>
      </c>
      <c r="J4813">
        <f t="shared" si="150"/>
        <v>39.92</v>
      </c>
      <c r="K4813">
        <f t="shared" si="151"/>
        <v>1.9960000000000002</v>
      </c>
      <c r="L4813" t="str" cm="1">
        <f t="array" ref="L4813">_xlfn.IFS(I4813&gt;=9,"Good",I4813&gt;=6,"Average",I4813&lt;6,"Poor")</f>
        <v>Average</v>
      </c>
    </row>
    <row r="4814" spans="1:12" x14ac:dyDescent="0.25">
      <c r="A4814" s="1" t="s">
        <v>235</v>
      </c>
      <c r="B4814" t="s">
        <v>19</v>
      </c>
      <c r="C4814" t="s">
        <v>15</v>
      </c>
      <c r="D4814" t="s">
        <v>22</v>
      </c>
      <c r="E4814" t="s">
        <v>24</v>
      </c>
      <c r="F4814">
        <v>23.14</v>
      </c>
      <c r="G4814">
        <v>7</v>
      </c>
      <c r="H4814" t="s">
        <v>17</v>
      </c>
      <c r="I4814" s="21">
        <v>3.8</v>
      </c>
      <c r="J4814">
        <f t="shared" si="150"/>
        <v>161.98000000000002</v>
      </c>
      <c r="K4814">
        <f t="shared" si="151"/>
        <v>8.099000000000002</v>
      </c>
      <c r="L4814" t="str" cm="1">
        <f t="array" ref="L4814">_xlfn.IFS(I4814&gt;=9,"Good",I4814&gt;=6,"Average",I4814&lt;6,"Poor")</f>
        <v>Poor</v>
      </c>
    </row>
    <row r="4815" spans="1:12" x14ac:dyDescent="0.25">
      <c r="A4815" s="1" t="s">
        <v>235</v>
      </c>
      <c r="B4815" t="s">
        <v>9</v>
      </c>
      <c r="C4815" t="s">
        <v>15</v>
      </c>
      <c r="D4815" t="s">
        <v>11</v>
      </c>
      <c r="E4815" t="s">
        <v>18</v>
      </c>
      <c r="F4815">
        <v>60.29</v>
      </c>
      <c r="G4815">
        <v>4</v>
      </c>
      <c r="H4815" t="s">
        <v>20</v>
      </c>
      <c r="I4815" s="21">
        <v>6.3</v>
      </c>
      <c r="J4815">
        <f t="shared" si="150"/>
        <v>241.16</v>
      </c>
      <c r="K4815">
        <f t="shared" si="151"/>
        <v>12.058</v>
      </c>
      <c r="L4815" t="str" cm="1">
        <f t="array" ref="L4815">_xlfn.IFS(I4815&gt;=9,"Good",I4815&gt;=6,"Average",I4815&lt;6,"Poor")</f>
        <v>Average</v>
      </c>
    </row>
    <row r="4816" spans="1:12" x14ac:dyDescent="0.25">
      <c r="A4816" s="1" t="s">
        <v>235</v>
      </c>
      <c r="B4816" t="s">
        <v>19</v>
      </c>
      <c r="C4816" t="s">
        <v>15</v>
      </c>
      <c r="D4816" t="s">
        <v>11</v>
      </c>
      <c r="E4816" t="s">
        <v>12</v>
      </c>
      <c r="F4816">
        <v>2.54</v>
      </c>
      <c r="G4816">
        <v>1</v>
      </c>
      <c r="H4816" t="s">
        <v>20</v>
      </c>
      <c r="I4816" s="21">
        <v>3.8</v>
      </c>
      <c r="J4816">
        <f t="shared" si="150"/>
        <v>2.54</v>
      </c>
      <c r="K4816">
        <f t="shared" si="151"/>
        <v>0.127</v>
      </c>
      <c r="L4816" t="str" cm="1">
        <f t="array" ref="L4816">_xlfn.IFS(I4816&gt;=9,"Good",I4816&gt;=6,"Average",I4816&lt;6,"Poor")</f>
        <v>Poor</v>
      </c>
    </row>
    <row r="4817" spans="1:12" x14ac:dyDescent="0.25">
      <c r="A4817" s="1" t="s">
        <v>235</v>
      </c>
      <c r="B4817" t="s">
        <v>14</v>
      </c>
      <c r="C4817" t="s">
        <v>10</v>
      </c>
      <c r="D4817" t="s">
        <v>22</v>
      </c>
      <c r="E4817" t="s">
        <v>18</v>
      </c>
      <c r="F4817">
        <v>77.900000000000006</v>
      </c>
      <c r="G4817">
        <v>4</v>
      </c>
      <c r="H4817" t="s">
        <v>20</v>
      </c>
      <c r="I4817" s="21">
        <v>4.2</v>
      </c>
      <c r="J4817">
        <f t="shared" si="150"/>
        <v>311.60000000000002</v>
      </c>
      <c r="K4817">
        <f t="shared" si="151"/>
        <v>15.580000000000002</v>
      </c>
      <c r="L4817" t="str" cm="1">
        <f t="array" ref="L4817">_xlfn.IFS(I4817&gt;=9,"Good",I4817&gt;=6,"Average",I4817&lt;6,"Poor")</f>
        <v>Poor</v>
      </c>
    </row>
    <row r="4818" spans="1:12" x14ac:dyDescent="0.25">
      <c r="A4818" s="1" t="s">
        <v>235</v>
      </c>
      <c r="B4818" t="s">
        <v>14</v>
      </c>
      <c r="C4818" t="s">
        <v>15</v>
      </c>
      <c r="D4818" t="s">
        <v>11</v>
      </c>
      <c r="E4818" t="s">
        <v>21</v>
      </c>
      <c r="F4818">
        <v>6.17</v>
      </c>
      <c r="G4818">
        <v>7</v>
      </c>
      <c r="H4818" t="s">
        <v>20</v>
      </c>
      <c r="I4818" s="21">
        <v>4.3</v>
      </c>
      <c r="J4818">
        <f t="shared" si="150"/>
        <v>43.19</v>
      </c>
      <c r="K4818">
        <f t="shared" si="151"/>
        <v>2.1595</v>
      </c>
      <c r="L4818" t="str" cm="1">
        <f t="array" ref="L4818">_xlfn.IFS(I4818&gt;=9,"Good",I4818&gt;=6,"Average",I4818&lt;6,"Poor")</f>
        <v>Poor</v>
      </c>
    </row>
    <row r="4819" spans="1:12" x14ac:dyDescent="0.25">
      <c r="A4819" s="1" t="s">
        <v>235</v>
      </c>
      <c r="B4819" t="s">
        <v>19</v>
      </c>
      <c r="C4819" t="s">
        <v>10</v>
      </c>
      <c r="D4819" t="s">
        <v>11</v>
      </c>
      <c r="E4819" t="s">
        <v>24</v>
      </c>
      <c r="F4819">
        <v>42.12</v>
      </c>
      <c r="G4819">
        <v>4</v>
      </c>
      <c r="H4819" t="s">
        <v>13</v>
      </c>
      <c r="I4819" s="21">
        <v>7</v>
      </c>
      <c r="J4819">
        <f t="shared" si="150"/>
        <v>168.48</v>
      </c>
      <c r="K4819">
        <f t="shared" si="151"/>
        <v>8.4239999999999995</v>
      </c>
      <c r="L4819" t="str" cm="1">
        <f t="array" ref="L4819">_xlfn.IFS(I4819&gt;=9,"Good",I4819&gt;=6,"Average",I4819&lt;6,"Poor")</f>
        <v>Average</v>
      </c>
    </row>
    <row r="4820" spans="1:12" x14ac:dyDescent="0.25">
      <c r="A4820" s="1" t="s">
        <v>235</v>
      </c>
      <c r="B4820" t="s">
        <v>14</v>
      </c>
      <c r="C4820" t="s">
        <v>10</v>
      </c>
      <c r="D4820" t="s">
        <v>22</v>
      </c>
      <c r="E4820" t="s">
        <v>12</v>
      </c>
      <c r="F4820">
        <v>4.2300000000000004</v>
      </c>
      <c r="G4820">
        <v>2</v>
      </c>
      <c r="H4820" t="s">
        <v>20</v>
      </c>
      <c r="I4820" s="21">
        <v>3.7</v>
      </c>
      <c r="J4820">
        <f t="shared" si="150"/>
        <v>8.4600000000000009</v>
      </c>
      <c r="K4820">
        <f t="shared" si="151"/>
        <v>0.42300000000000004</v>
      </c>
      <c r="L4820" t="str" cm="1">
        <f t="array" ref="L4820">_xlfn.IFS(I4820&gt;=9,"Good",I4820&gt;=6,"Average",I4820&lt;6,"Poor")</f>
        <v>Poor</v>
      </c>
    </row>
    <row r="4821" spans="1:12" x14ac:dyDescent="0.25">
      <c r="A4821" s="1" t="s">
        <v>235</v>
      </c>
      <c r="B4821" t="s">
        <v>9</v>
      </c>
      <c r="C4821" t="s">
        <v>15</v>
      </c>
      <c r="D4821" t="s">
        <v>11</v>
      </c>
      <c r="E4821" t="s">
        <v>18</v>
      </c>
      <c r="F4821">
        <v>55.91</v>
      </c>
      <c r="G4821">
        <v>2</v>
      </c>
      <c r="H4821" t="s">
        <v>13</v>
      </c>
      <c r="I4821" s="21">
        <v>7.6</v>
      </c>
      <c r="J4821">
        <f t="shared" si="150"/>
        <v>111.82</v>
      </c>
      <c r="K4821">
        <f t="shared" si="151"/>
        <v>5.5910000000000002</v>
      </c>
      <c r="L4821" t="str" cm="1">
        <f t="array" ref="L4821">_xlfn.IFS(I4821&gt;=9,"Good",I4821&gt;=6,"Average",I4821&lt;6,"Poor")</f>
        <v>Average</v>
      </c>
    </row>
    <row r="4822" spans="1:12" x14ac:dyDescent="0.25">
      <c r="A4822" s="1" t="s">
        <v>235</v>
      </c>
      <c r="B4822" t="s">
        <v>14</v>
      </c>
      <c r="C4822" t="s">
        <v>15</v>
      </c>
      <c r="D4822" t="s">
        <v>11</v>
      </c>
      <c r="E4822" t="s">
        <v>12</v>
      </c>
      <c r="F4822">
        <v>6.89</v>
      </c>
      <c r="G4822">
        <v>10</v>
      </c>
      <c r="H4822" t="s">
        <v>17</v>
      </c>
      <c r="I4822" s="21">
        <v>5.4</v>
      </c>
      <c r="J4822">
        <f t="shared" si="150"/>
        <v>68.899999999999991</v>
      </c>
      <c r="K4822">
        <f t="shared" si="151"/>
        <v>3.4449999999999998</v>
      </c>
      <c r="L4822" t="str" cm="1">
        <f t="array" ref="L4822">_xlfn.IFS(I4822&gt;=9,"Good",I4822&gt;=6,"Average",I4822&lt;6,"Poor")</f>
        <v>Poor</v>
      </c>
    </row>
    <row r="4823" spans="1:12" x14ac:dyDescent="0.25">
      <c r="A4823" s="1" t="s">
        <v>235</v>
      </c>
      <c r="B4823" t="s">
        <v>14</v>
      </c>
      <c r="C4823" t="s">
        <v>15</v>
      </c>
      <c r="D4823" t="s">
        <v>22</v>
      </c>
      <c r="E4823" t="s">
        <v>18</v>
      </c>
      <c r="F4823">
        <v>77.56</v>
      </c>
      <c r="G4823">
        <v>10</v>
      </c>
      <c r="H4823" t="s">
        <v>17</v>
      </c>
      <c r="I4823" s="21">
        <v>7.6</v>
      </c>
      <c r="J4823">
        <f t="shared" si="150"/>
        <v>775.6</v>
      </c>
      <c r="K4823">
        <f t="shared" si="151"/>
        <v>38.78</v>
      </c>
      <c r="L4823" t="str" cm="1">
        <f t="array" ref="L4823">_xlfn.IFS(I4823&gt;=9,"Good",I4823&gt;=6,"Average",I4823&lt;6,"Poor")</f>
        <v>Average</v>
      </c>
    </row>
    <row r="4824" spans="1:12" x14ac:dyDescent="0.25">
      <c r="A4824" s="1" t="s">
        <v>235</v>
      </c>
      <c r="B4824" t="s">
        <v>9</v>
      </c>
      <c r="C4824" t="s">
        <v>10</v>
      </c>
      <c r="D4824" t="s">
        <v>11</v>
      </c>
      <c r="E4824" t="s">
        <v>12</v>
      </c>
      <c r="F4824">
        <v>3.46</v>
      </c>
      <c r="G4824">
        <v>3</v>
      </c>
      <c r="H4824" t="s">
        <v>20</v>
      </c>
      <c r="I4824" s="21">
        <v>5.6</v>
      </c>
      <c r="J4824">
        <f t="shared" si="150"/>
        <v>10.379999999999999</v>
      </c>
      <c r="K4824">
        <f t="shared" si="151"/>
        <v>0.51900000000000002</v>
      </c>
      <c r="L4824" t="str" cm="1">
        <f t="array" ref="L4824">_xlfn.IFS(I4824&gt;=9,"Good",I4824&gt;=6,"Average",I4824&lt;6,"Poor")</f>
        <v>Poor</v>
      </c>
    </row>
    <row r="4825" spans="1:12" x14ac:dyDescent="0.25">
      <c r="A4825" s="1" t="s">
        <v>235</v>
      </c>
      <c r="B4825" t="s">
        <v>14</v>
      </c>
      <c r="C4825" t="s">
        <v>15</v>
      </c>
      <c r="D4825" t="s">
        <v>11</v>
      </c>
      <c r="E4825" t="s">
        <v>24</v>
      </c>
      <c r="F4825">
        <v>25.57</v>
      </c>
      <c r="G4825">
        <v>9</v>
      </c>
      <c r="H4825" t="s">
        <v>20</v>
      </c>
      <c r="I4825" s="21">
        <v>9.3000000000000007</v>
      </c>
      <c r="J4825">
        <f t="shared" si="150"/>
        <v>230.13</v>
      </c>
      <c r="K4825">
        <f t="shared" si="151"/>
        <v>11.506500000000001</v>
      </c>
      <c r="L4825" t="str" cm="1">
        <f t="array" ref="L4825">_xlfn.IFS(I4825&gt;=9,"Good",I4825&gt;=6,"Average",I4825&lt;6,"Poor")</f>
        <v>Good</v>
      </c>
    </row>
    <row r="4826" spans="1:12" x14ac:dyDescent="0.25">
      <c r="A4826" s="1" t="s">
        <v>235</v>
      </c>
      <c r="B4826" t="s">
        <v>9</v>
      </c>
      <c r="C4826" t="s">
        <v>15</v>
      </c>
      <c r="D4826" t="s">
        <v>22</v>
      </c>
      <c r="E4826" t="s">
        <v>18</v>
      </c>
      <c r="F4826">
        <v>58.67</v>
      </c>
      <c r="G4826">
        <v>3</v>
      </c>
      <c r="H4826" t="s">
        <v>13</v>
      </c>
      <c r="I4826" s="21">
        <v>8.6999999999999993</v>
      </c>
      <c r="J4826">
        <f t="shared" si="150"/>
        <v>176.01</v>
      </c>
      <c r="K4826">
        <f t="shared" si="151"/>
        <v>8.8004999999999995</v>
      </c>
      <c r="L4826" t="str" cm="1">
        <f t="array" ref="L4826">_xlfn.IFS(I4826&gt;=9,"Good",I4826&gt;=6,"Average",I4826&lt;6,"Poor")</f>
        <v>Average</v>
      </c>
    </row>
    <row r="4827" spans="1:12" x14ac:dyDescent="0.25">
      <c r="A4827" s="1" t="s">
        <v>235</v>
      </c>
      <c r="B4827" t="s">
        <v>19</v>
      </c>
      <c r="C4827" t="s">
        <v>15</v>
      </c>
      <c r="D4827" t="s">
        <v>22</v>
      </c>
      <c r="E4827" t="s">
        <v>24</v>
      </c>
      <c r="F4827">
        <v>24.1</v>
      </c>
      <c r="G4827">
        <v>7</v>
      </c>
      <c r="H4827" t="s">
        <v>20</v>
      </c>
      <c r="I4827" s="21">
        <v>6.4</v>
      </c>
      <c r="J4827">
        <f t="shared" si="150"/>
        <v>168.70000000000002</v>
      </c>
      <c r="K4827">
        <f t="shared" si="151"/>
        <v>8.4350000000000005</v>
      </c>
      <c r="L4827" t="str" cm="1">
        <f t="array" ref="L4827">_xlfn.IFS(I4827&gt;=9,"Good",I4827&gt;=6,"Average",I4827&lt;6,"Poor")</f>
        <v>Average</v>
      </c>
    </row>
    <row r="4828" spans="1:12" x14ac:dyDescent="0.25">
      <c r="A4828" s="1" t="s">
        <v>235</v>
      </c>
      <c r="B4828" t="s">
        <v>14</v>
      </c>
      <c r="C4828" t="s">
        <v>15</v>
      </c>
      <c r="D4828" t="s">
        <v>11</v>
      </c>
      <c r="E4828" t="s">
        <v>12</v>
      </c>
      <c r="F4828">
        <v>7.68</v>
      </c>
      <c r="G4828">
        <v>8</v>
      </c>
      <c r="H4828" t="s">
        <v>13</v>
      </c>
      <c r="I4828" s="21">
        <v>4.0999999999999996</v>
      </c>
      <c r="J4828">
        <f t="shared" si="150"/>
        <v>61.44</v>
      </c>
      <c r="K4828">
        <f t="shared" si="151"/>
        <v>3.0720000000000001</v>
      </c>
      <c r="L4828" t="str" cm="1">
        <f t="array" ref="L4828">_xlfn.IFS(I4828&gt;=9,"Good",I4828&gt;=6,"Average",I4828&lt;6,"Poor")</f>
        <v>Poor</v>
      </c>
    </row>
    <row r="4829" spans="1:12" x14ac:dyDescent="0.25">
      <c r="A4829" s="1" t="s">
        <v>235</v>
      </c>
      <c r="B4829" t="s">
        <v>9</v>
      </c>
      <c r="C4829" t="s">
        <v>10</v>
      </c>
      <c r="D4829" t="s">
        <v>11</v>
      </c>
      <c r="E4829" t="s">
        <v>24</v>
      </c>
      <c r="F4829">
        <v>28.25</v>
      </c>
      <c r="G4829">
        <v>9</v>
      </c>
      <c r="H4829" t="s">
        <v>13</v>
      </c>
      <c r="I4829" s="21">
        <v>4.0999999999999996</v>
      </c>
      <c r="J4829">
        <f t="shared" si="150"/>
        <v>254.25</v>
      </c>
      <c r="K4829">
        <f t="shared" si="151"/>
        <v>12.7125</v>
      </c>
      <c r="L4829" t="str" cm="1">
        <f t="array" ref="L4829">_xlfn.IFS(I4829&gt;=9,"Good",I4829&gt;=6,"Average",I4829&lt;6,"Poor")</f>
        <v>Poor</v>
      </c>
    </row>
    <row r="4830" spans="1:12" x14ac:dyDescent="0.25">
      <c r="A4830" s="1" t="s">
        <v>235</v>
      </c>
      <c r="B4830" t="s">
        <v>14</v>
      </c>
      <c r="C4830" t="s">
        <v>10</v>
      </c>
      <c r="D4830" t="s">
        <v>11</v>
      </c>
      <c r="E4830" t="s">
        <v>12</v>
      </c>
      <c r="F4830">
        <v>6.58</v>
      </c>
      <c r="G4830">
        <v>5</v>
      </c>
      <c r="H4830" t="s">
        <v>20</v>
      </c>
      <c r="I4830" s="21">
        <v>8.6</v>
      </c>
      <c r="J4830">
        <f t="shared" si="150"/>
        <v>32.9</v>
      </c>
      <c r="K4830">
        <f t="shared" si="151"/>
        <v>1.645</v>
      </c>
      <c r="L4830" t="str" cm="1">
        <f t="array" ref="L4830">_xlfn.IFS(I4830&gt;=9,"Good",I4830&gt;=6,"Average",I4830&lt;6,"Poor")</f>
        <v>Average</v>
      </c>
    </row>
    <row r="4831" spans="1:12" x14ac:dyDescent="0.25">
      <c r="A4831" s="1" t="s">
        <v>235</v>
      </c>
      <c r="B4831" t="s">
        <v>9</v>
      </c>
      <c r="C4831" t="s">
        <v>10</v>
      </c>
      <c r="D4831" t="s">
        <v>11</v>
      </c>
      <c r="E4831" t="s">
        <v>12</v>
      </c>
      <c r="F4831">
        <v>9.92</v>
      </c>
      <c r="G4831">
        <v>2</v>
      </c>
      <c r="H4831" t="s">
        <v>20</v>
      </c>
      <c r="I4831" s="21">
        <v>8.6</v>
      </c>
      <c r="J4831">
        <f t="shared" si="150"/>
        <v>19.84</v>
      </c>
      <c r="K4831">
        <f t="shared" si="151"/>
        <v>0.99199999999999999</v>
      </c>
      <c r="L4831" t="str" cm="1">
        <f t="array" ref="L4831">_xlfn.IFS(I4831&gt;=9,"Good",I4831&gt;=6,"Average",I4831&lt;6,"Poor")</f>
        <v>Average</v>
      </c>
    </row>
    <row r="4832" spans="1:12" x14ac:dyDescent="0.25">
      <c r="A4832" s="1" t="s">
        <v>236</v>
      </c>
      <c r="B4832" t="s">
        <v>19</v>
      </c>
      <c r="C4832" t="s">
        <v>15</v>
      </c>
      <c r="D4832" t="s">
        <v>22</v>
      </c>
      <c r="E4832" t="s">
        <v>23</v>
      </c>
      <c r="F4832">
        <v>55.26</v>
      </c>
      <c r="G4832">
        <v>2</v>
      </c>
      <c r="H4832" t="s">
        <v>13</v>
      </c>
      <c r="I4832" s="21">
        <v>8.9</v>
      </c>
      <c r="J4832">
        <f t="shared" si="150"/>
        <v>110.52</v>
      </c>
      <c r="K4832">
        <f t="shared" si="151"/>
        <v>5.5259999999999998</v>
      </c>
      <c r="L4832" t="str" cm="1">
        <f t="array" ref="L4832">_xlfn.IFS(I4832&gt;=9,"Good",I4832&gt;=6,"Average",I4832&lt;6,"Poor")</f>
        <v>Average</v>
      </c>
    </row>
    <row r="4833" spans="1:12" x14ac:dyDescent="0.25">
      <c r="A4833" s="1" t="s">
        <v>236</v>
      </c>
      <c r="B4833" t="s">
        <v>9</v>
      </c>
      <c r="C4833" t="s">
        <v>15</v>
      </c>
      <c r="D4833" t="s">
        <v>22</v>
      </c>
      <c r="E4833" t="s">
        <v>21</v>
      </c>
      <c r="F4833">
        <v>17.5</v>
      </c>
      <c r="G4833">
        <v>10</v>
      </c>
      <c r="H4833" t="s">
        <v>20</v>
      </c>
      <c r="I4833" s="21">
        <v>5.9</v>
      </c>
      <c r="J4833">
        <f t="shared" si="150"/>
        <v>175</v>
      </c>
      <c r="K4833">
        <f t="shared" si="151"/>
        <v>8.75</v>
      </c>
      <c r="L4833" t="str" cm="1">
        <f t="array" ref="L4833">_xlfn.IFS(I4833&gt;=9,"Good",I4833&gt;=6,"Average",I4833&lt;6,"Poor")</f>
        <v>Poor</v>
      </c>
    </row>
    <row r="4834" spans="1:12" x14ac:dyDescent="0.25">
      <c r="A4834" s="1" t="s">
        <v>236</v>
      </c>
      <c r="B4834" t="s">
        <v>9</v>
      </c>
      <c r="C4834" t="s">
        <v>10</v>
      </c>
      <c r="D4834" t="s">
        <v>22</v>
      </c>
      <c r="E4834" t="s">
        <v>24</v>
      </c>
      <c r="F4834">
        <v>37.1</v>
      </c>
      <c r="G4834">
        <v>9</v>
      </c>
      <c r="H4834" t="s">
        <v>13</v>
      </c>
      <c r="I4834" s="21">
        <v>7.1</v>
      </c>
      <c r="J4834">
        <f t="shared" si="150"/>
        <v>333.90000000000003</v>
      </c>
      <c r="K4834">
        <f t="shared" si="151"/>
        <v>16.695000000000004</v>
      </c>
      <c r="L4834" t="str" cm="1">
        <f t="array" ref="L4834">_xlfn.IFS(I4834&gt;=9,"Good",I4834&gt;=6,"Average",I4834&lt;6,"Poor")</f>
        <v>Average</v>
      </c>
    </row>
    <row r="4835" spans="1:12" x14ac:dyDescent="0.25">
      <c r="A4835" s="1" t="s">
        <v>236</v>
      </c>
      <c r="B4835" t="s">
        <v>14</v>
      </c>
      <c r="C4835" t="s">
        <v>15</v>
      </c>
      <c r="D4835" t="s">
        <v>11</v>
      </c>
      <c r="E4835" t="s">
        <v>21</v>
      </c>
      <c r="F4835">
        <v>12.31</v>
      </c>
      <c r="G4835">
        <v>9</v>
      </c>
      <c r="H4835" t="s">
        <v>20</v>
      </c>
      <c r="I4835" s="21">
        <v>8.5</v>
      </c>
      <c r="J4835">
        <f t="shared" si="150"/>
        <v>110.79</v>
      </c>
      <c r="K4835">
        <f t="shared" si="151"/>
        <v>5.5395000000000003</v>
      </c>
      <c r="L4835" t="str" cm="1">
        <f t="array" ref="L4835">_xlfn.IFS(I4835&gt;=9,"Good",I4835&gt;=6,"Average",I4835&lt;6,"Poor")</f>
        <v>Average</v>
      </c>
    </row>
    <row r="4836" spans="1:12" x14ac:dyDescent="0.25">
      <c r="A4836" s="1" t="s">
        <v>236</v>
      </c>
      <c r="B4836" t="s">
        <v>19</v>
      </c>
      <c r="C4836" t="s">
        <v>15</v>
      </c>
      <c r="D4836" t="s">
        <v>22</v>
      </c>
      <c r="E4836" t="s">
        <v>21</v>
      </c>
      <c r="F4836">
        <v>17.61</v>
      </c>
      <c r="G4836">
        <v>3</v>
      </c>
      <c r="H4836" t="s">
        <v>20</v>
      </c>
      <c r="I4836" s="21">
        <v>8.9</v>
      </c>
      <c r="J4836">
        <f t="shared" si="150"/>
        <v>52.83</v>
      </c>
      <c r="K4836">
        <f t="shared" si="151"/>
        <v>2.6415000000000002</v>
      </c>
      <c r="L4836" t="str" cm="1">
        <f t="array" ref="L4836">_xlfn.IFS(I4836&gt;=9,"Good",I4836&gt;=6,"Average",I4836&lt;6,"Poor")</f>
        <v>Average</v>
      </c>
    </row>
    <row r="4837" spans="1:12" x14ac:dyDescent="0.25">
      <c r="A4837" s="1" t="s">
        <v>236</v>
      </c>
      <c r="B4837" t="s">
        <v>14</v>
      </c>
      <c r="C4837" t="s">
        <v>10</v>
      </c>
      <c r="D4837" t="s">
        <v>11</v>
      </c>
      <c r="E4837" t="s">
        <v>12</v>
      </c>
      <c r="F4837">
        <v>8.09</v>
      </c>
      <c r="G4837">
        <v>7</v>
      </c>
      <c r="H4837" t="s">
        <v>13</v>
      </c>
      <c r="I4837" s="21">
        <v>4</v>
      </c>
      <c r="J4837">
        <f t="shared" si="150"/>
        <v>56.629999999999995</v>
      </c>
      <c r="K4837">
        <f t="shared" si="151"/>
        <v>2.8315000000000001</v>
      </c>
      <c r="L4837" t="str" cm="1">
        <f t="array" ref="L4837">_xlfn.IFS(I4837&gt;=9,"Good",I4837&gt;=6,"Average",I4837&lt;6,"Poor")</f>
        <v>Poor</v>
      </c>
    </row>
    <row r="4838" spans="1:12" x14ac:dyDescent="0.25">
      <c r="A4838" s="1" t="s">
        <v>236</v>
      </c>
      <c r="B4838" t="s">
        <v>14</v>
      </c>
      <c r="C4838" t="s">
        <v>15</v>
      </c>
      <c r="D4838" t="s">
        <v>11</v>
      </c>
      <c r="E4838" t="s">
        <v>24</v>
      </c>
      <c r="F4838">
        <v>33.56</v>
      </c>
      <c r="G4838">
        <v>2</v>
      </c>
      <c r="H4838" t="s">
        <v>13</v>
      </c>
      <c r="I4838" s="21">
        <v>6.5</v>
      </c>
      <c r="J4838">
        <f t="shared" si="150"/>
        <v>67.12</v>
      </c>
      <c r="K4838">
        <f t="shared" si="151"/>
        <v>3.3560000000000003</v>
      </c>
      <c r="L4838" t="str" cm="1">
        <f t="array" ref="L4838">_xlfn.IFS(I4838&gt;=9,"Good",I4838&gt;=6,"Average",I4838&lt;6,"Poor")</f>
        <v>Average</v>
      </c>
    </row>
    <row r="4839" spans="1:12" x14ac:dyDescent="0.25">
      <c r="A4839" s="1" t="s">
        <v>236</v>
      </c>
      <c r="B4839" t="s">
        <v>19</v>
      </c>
      <c r="C4839" t="s">
        <v>15</v>
      </c>
      <c r="D4839" t="s">
        <v>11</v>
      </c>
      <c r="E4839" t="s">
        <v>12</v>
      </c>
      <c r="F4839">
        <v>4.62</v>
      </c>
      <c r="G4839">
        <v>1</v>
      </c>
      <c r="H4839" t="s">
        <v>20</v>
      </c>
      <c r="I4839" s="21">
        <v>3.6</v>
      </c>
      <c r="J4839">
        <f t="shared" si="150"/>
        <v>4.62</v>
      </c>
      <c r="K4839">
        <f t="shared" si="151"/>
        <v>0.23100000000000001</v>
      </c>
      <c r="L4839" t="str" cm="1">
        <f t="array" ref="L4839">_xlfn.IFS(I4839&gt;=9,"Good",I4839&gt;=6,"Average",I4839&lt;6,"Poor")</f>
        <v>Poor</v>
      </c>
    </row>
    <row r="4840" spans="1:12" x14ac:dyDescent="0.25">
      <c r="A4840" s="1" t="s">
        <v>236</v>
      </c>
      <c r="B4840" t="s">
        <v>14</v>
      </c>
      <c r="C4840" t="s">
        <v>10</v>
      </c>
      <c r="D4840" t="s">
        <v>11</v>
      </c>
      <c r="E4840" t="s">
        <v>18</v>
      </c>
      <c r="F4840">
        <v>73.87</v>
      </c>
      <c r="G4840">
        <v>7</v>
      </c>
      <c r="H4840" t="s">
        <v>17</v>
      </c>
      <c r="I4840" s="21">
        <v>9.6</v>
      </c>
      <c r="J4840">
        <f t="shared" si="150"/>
        <v>517.09</v>
      </c>
      <c r="K4840">
        <f t="shared" si="151"/>
        <v>25.854500000000002</v>
      </c>
      <c r="L4840" t="str" cm="1">
        <f t="array" ref="L4840">_xlfn.IFS(I4840&gt;=9,"Good",I4840&gt;=6,"Average",I4840&lt;6,"Poor")</f>
        <v>Good</v>
      </c>
    </row>
    <row r="4841" spans="1:12" x14ac:dyDescent="0.25">
      <c r="A4841" s="1" t="s">
        <v>236</v>
      </c>
      <c r="B4841" t="s">
        <v>19</v>
      </c>
      <c r="C4841" t="s">
        <v>15</v>
      </c>
      <c r="D4841" t="s">
        <v>11</v>
      </c>
      <c r="E4841" t="s">
        <v>18</v>
      </c>
      <c r="F4841">
        <v>74.849999999999994</v>
      </c>
      <c r="G4841">
        <v>6</v>
      </c>
      <c r="H4841" t="s">
        <v>20</v>
      </c>
      <c r="I4841" s="21">
        <v>6.9</v>
      </c>
      <c r="J4841">
        <f t="shared" si="150"/>
        <v>449.09999999999997</v>
      </c>
      <c r="K4841">
        <f t="shared" si="151"/>
        <v>22.454999999999998</v>
      </c>
      <c r="L4841" t="str" cm="1">
        <f t="array" ref="L4841">_xlfn.IFS(I4841&gt;=9,"Good",I4841&gt;=6,"Average",I4841&lt;6,"Poor")</f>
        <v>Average</v>
      </c>
    </row>
    <row r="4842" spans="1:12" x14ac:dyDescent="0.25">
      <c r="A4842" s="1" t="s">
        <v>236</v>
      </c>
      <c r="B4842" t="s">
        <v>19</v>
      </c>
      <c r="C4842" t="s">
        <v>10</v>
      </c>
      <c r="D4842" t="s">
        <v>11</v>
      </c>
      <c r="E4842" t="s">
        <v>24</v>
      </c>
      <c r="F4842">
        <v>21.38</v>
      </c>
      <c r="G4842">
        <v>8</v>
      </c>
      <c r="H4842" t="s">
        <v>17</v>
      </c>
      <c r="I4842" s="21">
        <v>3.8</v>
      </c>
      <c r="J4842">
        <f t="shared" si="150"/>
        <v>171.04</v>
      </c>
      <c r="K4842">
        <f t="shared" si="151"/>
        <v>8.5519999999999996</v>
      </c>
      <c r="L4842" t="str" cm="1">
        <f t="array" ref="L4842">_xlfn.IFS(I4842&gt;=9,"Good",I4842&gt;=6,"Average",I4842&lt;6,"Poor")</f>
        <v>Poor</v>
      </c>
    </row>
    <row r="4843" spans="1:12" x14ac:dyDescent="0.25">
      <c r="A4843" s="1" t="s">
        <v>236</v>
      </c>
      <c r="B4843" t="s">
        <v>19</v>
      </c>
      <c r="C4843" t="s">
        <v>10</v>
      </c>
      <c r="D4843" t="s">
        <v>11</v>
      </c>
      <c r="E4843" t="s">
        <v>18</v>
      </c>
      <c r="F4843">
        <v>79.760000000000005</v>
      </c>
      <c r="G4843">
        <v>7</v>
      </c>
      <c r="H4843" t="s">
        <v>17</v>
      </c>
      <c r="I4843" s="21">
        <v>9.8000000000000007</v>
      </c>
      <c r="J4843">
        <f t="shared" si="150"/>
        <v>558.32000000000005</v>
      </c>
      <c r="K4843">
        <f t="shared" si="151"/>
        <v>27.916000000000004</v>
      </c>
      <c r="L4843" t="str" cm="1">
        <f t="array" ref="L4843">_xlfn.IFS(I4843&gt;=9,"Good",I4843&gt;=6,"Average",I4843&lt;6,"Poor")</f>
        <v>Good</v>
      </c>
    </row>
    <row r="4844" spans="1:12" x14ac:dyDescent="0.25">
      <c r="A4844" s="1" t="s">
        <v>236</v>
      </c>
      <c r="B4844" t="s">
        <v>14</v>
      </c>
      <c r="C4844" t="s">
        <v>10</v>
      </c>
      <c r="D4844" t="s">
        <v>11</v>
      </c>
      <c r="E4844" t="s">
        <v>18</v>
      </c>
      <c r="F4844">
        <v>76.23</v>
      </c>
      <c r="G4844">
        <v>5</v>
      </c>
      <c r="H4844" t="s">
        <v>17</v>
      </c>
      <c r="I4844" s="21">
        <v>7.5</v>
      </c>
      <c r="J4844">
        <f t="shared" si="150"/>
        <v>381.15000000000003</v>
      </c>
      <c r="K4844">
        <f t="shared" si="151"/>
        <v>19.057500000000001</v>
      </c>
      <c r="L4844" t="str" cm="1">
        <f t="array" ref="L4844">_xlfn.IFS(I4844&gt;=9,"Good",I4844&gt;=6,"Average",I4844&lt;6,"Poor")</f>
        <v>Average</v>
      </c>
    </row>
    <row r="4845" spans="1:12" x14ac:dyDescent="0.25">
      <c r="A4845" s="1" t="s">
        <v>236</v>
      </c>
      <c r="B4845" t="s">
        <v>19</v>
      </c>
      <c r="C4845" t="s">
        <v>10</v>
      </c>
      <c r="D4845" t="s">
        <v>22</v>
      </c>
      <c r="E4845" t="s">
        <v>12</v>
      </c>
      <c r="F4845">
        <v>5.17</v>
      </c>
      <c r="G4845">
        <v>5</v>
      </c>
      <c r="H4845" t="s">
        <v>20</v>
      </c>
      <c r="I4845" s="21">
        <v>7.8</v>
      </c>
      <c r="J4845">
        <f t="shared" si="150"/>
        <v>25.85</v>
      </c>
      <c r="K4845">
        <f t="shared" si="151"/>
        <v>1.2925000000000002</v>
      </c>
      <c r="L4845" t="str" cm="1">
        <f t="array" ref="L4845">_xlfn.IFS(I4845&gt;=9,"Good",I4845&gt;=6,"Average",I4845&lt;6,"Poor")</f>
        <v>Average</v>
      </c>
    </row>
    <row r="4846" spans="1:12" x14ac:dyDescent="0.25">
      <c r="A4846" s="1" t="s">
        <v>236</v>
      </c>
      <c r="B4846" t="s">
        <v>14</v>
      </c>
      <c r="C4846" t="s">
        <v>10</v>
      </c>
      <c r="D4846" t="s">
        <v>22</v>
      </c>
      <c r="E4846" t="s">
        <v>12</v>
      </c>
      <c r="F4846">
        <v>2.0099999999999998</v>
      </c>
      <c r="G4846">
        <v>8</v>
      </c>
      <c r="H4846" t="s">
        <v>17</v>
      </c>
      <c r="I4846" s="21">
        <v>3.9</v>
      </c>
      <c r="J4846">
        <f t="shared" si="150"/>
        <v>16.079999999999998</v>
      </c>
      <c r="K4846">
        <f t="shared" si="151"/>
        <v>0.80399999999999994</v>
      </c>
      <c r="L4846" t="str" cm="1">
        <f t="array" ref="L4846">_xlfn.IFS(I4846&gt;=9,"Good",I4846&gt;=6,"Average",I4846&lt;6,"Poor")</f>
        <v>Poor</v>
      </c>
    </row>
    <row r="4847" spans="1:12" x14ac:dyDescent="0.25">
      <c r="A4847" s="1" t="s">
        <v>236</v>
      </c>
      <c r="B4847" t="s">
        <v>14</v>
      </c>
      <c r="C4847" t="s">
        <v>10</v>
      </c>
      <c r="D4847" t="s">
        <v>11</v>
      </c>
      <c r="E4847" t="s">
        <v>12</v>
      </c>
      <c r="F4847">
        <v>2.06</v>
      </c>
      <c r="G4847">
        <v>6</v>
      </c>
      <c r="H4847" t="s">
        <v>17</v>
      </c>
      <c r="I4847" s="21">
        <v>9.6999999999999993</v>
      </c>
      <c r="J4847">
        <f t="shared" si="150"/>
        <v>12.36</v>
      </c>
      <c r="K4847">
        <f t="shared" si="151"/>
        <v>0.61799999999999999</v>
      </c>
      <c r="L4847" t="str" cm="1">
        <f t="array" ref="L4847">_xlfn.IFS(I4847&gt;=9,"Good",I4847&gt;=6,"Average",I4847&lt;6,"Poor")</f>
        <v>Good</v>
      </c>
    </row>
    <row r="4848" spans="1:12" x14ac:dyDescent="0.25">
      <c r="A4848" s="1" t="s">
        <v>236</v>
      </c>
      <c r="B4848" t="s">
        <v>9</v>
      </c>
      <c r="C4848" t="s">
        <v>10</v>
      </c>
      <c r="D4848" t="s">
        <v>11</v>
      </c>
      <c r="E4848" t="s">
        <v>12</v>
      </c>
      <c r="F4848">
        <v>3.83</v>
      </c>
      <c r="G4848">
        <v>2</v>
      </c>
      <c r="H4848" t="s">
        <v>20</v>
      </c>
      <c r="I4848" s="21">
        <v>8.5</v>
      </c>
      <c r="J4848">
        <f t="shared" si="150"/>
        <v>7.66</v>
      </c>
      <c r="K4848">
        <f t="shared" si="151"/>
        <v>0.38300000000000001</v>
      </c>
      <c r="L4848" t="str" cm="1">
        <f t="array" ref="L4848">_xlfn.IFS(I4848&gt;=9,"Good",I4848&gt;=6,"Average",I4848&lt;6,"Poor")</f>
        <v>Average</v>
      </c>
    </row>
    <row r="4849" spans="1:12" x14ac:dyDescent="0.25">
      <c r="A4849" s="1" t="s">
        <v>236</v>
      </c>
      <c r="B4849" t="s">
        <v>19</v>
      </c>
      <c r="C4849" t="s">
        <v>10</v>
      </c>
      <c r="D4849" t="s">
        <v>11</v>
      </c>
      <c r="E4849" t="s">
        <v>21</v>
      </c>
      <c r="F4849">
        <v>8.89</v>
      </c>
      <c r="G4849">
        <v>3</v>
      </c>
      <c r="H4849" t="s">
        <v>20</v>
      </c>
      <c r="I4849" s="21">
        <v>9.8000000000000007</v>
      </c>
      <c r="J4849">
        <f t="shared" si="150"/>
        <v>26.67</v>
      </c>
      <c r="K4849">
        <f t="shared" si="151"/>
        <v>1.3335000000000001</v>
      </c>
      <c r="L4849" t="str" cm="1">
        <f t="array" ref="L4849">_xlfn.IFS(I4849&gt;=9,"Good",I4849&gt;=6,"Average",I4849&lt;6,"Poor")</f>
        <v>Good</v>
      </c>
    </row>
    <row r="4850" spans="1:12" x14ac:dyDescent="0.25">
      <c r="A4850" s="1" t="s">
        <v>236</v>
      </c>
      <c r="B4850" t="s">
        <v>14</v>
      </c>
      <c r="C4850" t="s">
        <v>10</v>
      </c>
      <c r="D4850" t="s">
        <v>22</v>
      </c>
      <c r="E4850" t="s">
        <v>21</v>
      </c>
      <c r="F4850">
        <v>9.92</v>
      </c>
      <c r="G4850">
        <v>4</v>
      </c>
      <c r="H4850" t="s">
        <v>20</v>
      </c>
      <c r="I4850" s="21">
        <v>8.1</v>
      </c>
      <c r="J4850">
        <f t="shared" si="150"/>
        <v>39.68</v>
      </c>
      <c r="K4850">
        <f t="shared" si="151"/>
        <v>1.984</v>
      </c>
      <c r="L4850" t="str" cm="1">
        <f t="array" ref="L4850">_xlfn.IFS(I4850&gt;=9,"Good",I4850&gt;=6,"Average",I4850&lt;6,"Poor")</f>
        <v>Average</v>
      </c>
    </row>
    <row r="4851" spans="1:12" x14ac:dyDescent="0.25">
      <c r="A4851" s="1" t="s">
        <v>236</v>
      </c>
      <c r="B4851" t="s">
        <v>14</v>
      </c>
      <c r="C4851" t="s">
        <v>10</v>
      </c>
      <c r="D4851" t="s">
        <v>11</v>
      </c>
      <c r="E4851" t="s">
        <v>18</v>
      </c>
      <c r="F4851">
        <v>52.6</v>
      </c>
      <c r="G4851">
        <v>2</v>
      </c>
      <c r="H4851" t="s">
        <v>17</v>
      </c>
      <c r="I4851" s="21">
        <v>8.1</v>
      </c>
      <c r="J4851">
        <f t="shared" si="150"/>
        <v>105.2</v>
      </c>
      <c r="K4851">
        <f t="shared" si="151"/>
        <v>5.2600000000000007</v>
      </c>
      <c r="L4851" t="str" cm="1">
        <f t="array" ref="L4851">_xlfn.IFS(I4851&gt;=9,"Good",I4851&gt;=6,"Average",I4851&lt;6,"Poor")</f>
        <v>Average</v>
      </c>
    </row>
    <row r="4852" spans="1:12" x14ac:dyDescent="0.25">
      <c r="A4852" s="1" t="s">
        <v>237</v>
      </c>
      <c r="B4852" t="s">
        <v>19</v>
      </c>
      <c r="C4852" t="s">
        <v>15</v>
      </c>
      <c r="D4852" t="s">
        <v>11</v>
      </c>
      <c r="E4852" t="s">
        <v>24</v>
      </c>
      <c r="F4852">
        <v>29.44</v>
      </c>
      <c r="G4852">
        <v>3</v>
      </c>
      <c r="H4852" t="s">
        <v>17</v>
      </c>
      <c r="I4852" s="21">
        <v>4.9000000000000004</v>
      </c>
      <c r="J4852">
        <f t="shared" si="150"/>
        <v>88.320000000000007</v>
      </c>
      <c r="K4852">
        <f t="shared" si="151"/>
        <v>4.4160000000000004</v>
      </c>
      <c r="L4852" t="str" cm="1">
        <f t="array" ref="L4852">_xlfn.IFS(I4852&gt;=9,"Good",I4852&gt;=6,"Average",I4852&lt;6,"Poor")</f>
        <v>Poor</v>
      </c>
    </row>
    <row r="4853" spans="1:12" x14ac:dyDescent="0.25">
      <c r="A4853" s="1" t="s">
        <v>237</v>
      </c>
      <c r="B4853" t="s">
        <v>14</v>
      </c>
      <c r="C4853" t="s">
        <v>10</v>
      </c>
      <c r="D4853" t="s">
        <v>11</v>
      </c>
      <c r="E4853" t="s">
        <v>16</v>
      </c>
      <c r="F4853">
        <v>94.55</v>
      </c>
      <c r="G4853">
        <v>5</v>
      </c>
      <c r="H4853" t="s">
        <v>17</v>
      </c>
      <c r="I4853" s="21">
        <v>6.5</v>
      </c>
      <c r="J4853">
        <f t="shared" si="150"/>
        <v>472.75</v>
      </c>
      <c r="K4853">
        <f t="shared" si="151"/>
        <v>23.637500000000003</v>
      </c>
      <c r="L4853" t="str" cm="1">
        <f t="array" ref="L4853">_xlfn.IFS(I4853&gt;=9,"Good",I4853&gt;=6,"Average",I4853&lt;6,"Poor")</f>
        <v>Average</v>
      </c>
    </row>
    <row r="4854" spans="1:12" x14ac:dyDescent="0.25">
      <c r="A4854" s="1" t="s">
        <v>237</v>
      </c>
      <c r="B4854" t="s">
        <v>14</v>
      </c>
      <c r="C4854" t="s">
        <v>15</v>
      </c>
      <c r="D4854" t="s">
        <v>11</v>
      </c>
      <c r="E4854" t="s">
        <v>24</v>
      </c>
      <c r="F4854">
        <v>39.39</v>
      </c>
      <c r="G4854">
        <v>4</v>
      </c>
      <c r="H4854" t="s">
        <v>13</v>
      </c>
      <c r="I4854" s="21">
        <v>5.6</v>
      </c>
      <c r="J4854">
        <f t="shared" si="150"/>
        <v>157.56</v>
      </c>
      <c r="K4854">
        <f t="shared" si="151"/>
        <v>7.8780000000000001</v>
      </c>
      <c r="L4854" t="str" cm="1">
        <f t="array" ref="L4854">_xlfn.IFS(I4854&gt;=9,"Good",I4854&gt;=6,"Average",I4854&lt;6,"Poor")</f>
        <v>Poor</v>
      </c>
    </row>
    <row r="4855" spans="1:12" x14ac:dyDescent="0.25">
      <c r="A4855" s="1" t="s">
        <v>237</v>
      </c>
      <c r="B4855" t="s">
        <v>14</v>
      </c>
      <c r="C4855" t="s">
        <v>10</v>
      </c>
      <c r="D4855" t="s">
        <v>22</v>
      </c>
      <c r="E4855" t="s">
        <v>12</v>
      </c>
      <c r="F4855">
        <v>9.9</v>
      </c>
      <c r="G4855">
        <v>6</v>
      </c>
      <c r="H4855" t="s">
        <v>17</v>
      </c>
      <c r="I4855" s="21">
        <v>5.6</v>
      </c>
      <c r="J4855">
        <f t="shared" si="150"/>
        <v>59.400000000000006</v>
      </c>
      <c r="K4855">
        <f t="shared" si="151"/>
        <v>2.9700000000000006</v>
      </c>
      <c r="L4855" t="str" cm="1">
        <f t="array" ref="L4855">_xlfn.IFS(I4855&gt;=9,"Good",I4855&gt;=6,"Average",I4855&lt;6,"Poor")</f>
        <v>Poor</v>
      </c>
    </row>
    <row r="4856" spans="1:12" x14ac:dyDescent="0.25">
      <c r="A4856" s="1" t="s">
        <v>237</v>
      </c>
      <c r="B4856" t="s">
        <v>19</v>
      </c>
      <c r="C4856" t="s">
        <v>10</v>
      </c>
      <c r="D4856" t="s">
        <v>11</v>
      </c>
      <c r="E4856" t="s">
        <v>18</v>
      </c>
      <c r="F4856">
        <v>72.88</v>
      </c>
      <c r="G4856">
        <v>2</v>
      </c>
      <c r="H4856" t="s">
        <v>17</v>
      </c>
      <c r="I4856" s="21">
        <v>7</v>
      </c>
      <c r="J4856">
        <f t="shared" si="150"/>
        <v>145.76</v>
      </c>
      <c r="K4856">
        <f t="shared" si="151"/>
        <v>7.2880000000000003</v>
      </c>
      <c r="L4856" t="str" cm="1">
        <f t="array" ref="L4856">_xlfn.IFS(I4856&gt;=9,"Good",I4856&gt;=6,"Average",I4856&lt;6,"Poor")</f>
        <v>Average</v>
      </c>
    </row>
    <row r="4857" spans="1:12" x14ac:dyDescent="0.25">
      <c r="A4857" s="1" t="s">
        <v>237</v>
      </c>
      <c r="B4857" t="s">
        <v>9</v>
      </c>
      <c r="C4857" t="s">
        <v>10</v>
      </c>
      <c r="D4857" t="s">
        <v>22</v>
      </c>
      <c r="E4857" t="s">
        <v>16</v>
      </c>
      <c r="F4857">
        <v>97.46</v>
      </c>
      <c r="G4857">
        <v>7</v>
      </c>
      <c r="H4857" t="s">
        <v>20</v>
      </c>
      <c r="I4857" s="21">
        <v>4.9000000000000004</v>
      </c>
      <c r="J4857">
        <f t="shared" si="150"/>
        <v>682.21999999999991</v>
      </c>
      <c r="K4857">
        <f t="shared" si="151"/>
        <v>34.110999999999997</v>
      </c>
      <c r="L4857" t="str" cm="1">
        <f t="array" ref="L4857">_xlfn.IFS(I4857&gt;=9,"Good",I4857&gt;=6,"Average",I4857&lt;6,"Poor")</f>
        <v>Poor</v>
      </c>
    </row>
    <row r="4858" spans="1:12" x14ac:dyDescent="0.25">
      <c r="A4858" s="1" t="s">
        <v>237</v>
      </c>
      <c r="B4858" t="s">
        <v>19</v>
      </c>
      <c r="C4858" t="s">
        <v>15</v>
      </c>
      <c r="D4858" t="s">
        <v>11</v>
      </c>
      <c r="E4858" t="s">
        <v>23</v>
      </c>
      <c r="F4858">
        <v>51.65</v>
      </c>
      <c r="G4858">
        <v>9</v>
      </c>
      <c r="H4858" t="s">
        <v>20</v>
      </c>
      <c r="I4858" s="21">
        <v>7.2</v>
      </c>
      <c r="J4858">
        <f t="shared" si="150"/>
        <v>464.84999999999997</v>
      </c>
      <c r="K4858">
        <f t="shared" si="151"/>
        <v>23.2425</v>
      </c>
      <c r="L4858" t="str" cm="1">
        <f t="array" ref="L4858">_xlfn.IFS(I4858&gt;=9,"Good",I4858&gt;=6,"Average",I4858&lt;6,"Poor")</f>
        <v>Average</v>
      </c>
    </row>
    <row r="4859" spans="1:12" x14ac:dyDescent="0.25">
      <c r="A4859" s="1" t="s">
        <v>237</v>
      </c>
      <c r="B4859" t="s">
        <v>19</v>
      </c>
      <c r="C4859" t="s">
        <v>10</v>
      </c>
      <c r="D4859" t="s">
        <v>22</v>
      </c>
      <c r="E4859" t="s">
        <v>12</v>
      </c>
      <c r="F4859">
        <v>9.7899999999999991</v>
      </c>
      <c r="G4859">
        <v>3</v>
      </c>
      <c r="H4859" t="s">
        <v>20</v>
      </c>
      <c r="I4859" s="21">
        <v>5.2</v>
      </c>
      <c r="J4859">
        <f t="shared" si="150"/>
        <v>29.369999999999997</v>
      </c>
      <c r="K4859">
        <f t="shared" si="151"/>
        <v>1.4684999999999999</v>
      </c>
      <c r="L4859" t="str" cm="1">
        <f t="array" ref="L4859">_xlfn.IFS(I4859&gt;=9,"Good",I4859&gt;=6,"Average",I4859&lt;6,"Poor")</f>
        <v>Poor</v>
      </c>
    </row>
    <row r="4860" spans="1:12" x14ac:dyDescent="0.25">
      <c r="A4860" s="1" t="s">
        <v>237</v>
      </c>
      <c r="B4860" t="s">
        <v>14</v>
      </c>
      <c r="C4860" t="s">
        <v>15</v>
      </c>
      <c r="D4860" t="s">
        <v>22</v>
      </c>
      <c r="E4860" t="s">
        <v>24</v>
      </c>
      <c r="F4860">
        <v>40.96</v>
      </c>
      <c r="G4860">
        <v>4</v>
      </c>
      <c r="H4860" t="s">
        <v>17</v>
      </c>
      <c r="I4860" s="21">
        <v>4.7</v>
      </c>
      <c r="J4860">
        <f t="shared" si="150"/>
        <v>163.84</v>
      </c>
      <c r="K4860">
        <f t="shared" si="151"/>
        <v>8.1920000000000002</v>
      </c>
      <c r="L4860" t="str" cm="1">
        <f t="array" ref="L4860">_xlfn.IFS(I4860&gt;=9,"Good",I4860&gt;=6,"Average",I4860&lt;6,"Poor")</f>
        <v>Poor</v>
      </c>
    </row>
    <row r="4861" spans="1:12" x14ac:dyDescent="0.25">
      <c r="A4861" s="1" t="s">
        <v>237</v>
      </c>
      <c r="B4861" t="s">
        <v>9</v>
      </c>
      <c r="C4861" t="s">
        <v>10</v>
      </c>
      <c r="D4861" t="s">
        <v>11</v>
      </c>
      <c r="E4861" t="s">
        <v>18</v>
      </c>
      <c r="F4861">
        <v>59.28</v>
      </c>
      <c r="G4861">
        <v>3</v>
      </c>
      <c r="H4861" t="s">
        <v>17</v>
      </c>
      <c r="I4861" s="21">
        <v>3.1</v>
      </c>
      <c r="J4861">
        <f t="shared" si="150"/>
        <v>177.84</v>
      </c>
      <c r="K4861">
        <f t="shared" si="151"/>
        <v>8.8920000000000012</v>
      </c>
      <c r="L4861" t="str" cm="1">
        <f t="array" ref="L4861">_xlfn.IFS(I4861&gt;=9,"Good",I4861&gt;=6,"Average",I4861&lt;6,"Poor")</f>
        <v>Poor</v>
      </c>
    </row>
    <row r="4862" spans="1:12" x14ac:dyDescent="0.25">
      <c r="A4862" s="1" t="s">
        <v>237</v>
      </c>
      <c r="B4862" t="s">
        <v>9</v>
      </c>
      <c r="C4862" t="s">
        <v>15</v>
      </c>
      <c r="D4862" t="s">
        <v>22</v>
      </c>
      <c r="E4862" t="s">
        <v>21</v>
      </c>
      <c r="F4862">
        <v>19.149999999999999</v>
      </c>
      <c r="G4862">
        <v>9</v>
      </c>
      <c r="H4862" t="s">
        <v>20</v>
      </c>
      <c r="I4862" s="21">
        <v>8.3000000000000007</v>
      </c>
      <c r="J4862">
        <f t="shared" si="150"/>
        <v>172.35</v>
      </c>
      <c r="K4862">
        <f t="shared" si="151"/>
        <v>8.6174999999999997</v>
      </c>
      <c r="L4862" t="str" cm="1">
        <f t="array" ref="L4862">_xlfn.IFS(I4862&gt;=9,"Good",I4862&gt;=6,"Average",I4862&lt;6,"Poor")</f>
        <v>Average</v>
      </c>
    </row>
    <row r="4863" spans="1:12" x14ac:dyDescent="0.25">
      <c r="A4863" s="1" t="s">
        <v>237</v>
      </c>
      <c r="B4863" t="s">
        <v>9</v>
      </c>
      <c r="C4863" t="s">
        <v>10</v>
      </c>
      <c r="D4863" t="s">
        <v>11</v>
      </c>
      <c r="E4863" t="s">
        <v>23</v>
      </c>
      <c r="F4863">
        <v>65</v>
      </c>
      <c r="G4863">
        <v>5</v>
      </c>
      <c r="H4863" t="s">
        <v>20</v>
      </c>
      <c r="I4863" s="21">
        <v>9</v>
      </c>
      <c r="J4863">
        <f t="shared" si="150"/>
        <v>325</v>
      </c>
      <c r="K4863">
        <f t="shared" si="151"/>
        <v>16.25</v>
      </c>
      <c r="L4863" t="str" cm="1">
        <f t="array" ref="L4863">_xlfn.IFS(I4863&gt;=9,"Good",I4863&gt;=6,"Average",I4863&lt;6,"Poor")</f>
        <v>Good</v>
      </c>
    </row>
    <row r="4864" spans="1:12" x14ac:dyDescent="0.25">
      <c r="A4864" s="1" t="s">
        <v>237</v>
      </c>
      <c r="B4864" t="s">
        <v>9</v>
      </c>
      <c r="C4864" t="s">
        <v>15</v>
      </c>
      <c r="D4864" t="s">
        <v>11</v>
      </c>
      <c r="E4864" t="s">
        <v>23</v>
      </c>
      <c r="F4864">
        <v>55.44</v>
      </c>
      <c r="G4864">
        <v>2</v>
      </c>
      <c r="H4864" t="s">
        <v>13</v>
      </c>
      <c r="I4864" s="21">
        <v>7.8</v>
      </c>
      <c r="J4864">
        <f t="shared" si="150"/>
        <v>110.88</v>
      </c>
      <c r="K4864">
        <f t="shared" si="151"/>
        <v>5.5440000000000005</v>
      </c>
      <c r="L4864" t="str" cm="1">
        <f t="array" ref="L4864">_xlfn.IFS(I4864&gt;=9,"Good",I4864&gt;=6,"Average",I4864&lt;6,"Poor")</f>
        <v>Average</v>
      </c>
    </row>
    <row r="4865" spans="1:12" x14ac:dyDescent="0.25">
      <c r="A4865" s="1" t="s">
        <v>237</v>
      </c>
      <c r="B4865" t="s">
        <v>9</v>
      </c>
      <c r="C4865" t="s">
        <v>15</v>
      </c>
      <c r="D4865" t="s">
        <v>11</v>
      </c>
      <c r="E4865" t="s">
        <v>24</v>
      </c>
      <c r="F4865">
        <v>35.32</v>
      </c>
      <c r="G4865">
        <v>1</v>
      </c>
      <c r="H4865" t="s">
        <v>13</v>
      </c>
      <c r="I4865" s="21">
        <v>8.8000000000000007</v>
      </c>
      <c r="J4865">
        <f t="shared" si="150"/>
        <v>35.32</v>
      </c>
      <c r="K4865">
        <f t="shared" si="151"/>
        <v>1.766</v>
      </c>
      <c r="L4865" t="str" cm="1">
        <f t="array" ref="L4865">_xlfn.IFS(I4865&gt;=9,"Good",I4865&gt;=6,"Average",I4865&lt;6,"Poor")</f>
        <v>Average</v>
      </c>
    </row>
    <row r="4866" spans="1:12" x14ac:dyDescent="0.25">
      <c r="A4866" s="1" t="s">
        <v>237</v>
      </c>
      <c r="B4866" t="s">
        <v>9</v>
      </c>
      <c r="C4866" t="s">
        <v>10</v>
      </c>
      <c r="D4866" t="s">
        <v>11</v>
      </c>
      <c r="E4866" t="s">
        <v>21</v>
      </c>
      <c r="F4866">
        <v>18.100000000000001</v>
      </c>
      <c r="G4866">
        <v>2</v>
      </c>
      <c r="H4866" t="s">
        <v>17</v>
      </c>
      <c r="I4866" s="21">
        <v>8</v>
      </c>
      <c r="J4866">
        <f t="shared" si="150"/>
        <v>36.200000000000003</v>
      </c>
      <c r="K4866">
        <f t="shared" si="151"/>
        <v>1.8100000000000003</v>
      </c>
      <c r="L4866" t="str" cm="1">
        <f t="array" ref="L4866">_xlfn.IFS(I4866&gt;=9,"Good",I4866&gt;=6,"Average",I4866&lt;6,"Poor")</f>
        <v>Average</v>
      </c>
    </row>
    <row r="4867" spans="1:12" x14ac:dyDescent="0.25">
      <c r="A4867" s="1" t="s">
        <v>237</v>
      </c>
      <c r="B4867" t="s">
        <v>9</v>
      </c>
      <c r="C4867" t="s">
        <v>10</v>
      </c>
      <c r="D4867" t="s">
        <v>22</v>
      </c>
      <c r="E4867" t="s">
        <v>16</v>
      </c>
      <c r="F4867">
        <v>83.66</v>
      </c>
      <c r="G4867">
        <v>7</v>
      </c>
      <c r="H4867" t="s">
        <v>17</v>
      </c>
      <c r="I4867" s="21">
        <v>4.2</v>
      </c>
      <c r="J4867">
        <f t="shared" ref="J4867:J4930" si="152">F4867*G4867</f>
        <v>585.62</v>
      </c>
      <c r="K4867">
        <f t="shared" ref="K4867:K4930" si="153">J4867*5%</f>
        <v>29.281000000000002</v>
      </c>
      <c r="L4867" t="str" cm="1">
        <f t="array" ref="L4867">_xlfn.IFS(I4867&gt;=9,"Good",I4867&gt;=6,"Average",I4867&lt;6,"Poor")</f>
        <v>Poor</v>
      </c>
    </row>
    <row r="4868" spans="1:12" x14ac:dyDescent="0.25">
      <c r="A4868" s="1" t="s">
        <v>237</v>
      </c>
      <c r="B4868" t="s">
        <v>9</v>
      </c>
      <c r="C4868" t="s">
        <v>10</v>
      </c>
      <c r="D4868" t="s">
        <v>11</v>
      </c>
      <c r="E4868" t="s">
        <v>18</v>
      </c>
      <c r="F4868">
        <v>59.65</v>
      </c>
      <c r="G4868">
        <v>7</v>
      </c>
      <c r="H4868" t="s">
        <v>20</v>
      </c>
      <c r="I4868" s="21">
        <v>5.2</v>
      </c>
      <c r="J4868">
        <f t="shared" si="152"/>
        <v>417.55</v>
      </c>
      <c r="K4868">
        <f t="shared" si="153"/>
        <v>20.877500000000001</v>
      </c>
      <c r="L4868" t="str" cm="1">
        <f t="array" ref="L4868">_xlfn.IFS(I4868&gt;=9,"Good",I4868&gt;=6,"Average",I4868&lt;6,"Poor")</f>
        <v>Poor</v>
      </c>
    </row>
    <row r="4869" spans="1:12" x14ac:dyDescent="0.25">
      <c r="A4869" s="1" t="s">
        <v>237</v>
      </c>
      <c r="B4869" t="s">
        <v>14</v>
      </c>
      <c r="C4869" t="s">
        <v>10</v>
      </c>
      <c r="D4869" t="s">
        <v>11</v>
      </c>
      <c r="E4869" t="s">
        <v>18</v>
      </c>
      <c r="F4869">
        <v>65.06</v>
      </c>
      <c r="G4869">
        <v>1</v>
      </c>
      <c r="H4869" t="s">
        <v>17</v>
      </c>
      <c r="I4869" s="21">
        <v>4.5</v>
      </c>
      <c r="J4869">
        <f t="shared" si="152"/>
        <v>65.06</v>
      </c>
      <c r="K4869">
        <f t="shared" si="153"/>
        <v>3.2530000000000001</v>
      </c>
      <c r="L4869" t="str" cm="1">
        <f t="array" ref="L4869">_xlfn.IFS(I4869&gt;=9,"Good",I4869&gt;=6,"Average",I4869&lt;6,"Poor")</f>
        <v>Poor</v>
      </c>
    </row>
    <row r="4870" spans="1:12" x14ac:dyDescent="0.25">
      <c r="A4870" s="1" t="s">
        <v>237</v>
      </c>
      <c r="B4870" t="s">
        <v>9</v>
      </c>
      <c r="C4870" t="s">
        <v>10</v>
      </c>
      <c r="D4870" t="s">
        <v>11</v>
      </c>
      <c r="E4870" t="s">
        <v>24</v>
      </c>
      <c r="F4870">
        <v>46.31</v>
      </c>
      <c r="G4870">
        <v>5</v>
      </c>
      <c r="H4870" t="s">
        <v>13</v>
      </c>
      <c r="I4870" s="21">
        <v>5.2</v>
      </c>
      <c r="J4870">
        <f t="shared" si="152"/>
        <v>231.55</v>
      </c>
      <c r="K4870">
        <f t="shared" si="153"/>
        <v>11.577500000000001</v>
      </c>
      <c r="L4870" t="str" cm="1">
        <f t="array" ref="L4870">_xlfn.IFS(I4870&gt;=9,"Good",I4870&gt;=6,"Average",I4870&lt;6,"Poor")</f>
        <v>Poor</v>
      </c>
    </row>
    <row r="4871" spans="1:12" x14ac:dyDescent="0.25">
      <c r="A4871" s="1" t="s">
        <v>237</v>
      </c>
      <c r="B4871" t="s">
        <v>9</v>
      </c>
      <c r="C4871" t="s">
        <v>10</v>
      </c>
      <c r="D4871" t="s">
        <v>11</v>
      </c>
      <c r="E4871" t="s">
        <v>24</v>
      </c>
      <c r="F4871">
        <v>28.75</v>
      </c>
      <c r="G4871">
        <v>5</v>
      </c>
      <c r="H4871" t="s">
        <v>20</v>
      </c>
      <c r="I4871" s="21">
        <v>7.2</v>
      </c>
      <c r="J4871">
        <f t="shared" si="152"/>
        <v>143.75</v>
      </c>
      <c r="K4871">
        <f t="shared" si="153"/>
        <v>7.1875</v>
      </c>
      <c r="L4871" t="str" cm="1">
        <f t="array" ref="L4871">_xlfn.IFS(I4871&gt;=9,"Good",I4871&gt;=6,"Average",I4871&lt;6,"Poor")</f>
        <v>Average</v>
      </c>
    </row>
    <row r="4872" spans="1:12" x14ac:dyDescent="0.25">
      <c r="A4872" s="1" t="s">
        <v>238</v>
      </c>
      <c r="B4872" t="s">
        <v>14</v>
      </c>
      <c r="C4872" t="s">
        <v>10</v>
      </c>
      <c r="D4872" t="s">
        <v>11</v>
      </c>
      <c r="E4872" t="s">
        <v>12</v>
      </c>
      <c r="F4872">
        <v>7.86</v>
      </c>
      <c r="G4872">
        <v>9</v>
      </c>
      <c r="H4872" t="s">
        <v>17</v>
      </c>
      <c r="I4872" s="21">
        <v>4</v>
      </c>
      <c r="J4872">
        <f t="shared" si="152"/>
        <v>70.740000000000009</v>
      </c>
      <c r="K4872">
        <f t="shared" si="153"/>
        <v>3.5370000000000008</v>
      </c>
      <c r="L4872" t="str" cm="1">
        <f t="array" ref="L4872">_xlfn.IFS(I4872&gt;=9,"Good",I4872&gt;=6,"Average",I4872&lt;6,"Poor")</f>
        <v>Poor</v>
      </c>
    </row>
    <row r="4873" spans="1:12" x14ac:dyDescent="0.25">
      <c r="A4873" s="1" t="s">
        <v>238</v>
      </c>
      <c r="B4873" t="s">
        <v>9</v>
      </c>
      <c r="C4873" t="s">
        <v>15</v>
      </c>
      <c r="D4873" t="s">
        <v>22</v>
      </c>
      <c r="E4873" t="s">
        <v>18</v>
      </c>
      <c r="F4873">
        <v>69.08</v>
      </c>
      <c r="G4873">
        <v>1</v>
      </c>
      <c r="H4873" t="s">
        <v>13</v>
      </c>
      <c r="I4873" s="21">
        <v>3</v>
      </c>
      <c r="J4873">
        <f t="shared" si="152"/>
        <v>69.08</v>
      </c>
      <c r="K4873">
        <f t="shared" si="153"/>
        <v>3.4540000000000002</v>
      </c>
      <c r="L4873" t="str" cm="1">
        <f t="array" ref="L4873">_xlfn.IFS(I4873&gt;=9,"Good",I4873&gt;=6,"Average",I4873&lt;6,"Poor")</f>
        <v>Poor</v>
      </c>
    </row>
    <row r="4874" spans="1:12" x14ac:dyDescent="0.25">
      <c r="A4874" s="1" t="s">
        <v>238</v>
      </c>
      <c r="B4874" t="s">
        <v>14</v>
      </c>
      <c r="C4874" t="s">
        <v>10</v>
      </c>
      <c r="D4874" t="s">
        <v>11</v>
      </c>
      <c r="E4874" t="s">
        <v>24</v>
      </c>
      <c r="F4874">
        <v>26.16</v>
      </c>
      <c r="G4874">
        <v>4</v>
      </c>
      <c r="H4874" t="s">
        <v>13</v>
      </c>
      <c r="I4874" s="21">
        <v>6.3</v>
      </c>
      <c r="J4874">
        <f t="shared" si="152"/>
        <v>104.64</v>
      </c>
      <c r="K4874">
        <f t="shared" si="153"/>
        <v>5.2320000000000002</v>
      </c>
      <c r="L4874" t="str" cm="1">
        <f t="array" ref="L4874">_xlfn.IFS(I4874&gt;=9,"Good",I4874&gt;=6,"Average",I4874&lt;6,"Poor")</f>
        <v>Average</v>
      </c>
    </row>
    <row r="4875" spans="1:12" x14ac:dyDescent="0.25">
      <c r="A4875" s="1" t="s">
        <v>238</v>
      </c>
      <c r="B4875" t="s">
        <v>9</v>
      </c>
      <c r="C4875" t="s">
        <v>10</v>
      </c>
      <c r="D4875" t="s">
        <v>11</v>
      </c>
      <c r="E4875" t="s">
        <v>16</v>
      </c>
      <c r="F4875">
        <v>71.27</v>
      </c>
      <c r="G4875">
        <v>4</v>
      </c>
      <c r="H4875" t="s">
        <v>20</v>
      </c>
      <c r="I4875" s="21">
        <v>5.8</v>
      </c>
      <c r="J4875">
        <f t="shared" si="152"/>
        <v>285.08</v>
      </c>
      <c r="K4875">
        <f t="shared" si="153"/>
        <v>14.254</v>
      </c>
      <c r="L4875" t="str" cm="1">
        <f t="array" ref="L4875">_xlfn.IFS(I4875&gt;=9,"Good",I4875&gt;=6,"Average",I4875&lt;6,"Poor")</f>
        <v>Poor</v>
      </c>
    </row>
    <row r="4876" spans="1:12" x14ac:dyDescent="0.25">
      <c r="A4876" s="1" t="s">
        <v>238</v>
      </c>
      <c r="B4876" t="s">
        <v>19</v>
      </c>
      <c r="C4876" t="s">
        <v>10</v>
      </c>
      <c r="D4876" t="s">
        <v>22</v>
      </c>
      <c r="E4876" t="s">
        <v>18</v>
      </c>
      <c r="F4876">
        <v>65.16</v>
      </c>
      <c r="G4876">
        <v>7</v>
      </c>
      <c r="H4876" t="s">
        <v>17</v>
      </c>
      <c r="I4876" s="21">
        <v>7</v>
      </c>
      <c r="J4876">
        <f t="shared" si="152"/>
        <v>456.12</v>
      </c>
      <c r="K4876">
        <f t="shared" si="153"/>
        <v>22.806000000000001</v>
      </c>
      <c r="L4876" t="str" cm="1">
        <f t="array" ref="L4876">_xlfn.IFS(I4876&gt;=9,"Good",I4876&gt;=6,"Average",I4876&lt;6,"Poor")</f>
        <v>Average</v>
      </c>
    </row>
    <row r="4877" spans="1:12" x14ac:dyDescent="0.25">
      <c r="A4877" s="1" t="s">
        <v>238</v>
      </c>
      <c r="B4877" t="s">
        <v>14</v>
      </c>
      <c r="C4877" t="s">
        <v>10</v>
      </c>
      <c r="D4877" t="s">
        <v>22</v>
      </c>
      <c r="E4877" t="s">
        <v>16</v>
      </c>
      <c r="F4877">
        <v>78.44</v>
      </c>
      <c r="G4877">
        <v>6</v>
      </c>
      <c r="H4877" t="s">
        <v>13</v>
      </c>
      <c r="I4877" s="21">
        <v>7.8</v>
      </c>
      <c r="J4877">
        <f t="shared" si="152"/>
        <v>470.64</v>
      </c>
      <c r="K4877">
        <f t="shared" si="153"/>
        <v>23.532</v>
      </c>
      <c r="L4877" t="str" cm="1">
        <f t="array" ref="L4877">_xlfn.IFS(I4877&gt;=9,"Good",I4877&gt;=6,"Average",I4877&lt;6,"Poor")</f>
        <v>Average</v>
      </c>
    </row>
    <row r="4878" spans="1:12" x14ac:dyDescent="0.25">
      <c r="A4878" s="1" t="s">
        <v>238</v>
      </c>
      <c r="B4878" t="s">
        <v>19</v>
      </c>
      <c r="C4878" t="s">
        <v>15</v>
      </c>
      <c r="D4878" t="s">
        <v>11</v>
      </c>
      <c r="E4878" t="s">
        <v>23</v>
      </c>
      <c r="F4878">
        <v>54.67</v>
      </c>
      <c r="G4878">
        <v>4</v>
      </c>
      <c r="H4878" t="s">
        <v>17</v>
      </c>
      <c r="I4878" s="21">
        <v>8.3000000000000007</v>
      </c>
      <c r="J4878">
        <f t="shared" si="152"/>
        <v>218.68</v>
      </c>
      <c r="K4878">
        <f t="shared" si="153"/>
        <v>10.934000000000001</v>
      </c>
      <c r="L4878" t="str" cm="1">
        <f t="array" ref="L4878">_xlfn.IFS(I4878&gt;=9,"Good",I4878&gt;=6,"Average",I4878&lt;6,"Poor")</f>
        <v>Average</v>
      </c>
    </row>
    <row r="4879" spans="1:12" x14ac:dyDescent="0.25">
      <c r="A4879" s="1" t="s">
        <v>238</v>
      </c>
      <c r="B4879" t="s">
        <v>9</v>
      </c>
      <c r="C4879" t="s">
        <v>10</v>
      </c>
      <c r="D4879" t="s">
        <v>22</v>
      </c>
      <c r="E4879" t="s">
        <v>24</v>
      </c>
      <c r="F4879">
        <v>33.49</v>
      </c>
      <c r="G4879">
        <v>6</v>
      </c>
      <c r="H4879" t="s">
        <v>13</v>
      </c>
      <c r="I4879" s="21">
        <v>3.8</v>
      </c>
      <c r="J4879">
        <f t="shared" si="152"/>
        <v>200.94</v>
      </c>
      <c r="K4879">
        <f t="shared" si="153"/>
        <v>10.047000000000001</v>
      </c>
      <c r="L4879" t="str" cm="1">
        <f t="array" ref="L4879">_xlfn.IFS(I4879&gt;=9,"Good",I4879&gt;=6,"Average",I4879&lt;6,"Poor")</f>
        <v>Poor</v>
      </c>
    </row>
    <row r="4880" spans="1:12" x14ac:dyDescent="0.25">
      <c r="A4880" s="1" t="s">
        <v>238</v>
      </c>
      <c r="B4880" t="s">
        <v>9</v>
      </c>
      <c r="C4880" t="s">
        <v>15</v>
      </c>
      <c r="D4880" t="s">
        <v>11</v>
      </c>
      <c r="E4880" t="s">
        <v>12</v>
      </c>
      <c r="F4880">
        <v>5.71</v>
      </c>
      <c r="G4880">
        <v>2</v>
      </c>
      <c r="H4880" t="s">
        <v>17</v>
      </c>
      <c r="I4880" s="21">
        <v>4.0999999999999996</v>
      </c>
      <c r="J4880">
        <f t="shared" si="152"/>
        <v>11.42</v>
      </c>
      <c r="K4880">
        <f t="shared" si="153"/>
        <v>0.57100000000000006</v>
      </c>
      <c r="L4880" t="str" cm="1">
        <f t="array" ref="L4880">_xlfn.IFS(I4880&gt;=9,"Good",I4880&gt;=6,"Average",I4880&lt;6,"Poor")</f>
        <v>Poor</v>
      </c>
    </row>
    <row r="4881" spans="1:12" x14ac:dyDescent="0.25">
      <c r="A4881" s="1" t="s">
        <v>238</v>
      </c>
      <c r="B4881" t="s">
        <v>14</v>
      </c>
      <c r="C4881" t="s">
        <v>10</v>
      </c>
      <c r="D4881" t="s">
        <v>22</v>
      </c>
      <c r="E4881" t="s">
        <v>24</v>
      </c>
      <c r="F4881">
        <v>45.08</v>
      </c>
      <c r="G4881">
        <v>6</v>
      </c>
      <c r="H4881" t="s">
        <v>17</v>
      </c>
      <c r="I4881" s="21">
        <v>3.6</v>
      </c>
      <c r="J4881">
        <f t="shared" si="152"/>
        <v>270.48</v>
      </c>
      <c r="K4881">
        <f t="shared" si="153"/>
        <v>13.524000000000001</v>
      </c>
      <c r="L4881" t="str" cm="1">
        <f t="array" ref="L4881">_xlfn.IFS(I4881&gt;=9,"Good",I4881&gt;=6,"Average",I4881&lt;6,"Poor")</f>
        <v>Poor</v>
      </c>
    </row>
    <row r="4882" spans="1:12" x14ac:dyDescent="0.25">
      <c r="A4882" s="1" t="s">
        <v>238</v>
      </c>
      <c r="B4882" t="s">
        <v>19</v>
      </c>
      <c r="C4882" t="s">
        <v>10</v>
      </c>
      <c r="D4882" t="s">
        <v>11</v>
      </c>
      <c r="E4882" t="s">
        <v>12</v>
      </c>
      <c r="F4882">
        <v>7.42</v>
      </c>
      <c r="G4882">
        <v>5</v>
      </c>
      <c r="H4882" t="s">
        <v>17</v>
      </c>
      <c r="I4882" s="21">
        <v>3.2</v>
      </c>
      <c r="J4882">
        <f t="shared" si="152"/>
        <v>37.1</v>
      </c>
      <c r="K4882">
        <f t="shared" si="153"/>
        <v>1.8550000000000002</v>
      </c>
      <c r="L4882" t="str" cm="1">
        <f t="array" ref="L4882">_xlfn.IFS(I4882&gt;=9,"Good",I4882&gt;=6,"Average",I4882&lt;6,"Poor")</f>
        <v>Poor</v>
      </c>
    </row>
    <row r="4883" spans="1:12" x14ac:dyDescent="0.25">
      <c r="A4883" s="1" t="s">
        <v>238</v>
      </c>
      <c r="B4883" t="s">
        <v>19</v>
      </c>
      <c r="C4883" t="s">
        <v>10</v>
      </c>
      <c r="D4883" t="s">
        <v>22</v>
      </c>
      <c r="E4883" t="s">
        <v>12</v>
      </c>
      <c r="F4883">
        <v>5.7</v>
      </c>
      <c r="G4883">
        <v>3</v>
      </c>
      <c r="H4883" t="s">
        <v>17</v>
      </c>
      <c r="I4883" s="21">
        <v>3.1</v>
      </c>
      <c r="J4883">
        <f t="shared" si="152"/>
        <v>17.100000000000001</v>
      </c>
      <c r="K4883">
        <f t="shared" si="153"/>
        <v>0.85500000000000009</v>
      </c>
      <c r="L4883" t="str" cm="1">
        <f t="array" ref="L4883">_xlfn.IFS(I4883&gt;=9,"Good",I4883&gt;=6,"Average",I4883&lt;6,"Poor")</f>
        <v>Poor</v>
      </c>
    </row>
    <row r="4884" spans="1:12" x14ac:dyDescent="0.25">
      <c r="A4884" s="1" t="s">
        <v>238</v>
      </c>
      <c r="B4884" t="s">
        <v>9</v>
      </c>
      <c r="C4884" t="s">
        <v>10</v>
      </c>
      <c r="D4884" t="s">
        <v>22</v>
      </c>
      <c r="E4884" t="s">
        <v>18</v>
      </c>
      <c r="F4884">
        <v>74.709999999999994</v>
      </c>
      <c r="G4884">
        <v>6</v>
      </c>
      <c r="H4884" t="s">
        <v>20</v>
      </c>
      <c r="I4884" s="21">
        <v>7.3</v>
      </c>
      <c r="J4884">
        <f t="shared" si="152"/>
        <v>448.26</v>
      </c>
      <c r="K4884">
        <f t="shared" si="153"/>
        <v>22.413</v>
      </c>
      <c r="L4884" t="str" cm="1">
        <f t="array" ref="L4884">_xlfn.IFS(I4884&gt;=9,"Good",I4884&gt;=6,"Average",I4884&lt;6,"Poor")</f>
        <v>Average</v>
      </c>
    </row>
    <row r="4885" spans="1:12" x14ac:dyDescent="0.25">
      <c r="A4885" s="1" t="s">
        <v>238</v>
      </c>
      <c r="B4885" t="s">
        <v>14</v>
      </c>
      <c r="C4885" t="s">
        <v>10</v>
      </c>
      <c r="D4885" t="s">
        <v>11</v>
      </c>
      <c r="E4885" t="s">
        <v>24</v>
      </c>
      <c r="F4885">
        <v>20.65</v>
      </c>
      <c r="G4885">
        <v>2</v>
      </c>
      <c r="H4885" t="s">
        <v>17</v>
      </c>
      <c r="I4885" s="21">
        <v>9.1</v>
      </c>
      <c r="J4885">
        <f t="shared" si="152"/>
        <v>41.3</v>
      </c>
      <c r="K4885">
        <f t="shared" si="153"/>
        <v>2.0649999999999999</v>
      </c>
      <c r="L4885" t="str" cm="1">
        <f t="array" ref="L4885">_xlfn.IFS(I4885&gt;=9,"Good",I4885&gt;=6,"Average",I4885&lt;6,"Poor")</f>
        <v>Good</v>
      </c>
    </row>
    <row r="4886" spans="1:12" x14ac:dyDescent="0.25">
      <c r="A4886" s="1" t="s">
        <v>238</v>
      </c>
      <c r="B4886" t="s">
        <v>9</v>
      </c>
      <c r="C4886" t="s">
        <v>15</v>
      </c>
      <c r="D4886" t="s">
        <v>22</v>
      </c>
      <c r="E4886" t="s">
        <v>12</v>
      </c>
      <c r="F4886">
        <v>2.98</v>
      </c>
      <c r="G4886">
        <v>8</v>
      </c>
      <c r="H4886" t="s">
        <v>17</v>
      </c>
      <c r="I4886" s="21">
        <v>4.0999999999999996</v>
      </c>
      <c r="J4886">
        <f t="shared" si="152"/>
        <v>23.84</v>
      </c>
      <c r="K4886">
        <f t="shared" si="153"/>
        <v>1.1919999999999999</v>
      </c>
      <c r="L4886" t="str" cm="1">
        <f t="array" ref="L4886">_xlfn.IFS(I4886&gt;=9,"Good",I4886&gt;=6,"Average",I4886&lt;6,"Poor")</f>
        <v>Poor</v>
      </c>
    </row>
    <row r="4887" spans="1:12" x14ac:dyDescent="0.25">
      <c r="A4887" s="1" t="s">
        <v>238</v>
      </c>
      <c r="B4887" t="s">
        <v>14</v>
      </c>
      <c r="C4887" t="s">
        <v>15</v>
      </c>
      <c r="D4887" t="s">
        <v>11</v>
      </c>
      <c r="E4887" t="s">
        <v>24</v>
      </c>
      <c r="F4887">
        <v>20.88</v>
      </c>
      <c r="G4887">
        <v>7</v>
      </c>
      <c r="H4887" t="s">
        <v>17</v>
      </c>
      <c r="I4887" s="21">
        <v>5.4</v>
      </c>
      <c r="J4887">
        <f t="shared" si="152"/>
        <v>146.16</v>
      </c>
      <c r="K4887">
        <f t="shared" si="153"/>
        <v>7.3079999999999998</v>
      </c>
      <c r="L4887" t="str" cm="1">
        <f t="array" ref="L4887">_xlfn.IFS(I4887&gt;=9,"Good",I4887&gt;=6,"Average",I4887&lt;6,"Poor")</f>
        <v>Poor</v>
      </c>
    </row>
    <row r="4888" spans="1:12" x14ac:dyDescent="0.25">
      <c r="A4888" s="1" t="s">
        <v>238</v>
      </c>
      <c r="B4888" t="s">
        <v>19</v>
      </c>
      <c r="C4888" t="s">
        <v>15</v>
      </c>
      <c r="D4888" t="s">
        <v>11</v>
      </c>
      <c r="E4888" t="s">
        <v>18</v>
      </c>
      <c r="F4888">
        <v>76.5</v>
      </c>
      <c r="G4888">
        <v>1</v>
      </c>
      <c r="H4888" t="s">
        <v>20</v>
      </c>
      <c r="I4888" s="21">
        <v>7.2</v>
      </c>
      <c r="J4888">
        <f t="shared" si="152"/>
        <v>76.5</v>
      </c>
      <c r="K4888">
        <f t="shared" si="153"/>
        <v>3.8250000000000002</v>
      </c>
      <c r="L4888" t="str" cm="1">
        <f t="array" ref="L4888">_xlfn.IFS(I4888&gt;=9,"Good",I4888&gt;=6,"Average",I4888&lt;6,"Poor")</f>
        <v>Average</v>
      </c>
    </row>
    <row r="4889" spans="1:12" x14ac:dyDescent="0.25">
      <c r="A4889" s="1" t="s">
        <v>238</v>
      </c>
      <c r="B4889" t="s">
        <v>19</v>
      </c>
      <c r="C4889" t="s">
        <v>15</v>
      </c>
      <c r="D4889" t="s">
        <v>11</v>
      </c>
      <c r="E4889" t="s">
        <v>12</v>
      </c>
      <c r="F4889">
        <v>9.06</v>
      </c>
      <c r="G4889">
        <v>8</v>
      </c>
      <c r="H4889" t="s">
        <v>17</v>
      </c>
      <c r="I4889" s="21">
        <v>3.6</v>
      </c>
      <c r="J4889">
        <f t="shared" si="152"/>
        <v>72.48</v>
      </c>
      <c r="K4889">
        <f t="shared" si="153"/>
        <v>3.6240000000000006</v>
      </c>
      <c r="L4889" t="str" cm="1">
        <f t="array" ref="L4889">_xlfn.IFS(I4889&gt;=9,"Good",I4889&gt;=6,"Average",I4889&lt;6,"Poor")</f>
        <v>Poor</v>
      </c>
    </row>
    <row r="4890" spans="1:12" x14ac:dyDescent="0.25">
      <c r="A4890" s="1" t="s">
        <v>238</v>
      </c>
      <c r="B4890" t="s">
        <v>19</v>
      </c>
      <c r="C4890" t="s">
        <v>10</v>
      </c>
      <c r="D4890" t="s">
        <v>22</v>
      </c>
      <c r="E4890" t="s">
        <v>12</v>
      </c>
      <c r="F4890">
        <v>7.05</v>
      </c>
      <c r="G4890">
        <v>9</v>
      </c>
      <c r="H4890" t="s">
        <v>17</v>
      </c>
      <c r="I4890" s="21">
        <v>9.6999999999999993</v>
      </c>
      <c r="J4890">
        <f t="shared" si="152"/>
        <v>63.449999999999996</v>
      </c>
      <c r="K4890">
        <f t="shared" si="153"/>
        <v>3.1724999999999999</v>
      </c>
      <c r="L4890" t="str" cm="1">
        <f t="array" ref="L4890">_xlfn.IFS(I4890&gt;=9,"Good",I4890&gt;=6,"Average",I4890&lt;6,"Poor")</f>
        <v>Good</v>
      </c>
    </row>
    <row r="4891" spans="1:12" x14ac:dyDescent="0.25">
      <c r="A4891" s="1" t="s">
        <v>238</v>
      </c>
      <c r="B4891" t="s">
        <v>19</v>
      </c>
      <c r="C4891" t="s">
        <v>15</v>
      </c>
      <c r="D4891" t="s">
        <v>11</v>
      </c>
      <c r="E4891" t="s">
        <v>23</v>
      </c>
      <c r="F4891">
        <v>56.88</v>
      </c>
      <c r="G4891">
        <v>10</v>
      </c>
      <c r="H4891" t="s">
        <v>20</v>
      </c>
      <c r="I4891" s="21">
        <v>5.2</v>
      </c>
      <c r="J4891">
        <f t="shared" si="152"/>
        <v>568.80000000000007</v>
      </c>
      <c r="K4891">
        <f t="shared" si="153"/>
        <v>28.440000000000005</v>
      </c>
      <c r="L4891" t="str" cm="1">
        <f t="array" ref="L4891">_xlfn.IFS(I4891&gt;=9,"Good",I4891&gt;=6,"Average",I4891&lt;6,"Poor")</f>
        <v>Poor</v>
      </c>
    </row>
    <row r="4892" spans="1:12" x14ac:dyDescent="0.25">
      <c r="A4892" s="1" t="s">
        <v>238</v>
      </c>
      <c r="B4892" t="s">
        <v>9</v>
      </c>
      <c r="C4892" t="s">
        <v>10</v>
      </c>
      <c r="D4892" t="s">
        <v>11</v>
      </c>
      <c r="E4892" t="s">
        <v>12</v>
      </c>
      <c r="F4892">
        <v>2.23</v>
      </c>
      <c r="G4892">
        <v>5</v>
      </c>
      <c r="H4892" t="s">
        <v>17</v>
      </c>
      <c r="I4892" s="21">
        <v>8.5</v>
      </c>
      <c r="J4892">
        <f t="shared" si="152"/>
        <v>11.15</v>
      </c>
      <c r="K4892">
        <f t="shared" si="153"/>
        <v>0.5575</v>
      </c>
      <c r="L4892" t="str" cm="1">
        <f t="array" ref="L4892">_xlfn.IFS(I4892&gt;=9,"Good",I4892&gt;=6,"Average",I4892&lt;6,"Poor")</f>
        <v>Average</v>
      </c>
    </row>
    <row r="4893" spans="1:12" x14ac:dyDescent="0.25">
      <c r="A4893" s="1" t="s">
        <v>238</v>
      </c>
      <c r="B4893" t="s">
        <v>19</v>
      </c>
      <c r="C4893" t="s">
        <v>10</v>
      </c>
      <c r="D4893" t="s">
        <v>22</v>
      </c>
      <c r="E4893" t="s">
        <v>12</v>
      </c>
      <c r="F4893">
        <v>2.8</v>
      </c>
      <c r="G4893">
        <v>4</v>
      </c>
      <c r="H4893" t="s">
        <v>13</v>
      </c>
      <c r="I4893" s="21">
        <v>6.6</v>
      </c>
      <c r="J4893">
        <f t="shared" si="152"/>
        <v>11.2</v>
      </c>
      <c r="K4893">
        <f t="shared" si="153"/>
        <v>0.55999999999999994</v>
      </c>
      <c r="L4893" t="str" cm="1">
        <f t="array" ref="L4893">_xlfn.IFS(I4893&gt;=9,"Good",I4893&gt;=6,"Average",I4893&lt;6,"Poor")</f>
        <v>Average</v>
      </c>
    </row>
    <row r="4894" spans="1:12" x14ac:dyDescent="0.25">
      <c r="A4894" s="1" t="s">
        <v>238</v>
      </c>
      <c r="B4894" t="s">
        <v>14</v>
      </c>
      <c r="C4894" t="s">
        <v>10</v>
      </c>
      <c r="D4894" t="s">
        <v>22</v>
      </c>
      <c r="E4894" t="s">
        <v>23</v>
      </c>
      <c r="F4894">
        <v>61.51</v>
      </c>
      <c r="G4894">
        <v>7</v>
      </c>
      <c r="H4894" t="s">
        <v>13</v>
      </c>
      <c r="I4894" s="21">
        <v>9.4</v>
      </c>
      <c r="J4894">
        <f t="shared" si="152"/>
        <v>430.57</v>
      </c>
      <c r="K4894">
        <f t="shared" si="153"/>
        <v>21.528500000000001</v>
      </c>
      <c r="L4894" t="str" cm="1">
        <f t="array" ref="L4894">_xlfn.IFS(I4894&gt;=9,"Good",I4894&gt;=6,"Average",I4894&lt;6,"Poor")</f>
        <v>Good</v>
      </c>
    </row>
    <row r="4895" spans="1:12" x14ac:dyDescent="0.25">
      <c r="A4895" s="1" t="s">
        <v>238</v>
      </c>
      <c r="B4895" t="s">
        <v>9</v>
      </c>
      <c r="C4895" t="s">
        <v>10</v>
      </c>
      <c r="D4895" t="s">
        <v>22</v>
      </c>
      <c r="E4895" t="s">
        <v>18</v>
      </c>
      <c r="F4895">
        <v>67.78</v>
      </c>
      <c r="G4895">
        <v>6</v>
      </c>
      <c r="H4895" t="s">
        <v>20</v>
      </c>
      <c r="I4895" s="21">
        <v>3.2</v>
      </c>
      <c r="J4895">
        <f t="shared" si="152"/>
        <v>406.68</v>
      </c>
      <c r="K4895">
        <f t="shared" si="153"/>
        <v>20.334000000000003</v>
      </c>
      <c r="L4895" t="str" cm="1">
        <f t="array" ref="L4895">_xlfn.IFS(I4895&gt;=9,"Good",I4895&gt;=6,"Average",I4895&lt;6,"Poor")</f>
        <v>Poor</v>
      </c>
    </row>
    <row r="4896" spans="1:12" x14ac:dyDescent="0.25">
      <c r="A4896" s="1" t="s">
        <v>238</v>
      </c>
      <c r="B4896" t="s">
        <v>14</v>
      </c>
      <c r="C4896" t="s">
        <v>10</v>
      </c>
      <c r="D4896" t="s">
        <v>22</v>
      </c>
      <c r="E4896" t="s">
        <v>23</v>
      </c>
      <c r="F4896">
        <v>66.73</v>
      </c>
      <c r="G4896">
        <v>8</v>
      </c>
      <c r="H4896" t="s">
        <v>20</v>
      </c>
      <c r="I4896" s="21">
        <v>5.0999999999999996</v>
      </c>
      <c r="J4896">
        <f t="shared" si="152"/>
        <v>533.84</v>
      </c>
      <c r="K4896">
        <f t="shared" si="153"/>
        <v>26.692000000000004</v>
      </c>
      <c r="L4896" t="str" cm="1">
        <f t="array" ref="L4896">_xlfn.IFS(I4896&gt;=9,"Good",I4896&gt;=6,"Average",I4896&lt;6,"Poor")</f>
        <v>Poor</v>
      </c>
    </row>
    <row r="4897" spans="1:12" x14ac:dyDescent="0.25">
      <c r="A4897" s="1" t="s">
        <v>238</v>
      </c>
      <c r="B4897" t="s">
        <v>9</v>
      </c>
      <c r="C4897" t="s">
        <v>10</v>
      </c>
      <c r="D4897" t="s">
        <v>22</v>
      </c>
      <c r="E4897" t="s">
        <v>12</v>
      </c>
      <c r="F4897">
        <v>6.81</v>
      </c>
      <c r="G4897">
        <v>1</v>
      </c>
      <c r="H4897" t="s">
        <v>20</v>
      </c>
      <c r="I4897" s="21">
        <v>6.3</v>
      </c>
      <c r="J4897">
        <f t="shared" si="152"/>
        <v>6.81</v>
      </c>
      <c r="K4897">
        <f t="shared" si="153"/>
        <v>0.34050000000000002</v>
      </c>
      <c r="L4897" t="str" cm="1">
        <f t="array" ref="L4897">_xlfn.IFS(I4897&gt;=9,"Good",I4897&gt;=6,"Average",I4897&lt;6,"Poor")</f>
        <v>Average</v>
      </c>
    </row>
    <row r="4898" spans="1:12" x14ac:dyDescent="0.25">
      <c r="A4898" s="1" t="s">
        <v>238</v>
      </c>
      <c r="B4898" t="s">
        <v>14</v>
      </c>
      <c r="C4898" t="s">
        <v>10</v>
      </c>
      <c r="D4898" t="s">
        <v>22</v>
      </c>
      <c r="E4898" t="s">
        <v>12</v>
      </c>
      <c r="F4898">
        <v>4.7300000000000004</v>
      </c>
      <c r="G4898">
        <v>3</v>
      </c>
      <c r="H4898" t="s">
        <v>13</v>
      </c>
      <c r="I4898" s="21">
        <v>3.4</v>
      </c>
      <c r="J4898">
        <f t="shared" si="152"/>
        <v>14.190000000000001</v>
      </c>
      <c r="K4898">
        <f t="shared" si="153"/>
        <v>0.70950000000000013</v>
      </c>
      <c r="L4898" t="str" cm="1">
        <f t="array" ref="L4898">_xlfn.IFS(I4898&gt;=9,"Good",I4898&gt;=6,"Average",I4898&lt;6,"Poor")</f>
        <v>Poor</v>
      </c>
    </row>
    <row r="4899" spans="1:12" x14ac:dyDescent="0.25">
      <c r="A4899" s="1" t="s">
        <v>239</v>
      </c>
      <c r="B4899" t="s">
        <v>14</v>
      </c>
      <c r="C4899" t="s">
        <v>10</v>
      </c>
      <c r="D4899" t="s">
        <v>22</v>
      </c>
      <c r="E4899" t="s">
        <v>21</v>
      </c>
      <c r="F4899">
        <v>17.239999999999998</v>
      </c>
      <c r="G4899">
        <v>6</v>
      </c>
      <c r="H4899" t="s">
        <v>17</v>
      </c>
      <c r="I4899" s="21">
        <v>5.5</v>
      </c>
      <c r="J4899">
        <f t="shared" si="152"/>
        <v>103.44</v>
      </c>
      <c r="K4899">
        <f t="shared" si="153"/>
        <v>5.1720000000000006</v>
      </c>
      <c r="L4899" t="str" cm="1">
        <f t="array" ref="L4899">_xlfn.IFS(I4899&gt;=9,"Good",I4899&gt;=6,"Average",I4899&lt;6,"Poor")</f>
        <v>Poor</v>
      </c>
    </row>
    <row r="4900" spans="1:12" x14ac:dyDescent="0.25">
      <c r="A4900" s="1" t="s">
        <v>239</v>
      </c>
      <c r="B4900" t="s">
        <v>19</v>
      </c>
      <c r="C4900" t="s">
        <v>15</v>
      </c>
      <c r="D4900" t="s">
        <v>22</v>
      </c>
      <c r="E4900" t="s">
        <v>18</v>
      </c>
      <c r="F4900">
        <v>59.05</v>
      </c>
      <c r="G4900">
        <v>3</v>
      </c>
      <c r="H4900" t="s">
        <v>17</v>
      </c>
      <c r="I4900" s="21">
        <v>8</v>
      </c>
      <c r="J4900">
        <f t="shared" si="152"/>
        <v>177.14999999999998</v>
      </c>
      <c r="K4900">
        <f t="shared" si="153"/>
        <v>8.8574999999999999</v>
      </c>
      <c r="L4900" t="str" cm="1">
        <f t="array" ref="L4900">_xlfn.IFS(I4900&gt;=9,"Good",I4900&gt;=6,"Average",I4900&lt;6,"Poor")</f>
        <v>Average</v>
      </c>
    </row>
    <row r="4901" spans="1:12" x14ac:dyDescent="0.25">
      <c r="A4901" s="1" t="s">
        <v>239</v>
      </c>
      <c r="B4901" t="s">
        <v>14</v>
      </c>
      <c r="C4901" t="s">
        <v>15</v>
      </c>
      <c r="D4901" t="s">
        <v>11</v>
      </c>
      <c r="E4901" t="s">
        <v>12</v>
      </c>
      <c r="F4901">
        <v>3.39</v>
      </c>
      <c r="G4901">
        <v>9</v>
      </c>
      <c r="H4901" t="s">
        <v>20</v>
      </c>
      <c r="I4901" s="21">
        <v>9</v>
      </c>
      <c r="J4901">
        <f t="shared" si="152"/>
        <v>30.51</v>
      </c>
      <c r="K4901">
        <f t="shared" si="153"/>
        <v>1.5255000000000001</v>
      </c>
      <c r="L4901" t="str" cm="1">
        <f t="array" ref="L4901">_xlfn.IFS(I4901&gt;=9,"Good",I4901&gt;=6,"Average",I4901&lt;6,"Poor")</f>
        <v>Good</v>
      </c>
    </row>
    <row r="4902" spans="1:12" x14ac:dyDescent="0.25">
      <c r="A4902" s="1" t="s">
        <v>239</v>
      </c>
      <c r="B4902" t="s">
        <v>19</v>
      </c>
      <c r="C4902" t="s">
        <v>10</v>
      </c>
      <c r="D4902" t="s">
        <v>22</v>
      </c>
      <c r="E4902" t="s">
        <v>24</v>
      </c>
      <c r="F4902">
        <v>31.35</v>
      </c>
      <c r="G4902">
        <v>5</v>
      </c>
      <c r="H4902" t="s">
        <v>17</v>
      </c>
      <c r="I4902" s="21">
        <v>4.2</v>
      </c>
      <c r="J4902">
        <f t="shared" si="152"/>
        <v>156.75</v>
      </c>
      <c r="K4902">
        <f t="shared" si="153"/>
        <v>7.8375000000000004</v>
      </c>
      <c r="L4902" t="str" cm="1">
        <f t="array" ref="L4902">_xlfn.IFS(I4902&gt;=9,"Good",I4902&gt;=6,"Average",I4902&lt;6,"Poor")</f>
        <v>Poor</v>
      </c>
    </row>
    <row r="4903" spans="1:12" x14ac:dyDescent="0.25">
      <c r="A4903" s="1" t="s">
        <v>239</v>
      </c>
      <c r="B4903" t="s">
        <v>14</v>
      </c>
      <c r="C4903" t="s">
        <v>10</v>
      </c>
      <c r="D4903" t="s">
        <v>11</v>
      </c>
      <c r="E4903" t="s">
        <v>16</v>
      </c>
      <c r="F4903">
        <v>75.27</v>
      </c>
      <c r="G4903">
        <v>6</v>
      </c>
      <c r="H4903" t="s">
        <v>20</v>
      </c>
      <c r="I4903" s="21">
        <v>4.5</v>
      </c>
      <c r="J4903">
        <f t="shared" si="152"/>
        <v>451.62</v>
      </c>
      <c r="K4903">
        <f t="shared" si="153"/>
        <v>22.581000000000003</v>
      </c>
      <c r="L4903" t="str" cm="1">
        <f t="array" ref="L4903">_xlfn.IFS(I4903&gt;=9,"Good",I4903&gt;=6,"Average",I4903&lt;6,"Poor")</f>
        <v>Poor</v>
      </c>
    </row>
    <row r="4904" spans="1:12" x14ac:dyDescent="0.25">
      <c r="A4904" s="1" t="s">
        <v>239</v>
      </c>
      <c r="B4904" t="s">
        <v>19</v>
      </c>
      <c r="C4904" t="s">
        <v>15</v>
      </c>
      <c r="D4904" t="s">
        <v>22</v>
      </c>
      <c r="E4904" t="s">
        <v>24</v>
      </c>
      <c r="F4904">
        <v>42.36</v>
      </c>
      <c r="G4904">
        <v>4</v>
      </c>
      <c r="H4904" t="s">
        <v>13</v>
      </c>
      <c r="I4904" s="21">
        <v>9.6999999999999993</v>
      </c>
      <c r="J4904">
        <f t="shared" si="152"/>
        <v>169.44</v>
      </c>
      <c r="K4904">
        <f t="shared" si="153"/>
        <v>8.4719999999999995</v>
      </c>
      <c r="L4904" t="str" cm="1">
        <f t="array" ref="L4904">_xlfn.IFS(I4904&gt;=9,"Good",I4904&gt;=6,"Average",I4904&lt;6,"Poor")</f>
        <v>Good</v>
      </c>
    </row>
    <row r="4905" spans="1:12" x14ac:dyDescent="0.25">
      <c r="A4905" s="1" t="s">
        <v>239</v>
      </c>
      <c r="B4905" t="s">
        <v>9</v>
      </c>
      <c r="C4905" t="s">
        <v>15</v>
      </c>
      <c r="D4905" t="s">
        <v>11</v>
      </c>
      <c r="E4905" t="s">
        <v>21</v>
      </c>
      <c r="F4905">
        <v>2.21</v>
      </c>
      <c r="G4905">
        <v>4</v>
      </c>
      <c r="H4905" t="s">
        <v>17</v>
      </c>
      <c r="I4905" s="21">
        <v>7.7</v>
      </c>
      <c r="J4905">
        <f t="shared" si="152"/>
        <v>8.84</v>
      </c>
      <c r="K4905">
        <f t="shared" si="153"/>
        <v>0.442</v>
      </c>
      <c r="L4905" t="str" cm="1">
        <f t="array" ref="L4905">_xlfn.IFS(I4905&gt;=9,"Good",I4905&gt;=6,"Average",I4905&lt;6,"Poor")</f>
        <v>Average</v>
      </c>
    </row>
    <row r="4906" spans="1:12" x14ac:dyDescent="0.25">
      <c r="A4906" s="1" t="s">
        <v>239</v>
      </c>
      <c r="B4906" t="s">
        <v>9</v>
      </c>
      <c r="C4906" t="s">
        <v>10</v>
      </c>
      <c r="D4906" t="s">
        <v>22</v>
      </c>
      <c r="E4906" t="s">
        <v>12</v>
      </c>
      <c r="F4906">
        <v>5.09</v>
      </c>
      <c r="G4906">
        <v>7</v>
      </c>
      <c r="H4906" t="s">
        <v>17</v>
      </c>
      <c r="I4906" s="21">
        <v>9</v>
      </c>
      <c r="J4906">
        <f t="shared" si="152"/>
        <v>35.629999999999995</v>
      </c>
      <c r="K4906">
        <f t="shared" si="153"/>
        <v>1.7814999999999999</v>
      </c>
      <c r="L4906" t="str" cm="1">
        <f t="array" ref="L4906">_xlfn.IFS(I4906&gt;=9,"Good",I4906&gt;=6,"Average",I4906&lt;6,"Poor")</f>
        <v>Good</v>
      </c>
    </row>
    <row r="4907" spans="1:12" x14ac:dyDescent="0.25">
      <c r="A4907" s="1" t="s">
        <v>239</v>
      </c>
      <c r="B4907" t="s">
        <v>19</v>
      </c>
      <c r="C4907" t="s">
        <v>15</v>
      </c>
      <c r="D4907" t="s">
        <v>11</v>
      </c>
      <c r="E4907" t="s">
        <v>12</v>
      </c>
      <c r="F4907">
        <v>2.81</v>
      </c>
      <c r="G4907">
        <v>8</v>
      </c>
      <c r="H4907" t="s">
        <v>20</v>
      </c>
      <c r="I4907" s="21">
        <v>7.4</v>
      </c>
      <c r="J4907">
        <f t="shared" si="152"/>
        <v>22.48</v>
      </c>
      <c r="K4907">
        <f t="shared" si="153"/>
        <v>1.1240000000000001</v>
      </c>
      <c r="L4907" t="str" cm="1">
        <f t="array" ref="L4907">_xlfn.IFS(I4907&gt;=9,"Good",I4907&gt;=6,"Average",I4907&lt;6,"Poor")</f>
        <v>Average</v>
      </c>
    </row>
    <row r="4908" spans="1:12" x14ac:dyDescent="0.25">
      <c r="A4908" s="1" t="s">
        <v>239</v>
      </c>
      <c r="B4908" t="s">
        <v>9</v>
      </c>
      <c r="C4908" t="s">
        <v>10</v>
      </c>
      <c r="D4908" t="s">
        <v>11</v>
      </c>
      <c r="E4908" t="s">
        <v>24</v>
      </c>
      <c r="F4908">
        <v>43.98</v>
      </c>
      <c r="G4908">
        <v>1</v>
      </c>
      <c r="H4908" t="s">
        <v>13</v>
      </c>
      <c r="I4908" s="21">
        <v>3.1</v>
      </c>
      <c r="J4908">
        <f t="shared" si="152"/>
        <v>43.98</v>
      </c>
      <c r="K4908">
        <f t="shared" si="153"/>
        <v>2.1989999999999998</v>
      </c>
      <c r="L4908" t="str" cm="1">
        <f t="array" ref="L4908">_xlfn.IFS(I4908&gt;=9,"Good",I4908&gt;=6,"Average",I4908&lt;6,"Poor")</f>
        <v>Poor</v>
      </c>
    </row>
    <row r="4909" spans="1:12" x14ac:dyDescent="0.25">
      <c r="A4909" s="1" t="s">
        <v>239</v>
      </c>
      <c r="B4909" t="s">
        <v>9</v>
      </c>
      <c r="C4909" t="s">
        <v>15</v>
      </c>
      <c r="D4909" t="s">
        <v>22</v>
      </c>
      <c r="E4909" t="s">
        <v>12</v>
      </c>
      <c r="F4909">
        <v>3.36</v>
      </c>
      <c r="G4909">
        <v>7</v>
      </c>
      <c r="H4909" t="s">
        <v>17</v>
      </c>
      <c r="I4909" s="21">
        <v>8</v>
      </c>
      <c r="J4909">
        <f t="shared" si="152"/>
        <v>23.52</v>
      </c>
      <c r="K4909">
        <f t="shared" si="153"/>
        <v>1.1759999999999999</v>
      </c>
      <c r="L4909" t="str" cm="1">
        <f t="array" ref="L4909">_xlfn.IFS(I4909&gt;=9,"Good",I4909&gt;=6,"Average",I4909&lt;6,"Poor")</f>
        <v>Average</v>
      </c>
    </row>
    <row r="4910" spans="1:12" x14ac:dyDescent="0.25">
      <c r="A4910" s="1" t="s">
        <v>239</v>
      </c>
      <c r="B4910" t="s">
        <v>9</v>
      </c>
      <c r="C4910" t="s">
        <v>15</v>
      </c>
      <c r="D4910" t="s">
        <v>11</v>
      </c>
      <c r="E4910" t="s">
        <v>24</v>
      </c>
      <c r="F4910">
        <v>41.14</v>
      </c>
      <c r="G4910">
        <v>7</v>
      </c>
      <c r="H4910" t="s">
        <v>20</v>
      </c>
      <c r="I4910" s="21">
        <v>4.0999999999999996</v>
      </c>
      <c r="J4910">
        <f t="shared" si="152"/>
        <v>287.98</v>
      </c>
      <c r="K4910">
        <f t="shared" si="153"/>
        <v>14.399000000000001</v>
      </c>
      <c r="L4910" t="str" cm="1">
        <f t="array" ref="L4910">_xlfn.IFS(I4910&gt;=9,"Good",I4910&gt;=6,"Average",I4910&lt;6,"Poor")</f>
        <v>Poor</v>
      </c>
    </row>
    <row r="4911" spans="1:12" x14ac:dyDescent="0.25">
      <c r="A4911" s="1" t="s">
        <v>239</v>
      </c>
      <c r="B4911" t="s">
        <v>9</v>
      </c>
      <c r="C4911" t="s">
        <v>10</v>
      </c>
      <c r="D4911" t="s">
        <v>22</v>
      </c>
      <c r="E4911" t="s">
        <v>18</v>
      </c>
      <c r="F4911">
        <v>59.93</v>
      </c>
      <c r="G4911">
        <v>4</v>
      </c>
      <c r="H4911" t="s">
        <v>13</v>
      </c>
      <c r="I4911" s="21">
        <v>7.7</v>
      </c>
      <c r="J4911">
        <f t="shared" si="152"/>
        <v>239.72</v>
      </c>
      <c r="K4911">
        <f t="shared" si="153"/>
        <v>11.986000000000001</v>
      </c>
      <c r="L4911" t="str" cm="1">
        <f t="array" ref="L4911">_xlfn.IFS(I4911&gt;=9,"Good",I4911&gt;=6,"Average",I4911&lt;6,"Poor")</f>
        <v>Average</v>
      </c>
    </row>
    <row r="4912" spans="1:12" x14ac:dyDescent="0.25">
      <c r="A4912" s="1" t="s">
        <v>239</v>
      </c>
      <c r="B4912" t="s">
        <v>14</v>
      </c>
      <c r="C4912" t="s">
        <v>15</v>
      </c>
      <c r="D4912" t="s">
        <v>11</v>
      </c>
      <c r="E4912" t="s">
        <v>23</v>
      </c>
      <c r="F4912">
        <v>55.95</v>
      </c>
      <c r="G4912">
        <v>2</v>
      </c>
      <c r="H4912" t="s">
        <v>17</v>
      </c>
      <c r="I4912" s="21">
        <v>5.7</v>
      </c>
      <c r="J4912">
        <f t="shared" si="152"/>
        <v>111.9</v>
      </c>
      <c r="K4912">
        <f t="shared" si="153"/>
        <v>5.5950000000000006</v>
      </c>
      <c r="L4912" t="str" cm="1">
        <f t="array" ref="L4912">_xlfn.IFS(I4912&gt;=9,"Good",I4912&gt;=6,"Average",I4912&lt;6,"Poor")</f>
        <v>Poor</v>
      </c>
    </row>
    <row r="4913" spans="1:12" x14ac:dyDescent="0.25">
      <c r="A4913" s="1" t="s">
        <v>239</v>
      </c>
      <c r="B4913" t="s">
        <v>19</v>
      </c>
      <c r="C4913" t="s">
        <v>10</v>
      </c>
      <c r="D4913" t="s">
        <v>22</v>
      </c>
      <c r="E4913" t="s">
        <v>24</v>
      </c>
      <c r="F4913">
        <v>30.82</v>
      </c>
      <c r="G4913">
        <v>7</v>
      </c>
      <c r="H4913" t="s">
        <v>17</v>
      </c>
      <c r="I4913" s="21">
        <v>5</v>
      </c>
      <c r="J4913">
        <f t="shared" si="152"/>
        <v>215.74</v>
      </c>
      <c r="K4913">
        <f t="shared" si="153"/>
        <v>10.787000000000001</v>
      </c>
      <c r="L4913" t="str" cm="1">
        <f t="array" ref="L4913">_xlfn.IFS(I4913&gt;=9,"Good",I4913&gt;=6,"Average",I4913&lt;6,"Poor")</f>
        <v>Poor</v>
      </c>
    </row>
    <row r="4914" spans="1:12" x14ac:dyDescent="0.25">
      <c r="A4914" s="1" t="s">
        <v>239</v>
      </c>
      <c r="B4914" t="s">
        <v>14</v>
      </c>
      <c r="C4914" t="s">
        <v>10</v>
      </c>
      <c r="D4914" t="s">
        <v>11</v>
      </c>
      <c r="E4914" t="s">
        <v>24</v>
      </c>
      <c r="F4914">
        <v>22.91</v>
      </c>
      <c r="G4914">
        <v>4</v>
      </c>
      <c r="H4914" t="s">
        <v>17</v>
      </c>
      <c r="I4914" s="21">
        <v>7.3</v>
      </c>
      <c r="J4914">
        <f t="shared" si="152"/>
        <v>91.64</v>
      </c>
      <c r="K4914">
        <f t="shared" si="153"/>
        <v>4.5819999999999999</v>
      </c>
      <c r="L4914" t="str" cm="1">
        <f t="array" ref="L4914">_xlfn.IFS(I4914&gt;=9,"Good",I4914&gt;=6,"Average",I4914&lt;6,"Poor")</f>
        <v>Average</v>
      </c>
    </row>
    <row r="4915" spans="1:12" x14ac:dyDescent="0.25">
      <c r="A4915" s="1" t="s">
        <v>239</v>
      </c>
      <c r="B4915" t="s">
        <v>19</v>
      </c>
      <c r="C4915" t="s">
        <v>15</v>
      </c>
      <c r="D4915" t="s">
        <v>22</v>
      </c>
      <c r="E4915" t="s">
        <v>18</v>
      </c>
      <c r="F4915">
        <v>73.55</v>
      </c>
      <c r="G4915">
        <v>8</v>
      </c>
      <c r="H4915" t="s">
        <v>13</v>
      </c>
      <c r="I4915" s="21">
        <v>9.1</v>
      </c>
      <c r="J4915">
        <f t="shared" si="152"/>
        <v>588.4</v>
      </c>
      <c r="K4915">
        <f t="shared" si="153"/>
        <v>29.42</v>
      </c>
      <c r="L4915" t="str" cm="1">
        <f t="array" ref="L4915">_xlfn.IFS(I4915&gt;=9,"Good",I4915&gt;=6,"Average",I4915&lt;6,"Poor")</f>
        <v>Good</v>
      </c>
    </row>
    <row r="4916" spans="1:12" x14ac:dyDescent="0.25">
      <c r="A4916" s="1" t="s">
        <v>239</v>
      </c>
      <c r="B4916" t="s">
        <v>14</v>
      </c>
      <c r="C4916" t="s">
        <v>10</v>
      </c>
      <c r="D4916" t="s">
        <v>11</v>
      </c>
      <c r="E4916" t="s">
        <v>12</v>
      </c>
      <c r="F4916">
        <v>4.97</v>
      </c>
      <c r="G4916">
        <v>7</v>
      </c>
      <c r="H4916" t="s">
        <v>13</v>
      </c>
      <c r="I4916" s="21">
        <v>4.3</v>
      </c>
      <c r="J4916">
        <f t="shared" si="152"/>
        <v>34.79</v>
      </c>
      <c r="K4916">
        <f t="shared" si="153"/>
        <v>1.7395</v>
      </c>
      <c r="L4916" t="str" cm="1">
        <f t="array" ref="L4916">_xlfn.IFS(I4916&gt;=9,"Good",I4916&gt;=6,"Average",I4916&lt;6,"Poor")</f>
        <v>Poor</v>
      </c>
    </row>
    <row r="4917" spans="1:12" x14ac:dyDescent="0.25">
      <c r="A4917" s="1" t="s">
        <v>239</v>
      </c>
      <c r="B4917" t="s">
        <v>19</v>
      </c>
      <c r="C4917" t="s">
        <v>15</v>
      </c>
      <c r="D4917" t="s">
        <v>11</v>
      </c>
      <c r="E4917" t="s">
        <v>16</v>
      </c>
      <c r="F4917">
        <v>76.55</v>
      </c>
      <c r="G4917">
        <v>5</v>
      </c>
      <c r="H4917" t="s">
        <v>20</v>
      </c>
      <c r="I4917" s="21">
        <v>3.4</v>
      </c>
      <c r="J4917">
        <f t="shared" si="152"/>
        <v>382.75</v>
      </c>
      <c r="K4917">
        <f t="shared" si="153"/>
        <v>19.137499999999999</v>
      </c>
      <c r="L4917" t="str" cm="1">
        <f t="array" ref="L4917">_xlfn.IFS(I4917&gt;=9,"Good",I4917&gt;=6,"Average",I4917&lt;6,"Poor")</f>
        <v>Poor</v>
      </c>
    </row>
    <row r="4918" spans="1:12" x14ac:dyDescent="0.25">
      <c r="A4918" s="1" t="s">
        <v>239</v>
      </c>
      <c r="B4918" t="s">
        <v>14</v>
      </c>
      <c r="C4918" t="s">
        <v>10</v>
      </c>
      <c r="D4918" t="s">
        <v>22</v>
      </c>
      <c r="E4918" t="s">
        <v>23</v>
      </c>
      <c r="F4918">
        <v>63.36</v>
      </c>
      <c r="G4918">
        <v>9</v>
      </c>
      <c r="H4918" t="s">
        <v>13</v>
      </c>
      <c r="I4918" s="21">
        <v>9.6</v>
      </c>
      <c r="J4918">
        <f t="shared" si="152"/>
        <v>570.24</v>
      </c>
      <c r="K4918">
        <f t="shared" si="153"/>
        <v>28.512</v>
      </c>
      <c r="L4918" t="str" cm="1">
        <f t="array" ref="L4918">_xlfn.IFS(I4918&gt;=9,"Good",I4918&gt;=6,"Average",I4918&lt;6,"Poor")</f>
        <v>Good</v>
      </c>
    </row>
    <row r="4919" spans="1:12" x14ac:dyDescent="0.25">
      <c r="A4919" s="1" t="s">
        <v>239</v>
      </c>
      <c r="B4919" t="s">
        <v>14</v>
      </c>
      <c r="C4919" t="s">
        <v>15</v>
      </c>
      <c r="D4919" t="s">
        <v>22</v>
      </c>
      <c r="E4919" t="s">
        <v>24</v>
      </c>
      <c r="F4919">
        <v>44.55</v>
      </c>
      <c r="G4919">
        <v>7</v>
      </c>
      <c r="H4919" t="s">
        <v>20</v>
      </c>
      <c r="I4919" s="21">
        <v>7.7</v>
      </c>
      <c r="J4919">
        <f t="shared" si="152"/>
        <v>311.84999999999997</v>
      </c>
      <c r="K4919">
        <f t="shared" si="153"/>
        <v>15.592499999999999</v>
      </c>
      <c r="L4919" t="str" cm="1">
        <f t="array" ref="L4919">_xlfn.IFS(I4919&gt;=9,"Good",I4919&gt;=6,"Average",I4919&lt;6,"Poor")</f>
        <v>Average</v>
      </c>
    </row>
    <row r="4920" spans="1:12" x14ac:dyDescent="0.25">
      <c r="A4920" s="1" t="s">
        <v>239</v>
      </c>
      <c r="B4920" t="s">
        <v>14</v>
      </c>
      <c r="C4920" t="s">
        <v>15</v>
      </c>
      <c r="D4920" t="s">
        <v>22</v>
      </c>
      <c r="E4920" t="s">
        <v>18</v>
      </c>
      <c r="F4920">
        <v>58.97</v>
      </c>
      <c r="G4920">
        <v>7</v>
      </c>
      <c r="H4920" t="s">
        <v>20</v>
      </c>
      <c r="I4920" s="21">
        <v>3.2</v>
      </c>
      <c r="J4920">
        <f t="shared" si="152"/>
        <v>412.78999999999996</v>
      </c>
      <c r="K4920">
        <f t="shared" si="153"/>
        <v>20.639499999999998</v>
      </c>
      <c r="L4920" t="str" cm="1">
        <f t="array" ref="L4920">_xlfn.IFS(I4920&gt;=9,"Good",I4920&gt;=6,"Average",I4920&lt;6,"Poor")</f>
        <v>Poor</v>
      </c>
    </row>
    <row r="4921" spans="1:12" x14ac:dyDescent="0.25">
      <c r="A4921" s="1" t="s">
        <v>239</v>
      </c>
      <c r="B4921" t="s">
        <v>14</v>
      </c>
      <c r="C4921" t="s">
        <v>10</v>
      </c>
      <c r="D4921" t="s">
        <v>22</v>
      </c>
      <c r="E4921" t="s">
        <v>24</v>
      </c>
      <c r="F4921">
        <v>48.48</v>
      </c>
      <c r="G4921">
        <v>8</v>
      </c>
      <c r="H4921" t="s">
        <v>17</v>
      </c>
      <c r="I4921" s="21">
        <v>9.5</v>
      </c>
      <c r="J4921">
        <f t="shared" si="152"/>
        <v>387.84</v>
      </c>
      <c r="K4921">
        <f t="shared" si="153"/>
        <v>19.391999999999999</v>
      </c>
      <c r="L4921" t="str" cm="1">
        <f t="array" ref="L4921">_xlfn.IFS(I4921&gt;=9,"Good",I4921&gt;=6,"Average",I4921&lt;6,"Poor")</f>
        <v>Good</v>
      </c>
    </row>
    <row r="4922" spans="1:12" x14ac:dyDescent="0.25">
      <c r="A4922" s="1" t="s">
        <v>239</v>
      </c>
      <c r="B4922" t="s">
        <v>9</v>
      </c>
      <c r="C4922" t="s">
        <v>10</v>
      </c>
      <c r="D4922" t="s">
        <v>22</v>
      </c>
      <c r="E4922" t="s">
        <v>21</v>
      </c>
      <c r="F4922">
        <v>2.77</v>
      </c>
      <c r="G4922">
        <v>2</v>
      </c>
      <c r="H4922" t="s">
        <v>20</v>
      </c>
      <c r="I4922" s="21">
        <v>6</v>
      </c>
      <c r="J4922">
        <f t="shared" si="152"/>
        <v>5.54</v>
      </c>
      <c r="K4922">
        <f t="shared" si="153"/>
        <v>0.27700000000000002</v>
      </c>
      <c r="L4922" t="str" cm="1">
        <f t="array" ref="L4922">_xlfn.IFS(I4922&gt;=9,"Good",I4922&gt;=6,"Average",I4922&lt;6,"Poor")</f>
        <v>Average</v>
      </c>
    </row>
    <row r="4923" spans="1:12" x14ac:dyDescent="0.25">
      <c r="A4923" s="1" t="s">
        <v>239</v>
      </c>
      <c r="B4923" t="s">
        <v>14</v>
      </c>
      <c r="C4923" t="s">
        <v>15</v>
      </c>
      <c r="D4923" t="s">
        <v>22</v>
      </c>
      <c r="E4923" t="s">
        <v>18</v>
      </c>
      <c r="F4923">
        <v>59.59</v>
      </c>
      <c r="G4923">
        <v>2</v>
      </c>
      <c r="H4923" t="s">
        <v>17</v>
      </c>
      <c r="I4923" s="21">
        <v>5.6</v>
      </c>
      <c r="J4923">
        <f t="shared" si="152"/>
        <v>119.18</v>
      </c>
      <c r="K4923">
        <f t="shared" si="153"/>
        <v>5.9590000000000005</v>
      </c>
      <c r="L4923" t="str" cm="1">
        <f t="array" ref="L4923">_xlfn.IFS(I4923&gt;=9,"Good",I4923&gt;=6,"Average",I4923&lt;6,"Poor")</f>
        <v>Poor</v>
      </c>
    </row>
    <row r="4924" spans="1:12" x14ac:dyDescent="0.25">
      <c r="A4924" s="1" t="s">
        <v>239</v>
      </c>
      <c r="B4924" t="s">
        <v>19</v>
      </c>
      <c r="C4924" t="s">
        <v>15</v>
      </c>
      <c r="D4924" t="s">
        <v>11</v>
      </c>
      <c r="E4924" t="s">
        <v>12</v>
      </c>
      <c r="F4924">
        <v>9.34</v>
      </c>
      <c r="G4924">
        <v>1</v>
      </c>
      <c r="H4924" t="s">
        <v>20</v>
      </c>
      <c r="I4924" s="21">
        <v>7.2</v>
      </c>
      <c r="J4924">
        <f t="shared" si="152"/>
        <v>9.34</v>
      </c>
      <c r="K4924">
        <f t="shared" si="153"/>
        <v>0.46700000000000003</v>
      </c>
      <c r="L4924" t="str" cm="1">
        <f t="array" ref="L4924">_xlfn.IFS(I4924&gt;=9,"Good",I4924&gt;=6,"Average",I4924&lt;6,"Poor")</f>
        <v>Average</v>
      </c>
    </row>
    <row r="4925" spans="1:12" x14ac:dyDescent="0.25">
      <c r="A4925" s="1" t="s">
        <v>240</v>
      </c>
      <c r="B4925" t="s">
        <v>19</v>
      </c>
      <c r="C4925" t="s">
        <v>15</v>
      </c>
      <c r="D4925" t="s">
        <v>22</v>
      </c>
      <c r="E4925" t="s">
        <v>24</v>
      </c>
      <c r="F4925">
        <v>24.49</v>
      </c>
      <c r="G4925">
        <v>10</v>
      </c>
      <c r="H4925" t="s">
        <v>20</v>
      </c>
      <c r="I4925" s="21">
        <v>7</v>
      </c>
      <c r="J4925">
        <f t="shared" si="152"/>
        <v>244.89999999999998</v>
      </c>
      <c r="K4925">
        <f t="shared" si="153"/>
        <v>12.244999999999999</v>
      </c>
      <c r="L4925" t="str" cm="1">
        <f t="array" ref="L4925">_xlfn.IFS(I4925&gt;=9,"Good",I4925&gt;=6,"Average",I4925&lt;6,"Poor")</f>
        <v>Average</v>
      </c>
    </row>
    <row r="4926" spans="1:12" x14ac:dyDescent="0.25">
      <c r="A4926" s="1" t="s">
        <v>240</v>
      </c>
      <c r="B4926" t="s">
        <v>9</v>
      </c>
      <c r="C4926" t="s">
        <v>10</v>
      </c>
      <c r="D4926" t="s">
        <v>22</v>
      </c>
      <c r="E4926" t="s">
        <v>18</v>
      </c>
      <c r="F4926">
        <v>73.569999999999993</v>
      </c>
      <c r="G4926">
        <v>9</v>
      </c>
      <c r="H4926" t="s">
        <v>13</v>
      </c>
      <c r="I4926" s="21">
        <v>9</v>
      </c>
      <c r="J4926">
        <f t="shared" si="152"/>
        <v>662.12999999999988</v>
      </c>
      <c r="K4926">
        <f t="shared" si="153"/>
        <v>33.106499999999997</v>
      </c>
      <c r="L4926" t="str" cm="1">
        <f t="array" ref="L4926">_xlfn.IFS(I4926&gt;=9,"Good",I4926&gt;=6,"Average",I4926&lt;6,"Poor")</f>
        <v>Good</v>
      </c>
    </row>
    <row r="4927" spans="1:12" x14ac:dyDescent="0.25">
      <c r="A4927" s="1" t="s">
        <v>240</v>
      </c>
      <c r="B4927" t="s">
        <v>14</v>
      </c>
      <c r="C4927" t="s">
        <v>15</v>
      </c>
      <c r="D4927" t="s">
        <v>11</v>
      </c>
      <c r="E4927" t="s">
        <v>12</v>
      </c>
      <c r="F4927">
        <v>2.2999999999999998</v>
      </c>
      <c r="G4927">
        <v>5</v>
      </c>
      <c r="H4927" t="s">
        <v>13</v>
      </c>
      <c r="I4927" s="21">
        <v>4</v>
      </c>
      <c r="J4927">
        <f t="shared" si="152"/>
        <v>11.5</v>
      </c>
      <c r="K4927">
        <f t="shared" si="153"/>
        <v>0.57500000000000007</v>
      </c>
      <c r="L4927" t="str" cm="1">
        <f t="array" ref="L4927">_xlfn.IFS(I4927&gt;=9,"Good",I4927&gt;=6,"Average",I4927&lt;6,"Poor")</f>
        <v>Poor</v>
      </c>
    </row>
    <row r="4928" spans="1:12" x14ac:dyDescent="0.25">
      <c r="A4928" s="1" t="s">
        <v>240</v>
      </c>
      <c r="B4928" t="s">
        <v>14</v>
      </c>
      <c r="C4928" t="s">
        <v>10</v>
      </c>
      <c r="D4928" t="s">
        <v>11</v>
      </c>
      <c r="E4928" t="s">
        <v>24</v>
      </c>
      <c r="F4928">
        <v>31.87</v>
      </c>
      <c r="G4928">
        <v>6</v>
      </c>
      <c r="H4928" t="s">
        <v>20</v>
      </c>
      <c r="I4928" s="21">
        <v>4.5999999999999996</v>
      </c>
      <c r="J4928">
        <f t="shared" si="152"/>
        <v>191.22</v>
      </c>
      <c r="K4928">
        <f t="shared" si="153"/>
        <v>9.5609999999999999</v>
      </c>
      <c r="L4928" t="str" cm="1">
        <f t="array" ref="L4928">_xlfn.IFS(I4928&gt;=9,"Good",I4928&gt;=6,"Average",I4928&lt;6,"Poor")</f>
        <v>Poor</v>
      </c>
    </row>
    <row r="4929" spans="1:12" x14ac:dyDescent="0.25">
      <c r="A4929" s="1" t="s">
        <v>240</v>
      </c>
      <c r="B4929" t="s">
        <v>19</v>
      </c>
      <c r="C4929" t="s">
        <v>10</v>
      </c>
      <c r="D4929" t="s">
        <v>11</v>
      </c>
      <c r="E4929" t="s">
        <v>23</v>
      </c>
      <c r="F4929">
        <v>56.76</v>
      </c>
      <c r="G4929">
        <v>5</v>
      </c>
      <c r="H4929" t="s">
        <v>13</v>
      </c>
      <c r="I4929" s="21">
        <v>4.9000000000000004</v>
      </c>
      <c r="J4929">
        <f t="shared" si="152"/>
        <v>283.8</v>
      </c>
      <c r="K4929">
        <f t="shared" si="153"/>
        <v>14.190000000000001</v>
      </c>
      <c r="L4929" t="str" cm="1">
        <f t="array" ref="L4929">_xlfn.IFS(I4929&gt;=9,"Good",I4929&gt;=6,"Average",I4929&lt;6,"Poor")</f>
        <v>Poor</v>
      </c>
    </row>
    <row r="4930" spans="1:12" x14ac:dyDescent="0.25">
      <c r="A4930" s="1" t="s">
        <v>240</v>
      </c>
      <c r="B4930" t="s">
        <v>14</v>
      </c>
      <c r="C4930" t="s">
        <v>10</v>
      </c>
      <c r="D4930" t="s">
        <v>22</v>
      </c>
      <c r="E4930" t="s">
        <v>12</v>
      </c>
      <c r="F4930">
        <v>3.08</v>
      </c>
      <c r="G4930">
        <v>8</v>
      </c>
      <c r="H4930" t="s">
        <v>13</v>
      </c>
      <c r="I4930" s="21">
        <v>4.8</v>
      </c>
      <c r="J4930">
        <f t="shared" si="152"/>
        <v>24.64</v>
      </c>
      <c r="K4930">
        <f t="shared" si="153"/>
        <v>1.2320000000000002</v>
      </c>
      <c r="L4930" t="str" cm="1">
        <f t="array" ref="L4930">_xlfn.IFS(I4930&gt;=9,"Good",I4930&gt;=6,"Average",I4930&lt;6,"Poor")</f>
        <v>Poor</v>
      </c>
    </row>
    <row r="4931" spans="1:12" x14ac:dyDescent="0.25">
      <c r="A4931" s="1" t="s">
        <v>240</v>
      </c>
      <c r="B4931" t="s">
        <v>14</v>
      </c>
      <c r="C4931" t="s">
        <v>10</v>
      </c>
      <c r="D4931" t="s">
        <v>22</v>
      </c>
      <c r="E4931" t="s">
        <v>12</v>
      </c>
      <c r="F4931">
        <v>5.53</v>
      </c>
      <c r="G4931">
        <v>7</v>
      </c>
      <c r="H4931" t="s">
        <v>20</v>
      </c>
      <c r="I4931" s="21">
        <v>6.3</v>
      </c>
      <c r="J4931">
        <f t="shared" ref="J4931:J4994" si="154">F4931*G4931</f>
        <v>38.71</v>
      </c>
      <c r="K4931">
        <f t="shared" ref="K4931:K4994" si="155">J4931*5%</f>
        <v>1.9355000000000002</v>
      </c>
      <c r="L4931" t="str" cm="1">
        <f t="array" ref="L4931">_xlfn.IFS(I4931&gt;=9,"Good",I4931&gt;=6,"Average",I4931&lt;6,"Poor")</f>
        <v>Average</v>
      </c>
    </row>
    <row r="4932" spans="1:12" x14ac:dyDescent="0.25">
      <c r="A4932" s="1" t="s">
        <v>240</v>
      </c>
      <c r="B4932" t="s">
        <v>19</v>
      </c>
      <c r="C4932" t="s">
        <v>10</v>
      </c>
      <c r="D4932" t="s">
        <v>22</v>
      </c>
      <c r="E4932" t="s">
        <v>24</v>
      </c>
      <c r="F4932">
        <v>21.97</v>
      </c>
      <c r="G4932">
        <v>9</v>
      </c>
      <c r="H4932" t="s">
        <v>13</v>
      </c>
      <c r="I4932" s="21">
        <v>3.9</v>
      </c>
      <c r="J4932">
        <f t="shared" si="154"/>
        <v>197.73</v>
      </c>
      <c r="K4932">
        <f t="shared" si="155"/>
        <v>9.8864999999999998</v>
      </c>
      <c r="L4932" t="str" cm="1">
        <f t="array" ref="L4932">_xlfn.IFS(I4932&gt;=9,"Good",I4932&gt;=6,"Average",I4932&lt;6,"Poor")</f>
        <v>Poor</v>
      </c>
    </row>
    <row r="4933" spans="1:12" x14ac:dyDescent="0.25">
      <c r="A4933" s="1" t="s">
        <v>240</v>
      </c>
      <c r="B4933" t="s">
        <v>14</v>
      </c>
      <c r="C4933" t="s">
        <v>10</v>
      </c>
      <c r="D4933" t="s">
        <v>22</v>
      </c>
      <c r="E4933" t="s">
        <v>18</v>
      </c>
      <c r="F4933">
        <v>55.78</v>
      </c>
      <c r="G4933">
        <v>4</v>
      </c>
      <c r="H4933" t="s">
        <v>17</v>
      </c>
      <c r="I4933" s="21">
        <v>4.7</v>
      </c>
      <c r="J4933">
        <f t="shared" si="154"/>
        <v>223.12</v>
      </c>
      <c r="K4933">
        <f t="shared" si="155"/>
        <v>11.156000000000001</v>
      </c>
      <c r="L4933" t="str" cm="1">
        <f t="array" ref="L4933">_xlfn.IFS(I4933&gt;=9,"Good",I4933&gt;=6,"Average",I4933&lt;6,"Poor")</f>
        <v>Poor</v>
      </c>
    </row>
    <row r="4934" spans="1:12" x14ac:dyDescent="0.25">
      <c r="A4934" s="1" t="s">
        <v>240</v>
      </c>
      <c r="B4934" t="s">
        <v>19</v>
      </c>
      <c r="C4934" t="s">
        <v>15</v>
      </c>
      <c r="D4934" t="s">
        <v>22</v>
      </c>
      <c r="E4934" t="s">
        <v>12</v>
      </c>
      <c r="F4934">
        <v>4.95</v>
      </c>
      <c r="G4934">
        <v>8</v>
      </c>
      <c r="H4934" t="s">
        <v>20</v>
      </c>
      <c r="I4934" s="21">
        <v>5.7</v>
      </c>
      <c r="J4934">
        <f t="shared" si="154"/>
        <v>39.6</v>
      </c>
      <c r="K4934">
        <f t="shared" si="155"/>
        <v>1.9800000000000002</v>
      </c>
      <c r="L4934" t="str" cm="1">
        <f t="array" ref="L4934">_xlfn.IFS(I4934&gt;=9,"Good",I4934&gt;=6,"Average",I4934&lt;6,"Poor")</f>
        <v>Poor</v>
      </c>
    </row>
    <row r="4935" spans="1:12" x14ac:dyDescent="0.25">
      <c r="A4935" s="1" t="s">
        <v>240</v>
      </c>
      <c r="B4935" t="s">
        <v>14</v>
      </c>
      <c r="C4935" t="s">
        <v>10</v>
      </c>
      <c r="D4935" t="s">
        <v>22</v>
      </c>
      <c r="E4935" t="s">
        <v>18</v>
      </c>
      <c r="F4935">
        <v>61.17</v>
      </c>
      <c r="G4935">
        <v>10</v>
      </c>
      <c r="H4935" t="s">
        <v>13</v>
      </c>
      <c r="I4935" s="21">
        <v>4.2</v>
      </c>
      <c r="J4935">
        <f t="shared" si="154"/>
        <v>611.70000000000005</v>
      </c>
      <c r="K4935">
        <f t="shared" si="155"/>
        <v>30.585000000000004</v>
      </c>
      <c r="L4935" t="str" cm="1">
        <f t="array" ref="L4935">_xlfn.IFS(I4935&gt;=9,"Good",I4935&gt;=6,"Average",I4935&lt;6,"Poor")</f>
        <v>Poor</v>
      </c>
    </row>
    <row r="4936" spans="1:12" x14ac:dyDescent="0.25">
      <c r="A4936" s="1" t="s">
        <v>240</v>
      </c>
      <c r="B4936" t="s">
        <v>14</v>
      </c>
      <c r="C4936" t="s">
        <v>15</v>
      </c>
      <c r="D4936" t="s">
        <v>11</v>
      </c>
      <c r="E4936" t="s">
        <v>18</v>
      </c>
      <c r="F4936">
        <v>54.91</v>
      </c>
      <c r="G4936">
        <v>5</v>
      </c>
      <c r="H4936" t="s">
        <v>20</v>
      </c>
      <c r="I4936" s="21">
        <v>8.6</v>
      </c>
      <c r="J4936">
        <f t="shared" si="154"/>
        <v>274.54999999999995</v>
      </c>
      <c r="K4936">
        <f t="shared" si="155"/>
        <v>13.727499999999999</v>
      </c>
      <c r="L4936" t="str" cm="1">
        <f t="array" ref="L4936">_xlfn.IFS(I4936&gt;=9,"Good",I4936&gt;=6,"Average",I4936&lt;6,"Poor")</f>
        <v>Average</v>
      </c>
    </row>
    <row r="4937" spans="1:12" x14ac:dyDescent="0.25">
      <c r="A4937" s="1" t="s">
        <v>240</v>
      </c>
      <c r="B4937" t="s">
        <v>9</v>
      </c>
      <c r="C4937" t="s">
        <v>10</v>
      </c>
      <c r="D4937" t="s">
        <v>11</v>
      </c>
      <c r="E4937" t="s">
        <v>16</v>
      </c>
      <c r="F4937">
        <v>74.72</v>
      </c>
      <c r="G4937">
        <v>10</v>
      </c>
      <c r="H4937" t="s">
        <v>17</v>
      </c>
      <c r="I4937" s="21">
        <v>8.8000000000000007</v>
      </c>
      <c r="J4937">
        <f t="shared" si="154"/>
        <v>747.2</v>
      </c>
      <c r="K4937">
        <f t="shared" si="155"/>
        <v>37.360000000000007</v>
      </c>
      <c r="L4937" t="str" cm="1">
        <f t="array" ref="L4937">_xlfn.IFS(I4937&gt;=9,"Good",I4937&gt;=6,"Average",I4937&lt;6,"Poor")</f>
        <v>Average</v>
      </c>
    </row>
    <row r="4938" spans="1:12" x14ac:dyDescent="0.25">
      <c r="A4938" s="1" t="s">
        <v>240</v>
      </c>
      <c r="B4938" t="s">
        <v>14</v>
      </c>
      <c r="C4938" t="s">
        <v>15</v>
      </c>
      <c r="D4938" t="s">
        <v>22</v>
      </c>
      <c r="E4938" t="s">
        <v>24</v>
      </c>
      <c r="F4938">
        <v>39.549999999999997</v>
      </c>
      <c r="G4938">
        <v>9</v>
      </c>
      <c r="H4938" t="s">
        <v>17</v>
      </c>
      <c r="I4938" s="21">
        <v>8.9</v>
      </c>
      <c r="J4938">
        <f t="shared" si="154"/>
        <v>355.95</v>
      </c>
      <c r="K4938">
        <f t="shared" si="155"/>
        <v>17.797499999999999</v>
      </c>
      <c r="L4938" t="str" cm="1">
        <f t="array" ref="L4938">_xlfn.IFS(I4938&gt;=9,"Good",I4938&gt;=6,"Average",I4938&lt;6,"Poor")</f>
        <v>Average</v>
      </c>
    </row>
    <row r="4939" spans="1:12" x14ac:dyDescent="0.25">
      <c r="A4939" s="1" t="s">
        <v>240</v>
      </c>
      <c r="B4939" t="s">
        <v>14</v>
      </c>
      <c r="C4939" t="s">
        <v>15</v>
      </c>
      <c r="D4939" t="s">
        <v>22</v>
      </c>
      <c r="E4939" t="s">
        <v>18</v>
      </c>
      <c r="F4939">
        <v>77.349999999999994</v>
      </c>
      <c r="G4939">
        <v>3</v>
      </c>
      <c r="H4939" t="s">
        <v>20</v>
      </c>
      <c r="I4939" s="21">
        <v>8.4</v>
      </c>
      <c r="J4939">
        <f t="shared" si="154"/>
        <v>232.04999999999998</v>
      </c>
      <c r="K4939">
        <f t="shared" si="155"/>
        <v>11.602499999999999</v>
      </c>
      <c r="L4939" t="str" cm="1">
        <f t="array" ref="L4939">_xlfn.IFS(I4939&gt;=9,"Good",I4939&gt;=6,"Average",I4939&lt;6,"Poor")</f>
        <v>Average</v>
      </c>
    </row>
    <row r="4940" spans="1:12" x14ac:dyDescent="0.25">
      <c r="A4940" s="1" t="s">
        <v>240</v>
      </c>
      <c r="B4940" t="s">
        <v>14</v>
      </c>
      <c r="C4940" t="s">
        <v>15</v>
      </c>
      <c r="D4940" t="s">
        <v>11</v>
      </c>
      <c r="E4940" t="s">
        <v>12</v>
      </c>
      <c r="F4940">
        <v>5.39</v>
      </c>
      <c r="G4940">
        <v>7</v>
      </c>
      <c r="H4940" t="s">
        <v>13</v>
      </c>
      <c r="I4940" s="21">
        <v>6.1</v>
      </c>
      <c r="J4940">
        <f t="shared" si="154"/>
        <v>37.729999999999997</v>
      </c>
      <c r="K4940">
        <f t="shared" si="155"/>
        <v>1.8864999999999998</v>
      </c>
      <c r="L4940" t="str" cm="1">
        <f t="array" ref="L4940">_xlfn.IFS(I4940&gt;=9,"Good",I4940&gt;=6,"Average",I4940&lt;6,"Poor")</f>
        <v>Average</v>
      </c>
    </row>
    <row r="4941" spans="1:12" x14ac:dyDescent="0.25">
      <c r="A4941" s="1" t="s">
        <v>240</v>
      </c>
      <c r="B4941" t="s">
        <v>19</v>
      </c>
      <c r="C4941" t="s">
        <v>10</v>
      </c>
      <c r="D4941" t="s">
        <v>11</v>
      </c>
      <c r="E4941" t="s">
        <v>12</v>
      </c>
      <c r="F4941">
        <v>2.06</v>
      </c>
      <c r="G4941">
        <v>6</v>
      </c>
      <c r="H4941" t="s">
        <v>20</v>
      </c>
      <c r="I4941" s="21">
        <v>7.4</v>
      </c>
      <c r="J4941">
        <f t="shared" si="154"/>
        <v>12.36</v>
      </c>
      <c r="K4941">
        <f t="shared" si="155"/>
        <v>0.61799999999999999</v>
      </c>
      <c r="L4941" t="str" cm="1">
        <f t="array" ref="L4941">_xlfn.IFS(I4941&gt;=9,"Good",I4941&gt;=6,"Average",I4941&lt;6,"Poor")</f>
        <v>Average</v>
      </c>
    </row>
    <row r="4942" spans="1:12" x14ac:dyDescent="0.25">
      <c r="A4942" s="1" t="s">
        <v>240</v>
      </c>
      <c r="B4942" t="s">
        <v>19</v>
      </c>
      <c r="C4942" t="s">
        <v>15</v>
      </c>
      <c r="D4942" t="s">
        <v>22</v>
      </c>
      <c r="E4942" t="s">
        <v>24</v>
      </c>
      <c r="F4942">
        <v>21.92</v>
      </c>
      <c r="G4942">
        <v>5</v>
      </c>
      <c r="H4942" t="s">
        <v>20</v>
      </c>
      <c r="I4942" s="21">
        <v>5.2</v>
      </c>
      <c r="J4942">
        <f t="shared" si="154"/>
        <v>109.60000000000001</v>
      </c>
      <c r="K4942">
        <f t="shared" si="155"/>
        <v>5.48</v>
      </c>
      <c r="L4942" t="str" cm="1">
        <f t="array" ref="L4942">_xlfn.IFS(I4942&gt;=9,"Good",I4942&gt;=6,"Average",I4942&lt;6,"Poor")</f>
        <v>Poor</v>
      </c>
    </row>
    <row r="4943" spans="1:12" x14ac:dyDescent="0.25">
      <c r="A4943" s="1" t="s">
        <v>241</v>
      </c>
      <c r="B4943" t="s">
        <v>14</v>
      </c>
      <c r="C4943" t="s">
        <v>10</v>
      </c>
      <c r="D4943" t="s">
        <v>11</v>
      </c>
      <c r="E4943" t="s">
        <v>12</v>
      </c>
      <c r="F4943">
        <v>3.2</v>
      </c>
      <c r="G4943">
        <v>4</v>
      </c>
      <c r="H4943" t="s">
        <v>17</v>
      </c>
      <c r="I4943" s="21">
        <v>8.5</v>
      </c>
      <c r="J4943">
        <f t="shared" si="154"/>
        <v>12.8</v>
      </c>
      <c r="K4943">
        <f t="shared" si="155"/>
        <v>0.64000000000000012</v>
      </c>
      <c r="L4943" t="str" cm="1">
        <f t="array" ref="L4943">_xlfn.IFS(I4943&gt;=9,"Good",I4943&gt;=6,"Average",I4943&lt;6,"Poor")</f>
        <v>Average</v>
      </c>
    </row>
    <row r="4944" spans="1:12" x14ac:dyDescent="0.25">
      <c r="A4944" s="1" t="s">
        <v>241</v>
      </c>
      <c r="B4944" t="s">
        <v>14</v>
      </c>
      <c r="C4944" t="s">
        <v>15</v>
      </c>
      <c r="D4944" t="s">
        <v>11</v>
      </c>
      <c r="E4944" t="s">
        <v>18</v>
      </c>
      <c r="F4944">
        <v>70.42</v>
      </c>
      <c r="G4944">
        <v>1</v>
      </c>
      <c r="H4944" t="s">
        <v>20</v>
      </c>
      <c r="I4944" s="21">
        <v>6.4</v>
      </c>
      <c r="J4944">
        <f t="shared" si="154"/>
        <v>70.42</v>
      </c>
      <c r="K4944">
        <f t="shared" si="155"/>
        <v>3.5210000000000004</v>
      </c>
      <c r="L4944" t="str" cm="1">
        <f t="array" ref="L4944">_xlfn.IFS(I4944&gt;=9,"Good",I4944&gt;=6,"Average",I4944&lt;6,"Poor")</f>
        <v>Average</v>
      </c>
    </row>
    <row r="4945" spans="1:12" x14ac:dyDescent="0.25">
      <c r="A4945" s="1" t="s">
        <v>241</v>
      </c>
      <c r="B4945" t="s">
        <v>19</v>
      </c>
      <c r="C4945" t="s">
        <v>15</v>
      </c>
      <c r="D4945" t="s">
        <v>11</v>
      </c>
      <c r="E4945" t="s">
        <v>12</v>
      </c>
      <c r="F4945">
        <v>7.89</v>
      </c>
      <c r="G4945">
        <v>10</v>
      </c>
      <c r="H4945" t="s">
        <v>20</v>
      </c>
      <c r="I4945" s="21">
        <v>9.8000000000000007</v>
      </c>
      <c r="J4945">
        <f t="shared" si="154"/>
        <v>78.899999999999991</v>
      </c>
      <c r="K4945">
        <f t="shared" si="155"/>
        <v>3.9449999999999998</v>
      </c>
      <c r="L4945" t="str" cm="1">
        <f t="array" ref="L4945">_xlfn.IFS(I4945&gt;=9,"Good",I4945&gt;=6,"Average",I4945&lt;6,"Poor")</f>
        <v>Good</v>
      </c>
    </row>
    <row r="4946" spans="1:12" x14ac:dyDescent="0.25">
      <c r="A4946" s="1" t="s">
        <v>241</v>
      </c>
      <c r="B4946" t="s">
        <v>19</v>
      </c>
      <c r="C4946" t="s">
        <v>15</v>
      </c>
      <c r="D4946" t="s">
        <v>22</v>
      </c>
      <c r="E4946" t="s">
        <v>18</v>
      </c>
      <c r="F4946">
        <v>77.2</v>
      </c>
      <c r="G4946">
        <v>6</v>
      </c>
      <c r="H4946" t="s">
        <v>20</v>
      </c>
      <c r="I4946" s="21">
        <v>5</v>
      </c>
      <c r="J4946">
        <f t="shared" si="154"/>
        <v>463.20000000000005</v>
      </c>
      <c r="K4946">
        <f t="shared" si="155"/>
        <v>23.160000000000004</v>
      </c>
      <c r="L4946" t="str" cm="1">
        <f t="array" ref="L4946">_xlfn.IFS(I4946&gt;=9,"Good",I4946&gt;=6,"Average",I4946&lt;6,"Poor")</f>
        <v>Poor</v>
      </c>
    </row>
    <row r="4947" spans="1:12" x14ac:dyDescent="0.25">
      <c r="A4947" s="1" t="s">
        <v>241</v>
      </c>
      <c r="B4947" t="s">
        <v>14</v>
      </c>
      <c r="C4947" t="s">
        <v>15</v>
      </c>
      <c r="D4947" t="s">
        <v>22</v>
      </c>
      <c r="E4947" t="s">
        <v>21</v>
      </c>
      <c r="F4947">
        <v>3.76</v>
      </c>
      <c r="G4947">
        <v>3</v>
      </c>
      <c r="H4947" t="s">
        <v>20</v>
      </c>
      <c r="I4947" s="21">
        <v>4.8</v>
      </c>
      <c r="J4947">
        <f t="shared" si="154"/>
        <v>11.28</v>
      </c>
      <c r="K4947">
        <f t="shared" si="155"/>
        <v>0.56399999999999995</v>
      </c>
      <c r="L4947" t="str" cm="1">
        <f t="array" ref="L4947">_xlfn.IFS(I4947&gt;=9,"Good",I4947&gt;=6,"Average",I4947&lt;6,"Poor")</f>
        <v>Poor</v>
      </c>
    </row>
    <row r="4948" spans="1:12" x14ac:dyDescent="0.25">
      <c r="A4948" s="1" t="s">
        <v>241</v>
      </c>
      <c r="B4948" t="s">
        <v>9</v>
      </c>
      <c r="C4948" t="s">
        <v>10</v>
      </c>
      <c r="D4948" t="s">
        <v>11</v>
      </c>
      <c r="E4948" t="s">
        <v>18</v>
      </c>
      <c r="F4948">
        <v>56.67</v>
      </c>
      <c r="G4948">
        <v>4</v>
      </c>
      <c r="H4948" t="s">
        <v>20</v>
      </c>
      <c r="I4948" s="21">
        <v>8.9</v>
      </c>
      <c r="J4948">
        <f t="shared" si="154"/>
        <v>226.68</v>
      </c>
      <c r="K4948">
        <f t="shared" si="155"/>
        <v>11.334000000000001</v>
      </c>
      <c r="L4948" t="str" cm="1">
        <f t="array" ref="L4948">_xlfn.IFS(I4948&gt;=9,"Good",I4948&gt;=6,"Average",I4948&lt;6,"Poor")</f>
        <v>Average</v>
      </c>
    </row>
    <row r="4949" spans="1:12" x14ac:dyDescent="0.25">
      <c r="A4949" s="1" t="s">
        <v>241</v>
      </c>
      <c r="B4949" t="s">
        <v>19</v>
      </c>
      <c r="C4949" t="s">
        <v>15</v>
      </c>
      <c r="D4949" t="s">
        <v>11</v>
      </c>
      <c r="E4949" t="s">
        <v>12</v>
      </c>
      <c r="F4949">
        <v>6.68</v>
      </c>
      <c r="G4949">
        <v>8</v>
      </c>
      <c r="H4949" t="s">
        <v>17</v>
      </c>
      <c r="I4949" s="21">
        <v>6.2</v>
      </c>
      <c r="J4949">
        <f t="shared" si="154"/>
        <v>53.44</v>
      </c>
      <c r="K4949">
        <f t="shared" si="155"/>
        <v>2.6720000000000002</v>
      </c>
      <c r="L4949" t="str" cm="1">
        <f t="array" ref="L4949">_xlfn.IFS(I4949&gt;=9,"Good",I4949&gt;=6,"Average",I4949&lt;6,"Poor")</f>
        <v>Average</v>
      </c>
    </row>
    <row r="4950" spans="1:12" x14ac:dyDescent="0.25">
      <c r="A4950" s="1" t="s">
        <v>241</v>
      </c>
      <c r="B4950" t="s">
        <v>14</v>
      </c>
      <c r="C4950" t="s">
        <v>15</v>
      </c>
      <c r="D4950" t="s">
        <v>22</v>
      </c>
      <c r="E4950" t="s">
        <v>18</v>
      </c>
      <c r="F4950">
        <v>76.680000000000007</v>
      </c>
      <c r="G4950">
        <v>9</v>
      </c>
      <c r="H4950" t="s">
        <v>17</v>
      </c>
      <c r="I4950" s="21">
        <v>8.9</v>
      </c>
      <c r="J4950">
        <f t="shared" si="154"/>
        <v>690.12000000000012</v>
      </c>
      <c r="K4950">
        <f t="shared" si="155"/>
        <v>34.506000000000007</v>
      </c>
      <c r="L4950" t="str" cm="1">
        <f t="array" ref="L4950">_xlfn.IFS(I4950&gt;=9,"Good",I4950&gt;=6,"Average",I4950&lt;6,"Poor")</f>
        <v>Average</v>
      </c>
    </row>
    <row r="4951" spans="1:12" x14ac:dyDescent="0.25">
      <c r="A4951" s="1" t="s">
        <v>241</v>
      </c>
      <c r="B4951" t="s">
        <v>19</v>
      </c>
      <c r="C4951" t="s">
        <v>10</v>
      </c>
      <c r="D4951" t="s">
        <v>11</v>
      </c>
      <c r="E4951" t="s">
        <v>12</v>
      </c>
      <c r="F4951">
        <v>8.9700000000000006</v>
      </c>
      <c r="G4951">
        <v>3</v>
      </c>
      <c r="H4951" t="s">
        <v>17</v>
      </c>
      <c r="I4951" s="21">
        <v>9.6999999999999993</v>
      </c>
      <c r="J4951">
        <f t="shared" si="154"/>
        <v>26.910000000000004</v>
      </c>
      <c r="K4951">
        <f t="shared" si="155"/>
        <v>1.3455000000000004</v>
      </c>
      <c r="L4951" t="str" cm="1">
        <f t="array" ref="L4951">_xlfn.IFS(I4951&gt;=9,"Good",I4951&gt;=6,"Average",I4951&lt;6,"Poor")</f>
        <v>Good</v>
      </c>
    </row>
    <row r="4952" spans="1:12" x14ac:dyDescent="0.25">
      <c r="A4952" s="1" t="s">
        <v>241</v>
      </c>
      <c r="B4952" t="s">
        <v>14</v>
      </c>
      <c r="C4952" t="s">
        <v>10</v>
      </c>
      <c r="D4952" t="s">
        <v>11</v>
      </c>
      <c r="E4952" t="s">
        <v>12</v>
      </c>
      <c r="F4952">
        <v>4.53</v>
      </c>
      <c r="G4952">
        <v>3</v>
      </c>
      <c r="H4952" t="s">
        <v>17</v>
      </c>
      <c r="I4952" s="21">
        <v>6.3</v>
      </c>
      <c r="J4952">
        <f t="shared" si="154"/>
        <v>13.59</v>
      </c>
      <c r="K4952">
        <f t="shared" si="155"/>
        <v>0.67949999999999999</v>
      </c>
      <c r="L4952" t="str" cm="1">
        <f t="array" ref="L4952">_xlfn.IFS(I4952&gt;=9,"Good",I4952&gt;=6,"Average",I4952&lt;6,"Poor")</f>
        <v>Average</v>
      </c>
    </row>
    <row r="4953" spans="1:12" x14ac:dyDescent="0.25">
      <c r="A4953" s="1" t="s">
        <v>241</v>
      </c>
      <c r="B4953" t="s">
        <v>9</v>
      </c>
      <c r="C4953" t="s">
        <v>10</v>
      </c>
      <c r="D4953" t="s">
        <v>11</v>
      </c>
      <c r="E4953" t="s">
        <v>24</v>
      </c>
      <c r="F4953">
        <v>20.14</v>
      </c>
      <c r="G4953">
        <v>5</v>
      </c>
      <c r="H4953" t="s">
        <v>17</v>
      </c>
      <c r="I4953" s="21">
        <v>8.1999999999999993</v>
      </c>
      <c r="J4953">
        <f t="shared" si="154"/>
        <v>100.7</v>
      </c>
      <c r="K4953">
        <f t="shared" si="155"/>
        <v>5.0350000000000001</v>
      </c>
      <c r="L4953" t="str" cm="1">
        <f t="array" ref="L4953">_xlfn.IFS(I4953&gt;=9,"Good",I4953&gt;=6,"Average",I4953&lt;6,"Poor")</f>
        <v>Average</v>
      </c>
    </row>
    <row r="4954" spans="1:12" x14ac:dyDescent="0.25">
      <c r="A4954" s="1" t="s">
        <v>241</v>
      </c>
      <c r="B4954" t="s">
        <v>9</v>
      </c>
      <c r="C4954" t="s">
        <v>10</v>
      </c>
      <c r="D4954" t="s">
        <v>11</v>
      </c>
      <c r="E4954" t="s">
        <v>21</v>
      </c>
      <c r="F4954">
        <v>4.33</v>
      </c>
      <c r="G4954">
        <v>7</v>
      </c>
      <c r="H4954" t="s">
        <v>20</v>
      </c>
      <c r="I4954" s="21">
        <v>5.9</v>
      </c>
      <c r="J4954">
        <f t="shared" si="154"/>
        <v>30.310000000000002</v>
      </c>
      <c r="K4954">
        <f t="shared" si="155"/>
        <v>1.5155000000000003</v>
      </c>
      <c r="L4954" t="str" cm="1">
        <f t="array" ref="L4954">_xlfn.IFS(I4954&gt;=9,"Good",I4954&gt;=6,"Average",I4954&lt;6,"Poor")</f>
        <v>Poor</v>
      </c>
    </row>
    <row r="4955" spans="1:12" x14ac:dyDescent="0.25">
      <c r="A4955" s="1" t="s">
        <v>241</v>
      </c>
      <c r="B4955" t="s">
        <v>19</v>
      </c>
      <c r="C4955" t="s">
        <v>10</v>
      </c>
      <c r="D4955" t="s">
        <v>11</v>
      </c>
      <c r="E4955" t="s">
        <v>12</v>
      </c>
      <c r="F4955">
        <v>2.2999999999999998</v>
      </c>
      <c r="G4955">
        <v>4</v>
      </c>
      <c r="H4955" t="s">
        <v>20</v>
      </c>
      <c r="I4955" s="21">
        <v>5.5</v>
      </c>
      <c r="J4955">
        <f t="shared" si="154"/>
        <v>9.1999999999999993</v>
      </c>
      <c r="K4955">
        <f t="shared" si="155"/>
        <v>0.45999999999999996</v>
      </c>
      <c r="L4955" t="str" cm="1">
        <f t="array" ref="L4955">_xlfn.IFS(I4955&gt;=9,"Good",I4955&gt;=6,"Average",I4955&lt;6,"Poor")</f>
        <v>Poor</v>
      </c>
    </row>
    <row r="4956" spans="1:12" x14ac:dyDescent="0.25">
      <c r="A4956" s="1" t="s">
        <v>241</v>
      </c>
      <c r="B4956" t="s">
        <v>19</v>
      </c>
      <c r="C4956" t="s">
        <v>10</v>
      </c>
      <c r="D4956" t="s">
        <v>22</v>
      </c>
      <c r="E4956" t="s">
        <v>16</v>
      </c>
      <c r="F4956">
        <v>89.59</v>
      </c>
      <c r="G4956">
        <v>4</v>
      </c>
      <c r="H4956" t="s">
        <v>17</v>
      </c>
      <c r="I4956" s="21">
        <v>7.7</v>
      </c>
      <c r="J4956">
        <f t="shared" si="154"/>
        <v>358.36</v>
      </c>
      <c r="K4956">
        <f t="shared" si="155"/>
        <v>17.918000000000003</v>
      </c>
      <c r="L4956" t="str" cm="1">
        <f t="array" ref="L4956">_xlfn.IFS(I4956&gt;=9,"Good",I4956&gt;=6,"Average",I4956&lt;6,"Poor")</f>
        <v>Average</v>
      </c>
    </row>
    <row r="4957" spans="1:12" x14ac:dyDescent="0.25">
      <c r="A4957" s="1" t="s">
        <v>241</v>
      </c>
      <c r="B4957" t="s">
        <v>9</v>
      </c>
      <c r="C4957" t="s">
        <v>15</v>
      </c>
      <c r="D4957" t="s">
        <v>22</v>
      </c>
      <c r="E4957" t="s">
        <v>12</v>
      </c>
      <c r="F4957">
        <v>6.03</v>
      </c>
      <c r="G4957">
        <v>5</v>
      </c>
      <c r="H4957" t="s">
        <v>17</v>
      </c>
      <c r="I4957" s="21">
        <v>3.4</v>
      </c>
      <c r="J4957">
        <f t="shared" si="154"/>
        <v>30.150000000000002</v>
      </c>
      <c r="K4957">
        <f t="shared" si="155"/>
        <v>1.5075000000000003</v>
      </c>
      <c r="L4957" t="str" cm="1">
        <f t="array" ref="L4957">_xlfn.IFS(I4957&gt;=9,"Good",I4957&gt;=6,"Average",I4957&lt;6,"Poor")</f>
        <v>Poor</v>
      </c>
    </row>
    <row r="4958" spans="1:12" x14ac:dyDescent="0.25">
      <c r="A4958" s="1" t="s">
        <v>241</v>
      </c>
      <c r="B4958" t="s">
        <v>19</v>
      </c>
      <c r="C4958" t="s">
        <v>15</v>
      </c>
      <c r="D4958" t="s">
        <v>11</v>
      </c>
      <c r="E4958" t="s">
        <v>16</v>
      </c>
      <c r="F4958">
        <v>82.55</v>
      </c>
      <c r="G4958">
        <v>3</v>
      </c>
      <c r="H4958" t="s">
        <v>13</v>
      </c>
      <c r="I4958" s="21">
        <v>9.8000000000000007</v>
      </c>
      <c r="J4958">
        <f t="shared" si="154"/>
        <v>247.64999999999998</v>
      </c>
      <c r="K4958">
        <f t="shared" si="155"/>
        <v>12.3825</v>
      </c>
      <c r="L4958" t="str" cm="1">
        <f t="array" ref="L4958">_xlfn.IFS(I4958&gt;=9,"Good",I4958&gt;=6,"Average",I4958&lt;6,"Poor")</f>
        <v>Good</v>
      </c>
    </row>
    <row r="4959" spans="1:12" x14ac:dyDescent="0.25">
      <c r="A4959" s="1" t="s">
        <v>241</v>
      </c>
      <c r="B4959" t="s">
        <v>9</v>
      </c>
      <c r="C4959" t="s">
        <v>15</v>
      </c>
      <c r="D4959" t="s">
        <v>22</v>
      </c>
      <c r="E4959" t="s">
        <v>12</v>
      </c>
      <c r="F4959">
        <v>2.15</v>
      </c>
      <c r="G4959">
        <v>4</v>
      </c>
      <c r="H4959" t="s">
        <v>20</v>
      </c>
      <c r="I4959" s="21">
        <v>9.6999999999999993</v>
      </c>
      <c r="J4959">
        <f t="shared" si="154"/>
        <v>8.6</v>
      </c>
      <c r="K4959">
        <f t="shared" si="155"/>
        <v>0.43</v>
      </c>
      <c r="L4959" t="str" cm="1">
        <f t="array" ref="L4959">_xlfn.IFS(I4959&gt;=9,"Good",I4959&gt;=6,"Average",I4959&lt;6,"Poor")</f>
        <v>Good</v>
      </c>
    </row>
    <row r="4960" spans="1:12" x14ac:dyDescent="0.25">
      <c r="A4960" s="1" t="s">
        <v>241</v>
      </c>
      <c r="B4960" t="s">
        <v>9</v>
      </c>
      <c r="C4960" t="s">
        <v>10</v>
      </c>
      <c r="D4960" t="s">
        <v>22</v>
      </c>
      <c r="E4960" t="s">
        <v>12</v>
      </c>
      <c r="F4960">
        <v>4.93</v>
      </c>
      <c r="G4960">
        <v>1</v>
      </c>
      <c r="H4960" t="s">
        <v>13</v>
      </c>
      <c r="I4960" s="21">
        <v>9</v>
      </c>
      <c r="J4960">
        <f t="shared" si="154"/>
        <v>4.93</v>
      </c>
      <c r="K4960">
        <f t="shared" si="155"/>
        <v>0.2465</v>
      </c>
      <c r="L4960" t="str" cm="1">
        <f t="array" ref="L4960">_xlfn.IFS(I4960&gt;=9,"Good",I4960&gt;=6,"Average",I4960&lt;6,"Poor")</f>
        <v>Good</v>
      </c>
    </row>
    <row r="4961" spans="1:12" x14ac:dyDescent="0.25">
      <c r="A4961" s="1" t="s">
        <v>241</v>
      </c>
      <c r="B4961" t="s">
        <v>14</v>
      </c>
      <c r="C4961" t="s">
        <v>10</v>
      </c>
      <c r="D4961" t="s">
        <v>22</v>
      </c>
      <c r="E4961" t="s">
        <v>12</v>
      </c>
      <c r="F4961">
        <v>7.3</v>
      </c>
      <c r="G4961">
        <v>1</v>
      </c>
      <c r="H4961" t="s">
        <v>17</v>
      </c>
      <c r="I4961" s="21">
        <v>7.7</v>
      </c>
      <c r="J4961">
        <f t="shared" si="154"/>
        <v>7.3</v>
      </c>
      <c r="K4961">
        <f t="shared" si="155"/>
        <v>0.36499999999999999</v>
      </c>
      <c r="L4961" t="str" cm="1">
        <f t="array" ref="L4961">_xlfn.IFS(I4961&gt;=9,"Good",I4961&gt;=6,"Average",I4961&lt;6,"Poor")</f>
        <v>Average</v>
      </c>
    </row>
    <row r="4962" spans="1:12" x14ac:dyDescent="0.25">
      <c r="A4962" s="1" t="s">
        <v>241</v>
      </c>
      <c r="B4962" t="s">
        <v>19</v>
      </c>
      <c r="C4962" t="s">
        <v>15</v>
      </c>
      <c r="D4962" t="s">
        <v>22</v>
      </c>
      <c r="E4962" t="s">
        <v>12</v>
      </c>
      <c r="F4962">
        <v>5.8</v>
      </c>
      <c r="G4962">
        <v>3</v>
      </c>
      <c r="H4962" t="s">
        <v>17</v>
      </c>
      <c r="I4962" s="21">
        <v>7.7</v>
      </c>
      <c r="J4962">
        <f t="shared" si="154"/>
        <v>17.399999999999999</v>
      </c>
      <c r="K4962">
        <f t="shared" si="155"/>
        <v>0.87</v>
      </c>
      <c r="L4962" t="str" cm="1">
        <f t="array" ref="L4962">_xlfn.IFS(I4962&gt;=9,"Good",I4962&gt;=6,"Average",I4962&lt;6,"Poor")</f>
        <v>Average</v>
      </c>
    </row>
    <row r="4963" spans="1:12" x14ac:dyDescent="0.25">
      <c r="A4963" s="1" t="s">
        <v>241</v>
      </c>
      <c r="B4963" t="s">
        <v>19</v>
      </c>
      <c r="C4963" t="s">
        <v>10</v>
      </c>
      <c r="D4963" t="s">
        <v>11</v>
      </c>
      <c r="E4963" t="s">
        <v>24</v>
      </c>
      <c r="F4963">
        <v>39.869999999999997</v>
      </c>
      <c r="G4963">
        <v>5</v>
      </c>
      <c r="H4963" t="s">
        <v>20</v>
      </c>
      <c r="I4963" s="21">
        <v>7.1</v>
      </c>
      <c r="J4963">
        <f t="shared" si="154"/>
        <v>199.35</v>
      </c>
      <c r="K4963">
        <f t="shared" si="155"/>
        <v>9.9675000000000011</v>
      </c>
      <c r="L4963" t="str" cm="1">
        <f t="array" ref="L4963">_xlfn.IFS(I4963&gt;=9,"Good",I4963&gt;=6,"Average",I4963&lt;6,"Poor")</f>
        <v>Average</v>
      </c>
    </row>
    <row r="4964" spans="1:12" x14ac:dyDescent="0.25">
      <c r="A4964" s="1" t="s">
        <v>241</v>
      </c>
      <c r="B4964" t="s">
        <v>9</v>
      </c>
      <c r="C4964" t="s">
        <v>15</v>
      </c>
      <c r="D4964" t="s">
        <v>22</v>
      </c>
      <c r="E4964" t="s">
        <v>21</v>
      </c>
      <c r="F4964">
        <v>4.05</v>
      </c>
      <c r="G4964">
        <v>2</v>
      </c>
      <c r="H4964" t="s">
        <v>13</v>
      </c>
      <c r="I4964" s="21">
        <v>4.4000000000000004</v>
      </c>
      <c r="J4964">
        <f t="shared" si="154"/>
        <v>8.1</v>
      </c>
      <c r="K4964">
        <f t="shared" si="155"/>
        <v>0.40500000000000003</v>
      </c>
      <c r="L4964" t="str" cm="1">
        <f t="array" ref="L4964">_xlfn.IFS(I4964&gt;=9,"Good",I4964&gt;=6,"Average",I4964&lt;6,"Poor")</f>
        <v>Poor</v>
      </c>
    </row>
    <row r="4965" spans="1:12" x14ac:dyDescent="0.25">
      <c r="A4965" s="1" t="s">
        <v>242</v>
      </c>
      <c r="B4965" t="s">
        <v>19</v>
      </c>
      <c r="C4965" t="s">
        <v>15</v>
      </c>
      <c r="D4965" t="s">
        <v>22</v>
      </c>
      <c r="E4965" t="s">
        <v>21</v>
      </c>
      <c r="F4965">
        <v>14.66</v>
      </c>
      <c r="G4965">
        <v>5</v>
      </c>
      <c r="H4965" t="s">
        <v>17</v>
      </c>
      <c r="I4965" s="21">
        <v>3.3</v>
      </c>
      <c r="J4965">
        <f t="shared" si="154"/>
        <v>73.3</v>
      </c>
      <c r="K4965">
        <f t="shared" si="155"/>
        <v>3.665</v>
      </c>
      <c r="L4965" t="str" cm="1">
        <f t="array" ref="L4965">_xlfn.IFS(I4965&gt;=9,"Good",I4965&gt;=6,"Average",I4965&lt;6,"Poor")</f>
        <v>Poor</v>
      </c>
    </row>
    <row r="4966" spans="1:12" x14ac:dyDescent="0.25">
      <c r="A4966" s="1" t="s">
        <v>242</v>
      </c>
      <c r="B4966" t="s">
        <v>9</v>
      </c>
      <c r="C4966" t="s">
        <v>15</v>
      </c>
      <c r="D4966" t="s">
        <v>11</v>
      </c>
      <c r="E4966" t="s">
        <v>12</v>
      </c>
      <c r="F4966">
        <v>3.88</v>
      </c>
      <c r="G4966">
        <v>1</v>
      </c>
      <c r="H4966" t="s">
        <v>20</v>
      </c>
      <c r="I4966" s="21">
        <v>3.6</v>
      </c>
      <c r="J4966">
        <f t="shared" si="154"/>
        <v>3.88</v>
      </c>
      <c r="K4966">
        <f t="shared" si="155"/>
        <v>0.19400000000000001</v>
      </c>
      <c r="L4966" t="str" cm="1">
        <f t="array" ref="L4966">_xlfn.IFS(I4966&gt;=9,"Good",I4966&gt;=6,"Average",I4966&lt;6,"Poor")</f>
        <v>Poor</v>
      </c>
    </row>
    <row r="4967" spans="1:12" x14ac:dyDescent="0.25">
      <c r="A4967" s="1" t="s">
        <v>242</v>
      </c>
      <c r="B4967" t="s">
        <v>14</v>
      </c>
      <c r="C4967" t="s">
        <v>10</v>
      </c>
      <c r="D4967" t="s">
        <v>11</v>
      </c>
      <c r="E4967" t="s">
        <v>21</v>
      </c>
      <c r="F4967">
        <v>19.09</v>
      </c>
      <c r="G4967">
        <v>9</v>
      </c>
      <c r="H4967" t="s">
        <v>17</v>
      </c>
      <c r="I4967" s="21">
        <v>7.9</v>
      </c>
      <c r="J4967">
        <f t="shared" si="154"/>
        <v>171.81</v>
      </c>
      <c r="K4967">
        <f t="shared" si="155"/>
        <v>8.5905000000000005</v>
      </c>
      <c r="L4967" t="str" cm="1">
        <f t="array" ref="L4967">_xlfn.IFS(I4967&gt;=9,"Good",I4967&gt;=6,"Average",I4967&lt;6,"Poor")</f>
        <v>Average</v>
      </c>
    </row>
    <row r="4968" spans="1:12" x14ac:dyDescent="0.25">
      <c r="A4968" s="1" t="s">
        <v>242</v>
      </c>
      <c r="B4968" t="s">
        <v>19</v>
      </c>
      <c r="C4968" t="s">
        <v>15</v>
      </c>
      <c r="D4968" t="s">
        <v>22</v>
      </c>
      <c r="E4968" t="s">
        <v>21</v>
      </c>
      <c r="F4968">
        <v>19.8</v>
      </c>
      <c r="G4968">
        <v>5</v>
      </c>
      <c r="H4968" t="s">
        <v>13</v>
      </c>
      <c r="I4968" s="21">
        <v>6.2</v>
      </c>
      <c r="J4968">
        <f t="shared" si="154"/>
        <v>99</v>
      </c>
      <c r="K4968">
        <f t="shared" si="155"/>
        <v>4.95</v>
      </c>
      <c r="L4968" t="str" cm="1">
        <f t="array" ref="L4968">_xlfn.IFS(I4968&gt;=9,"Good",I4968&gt;=6,"Average",I4968&lt;6,"Poor")</f>
        <v>Average</v>
      </c>
    </row>
    <row r="4969" spans="1:12" x14ac:dyDescent="0.25">
      <c r="A4969" s="1" t="s">
        <v>242</v>
      </c>
      <c r="B4969" t="s">
        <v>9</v>
      </c>
      <c r="C4969" t="s">
        <v>15</v>
      </c>
      <c r="D4969" t="s">
        <v>22</v>
      </c>
      <c r="E4969" t="s">
        <v>16</v>
      </c>
      <c r="F4969">
        <v>80.430000000000007</v>
      </c>
      <c r="G4969">
        <v>6</v>
      </c>
      <c r="H4969" t="s">
        <v>13</v>
      </c>
      <c r="I4969" s="21">
        <v>8</v>
      </c>
      <c r="J4969">
        <f t="shared" si="154"/>
        <v>482.58000000000004</v>
      </c>
      <c r="K4969">
        <f t="shared" si="155"/>
        <v>24.129000000000005</v>
      </c>
      <c r="L4969" t="str" cm="1">
        <f t="array" ref="L4969">_xlfn.IFS(I4969&gt;=9,"Good",I4969&gt;=6,"Average",I4969&lt;6,"Poor")</f>
        <v>Average</v>
      </c>
    </row>
    <row r="4970" spans="1:12" x14ac:dyDescent="0.25">
      <c r="A4970" s="1" t="s">
        <v>242</v>
      </c>
      <c r="B4970" t="s">
        <v>9</v>
      </c>
      <c r="C4970" t="s">
        <v>10</v>
      </c>
      <c r="D4970" t="s">
        <v>22</v>
      </c>
      <c r="E4970" t="s">
        <v>16</v>
      </c>
      <c r="F4970">
        <v>89.2</v>
      </c>
      <c r="G4970">
        <v>3</v>
      </c>
      <c r="H4970" t="s">
        <v>13</v>
      </c>
      <c r="I4970" s="21">
        <v>5.4</v>
      </c>
      <c r="J4970">
        <f t="shared" si="154"/>
        <v>267.60000000000002</v>
      </c>
      <c r="K4970">
        <f t="shared" si="155"/>
        <v>13.380000000000003</v>
      </c>
      <c r="L4970" t="str" cm="1">
        <f t="array" ref="L4970">_xlfn.IFS(I4970&gt;=9,"Good",I4970&gt;=6,"Average",I4970&lt;6,"Poor")</f>
        <v>Poor</v>
      </c>
    </row>
    <row r="4971" spans="1:12" x14ac:dyDescent="0.25">
      <c r="A4971" s="1" t="s">
        <v>242</v>
      </c>
      <c r="B4971" t="s">
        <v>14</v>
      </c>
      <c r="C4971" t="s">
        <v>10</v>
      </c>
      <c r="D4971" t="s">
        <v>11</v>
      </c>
      <c r="E4971" t="s">
        <v>12</v>
      </c>
      <c r="F4971">
        <v>4.9800000000000004</v>
      </c>
      <c r="G4971">
        <v>6</v>
      </c>
      <c r="H4971" t="s">
        <v>17</v>
      </c>
      <c r="I4971" s="21">
        <v>3.8</v>
      </c>
      <c r="J4971">
        <f t="shared" si="154"/>
        <v>29.880000000000003</v>
      </c>
      <c r="K4971">
        <f t="shared" si="155"/>
        <v>1.4940000000000002</v>
      </c>
      <c r="L4971" t="str" cm="1">
        <f t="array" ref="L4971">_xlfn.IFS(I4971&gt;=9,"Good",I4971&gt;=6,"Average",I4971&lt;6,"Poor")</f>
        <v>Poor</v>
      </c>
    </row>
    <row r="4972" spans="1:12" x14ac:dyDescent="0.25">
      <c r="A4972" s="1" t="s">
        <v>242</v>
      </c>
      <c r="B4972" t="s">
        <v>19</v>
      </c>
      <c r="C4972" t="s">
        <v>15</v>
      </c>
      <c r="D4972" t="s">
        <v>11</v>
      </c>
      <c r="E4972" t="s">
        <v>12</v>
      </c>
      <c r="F4972">
        <v>7.52</v>
      </c>
      <c r="G4972">
        <v>8</v>
      </c>
      <c r="H4972" t="s">
        <v>13</v>
      </c>
      <c r="I4972" s="21">
        <v>7.4</v>
      </c>
      <c r="J4972">
        <f t="shared" si="154"/>
        <v>60.16</v>
      </c>
      <c r="K4972">
        <f t="shared" si="155"/>
        <v>3.008</v>
      </c>
      <c r="L4972" t="str" cm="1">
        <f t="array" ref="L4972">_xlfn.IFS(I4972&gt;=9,"Good",I4972&gt;=6,"Average",I4972&lt;6,"Poor")</f>
        <v>Average</v>
      </c>
    </row>
    <row r="4973" spans="1:12" x14ac:dyDescent="0.25">
      <c r="A4973" s="1" t="s">
        <v>242</v>
      </c>
      <c r="B4973" t="s">
        <v>9</v>
      </c>
      <c r="C4973" t="s">
        <v>10</v>
      </c>
      <c r="D4973" t="s">
        <v>22</v>
      </c>
      <c r="E4973" t="s">
        <v>23</v>
      </c>
      <c r="F4973">
        <v>69.63</v>
      </c>
      <c r="G4973">
        <v>3</v>
      </c>
      <c r="H4973" t="s">
        <v>17</v>
      </c>
      <c r="I4973" s="21">
        <v>5.8</v>
      </c>
      <c r="J4973">
        <f t="shared" si="154"/>
        <v>208.89</v>
      </c>
      <c r="K4973">
        <f t="shared" si="155"/>
        <v>10.4445</v>
      </c>
      <c r="L4973" t="str" cm="1">
        <f t="array" ref="L4973">_xlfn.IFS(I4973&gt;=9,"Good",I4973&gt;=6,"Average",I4973&lt;6,"Poor")</f>
        <v>Poor</v>
      </c>
    </row>
    <row r="4974" spans="1:12" x14ac:dyDescent="0.25">
      <c r="A4974" s="1" t="s">
        <v>242</v>
      </c>
      <c r="B4974" t="s">
        <v>14</v>
      </c>
      <c r="C4974" t="s">
        <v>10</v>
      </c>
      <c r="D4974" t="s">
        <v>11</v>
      </c>
      <c r="E4974" t="s">
        <v>24</v>
      </c>
      <c r="F4974">
        <v>38.340000000000003</v>
      </c>
      <c r="G4974">
        <v>6</v>
      </c>
      <c r="H4974" t="s">
        <v>20</v>
      </c>
      <c r="I4974" s="21">
        <v>3.2</v>
      </c>
      <c r="J4974">
        <f t="shared" si="154"/>
        <v>230.04000000000002</v>
      </c>
      <c r="K4974">
        <f t="shared" si="155"/>
        <v>11.502000000000002</v>
      </c>
      <c r="L4974" t="str" cm="1">
        <f t="array" ref="L4974">_xlfn.IFS(I4974&gt;=9,"Good",I4974&gt;=6,"Average",I4974&lt;6,"Poor")</f>
        <v>Poor</v>
      </c>
    </row>
    <row r="4975" spans="1:12" x14ac:dyDescent="0.25">
      <c r="A4975" s="1" t="s">
        <v>242</v>
      </c>
      <c r="B4975" t="s">
        <v>14</v>
      </c>
      <c r="C4975" t="s">
        <v>15</v>
      </c>
      <c r="D4975" t="s">
        <v>22</v>
      </c>
      <c r="E4975" t="s">
        <v>24</v>
      </c>
      <c r="F4975">
        <v>47.61</v>
      </c>
      <c r="G4975">
        <v>2</v>
      </c>
      <c r="H4975" t="s">
        <v>13</v>
      </c>
      <c r="I4975" s="21">
        <v>6</v>
      </c>
      <c r="J4975">
        <f t="shared" si="154"/>
        <v>95.22</v>
      </c>
      <c r="K4975">
        <f t="shared" si="155"/>
        <v>4.7610000000000001</v>
      </c>
      <c r="L4975" t="str" cm="1">
        <f t="array" ref="L4975">_xlfn.IFS(I4975&gt;=9,"Good",I4975&gt;=6,"Average",I4975&lt;6,"Poor")</f>
        <v>Average</v>
      </c>
    </row>
    <row r="4976" spans="1:12" x14ac:dyDescent="0.25">
      <c r="A4976" s="1" t="s">
        <v>242</v>
      </c>
      <c r="B4976" t="s">
        <v>14</v>
      </c>
      <c r="C4976" t="s">
        <v>10</v>
      </c>
      <c r="D4976" t="s">
        <v>11</v>
      </c>
      <c r="E4976" t="s">
        <v>16</v>
      </c>
      <c r="F4976">
        <v>90.4</v>
      </c>
      <c r="G4976">
        <v>9</v>
      </c>
      <c r="H4976" t="s">
        <v>20</v>
      </c>
      <c r="I4976" s="21">
        <v>6.9</v>
      </c>
      <c r="J4976">
        <f t="shared" si="154"/>
        <v>813.6</v>
      </c>
      <c r="K4976">
        <f t="shared" si="155"/>
        <v>40.680000000000007</v>
      </c>
      <c r="L4976" t="str" cm="1">
        <f t="array" ref="L4976">_xlfn.IFS(I4976&gt;=9,"Good",I4976&gt;=6,"Average",I4976&lt;6,"Poor")</f>
        <v>Average</v>
      </c>
    </row>
    <row r="4977" spans="1:12" x14ac:dyDescent="0.25">
      <c r="A4977" s="1" t="s">
        <v>242</v>
      </c>
      <c r="B4977" t="s">
        <v>14</v>
      </c>
      <c r="C4977" t="s">
        <v>10</v>
      </c>
      <c r="D4977" t="s">
        <v>11</v>
      </c>
      <c r="E4977" t="s">
        <v>24</v>
      </c>
      <c r="F4977">
        <v>32.99</v>
      </c>
      <c r="G4977">
        <v>4</v>
      </c>
      <c r="H4977" t="s">
        <v>13</v>
      </c>
      <c r="I4977" s="21">
        <v>5.4</v>
      </c>
      <c r="J4977">
        <f t="shared" si="154"/>
        <v>131.96</v>
      </c>
      <c r="K4977">
        <f t="shared" si="155"/>
        <v>6.5980000000000008</v>
      </c>
      <c r="L4977" t="str" cm="1">
        <f t="array" ref="L4977">_xlfn.IFS(I4977&gt;=9,"Good",I4977&gt;=6,"Average",I4977&lt;6,"Poor")</f>
        <v>Poor</v>
      </c>
    </row>
    <row r="4978" spans="1:12" x14ac:dyDescent="0.25">
      <c r="A4978" s="1" t="s">
        <v>242</v>
      </c>
      <c r="B4978" t="s">
        <v>19</v>
      </c>
      <c r="C4978" t="s">
        <v>10</v>
      </c>
      <c r="D4978" t="s">
        <v>22</v>
      </c>
      <c r="E4978" t="s">
        <v>24</v>
      </c>
      <c r="F4978">
        <v>20.350000000000001</v>
      </c>
      <c r="G4978">
        <v>3</v>
      </c>
      <c r="H4978" t="s">
        <v>20</v>
      </c>
      <c r="I4978" s="21">
        <v>8.8000000000000007</v>
      </c>
      <c r="J4978">
        <f t="shared" si="154"/>
        <v>61.050000000000004</v>
      </c>
      <c r="K4978">
        <f t="shared" si="155"/>
        <v>3.0525000000000002</v>
      </c>
      <c r="L4978" t="str" cm="1">
        <f t="array" ref="L4978">_xlfn.IFS(I4978&gt;=9,"Good",I4978&gt;=6,"Average",I4978&lt;6,"Poor")</f>
        <v>Average</v>
      </c>
    </row>
    <row r="4979" spans="1:12" x14ac:dyDescent="0.25">
      <c r="A4979" s="1" t="s">
        <v>242</v>
      </c>
      <c r="B4979" t="s">
        <v>9</v>
      </c>
      <c r="C4979" t="s">
        <v>15</v>
      </c>
      <c r="D4979" t="s">
        <v>22</v>
      </c>
      <c r="E4979" t="s">
        <v>18</v>
      </c>
      <c r="F4979">
        <v>59.62</v>
      </c>
      <c r="G4979">
        <v>6</v>
      </c>
      <c r="H4979" t="s">
        <v>13</v>
      </c>
      <c r="I4979" s="21">
        <v>3.3</v>
      </c>
      <c r="J4979">
        <f t="shared" si="154"/>
        <v>357.71999999999997</v>
      </c>
      <c r="K4979">
        <f t="shared" si="155"/>
        <v>17.885999999999999</v>
      </c>
      <c r="L4979" t="str" cm="1">
        <f t="array" ref="L4979">_xlfn.IFS(I4979&gt;=9,"Good",I4979&gt;=6,"Average",I4979&lt;6,"Poor")</f>
        <v>Poor</v>
      </c>
    </row>
    <row r="4980" spans="1:12" x14ac:dyDescent="0.25">
      <c r="A4980" s="1" t="s">
        <v>242</v>
      </c>
      <c r="B4980" t="s">
        <v>14</v>
      </c>
      <c r="C4980" t="s">
        <v>15</v>
      </c>
      <c r="D4980" t="s">
        <v>11</v>
      </c>
      <c r="E4980" t="s">
        <v>12</v>
      </c>
      <c r="F4980">
        <v>8.5399999999999991</v>
      </c>
      <c r="G4980">
        <v>2</v>
      </c>
      <c r="H4980" t="s">
        <v>13</v>
      </c>
      <c r="I4980" s="21">
        <v>6</v>
      </c>
      <c r="J4980">
        <f t="shared" si="154"/>
        <v>17.079999999999998</v>
      </c>
      <c r="K4980">
        <f t="shared" si="155"/>
        <v>0.85399999999999998</v>
      </c>
      <c r="L4980" t="str" cm="1">
        <f t="array" ref="L4980">_xlfn.IFS(I4980&gt;=9,"Good",I4980&gt;=6,"Average",I4980&lt;6,"Poor")</f>
        <v>Average</v>
      </c>
    </row>
    <row r="4981" spans="1:12" x14ac:dyDescent="0.25">
      <c r="A4981" s="1" t="s">
        <v>242</v>
      </c>
      <c r="B4981" t="s">
        <v>9</v>
      </c>
      <c r="C4981" t="s">
        <v>15</v>
      </c>
      <c r="D4981" t="s">
        <v>11</v>
      </c>
      <c r="E4981" t="s">
        <v>24</v>
      </c>
      <c r="F4981">
        <v>29.48</v>
      </c>
      <c r="G4981">
        <v>8</v>
      </c>
      <c r="H4981" t="s">
        <v>20</v>
      </c>
      <c r="I4981" s="21">
        <v>7.4</v>
      </c>
      <c r="J4981">
        <f t="shared" si="154"/>
        <v>235.84</v>
      </c>
      <c r="K4981">
        <f t="shared" si="155"/>
        <v>11.792000000000002</v>
      </c>
      <c r="L4981" t="str" cm="1">
        <f t="array" ref="L4981">_xlfn.IFS(I4981&gt;=9,"Good",I4981&gt;=6,"Average",I4981&lt;6,"Poor")</f>
        <v>Average</v>
      </c>
    </row>
    <row r="4982" spans="1:12" x14ac:dyDescent="0.25">
      <c r="A4982" s="1" t="s">
        <v>242</v>
      </c>
      <c r="B4982" t="s">
        <v>19</v>
      </c>
      <c r="C4982" t="s">
        <v>10</v>
      </c>
      <c r="D4982" t="s">
        <v>22</v>
      </c>
      <c r="E4982" t="s">
        <v>21</v>
      </c>
      <c r="F4982">
        <v>16.87</v>
      </c>
      <c r="G4982">
        <v>10</v>
      </c>
      <c r="H4982" t="s">
        <v>20</v>
      </c>
      <c r="I4982" s="21">
        <v>7.3</v>
      </c>
      <c r="J4982">
        <f t="shared" si="154"/>
        <v>168.70000000000002</v>
      </c>
      <c r="K4982">
        <f t="shared" si="155"/>
        <v>8.4350000000000005</v>
      </c>
      <c r="L4982" t="str" cm="1">
        <f t="array" ref="L4982">_xlfn.IFS(I4982&gt;=9,"Good",I4982&gt;=6,"Average",I4982&lt;6,"Poor")</f>
        <v>Average</v>
      </c>
    </row>
    <row r="4983" spans="1:12" x14ac:dyDescent="0.25">
      <c r="A4983" s="1" t="s">
        <v>242</v>
      </c>
      <c r="B4983" t="s">
        <v>14</v>
      </c>
      <c r="C4983" t="s">
        <v>15</v>
      </c>
      <c r="D4983" t="s">
        <v>22</v>
      </c>
      <c r="E4983" t="s">
        <v>18</v>
      </c>
      <c r="F4983">
        <v>78.510000000000005</v>
      </c>
      <c r="G4983">
        <v>6</v>
      </c>
      <c r="H4983" t="s">
        <v>17</v>
      </c>
      <c r="I4983" s="21">
        <v>8.6</v>
      </c>
      <c r="J4983">
        <f t="shared" si="154"/>
        <v>471.06000000000006</v>
      </c>
      <c r="K4983">
        <f t="shared" si="155"/>
        <v>23.553000000000004</v>
      </c>
      <c r="L4983" t="str" cm="1">
        <f t="array" ref="L4983">_xlfn.IFS(I4983&gt;=9,"Good",I4983&gt;=6,"Average",I4983&lt;6,"Poor")</f>
        <v>Average</v>
      </c>
    </row>
    <row r="4984" spans="1:12" x14ac:dyDescent="0.25">
      <c r="A4984" s="1" t="s">
        <v>242</v>
      </c>
      <c r="B4984" t="s">
        <v>19</v>
      </c>
      <c r="C4984" t="s">
        <v>15</v>
      </c>
      <c r="D4984" t="s">
        <v>11</v>
      </c>
      <c r="E4984" t="s">
        <v>18</v>
      </c>
      <c r="F4984">
        <v>71.48</v>
      </c>
      <c r="G4984">
        <v>2</v>
      </c>
      <c r="H4984" t="s">
        <v>17</v>
      </c>
      <c r="I4984" s="21">
        <v>8.1999999999999993</v>
      </c>
      <c r="J4984">
        <f t="shared" si="154"/>
        <v>142.96</v>
      </c>
      <c r="K4984">
        <f t="shared" si="155"/>
        <v>7.1480000000000006</v>
      </c>
      <c r="L4984" t="str" cm="1">
        <f t="array" ref="L4984">_xlfn.IFS(I4984&gt;=9,"Good",I4984&gt;=6,"Average",I4984&lt;6,"Poor")</f>
        <v>Average</v>
      </c>
    </row>
    <row r="4985" spans="1:12" x14ac:dyDescent="0.25">
      <c r="A4985" s="1" t="s">
        <v>242</v>
      </c>
      <c r="B4985" t="s">
        <v>19</v>
      </c>
      <c r="C4985" t="s">
        <v>15</v>
      </c>
      <c r="D4985" t="s">
        <v>11</v>
      </c>
      <c r="E4985" t="s">
        <v>12</v>
      </c>
      <c r="F4985">
        <v>6.38</v>
      </c>
      <c r="G4985">
        <v>6</v>
      </c>
      <c r="H4985" t="s">
        <v>20</v>
      </c>
      <c r="I4985" s="21">
        <v>3.7</v>
      </c>
      <c r="J4985">
        <f t="shared" si="154"/>
        <v>38.28</v>
      </c>
      <c r="K4985">
        <f t="shared" si="155"/>
        <v>1.9140000000000001</v>
      </c>
      <c r="L4985" t="str" cm="1">
        <f t="array" ref="L4985">_xlfn.IFS(I4985&gt;=9,"Good",I4985&gt;=6,"Average",I4985&lt;6,"Poor")</f>
        <v>Poor</v>
      </c>
    </row>
    <row r="4986" spans="1:12" x14ac:dyDescent="0.25">
      <c r="A4986" s="1" t="s">
        <v>243</v>
      </c>
      <c r="B4986" t="s">
        <v>19</v>
      </c>
      <c r="C4986" t="s">
        <v>15</v>
      </c>
      <c r="D4986" t="s">
        <v>22</v>
      </c>
      <c r="E4986" t="s">
        <v>18</v>
      </c>
      <c r="F4986">
        <v>53.21</v>
      </c>
      <c r="G4986">
        <v>10</v>
      </c>
      <c r="H4986" t="s">
        <v>17</v>
      </c>
      <c r="I4986" s="21">
        <v>4.3</v>
      </c>
      <c r="J4986">
        <f t="shared" si="154"/>
        <v>532.1</v>
      </c>
      <c r="K4986">
        <f t="shared" si="155"/>
        <v>26.605000000000004</v>
      </c>
      <c r="L4986" t="str" cm="1">
        <f t="array" ref="L4986">_xlfn.IFS(I4986&gt;=9,"Good",I4986&gt;=6,"Average",I4986&lt;6,"Poor")</f>
        <v>Poor</v>
      </c>
    </row>
    <row r="4987" spans="1:12" x14ac:dyDescent="0.25">
      <c r="A4987" s="1" t="s">
        <v>243</v>
      </c>
      <c r="B4987" t="s">
        <v>19</v>
      </c>
      <c r="C4987" t="s">
        <v>15</v>
      </c>
      <c r="D4987" t="s">
        <v>22</v>
      </c>
      <c r="E4987" t="s">
        <v>18</v>
      </c>
      <c r="F4987">
        <v>74.739999999999995</v>
      </c>
      <c r="G4987">
        <v>4</v>
      </c>
      <c r="H4987" t="s">
        <v>20</v>
      </c>
      <c r="I4987" s="21">
        <v>5.3</v>
      </c>
      <c r="J4987">
        <f t="shared" si="154"/>
        <v>298.95999999999998</v>
      </c>
      <c r="K4987">
        <f t="shared" si="155"/>
        <v>14.948</v>
      </c>
      <c r="L4987" t="str" cm="1">
        <f t="array" ref="L4987">_xlfn.IFS(I4987&gt;=9,"Good",I4987&gt;=6,"Average",I4987&lt;6,"Poor")</f>
        <v>Poor</v>
      </c>
    </row>
    <row r="4988" spans="1:12" x14ac:dyDescent="0.25">
      <c r="A4988" s="1" t="s">
        <v>243</v>
      </c>
      <c r="B4988" t="s">
        <v>9</v>
      </c>
      <c r="C4988" t="s">
        <v>15</v>
      </c>
      <c r="D4988" t="s">
        <v>22</v>
      </c>
      <c r="E4988" t="s">
        <v>23</v>
      </c>
      <c r="F4988">
        <v>59.15</v>
      </c>
      <c r="G4988">
        <v>10</v>
      </c>
      <c r="H4988" t="s">
        <v>20</v>
      </c>
      <c r="I4988" s="21">
        <v>3.9</v>
      </c>
      <c r="J4988">
        <f t="shared" si="154"/>
        <v>591.5</v>
      </c>
      <c r="K4988">
        <f t="shared" si="155"/>
        <v>29.575000000000003</v>
      </c>
      <c r="L4988" t="str" cm="1">
        <f t="array" ref="L4988">_xlfn.IFS(I4988&gt;=9,"Good",I4988&gt;=6,"Average",I4988&lt;6,"Poor")</f>
        <v>Poor</v>
      </c>
    </row>
    <row r="4989" spans="1:12" x14ac:dyDescent="0.25">
      <c r="A4989" s="1" t="s">
        <v>243</v>
      </c>
      <c r="B4989" t="s">
        <v>14</v>
      </c>
      <c r="C4989" t="s">
        <v>15</v>
      </c>
      <c r="D4989" t="s">
        <v>22</v>
      </c>
      <c r="E4989" t="s">
        <v>12</v>
      </c>
      <c r="F4989">
        <v>8.7100000000000009</v>
      </c>
      <c r="G4989">
        <v>8</v>
      </c>
      <c r="H4989" t="s">
        <v>20</v>
      </c>
      <c r="I4989" s="21">
        <v>8.3000000000000007</v>
      </c>
      <c r="J4989">
        <f t="shared" si="154"/>
        <v>69.680000000000007</v>
      </c>
      <c r="K4989">
        <f t="shared" si="155"/>
        <v>3.4840000000000004</v>
      </c>
      <c r="L4989" t="str" cm="1">
        <f t="array" ref="L4989">_xlfn.IFS(I4989&gt;=9,"Good",I4989&gt;=6,"Average",I4989&lt;6,"Poor")</f>
        <v>Average</v>
      </c>
    </row>
    <row r="4990" spans="1:12" x14ac:dyDescent="0.25">
      <c r="A4990" s="1" t="s">
        <v>243</v>
      </c>
      <c r="B4990" t="s">
        <v>14</v>
      </c>
      <c r="C4990" t="s">
        <v>10</v>
      </c>
      <c r="D4990" t="s">
        <v>22</v>
      </c>
      <c r="E4990" t="s">
        <v>18</v>
      </c>
      <c r="F4990">
        <v>53.11</v>
      </c>
      <c r="G4990">
        <v>10</v>
      </c>
      <c r="H4990" t="s">
        <v>20</v>
      </c>
      <c r="I4990" s="21">
        <v>9</v>
      </c>
      <c r="J4990">
        <f t="shared" si="154"/>
        <v>531.1</v>
      </c>
      <c r="K4990">
        <f t="shared" si="155"/>
        <v>26.555000000000003</v>
      </c>
      <c r="L4990" t="str" cm="1">
        <f t="array" ref="L4990">_xlfn.IFS(I4990&gt;=9,"Good",I4990&gt;=6,"Average",I4990&lt;6,"Poor")</f>
        <v>Good</v>
      </c>
    </row>
    <row r="4991" spans="1:12" x14ac:dyDescent="0.25">
      <c r="A4991" s="1" t="s">
        <v>243</v>
      </c>
      <c r="B4991" t="s">
        <v>19</v>
      </c>
      <c r="C4991" t="s">
        <v>10</v>
      </c>
      <c r="D4991" t="s">
        <v>11</v>
      </c>
      <c r="E4991" t="s">
        <v>24</v>
      </c>
      <c r="F4991">
        <v>28.21</v>
      </c>
      <c r="G4991">
        <v>6</v>
      </c>
      <c r="H4991" t="s">
        <v>13</v>
      </c>
      <c r="I4991" s="21">
        <v>6.1</v>
      </c>
      <c r="J4991">
        <f t="shared" si="154"/>
        <v>169.26</v>
      </c>
      <c r="K4991">
        <f t="shared" si="155"/>
        <v>8.4629999999999992</v>
      </c>
      <c r="L4991" t="str" cm="1">
        <f t="array" ref="L4991">_xlfn.IFS(I4991&gt;=9,"Good",I4991&gt;=6,"Average",I4991&lt;6,"Poor")</f>
        <v>Average</v>
      </c>
    </row>
    <row r="4992" spans="1:12" x14ac:dyDescent="0.25">
      <c r="A4992" s="1" t="s">
        <v>243</v>
      </c>
      <c r="B4992" t="s">
        <v>19</v>
      </c>
      <c r="C4992" t="s">
        <v>15</v>
      </c>
      <c r="D4992" t="s">
        <v>11</v>
      </c>
      <c r="E4992" t="s">
        <v>21</v>
      </c>
      <c r="F4992">
        <v>14.81</v>
      </c>
      <c r="G4992">
        <v>9</v>
      </c>
      <c r="H4992" t="s">
        <v>20</v>
      </c>
      <c r="I4992" s="21">
        <v>4.5</v>
      </c>
      <c r="J4992">
        <f t="shared" si="154"/>
        <v>133.29</v>
      </c>
      <c r="K4992">
        <f t="shared" si="155"/>
        <v>6.6645000000000003</v>
      </c>
      <c r="L4992" t="str" cm="1">
        <f t="array" ref="L4992">_xlfn.IFS(I4992&gt;=9,"Good",I4992&gt;=6,"Average",I4992&lt;6,"Poor")</f>
        <v>Poor</v>
      </c>
    </row>
    <row r="4993" spans="1:12" x14ac:dyDescent="0.25">
      <c r="A4993" s="1" t="s">
        <v>243</v>
      </c>
      <c r="B4993" t="s">
        <v>14</v>
      </c>
      <c r="C4993" t="s">
        <v>15</v>
      </c>
      <c r="D4993" t="s">
        <v>11</v>
      </c>
      <c r="E4993" t="s">
        <v>12</v>
      </c>
      <c r="F4993">
        <v>9.3699999999999992</v>
      </c>
      <c r="G4993">
        <v>3</v>
      </c>
      <c r="H4993" t="s">
        <v>20</v>
      </c>
      <c r="I4993" s="21">
        <v>7.4</v>
      </c>
      <c r="J4993">
        <f t="shared" si="154"/>
        <v>28.11</v>
      </c>
      <c r="K4993">
        <f t="shared" si="155"/>
        <v>1.4055</v>
      </c>
      <c r="L4993" t="str" cm="1">
        <f t="array" ref="L4993">_xlfn.IFS(I4993&gt;=9,"Good",I4993&gt;=6,"Average",I4993&lt;6,"Poor")</f>
        <v>Average</v>
      </c>
    </row>
    <row r="4994" spans="1:12" x14ac:dyDescent="0.25">
      <c r="A4994" s="1" t="s">
        <v>243</v>
      </c>
      <c r="B4994" t="s">
        <v>14</v>
      </c>
      <c r="C4994" t="s">
        <v>10</v>
      </c>
      <c r="D4994" t="s">
        <v>11</v>
      </c>
      <c r="E4994" t="s">
        <v>18</v>
      </c>
      <c r="F4994">
        <v>72.819999999999993</v>
      </c>
      <c r="G4994">
        <v>9</v>
      </c>
      <c r="H4994" t="s">
        <v>13</v>
      </c>
      <c r="I4994" s="21">
        <v>7</v>
      </c>
      <c r="J4994">
        <f t="shared" si="154"/>
        <v>655.37999999999988</v>
      </c>
      <c r="K4994">
        <f t="shared" si="155"/>
        <v>32.768999999999998</v>
      </c>
      <c r="L4994" t="str" cm="1">
        <f t="array" ref="L4994">_xlfn.IFS(I4994&gt;=9,"Good",I4994&gt;=6,"Average",I4994&lt;6,"Poor")</f>
        <v>Average</v>
      </c>
    </row>
    <row r="4995" spans="1:12" x14ac:dyDescent="0.25">
      <c r="A4995" s="1" t="s">
        <v>243</v>
      </c>
      <c r="B4995" t="s">
        <v>14</v>
      </c>
      <c r="C4995" t="s">
        <v>15</v>
      </c>
      <c r="D4995" t="s">
        <v>11</v>
      </c>
      <c r="E4995" t="s">
        <v>18</v>
      </c>
      <c r="F4995">
        <v>76.319999999999993</v>
      </c>
      <c r="G4995">
        <v>7</v>
      </c>
      <c r="H4995" t="s">
        <v>17</v>
      </c>
      <c r="I4995" s="21">
        <v>6.6</v>
      </c>
      <c r="J4995">
        <f t="shared" ref="J4995:J5054" si="156">F4995*G4995</f>
        <v>534.24</v>
      </c>
      <c r="K4995">
        <f t="shared" ref="K4995:K5054" si="157">J4995*5%</f>
        <v>26.712000000000003</v>
      </c>
      <c r="L4995" t="str" cm="1">
        <f t="array" ref="L4995">_xlfn.IFS(I4995&gt;=9,"Good",I4995&gt;=6,"Average",I4995&lt;6,"Poor")</f>
        <v>Average</v>
      </c>
    </row>
    <row r="4996" spans="1:12" x14ac:dyDescent="0.25">
      <c r="A4996" s="1" t="s">
        <v>243</v>
      </c>
      <c r="B4996" t="s">
        <v>9</v>
      </c>
      <c r="C4996" t="s">
        <v>10</v>
      </c>
      <c r="D4996" t="s">
        <v>22</v>
      </c>
      <c r="E4996" t="s">
        <v>16</v>
      </c>
      <c r="F4996">
        <v>75.790000000000006</v>
      </c>
      <c r="G4996">
        <v>3</v>
      </c>
      <c r="H4996" t="s">
        <v>13</v>
      </c>
      <c r="I4996" s="21">
        <v>7.6</v>
      </c>
      <c r="J4996">
        <f t="shared" si="156"/>
        <v>227.37</v>
      </c>
      <c r="K4996">
        <f t="shared" si="157"/>
        <v>11.368500000000001</v>
      </c>
      <c r="L4996" t="str" cm="1">
        <f t="array" ref="L4996">_xlfn.IFS(I4996&gt;=9,"Good",I4996&gt;=6,"Average",I4996&lt;6,"Poor")</f>
        <v>Average</v>
      </c>
    </row>
    <row r="4997" spans="1:12" x14ac:dyDescent="0.25">
      <c r="A4997" s="1" t="s">
        <v>243</v>
      </c>
      <c r="B4997" t="s">
        <v>9</v>
      </c>
      <c r="C4997" t="s">
        <v>10</v>
      </c>
      <c r="D4997" t="s">
        <v>11</v>
      </c>
      <c r="E4997" t="s">
        <v>21</v>
      </c>
      <c r="F4997">
        <v>15.56</v>
      </c>
      <c r="G4997">
        <v>1</v>
      </c>
      <c r="H4997" t="s">
        <v>13</v>
      </c>
      <c r="I4997" s="21">
        <v>8.5</v>
      </c>
      <c r="J4997">
        <f t="shared" si="156"/>
        <v>15.56</v>
      </c>
      <c r="K4997">
        <f t="shared" si="157"/>
        <v>0.77800000000000002</v>
      </c>
      <c r="L4997" t="str" cm="1">
        <f t="array" ref="L4997">_xlfn.IFS(I4997&gt;=9,"Good",I4997&gt;=6,"Average",I4997&lt;6,"Poor")</f>
        <v>Average</v>
      </c>
    </row>
    <row r="4998" spans="1:12" x14ac:dyDescent="0.25">
      <c r="A4998" s="1" t="s">
        <v>243</v>
      </c>
      <c r="B4998" t="s">
        <v>14</v>
      </c>
      <c r="C4998" t="s">
        <v>15</v>
      </c>
      <c r="D4998" t="s">
        <v>22</v>
      </c>
      <c r="E4998" t="s">
        <v>21</v>
      </c>
      <c r="F4998">
        <v>6.28</v>
      </c>
      <c r="G4998">
        <v>5</v>
      </c>
      <c r="H4998" t="s">
        <v>20</v>
      </c>
      <c r="I4998" s="21">
        <v>7.5</v>
      </c>
      <c r="J4998">
        <f t="shared" si="156"/>
        <v>31.400000000000002</v>
      </c>
      <c r="K4998">
        <f t="shared" si="157"/>
        <v>1.5700000000000003</v>
      </c>
      <c r="L4998" t="str" cm="1">
        <f t="array" ref="L4998">_xlfn.IFS(I4998&gt;=9,"Good",I4998&gt;=6,"Average",I4998&lt;6,"Poor")</f>
        <v>Average</v>
      </c>
    </row>
    <row r="4999" spans="1:12" x14ac:dyDescent="0.25">
      <c r="A4999" s="1" t="s">
        <v>243</v>
      </c>
      <c r="B4999" t="s">
        <v>19</v>
      </c>
      <c r="C4999" t="s">
        <v>15</v>
      </c>
      <c r="D4999" t="s">
        <v>11</v>
      </c>
      <c r="E4999" t="s">
        <v>18</v>
      </c>
      <c r="F4999">
        <v>78.97</v>
      </c>
      <c r="G4999">
        <v>1</v>
      </c>
      <c r="H4999" t="s">
        <v>17</v>
      </c>
      <c r="I4999" s="21">
        <v>8.1</v>
      </c>
      <c r="J4999">
        <f t="shared" si="156"/>
        <v>78.97</v>
      </c>
      <c r="K4999">
        <f t="shared" si="157"/>
        <v>3.9485000000000001</v>
      </c>
      <c r="L4999" t="str" cm="1">
        <f t="array" ref="L4999">_xlfn.IFS(I4999&gt;=9,"Good",I4999&gt;=6,"Average",I4999&lt;6,"Poor")</f>
        <v>Average</v>
      </c>
    </row>
    <row r="5000" spans="1:12" x14ac:dyDescent="0.25">
      <c r="A5000" s="1" t="s">
        <v>243</v>
      </c>
      <c r="B5000" t="s">
        <v>19</v>
      </c>
      <c r="C5000" t="s">
        <v>15</v>
      </c>
      <c r="D5000" t="s">
        <v>22</v>
      </c>
      <c r="E5000" t="s">
        <v>12</v>
      </c>
      <c r="F5000">
        <v>8.0399999999999991</v>
      </c>
      <c r="G5000">
        <v>9</v>
      </c>
      <c r="H5000" t="s">
        <v>20</v>
      </c>
      <c r="I5000" s="21">
        <v>7.1</v>
      </c>
      <c r="J5000">
        <f t="shared" si="156"/>
        <v>72.359999999999985</v>
      </c>
      <c r="K5000">
        <f t="shared" si="157"/>
        <v>3.6179999999999994</v>
      </c>
      <c r="L5000" t="str" cm="1">
        <f t="array" ref="L5000">_xlfn.IFS(I5000&gt;=9,"Good",I5000&gt;=6,"Average",I5000&lt;6,"Poor")</f>
        <v>Average</v>
      </c>
    </row>
    <row r="5001" spans="1:12" x14ac:dyDescent="0.25">
      <c r="A5001" s="1" t="s">
        <v>243</v>
      </c>
      <c r="B5001" t="s">
        <v>9</v>
      </c>
      <c r="C5001" t="s">
        <v>15</v>
      </c>
      <c r="D5001" t="s">
        <v>11</v>
      </c>
      <c r="E5001" t="s">
        <v>23</v>
      </c>
      <c r="F5001">
        <v>53.55</v>
      </c>
      <c r="G5001">
        <v>2</v>
      </c>
      <c r="H5001" t="s">
        <v>17</v>
      </c>
      <c r="I5001" s="21">
        <v>9.5</v>
      </c>
      <c r="J5001">
        <f t="shared" si="156"/>
        <v>107.1</v>
      </c>
      <c r="K5001">
        <f t="shared" si="157"/>
        <v>5.3550000000000004</v>
      </c>
      <c r="L5001" t="str" cm="1">
        <f t="array" ref="L5001">_xlfn.IFS(I5001&gt;=9,"Good",I5001&gt;=6,"Average",I5001&lt;6,"Poor")</f>
        <v>Good</v>
      </c>
    </row>
    <row r="5002" spans="1:12" x14ac:dyDescent="0.25">
      <c r="A5002" s="1" t="s">
        <v>243</v>
      </c>
      <c r="B5002" t="s">
        <v>9</v>
      </c>
      <c r="C5002" t="s">
        <v>10</v>
      </c>
      <c r="D5002" t="s">
        <v>11</v>
      </c>
      <c r="E5002" t="s">
        <v>23</v>
      </c>
      <c r="F5002">
        <v>58.57</v>
      </c>
      <c r="G5002">
        <v>9</v>
      </c>
      <c r="H5002" t="s">
        <v>13</v>
      </c>
      <c r="I5002" s="21">
        <v>3.9</v>
      </c>
      <c r="J5002">
        <f t="shared" si="156"/>
        <v>527.13</v>
      </c>
      <c r="K5002">
        <f t="shared" si="157"/>
        <v>26.3565</v>
      </c>
      <c r="L5002" t="str" cm="1">
        <f t="array" ref="L5002">_xlfn.IFS(I5002&gt;=9,"Good",I5002&gt;=6,"Average",I5002&lt;6,"Poor")</f>
        <v>Poor</v>
      </c>
    </row>
    <row r="5003" spans="1:12" x14ac:dyDescent="0.25">
      <c r="A5003" s="1" t="s">
        <v>243</v>
      </c>
      <c r="B5003" t="s">
        <v>19</v>
      </c>
      <c r="C5003" t="s">
        <v>15</v>
      </c>
      <c r="D5003" t="s">
        <v>22</v>
      </c>
      <c r="E5003" t="s">
        <v>24</v>
      </c>
      <c r="F5003">
        <v>33.99</v>
      </c>
      <c r="G5003">
        <v>3</v>
      </c>
      <c r="H5003" t="s">
        <v>17</v>
      </c>
      <c r="I5003" s="21">
        <v>4</v>
      </c>
      <c r="J5003">
        <f t="shared" si="156"/>
        <v>101.97</v>
      </c>
      <c r="K5003">
        <f t="shared" si="157"/>
        <v>5.0985000000000005</v>
      </c>
      <c r="L5003" t="str" cm="1">
        <f t="array" ref="L5003">_xlfn.IFS(I5003&gt;=9,"Good",I5003&gt;=6,"Average",I5003&lt;6,"Poor")</f>
        <v>Poor</v>
      </c>
    </row>
    <row r="5004" spans="1:12" x14ac:dyDescent="0.25">
      <c r="A5004" s="1" t="s">
        <v>243</v>
      </c>
      <c r="B5004" t="s">
        <v>9</v>
      </c>
      <c r="C5004" t="s">
        <v>15</v>
      </c>
      <c r="D5004" t="s">
        <v>11</v>
      </c>
      <c r="E5004" t="s">
        <v>12</v>
      </c>
      <c r="F5004">
        <v>8.32</v>
      </c>
      <c r="G5004">
        <v>9</v>
      </c>
      <c r="H5004" t="s">
        <v>13</v>
      </c>
      <c r="I5004" s="21">
        <v>3.5</v>
      </c>
      <c r="J5004">
        <f t="shared" si="156"/>
        <v>74.88</v>
      </c>
      <c r="K5004">
        <f t="shared" si="157"/>
        <v>3.7439999999999998</v>
      </c>
      <c r="L5004" t="str" cm="1">
        <f t="array" ref="L5004">_xlfn.IFS(I5004&gt;=9,"Good",I5004&gt;=6,"Average",I5004&lt;6,"Poor")</f>
        <v>Poor</v>
      </c>
    </row>
    <row r="5005" spans="1:12" x14ac:dyDescent="0.25">
      <c r="A5005" s="1" t="s">
        <v>243</v>
      </c>
      <c r="B5005" t="s">
        <v>14</v>
      </c>
      <c r="C5005" t="s">
        <v>10</v>
      </c>
      <c r="D5005" t="s">
        <v>22</v>
      </c>
      <c r="E5005" t="s">
        <v>23</v>
      </c>
      <c r="F5005">
        <v>60.41</v>
      </c>
      <c r="G5005">
        <v>9</v>
      </c>
      <c r="H5005" t="s">
        <v>17</v>
      </c>
      <c r="I5005" s="21">
        <v>5.8</v>
      </c>
      <c r="J5005">
        <f t="shared" si="156"/>
        <v>543.68999999999994</v>
      </c>
      <c r="K5005">
        <f t="shared" si="157"/>
        <v>27.1845</v>
      </c>
      <c r="L5005" t="str" cm="1">
        <f t="array" ref="L5005">_xlfn.IFS(I5005&gt;=9,"Good",I5005&gt;=6,"Average",I5005&lt;6,"Poor")</f>
        <v>Poor</v>
      </c>
    </row>
    <row r="5006" spans="1:12" x14ac:dyDescent="0.25">
      <c r="A5006" s="1" t="s">
        <v>243</v>
      </c>
      <c r="B5006" t="s">
        <v>9</v>
      </c>
      <c r="C5006" t="s">
        <v>10</v>
      </c>
      <c r="D5006" t="s">
        <v>11</v>
      </c>
      <c r="E5006" t="s">
        <v>24</v>
      </c>
      <c r="F5006">
        <v>46.5</v>
      </c>
      <c r="G5006">
        <v>6</v>
      </c>
      <c r="H5006" t="s">
        <v>13</v>
      </c>
      <c r="I5006" s="21">
        <v>5.5</v>
      </c>
      <c r="J5006">
        <f t="shared" si="156"/>
        <v>279</v>
      </c>
      <c r="K5006">
        <f t="shared" si="157"/>
        <v>13.950000000000001</v>
      </c>
      <c r="L5006" t="str" cm="1">
        <f t="array" ref="L5006">_xlfn.IFS(I5006&gt;=9,"Good",I5006&gt;=6,"Average",I5006&lt;6,"Poor")</f>
        <v>Poor</v>
      </c>
    </row>
    <row r="5007" spans="1:12" x14ac:dyDescent="0.25">
      <c r="A5007" s="1" t="s">
        <v>243</v>
      </c>
      <c r="B5007" t="s">
        <v>14</v>
      </c>
      <c r="C5007" t="s">
        <v>10</v>
      </c>
      <c r="D5007" t="s">
        <v>11</v>
      </c>
      <c r="E5007" t="s">
        <v>12</v>
      </c>
      <c r="F5007">
        <v>2.92</v>
      </c>
      <c r="G5007">
        <v>6</v>
      </c>
      <c r="H5007" t="s">
        <v>13</v>
      </c>
      <c r="I5007" s="21">
        <v>4.5999999999999996</v>
      </c>
      <c r="J5007">
        <f t="shared" si="156"/>
        <v>17.52</v>
      </c>
      <c r="K5007">
        <f t="shared" si="157"/>
        <v>0.876</v>
      </c>
      <c r="L5007" t="str" cm="1">
        <f t="array" ref="L5007">_xlfn.IFS(I5007&gt;=9,"Good",I5007&gt;=6,"Average",I5007&lt;6,"Poor")</f>
        <v>Poor</v>
      </c>
    </row>
    <row r="5008" spans="1:12" x14ac:dyDescent="0.25">
      <c r="A5008" s="1" t="s">
        <v>243</v>
      </c>
      <c r="B5008" t="s">
        <v>14</v>
      </c>
      <c r="C5008" t="s">
        <v>10</v>
      </c>
      <c r="D5008" t="s">
        <v>22</v>
      </c>
      <c r="E5008" t="s">
        <v>24</v>
      </c>
      <c r="F5008">
        <v>40.479999999999997</v>
      </c>
      <c r="G5008">
        <v>6</v>
      </c>
      <c r="H5008" t="s">
        <v>13</v>
      </c>
      <c r="I5008" s="21">
        <v>9.1999999999999993</v>
      </c>
      <c r="J5008">
        <f t="shared" si="156"/>
        <v>242.88</v>
      </c>
      <c r="K5008">
        <f t="shared" si="157"/>
        <v>12.144</v>
      </c>
      <c r="L5008" t="str" cm="1">
        <f t="array" ref="L5008">_xlfn.IFS(I5008&gt;=9,"Good",I5008&gt;=6,"Average",I5008&lt;6,"Poor")</f>
        <v>Good</v>
      </c>
    </row>
    <row r="5009" spans="1:12" x14ac:dyDescent="0.25">
      <c r="A5009" s="1" t="s">
        <v>243</v>
      </c>
      <c r="B5009" t="s">
        <v>19</v>
      </c>
      <c r="C5009" t="s">
        <v>15</v>
      </c>
      <c r="D5009" t="s">
        <v>11</v>
      </c>
      <c r="E5009" t="s">
        <v>18</v>
      </c>
      <c r="F5009">
        <v>50.74</v>
      </c>
      <c r="G5009">
        <v>9</v>
      </c>
      <c r="H5009" t="s">
        <v>13</v>
      </c>
      <c r="I5009" s="21">
        <v>6.5</v>
      </c>
      <c r="J5009">
        <f t="shared" si="156"/>
        <v>456.66</v>
      </c>
      <c r="K5009">
        <f t="shared" si="157"/>
        <v>22.833000000000002</v>
      </c>
      <c r="L5009" t="str" cm="1">
        <f t="array" ref="L5009">_xlfn.IFS(I5009&gt;=9,"Good",I5009&gt;=6,"Average",I5009&lt;6,"Poor")</f>
        <v>Average</v>
      </c>
    </row>
    <row r="5010" spans="1:12" x14ac:dyDescent="0.25">
      <c r="A5010" s="1" t="s">
        <v>244</v>
      </c>
      <c r="B5010" t="s">
        <v>19</v>
      </c>
      <c r="C5010" t="s">
        <v>15</v>
      </c>
      <c r="D5010" t="s">
        <v>22</v>
      </c>
      <c r="E5010" t="s">
        <v>24</v>
      </c>
      <c r="F5010">
        <v>46.95</v>
      </c>
      <c r="G5010">
        <v>4</v>
      </c>
      <c r="H5010" t="s">
        <v>13</v>
      </c>
      <c r="I5010" s="21">
        <v>6.5</v>
      </c>
      <c r="J5010">
        <f t="shared" si="156"/>
        <v>187.8</v>
      </c>
      <c r="K5010">
        <f t="shared" si="157"/>
        <v>9.39</v>
      </c>
      <c r="L5010" t="str" cm="1">
        <f t="array" ref="L5010">_xlfn.IFS(I5010&gt;=9,"Good",I5010&gt;=6,"Average",I5010&lt;6,"Poor")</f>
        <v>Average</v>
      </c>
    </row>
    <row r="5011" spans="1:12" x14ac:dyDescent="0.25">
      <c r="A5011" s="1" t="s">
        <v>244</v>
      </c>
      <c r="B5011" t="s">
        <v>9</v>
      </c>
      <c r="C5011" t="s">
        <v>10</v>
      </c>
      <c r="D5011" t="s">
        <v>22</v>
      </c>
      <c r="E5011" t="s">
        <v>18</v>
      </c>
      <c r="F5011">
        <v>56.32</v>
      </c>
      <c r="G5011">
        <v>4</v>
      </c>
      <c r="H5011" t="s">
        <v>20</v>
      </c>
      <c r="I5011" s="21">
        <v>5.9</v>
      </c>
      <c r="J5011">
        <f t="shared" si="156"/>
        <v>225.28</v>
      </c>
      <c r="K5011">
        <f t="shared" si="157"/>
        <v>11.264000000000001</v>
      </c>
      <c r="L5011" t="str" cm="1">
        <f t="array" ref="L5011">_xlfn.IFS(I5011&gt;=9,"Good",I5011&gt;=6,"Average",I5011&lt;6,"Poor")</f>
        <v>Poor</v>
      </c>
    </row>
    <row r="5012" spans="1:12" x14ac:dyDescent="0.25">
      <c r="A5012" s="1" t="s">
        <v>244</v>
      </c>
      <c r="B5012" t="s">
        <v>14</v>
      </c>
      <c r="C5012" t="s">
        <v>10</v>
      </c>
      <c r="D5012" t="s">
        <v>11</v>
      </c>
      <c r="E5012" t="s">
        <v>21</v>
      </c>
      <c r="F5012">
        <v>15.44</v>
      </c>
      <c r="G5012">
        <v>3</v>
      </c>
      <c r="H5012" t="s">
        <v>17</v>
      </c>
      <c r="I5012" s="21">
        <v>6.1</v>
      </c>
      <c r="J5012">
        <f t="shared" si="156"/>
        <v>46.32</v>
      </c>
      <c r="K5012">
        <f t="shared" si="157"/>
        <v>2.3160000000000003</v>
      </c>
      <c r="L5012" t="str" cm="1">
        <f t="array" ref="L5012">_xlfn.IFS(I5012&gt;=9,"Good",I5012&gt;=6,"Average",I5012&lt;6,"Poor")</f>
        <v>Average</v>
      </c>
    </row>
    <row r="5013" spans="1:12" x14ac:dyDescent="0.25">
      <c r="A5013" s="1" t="s">
        <v>244</v>
      </c>
      <c r="B5013" t="s">
        <v>9</v>
      </c>
      <c r="C5013" t="s">
        <v>10</v>
      </c>
      <c r="D5013" t="s">
        <v>22</v>
      </c>
      <c r="E5013" t="s">
        <v>12</v>
      </c>
      <c r="F5013">
        <v>3.42</v>
      </c>
      <c r="G5013">
        <v>5</v>
      </c>
      <c r="H5013" t="s">
        <v>20</v>
      </c>
      <c r="I5013" s="21">
        <v>3.5</v>
      </c>
      <c r="J5013">
        <f t="shared" si="156"/>
        <v>17.100000000000001</v>
      </c>
      <c r="K5013">
        <f t="shared" si="157"/>
        <v>0.85500000000000009</v>
      </c>
      <c r="L5013" t="str" cm="1">
        <f t="array" ref="L5013">_xlfn.IFS(I5013&gt;=9,"Good",I5013&gt;=6,"Average",I5013&lt;6,"Poor")</f>
        <v>Poor</v>
      </c>
    </row>
    <row r="5014" spans="1:12" x14ac:dyDescent="0.25">
      <c r="A5014" s="1" t="s">
        <v>244</v>
      </c>
      <c r="B5014" t="s">
        <v>19</v>
      </c>
      <c r="C5014" t="s">
        <v>15</v>
      </c>
      <c r="D5014" t="s">
        <v>11</v>
      </c>
      <c r="E5014" t="s">
        <v>18</v>
      </c>
      <c r="F5014">
        <v>63.53</v>
      </c>
      <c r="G5014">
        <v>7</v>
      </c>
      <c r="H5014" t="s">
        <v>13</v>
      </c>
      <c r="I5014" s="21">
        <v>5.2</v>
      </c>
      <c r="J5014">
        <f t="shared" si="156"/>
        <v>444.71000000000004</v>
      </c>
      <c r="K5014">
        <f t="shared" si="157"/>
        <v>22.235500000000002</v>
      </c>
      <c r="L5014" t="str" cm="1">
        <f t="array" ref="L5014">_xlfn.IFS(I5014&gt;=9,"Good",I5014&gt;=6,"Average",I5014&lt;6,"Poor")</f>
        <v>Poor</v>
      </c>
    </row>
    <row r="5015" spans="1:12" x14ac:dyDescent="0.25">
      <c r="A5015" s="1" t="s">
        <v>244</v>
      </c>
      <c r="B5015" t="s">
        <v>9</v>
      </c>
      <c r="C5015" t="s">
        <v>10</v>
      </c>
      <c r="D5015" t="s">
        <v>22</v>
      </c>
      <c r="E5015" t="s">
        <v>12</v>
      </c>
      <c r="F5015">
        <v>8.0500000000000007</v>
      </c>
      <c r="G5015">
        <v>10</v>
      </c>
      <c r="H5015" t="s">
        <v>17</v>
      </c>
      <c r="I5015" s="21">
        <v>7.8</v>
      </c>
      <c r="J5015">
        <f t="shared" si="156"/>
        <v>80.5</v>
      </c>
      <c r="K5015">
        <f t="shared" si="157"/>
        <v>4.0250000000000004</v>
      </c>
      <c r="L5015" t="str" cm="1">
        <f t="array" ref="L5015">_xlfn.IFS(I5015&gt;=9,"Good",I5015&gt;=6,"Average",I5015&lt;6,"Poor")</f>
        <v>Average</v>
      </c>
    </row>
    <row r="5016" spans="1:12" x14ac:dyDescent="0.25">
      <c r="A5016" s="1" t="s">
        <v>244</v>
      </c>
      <c r="B5016" t="s">
        <v>14</v>
      </c>
      <c r="C5016" t="s">
        <v>15</v>
      </c>
      <c r="D5016" t="s">
        <v>22</v>
      </c>
      <c r="E5016" t="s">
        <v>16</v>
      </c>
      <c r="F5016">
        <v>92.78</v>
      </c>
      <c r="G5016">
        <v>5</v>
      </c>
      <c r="H5016" t="s">
        <v>20</v>
      </c>
      <c r="I5016" s="21">
        <v>3.6</v>
      </c>
      <c r="J5016">
        <f t="shared" si="156"/>
        <v>463.9</v>
      </c>
      <c r="K5016">
        <f t="shared" si="157"/>
        <v>23.195</v>
      </c>
      <c r="L5016" t="str" cm="1">
        <f t="array" ref="L5016">_xlfn.IFS(I5016&gt;=9,"Good",I5016&gt;=6,"Average",I5016&lt;6,"Poor")</f>
        <v>Poor</v>
      </c>
    </row>
    <row r="5017" spans="1:12" x14ac:dyDescent="0.25">
      <c r="A5017" s="1" t="s">
        <v>244</v>
      </c>
      <c r="B5017" t="s">
        <v>19</v>
      </c>
      <c r="C5017" t="s">
        <v>15</v>
      </c>
      <c r="D5017" t="s">
        <v>11</v>
      </c>
      <c r="E5017" t="s">
        <v>23</v>
      </c>
      <c r="F5017">
        <v>66.44</v>
      </c>
      <c r="G5017">
        <v>1</v>
      </c>
      <c r="H5017" t="s">
        <v>13</v>
      </c>
      <c r="I5017" s="21">
        <v>4.0999999999999996</v>
      </c>
      <c r="J5017">
        <f t="shared" si="156"/>
        <v>66.44</v>
      </c>
      <c r="K5017">
        <f t="shared" si="157"/>
        <v>3.3220000000000001</v>
      </c>
      <c r="L5017" t="str" cm="1">
        <f t="array" ref="L5017">_xlfn.IFS(I5017&gt;=9,"Good",I5017&gt;=6,"Average",I5017&lt;6,"Poor")</f>
        <v>Poor</v>
      </c>
    </row>
    <row r="5018" spans="1:12" x14ac:dyDescent="0.25">
      <c r="A5018" s="1" t="s">
        <v>244</v>
      </c>
      <c r="B5018" t="s">
        <v>14</v>
      </c>
      <c r="C5018" t="s">
        <v>15</v>
      </c>
      <c r="D5018" t="s">
        <v>11</v>
      </c>
      <c r="E5018" t="s">
        <v>12</v>
      </c>
      <c r="F5018">
        <v>9.68</v>
      </c>
      <c r="G5018">
        <v>3</v>
      </c>
      <c r="H5018" t="s">
        <v>13</v>
      </c>
      <c r="I5018" s="21">
        <v>7.6</v>
      </c>
      <c r="J5018">
        <f t="shared" si="156"/>
        <v>29.04</v>
      </c>
      <c r="K5018">
        <f t="shared" si="157"/>
        <v>1.452</v>
      </c>
      <c r="L5018" t="str" cm="1">
        <f t="array" ref="L5018">_xlfn.IFS(I5018&gt;=9,"Good",I5018&gt;=6,"Average",I5018&lt;6,"Poor")</f>
        <v>Average</v>
      </c>
    </row>
    <row r="5019" spans="1:12" x14ac:dyDescent="0.25">
      <c r="A5019" s="1" t="s">
        <v>244</v>
      </c>
      <c r="B5019" t="s">
        <v>14</v>
      </c>
      <c r="C5019" t="s">
        <v>10</v>
      </c>
      <c r="D5019" t="s">
        <v>11</v>
      </c>
      <c r="E5019" t="s">
        <v>18</v>
      </c>
      <c r="F5019">
        <v>66.61</v>
      </c>
      <c r="G5019">
        <v>9</v>
      </c>
      <c r="H5019" t="s">
        <v>17</v>
      </c>
      <c r="I5019" s="21">
        <v>3.8</v>
      </c>
      <c r="J5019">
        <f t="shared" si="156"/>
        <v>599.49</v>
      </c>
      <c r="K5019">
        <f t="shared" si="157"/>
        <v>29.974500000000003</v>
      </c>
      <c r="L5019" t="str" cm="1">
        <f t="array" ref="L5019">_xlfn.IFS(I5019&gt;=9,"Good",I5019&gt;=6,"Average",I5019&lt;6,"Poor")</f>
        <v>Poor</v>
      </c>
    </row>
    <row r="5020" spans="1:12" x14ac:dyDescent="0.25">
      <c r="A5020" s="1" t="s">
        <v>244</v>
      </c>
      <c r="B5020" t="s">
        <v>14</v>
      </c>
      <c r="C5020" t="s">
        <v>10</v>
      </c>
      <c r="D5020" t="s">
        <v>11</v>
      </c>
      <c r="E5020" t="s">
        <v>16</v>
      </c>
      <c r="F5020">
        <v>78.819999999999993</v>
      </c>
      <c r="G5020">
        <v>6</v>
      </c>
      <c r="H5020" t="s">
        <v>17</v>
      </c>
      <c r="I5020" s="21">
        <v>5.8</v>
      </c>
      <c r="J5020">
        <f t="shared" si="156"/>
        <v>472.91999999999996</v>
      </c>
      <c r="K5020">
        <f t="shared" si="157"/>
        <v>23.646000000000001</v>
      </c>
      <c r="L5020" t="str" cm="1">
        <f t="array" ref="L5020">_xlfn.IFS(I5020&gt;=9,"Good",I5020&gt;=6,"Average",I5020&lt;6,"Poor")</f>
        <v>Poor</v>
      </c>
    </row>
    <row r="5021" spans="1:12" x14ac:dyDescent="0.25">
      <c r="A5021" s="1" t="s">
        <v>244</v>
      </c>
      <c r="B5021" t="s">
        <v>14</v>
      </c>
      <c r="C5021" t="s">
        <v>10</v>
      </c>
      <c r="D5021" t="s">
        <v>22</v>
      </c>
      <c r="E5021" t="s">
        <v>24</v>
      </c>
      <c r="F5021">
        <v>25.52</v>
      </c>
      <c r="G5021">
        <v>10</v>
      </c>
      <c r="H5021" t="s">
        <v>13</v>
      </c>
      <c r="I5021" s="21">
        <v>4.3</v>
      </c>
      <c r="J5021">
        <f t="shared" si="156"/>
        <v>255.2</v>
      </c>
      <c r="K5021">
        <f t="shared" si="157"/>
        <v>12.76</v>
      </c>
      <c r="L5021" t="str" cm="1">
        <f t="array" ref="L5021">_xlfn.IFS(I5021&gt;=9,"Good",I5021&gt;=6,"Average",I5021&lt;6,"Poor")</f>
        <v>Poor</v>
      </c>
    </row>
    <row r="5022" spans="1:12" x14ac:dyDescent="0.25">
      <c r="A5022" s="1" t="s">
        <v>244</v>
      </c>
      <c r="B5022" t="s">
        <v>14</v>
      </c>
      <c r="C5022" t="s">
        <v>15</v>
      </c>
      <c r="D5022" t="s">
        <v>22</v>
      </c>
      <c r="E5022" t="s">
        <v>21</v>
      </c>
      <c r="F5022">
        <v>13.6</v>
      </c>
      <c r="G5022">
        <v>2</v>
      </c>
      <c r="H5022" t="s">
        <v>13</v>
      </c>
      <c r="I5022" s="21">
        <v>7.6</v>
      </c>
      <c r="J5022">
        <f t="shared" si="156"/>
        <v>27.2</v>
      </c>
      <c r="K5022">
        <f t="shared" si="157"/>
        <v>1.36</v>
      </c>
      <c r="L5022" t="str" cm="1">
        <f t="array" ref="L5022">_xlfn.IFS(I5022&gt;=9,"Good",I5022&gt;=6,"Average",I5022&lt;6,"Poor")</f>
        <v>Average</v>
      </c>
    </row>
    <row r="5023" spans="1:12" x14ac:dyDescent="0.25">
      <c r="A5023" s="1" t="s">
        <v>244</v>
      </c>
      <c r="B5023" t="s">
        <v>9</v>
      </c>
      <c r="C5023" t="s">
        <v>15</v>
      </c>
      <c r="D5023" t="s">
        <v>11</v>
      </c>
      <c r="E5023" t="s">
        <v>12</v>
      </c>
      <c r="F5023">
        <v>4.8600000000000003</v>
      </c>
      <c r="G5023">
        <v>4</v>
      </c>
      <c r="H5023" t="s">
        <v>17</v>
      </c>
      <c r="I5023" s="21">
        <v>4.9000000000000004</v>
      </c>
      <c r="J5023">
        <f t="shared" si="156"/>
        <v>19.440000000000001</v>
      </c>
      <c r="K5023">
        <f t="shared" si="157"/>
        <v>0.97200000000000009</v>
      </c>
      <c r="L5023" t="str" cm="1">
        <f t="array" ref="L5023">_xlfn.IFS(I5023&gt;=9,"Good",I5023&gt;=6,"Average",I5023&lt;6,"Poor")</f>
        <v>Poor</v>
      </c>
    </row>
    <row r="5024" spans="1:12" x14ac:dyDescent="0.25">
      <c r="A5024" s="1" t="s">
        <v>244</v>
      </c>
      <c r="B5024" t="s">
        <v>9</v>
      </c>
      <c r="C5024" t="s">
        <v>15</v>
      </c>
      <c r="D5024" t="s">
        <v>11</v>
      </c>
      <c r="E5024" t="s">
        <v>16</v>
      </c>
      <c r="F5024">
        <v>83.05</v>
      </c>
      <c r="G5024">
        <v>10</v>
      </c>
      <c r="H5024" t="s">
        <v>20</v>
      </c>
      <c r="I5024" s="21">
        <v>5.0999999999999996</v>
      </c>
      <c r="J5024">
        <f t="shared" si="156"/>
        <v>830.5</v>
      </c>
      <c r="K5024">
        <f t="shared" si="157"/>
        <v>41.525000000000006</v>
      </c>
      <c r="L5024" t="str" cm="1">
        <f t="array" ref="L5024">_xlfn.IFS(I5024&gt;=9,"Good",I5024&gt;=6,"Average",I5024&lt;6,"Poor")</f>
        <v>Poor</v>
      </c>
    </row>
    <row r="5025" spans="1:12" x14ac:dyDescent="0.25">
      <c r="A5025" s="1" t="s">
        <v>244</v>
      </c>
      <c r="B5025" t="s">
        <v>14</v>
      </c>
      <c r="C5025" t="s">
        <v>15</v>
      </c>
      <c r="D5025" t="s">
        <v>11</v>
      </c>
      <c r="E5025" t="s">
        <v>24</v>
      </c>
      <c r="F5025">
        <v>48.76</v>
      </c>
      <c r="G5025">
        <v>3</v>
      </c>
      <c r="H5025" t="s">
        <v>17</v>
      </c>
      <c r="I5025" s="21">
        <v>5.0999999999999996</v>
      </c>
      <c r="J5025">
        <f t="shared" si="156"/>
        <v>146.28</v>
      </c>
      <c r="K5025">
        <f t="shared" si="157"/>
        <v>7.3140000000000001</v>
      </c>
      <c r="L5025" t="str" cm="1">
        <f t="array" ref="L5025">_xlfn.IFS(I5025&gt;=9,"Good",I5025&gt;=6,"Average",I5025&lt;6,"Poor")</f>
        <v>Poor</v>
      </c>
    </row>
    <row r="5026" spans="1:12" x14ac:dyDescent="0.25">
      <c r="A5026" s="1" t="s">
        <v>244</v>
      </c>
      <c r="B5026" t="s">
        <v>14</v>
      </c>
      <c r="C5026" t="s">
        <v>15</v>
      </c>
      <c r="D5026" t="s">
        <v>11</v>
      </c>
      <c r="E5026" t="s">
        <v>23</v>
      </c>
      <c r="F5026">
        <v>66.8</v>
      </c>
      <c r="G5026">
        <v>3</v>
      </c>
      <c r="H5026" t="s">
        <v>20</v>
      </c>
      <c r="I5026" s="21">
        <v>8</v>
      </c>
      <c r="J5026">
        <f t="shared" si="156"/>
        <v>200.39999999999998</v>
      </c>
      <c r="K5026">
        <f t="shared" si="157"/>
        <v>10.02</v>
      </c>
      <c r="L5026" t="str" cm="1">
        <f t="array" ref="L5026">_xlfn.IFS(I5026&gt;=9,"Good",I5026&gt;=6,"Average",I5026&lt;6,"Poor")</f>
        <v>Average</v>
      </c>
    </row>
    <row r="5027" spans="1:12" x14ac:dyDescent="0.25">
      <c r="A5027" s="1" t="s">
        <v>244</v>
      </c>
      <c r="B5027" t="s">
        <v>19</v>
      </c>
      <c r="C5027" t="s">
        <v>15</v>
      </c>
      <c r="D5027" t="s">
        <v>11</v>
      </c>
      <c r="E5027" t="s">
        <v>18</v>
      </c>
      <c r="F5027">
        <v>73.239999999999995</v>
      </c>
      <c r="G5027">
        <v>8</v>
      </c>
      <c r="H5027" t="s">
        <v>20</v>
      </c>
      <c r="I5027" s="21">
        <v>3.7</v>
      </c>
      <c r="J5027">
        <f t="shared" si="156"/>
        <v>585.91999999999996</v>
      </c>
      <c r="K5027">
        <f t="shared" si="157"/>
        <v>29.295999999999999</v>
      </c>
      <c r="L5027" t="str" cm="1">
        <f t="array" ref="L5027">_xlfn.IFS(I5027&gt;=9,"Good",I5027&gt;=6,"Average",I5027&lt;6,"Poor")</f>
        <v>Poor</v>
      </c>
    </row>
    <row r="5028" spans="1:12" x14ac:dyDescent="0.25">
      <c r="A5028" s="1" t="s">
        <v>244</v>
      </c>
      <c r="B5028" t="s">
        <v>9</v>
      </c>
      <c r="C5028" t="s">
        <v>10</v>
      </c>
      <c r="D5028" t="s">
        <v>11</v>
      </c>
      <c r="E5028" t="s">
        <v>24</v>
      </c>
      <c r="F5028">
        <v>46.74</v>
      </c>
      <c r="G5028">
        <v>4</v>
      </c>
      <c r="H5028" t="s">
        <v>13</v>
      </c>
      <c r="I5028" s="21">
        <v>8</v>
      </c>
      <c r="J5028">
        <f t="shared" si="156"/>
        <v>186.96</v>
      </c>
      <c r="K5028">
        <f t="shared" si="157"/>
        <v>9.3480000000000008</v>
      </c>
      <c r="L5028" t="str" cm="1">
        <f t="array" ref="L5028">_xlfn.IFS(I5028&gt;=9,"Good",I5028&gt;=6,"Average",I5028&lt;6,"Poor")</f>
        <v>Average</v>
      </c>
    </row>
    <row r="5029" spans="1:12" x14ac:dyDescent="0.25">
      <c r="A5029" s="1" t="s">
        <v>244</v>
      </c>
      <c r="B5029" t="s">
        <v>14</v>
      </c>
      <c r="C5029" t="s">
        <v>10</v>
      </c>
      <c r="D5029" t="s">
        <v>22</v>
      </c>
      <c r="E5029" t="s">
        <v>24</v>
      </c>
      <c r="F5029">
        <v>45.49</v>
      </c>
      <c r="G5029">
        <v>1</v>
      </c>
      <c r="H5029" t="s">
        <v>20</v>
      </c>
      <c r="I5029" s="21">
        <v>6.9</v>
      </c>
      <c r="J5029">
        <f t="shared" si="156"/>
        <v>45.49</v>
      </c>
      <c r="K5029">
        <f t="shared" si="157"/>
        <v>2.2745000000000002</v>
      </c>
      <c r="L5029" t="str" cm="1">
        <f t="array" ref="L5029">_xlfn.IFS(I5029&gt;=9,"Good",I5029&gt;=6,"Average",I5029&lt;6,"Poor")</f>
        <v>Average</v>
      </c>
    </row>
    <row r="5030" spans="1:12" x14ac:dyDescent="0.25">
      <c r="A5030" s="1" t="s">
        <v>244</v>
      </c>
      <c r="B5030" t="s">
        <v>9</v>
      </c>
      <c r="C5030" t="s">
        <v>15</v>
      </c>
      <c r="D5030" t="s">
        <v>22</v>
      </c>
      <c r="E5030" t="s">
        <v>23</v>
      </c>
      <c r="F5030">
        <v>60.87</v>
      </c>
      <c r="G5030">
        <v>9</v>
      </c>
      <c r="H5030" t="s">
        <v>13</v>
      </c>
      <c r="I5030" s="21">
        <v>7.4</v>
      </c>
      <c r="J5030">
        <f t="shared" si="156"/>
        <v>547.82999999999993</v>
      </c>
      <c r="K5030">
        <f t="shared" si="157"/>
        <v>27.391499999999997</v>
      </c>
      <c r="L5030" t="str" cm="1">
        <f t="array" ref="L5030">_xlfn.IFS(I5030&gt;=9,"Good",I5030&gt;=6,"Average",I5030&lt;6,"Poor")</f>
        <v>Average</v>
      </c>
    </row>
    <row r="5031" spans="1:12" x14ac:dyDescent="0.25">
      <c r="A5031" s="1" t="s">
        <v>244</v>
      </c>
      <c r="B5031" t="s">
        <v>19</v>
      </c>
      <c r="C5031" t="s">
        <v>15</v>
      </c>
      <c r="D5031" t="s">
        <v>22</v>
      </c>
      <c r="E5031" t="s">
        <v>21</v>
      </c>
      <c r="F5031">
        <v>4.41</v>
      </c>
      <c r="G5031">
        <v>9</v>
      </c>
      <c r="H5031" t="s">
        <v>20</v>
      </c>
      <c r="I5031" s="21">
        <v>3.6</v>
      </c>
      <c r="J5031">
        <f t="shared" si="156"/>
        <v>39.69</v>
      </c>
      <c r="K5031">
        <f t="shared" si="157"/>
        <v>1.9844999999999999</v>
      </c>
      <c r="L5031" t="str" cm="1">
        <f t="array" ref="L5031">_xlfn.IFS(I5031&gt;=9,"Good",I5031&gt;=6,"Average",I5031&lt;6,"Poor")</f>
        <v>Poor</v>
      </c>
    </row>
    <row r="5032" spans="1:12" x14ac:dyDescent="0.25">
      <c r="A5032" s="1" t="s">
        <v>244</v>
      </c>
      <c r="B5032" t="s">
        <v>9</v>
      </c>
      <c r="C5032" t="s">
        <v>10</v>
      </c>
      <c r="D5032" t="s">
        <v>22</v>
      </c>
      <c r="E5032" t="s">
        <v>12</v>
      </c>
      <c r="F5032">
        <v>8.06</v>
      </c>
      <c r="G5032">
        <v>3</v>
      </c>
      <c r="H5032" t="s">
        <v>13</v>
      </c>
      <c r="I5032" s="21">
        <v>4.0999999999999996</v>
      </c>
      <c r="J5032">
        <f t="shared" si="156"/>
        <v>24.18</v>
      </c>
      <c r="K5032">
        <f t="shared" si="157"/>
        <v>1.2090000000000001</v>
      </c>
      <c r="L5032" t="str" cm="1">
        <f t="array" ref="L5032">_xlfn.IFS(I5032&gt;=9,"Good",I5032&gt;=6,"Average",I5032&lt;6,"Poor")</f>
        <v>Poor</v>
      </c>
    </row>
    <row r="5033" spans="1:12" x14ac:dyDescent="0.25">
      <c r="A5033" s="1" t="s">
        <v>244</v>
      </c>
      <c r="B5033" t="s">
        <v>14</v>
      </c>
      <c r="C5033" t="s">
        <v>15</v>
      </c>
      <c r="D5033" t="s">
        <v>22</v>
      </c>
      <c r="E5033" t="s">
        <v>24</v>
      </c>
      <c r="F5033">
        <v>48.18</v>
      </c>
      <c r="G5033">
        <v>1</v>
      </c>
      <c r="H5033" t="s">
        <v>17</v>
      </c>
      <c r="I5033" s="21">
        <v>8.1999999999999993</v>
      </c>
      <c r="J5033">
        <f t="shared" si="156"/>
        <v>48.18</v>
      </c>
      <c r="K5033">
        <f t="shared" si="157"/>
        <v>2.4090000000000003</v>
      </c>
      <c r="L5033" t="str" cm="1">
        <f t="array" ref="L5033">_xlfn.IFS(I5033&gt;=9,"Good",I5033&gt;=6,"Average",I5033&lt;6,"Poor")</f>
        <v>Average</v>
      </c>
    </row>
    <row r="5034" spans="1:12" x14ac:dyDescent="0.25">
      <c r="A5034" s="1" t="s">
        <v>244</v>
      </c>
      <c r="B5034" t="s">
        <v>19</v>
      </c>
      <c r="C5034" t="s">
        <v>10</v>
      </c>
      <c r="D5034" t="s">
        <v>11</v>
      </c>
      <c r="E5034" t="s">
        <v>12</v>
      </c>
      <c r="F5034">
        <v>2.34</v>
      </c>
      <c r="G5034">
        <v>4</v>
      </c>
      <c r="H5034" t="s">
        <v>20</v>
      </c>
      <c r="I5034" s="21">
        <v>9.1999999999999993</v>
      </c>
      <c r="J5034">
        <f t="shared" si="156"/>
        <v>9.36</v>
      </c>
      <c r="K5034">
        <f t="shared" si="157"/>
        <v>0.46799999999999997</v>
      </c>
      <c r="L5034" t="str" cm="1">
        <f t="array" ref="L5034">_xlfn.IFS(I5034&gt;=9,"Good",I5034&gt;=6,"Average",I5034&lt;6,"Poor")</f>
        <v>Good</v>
      </c>
    </row>
    <row r="5035" spans="1:12" x14ac:dyDescent="0.25">
      <c r="A5035" s="1" t="s">
        <v>244</v>
      </c>
      <c r="B5035" t="s">
        <v>19</v>
      </c>
      <c r="C5035" t="s">
        <v>10</v>
      </c>
      <c r="D5035" t="s">
        <v>11</v>
      </c>
      <c r="E5035" t="s">
        <v>12</v>
      </c>
      <c r="F5035">
        <v>2.3199999999999998</v>
      </c>
      <c r="G5035">
        <v>6</v>
      </c>
      <c r="H5035" t="s">
        <v>17</v>
      </c>
      <c r="I5035" s="21">
        <v>7.8</v>
      </c>
      <c r="J5035">
        <f t="shared" si="156"/>
        <v>13.919999999999998</v>
      </c>
      <c r="K5035">
        <f t="shared" si="157"/>
        <v>0.69599999999999995</v>
      </c>
      <c r="L5035" t="str" cm="1">
        <f t="array" ref="L5035">_xlfn.IFS(I5035&gt;=9,"Good",I5035&gt;=6,"Average",I5035&lt;6,"Poor")</f>
        <v>Average</v>
      </c>
    </row>
    <row r="5036" spans="1:12" x14ac:dyDescent="0.25">
      <c r="A5036" s="1" t="s">
        <v>244</v>
      </c>
      <c r="B5036" t="s">
        <v>19</v>
      </c>
      <c r="C5036" t="s">
        <v>10</v>
      </c>
      <c r="D5036" t="s">
        <v>11</v>
      </c>
      <c r="E5036" t="s">
        <v>24</v>
      </c>
      <c r="F5036">
        <v>31.3</v>
      </c>
      <c r="G5036">
        <v>7</v>
      </c>
      <c r="H5036" t="s">
        <v>13</v>
      </c>
      <c r="I5036" s="21">
        <v>7</v>
      </c>
      <c r="J5036">
        <f t="shared" si="156"/>
        <v>219.1</v>
      </c>
      <c r="K5036">
        <f t="shared" si="157"/>
        <v>10.955</v>
      </c>
      <c r="L5036" t="str" cm="1">
        <f t="array" ref="L5036">_xlfn.IFS(I5036&gt;=9,"Good",I5036&gt;=6,"Average",I5036&lt;6,"Poor")</f>
        <v>Average</v>
      </c>
    </row>
    <row r="5037" spans="1:12" x14ac:dyDescent="0.25">
      <c r="A5037" s="1" t="s">
        <v>245</v>
      </c>
      <c r="B5037" t="s">
        <v>9</v>
      </c>
      <c r="C5037" t="s">
        <v>15</v>
      </c>
      <c r="D5037" t="s">
        <v>11</v>
      </c>
      <c r="E5037" t="s">
        <v>18</v>
      </c>
      <c r="F5037">
        <v>79.180000000000007</v>
      </c>
      <c r="G5037">
        <v>4</v>
      </c>
      <c r="H5037" t="s">
        <v>20</v>
      </c>
      <c r="I5037" s="21">
        <v>5.8</v>
      </c>
      <c r="J5037">
        <f t="shared" si="156"/>
        <v>316.72000000000003</v>
      </c>
      <c r="K5037">
        <f t="shared" si="157"/>
        <v>15.836000000000002</v>
      </c>
      <c r="L5037" t="str" cm="1">
        <f t="array" ref="L5037">_xlfn.IFS(I5037&gt;=9,"Good",I5037&gt;=6,"Average",I5037&lt;6,"Poor")</f>
        <v>Poor</v>
      </c>
    </row>
    <row r="5038" spans="1:12" x14ac:dyDescent="0.25">
      <c r="A5038" s="1" t="s">
        <v>245</v>
      </c>
      <c r="B5038" t="s">
        <v>19</v>
      </c>
      <c r="C5038" t="s">
        <v>15</v>
      </c>
      <c r="D5038" t="s">
        <v>11</v>
      </c>
      <c r="E5038" t="s">
        <v>18</v>
      </c>
      <c r="F5038">
        <v>76.62</v>
      </c>
      <c r="G5038">
        <v>1</v>
      </c>
      <c r="H5038" t="s">
        <v>20</v>
      </c>
      <c r="I5038" s="21">
        <v>9</v>
      </c>
      <c r="J5038">
        <f t="shared" si="156"/>
        <v>76.62</v>
      </c>
      <c r="K5038">
        <f t="shared" si="157"/>
        <v>3.8310000000000004</v>
      </c>
      <c r="L5038" t="str" cm="1">
        <f t="array" ref="L5038">_xlfn.IFS(I5038&gt;=9,"Good",I5038&gt;=6,"Average",I5038&lt;6,"Poor")</f>
        <v>Good</v>
      </c>
    </row>
    <row r="5039" spans="1:12" x14ac:dyDescent="0.25">
      <c r="A5039" s="1" t="s">
        <v>245</v>
      </c>
      <c r="B5039" t="s">
        <v>9</v>
      </c>
      <c r="C5039" t="s">
        <v>15</v>
      </c>
      <c r="D5039" t="s">
        <v>22</v>
      </c>
      <c r="E5039" t="s">
        <v>12</v>
      </c>
      <c r="F5039">
        <v>3.69</v>
      </c>
      <c r="G5039">
        <v>3</v>
      </c>
      <c r="H5039" t="s">
        <v>17</v>
      </c>
      <c r="I5039" s="21">
        <v>5.5</v>
      </c>
      <c r="J5039">
        <f t="shared" si="156"/>
        <v>11.07</v>
      </c>
      <c r="K5039">
        <f t="shared" si="157"/>
        <v>0.55349999999999999</v>
      </c>
      <c r="L5039" t="str" cm="1">
        <f t="array" ref="L5039">_xlfn.IFS(I5039&gt;=9,"Good",I5039&gt;=6,"Average",I5039&lt;6,"Poor")</f>
        <v>Poor</v>
      </c>
    </row>
    <row r="5040" spans="1:12" x14ac:dyDescent="0.25">
      <c r="A5040" s="1" t="s">
        <v>245</v>
      </c>
      <c r="B5040" t="s">
        <v>9</v>
      </c>
      <c r="C5040" t="s">
        <v>15</v>
      </c>
      <c r="D5040" t="s">
        <v>22</v>
      </c>
      <c r="E5040" t="s">
        <v>23</v>
      </c>
      <c r="F5040">
        <v>66.22</v>
      </c>
      <c r="G5040">
        <v>2</v>
      </c>
      <c r="H5040" t="s">
        <v>13</v>
      </c>
      <c r="I5040" s="21">
        <v>7.6</v>
      </c>
      <c r="J5040">
        <f t="shared" si="156"/>
        <v>132.44</v>
      </c>
      <c r="K5040">
        <f t="shared" si="157"/>
        <v>6.6219999999999999</v>
      </c>
      <c r="L5040" t="str" cm="1">
        <f t="array" ref="L5040">_xlfn.IFS(I5040&gt;=9,"Good",I5040&gt;=6,"Average",I5040&lt;6,"Poor")</f>
        <v>Average</v>
      </c>
    </row>
    <row r="5041" spans="1:12" x14ac:dyDescent="0.25">
      <c r="A5041" s="1" t="s">
        <v>245</v>
      </c>
      <c r="B5041" t="s">
        <v>14</v>
      </c>
      <c r="C5041" t="s">
        <v>15</v>
      </c>
      <c r="D5041" t="s">
        <v>22</v>
      </c>
      <c r="E5041" t="s">
        <v>12</v>
      </c>
      <c r="F5041">
        <v>2.1800000000000002</v>
      </c>
      <c r="G5041">
        <v>1</v>
      </c>
      <c r="H5041" t="s">
        <v>17</v>
      </c>
      <c r="I5041" s="21">
        <v>6.9</v>
      </c>
      <c r="J5041">
        <f t="shared" si="156"/>
        <v>2.1800000000000002</v>
      </c>
      <c r="K5041">
        <f t="shared" si="157"/>
        <v>0.10900000000000001</v>
      </c>
      <c r="L5041" t="str" cm="1">
        <f t="array" ref="L5041">_xlfn.IFS(I5041&gt;=9,"Good",I5041&gt;=6,"Average",I5041&lt;6,"Poor")</f>
        <v>Average</v>
      </c>
    </row>
    <row r="5042" spans="1:12" x14ac:dyDescent="0.25">
      <c r="A5042" s="1" t="s">
        <v>245</v>
      </c>
      <c r="B5042" t="s">
        <v>14</v>
      </c>
      <c r="C5042" t="s">
        <v>10</v>
      </c>
      <c r="D5042" t="s">
        <v>22</v>
      </c>
      <c r="E5042" t="s">
        <v>21</v>
      </c>
      <c r="F5042">
        <v>3.01</v>
      </c>
      <c r="G5042">
        <v>5</v>
      </c>
      <c r="H5042" t="s">
        <v>17</v>
      </c>
      <c r="I5042" s="21">
        <v>6.5</v>
      </c>
      <c r="J5042">
        <f t="shared" si="156"/>
        <v>15.049999999999999</v>
      </c>
      <c r="K5042">
        <f t="shared" si="157"/>
        <v>0.75249999999999995</v>
      </c>
      <c r="L5042" t="str" cm="1">
        <f t="array" ref="L5042">_xlfn.IFS(I5042&gt;=9,"Good",I5042&gt;=6,"Average",I5042&lt;6,"Poor")</f>
        <v>Average</v>
      </c>
    </row>
    <row r="5043" spans="1:12" x14ac:dyDescent="0.25">
      <c r="A5043" s="1" t="s">
        <v>245</v>
      </c>
      <c r="B5043" t="s">
        <v>14</v>
      </c>
      <c r="C5043" t="s">
        <v>15</v>
      </c>
      <c r="D5043" t="s">
        <v>22</v>
      </c>
      <c r="E5043" t="s">
        <v>12</v>
      </c>
      <c r="F5043">
        <v>9.58</v>
      </c>
      <c r="G5043">
        <v>4</v>
      </c>
      <c r="H5043" t="s">
        <v>13</v>
      </c>
      <c r="I5043" s="21">
        <v>7.1</v>
      </c>
      <c r="J5043">
        <f t="shared" si="156"/>
        <v>38.32</v>
      </c>
      <c r="K5043">
        <f t="shared" si="157"/>
        <v>1.9160000000000001</v>
      </c>
      <c r="L5043" t="str" cm="1">
        <f t="array" ref="L5043">_xlfn.IFS(I5043&gt;=9,"Good",I5043&gt;=6,"Average",I5043&lt;6,"Poor")</f>
        <v>Average</v>
      </c>
    </row>
    <row r="5044" spans="1:12" x14ac:dyDescent="0.25">
      <c r="A5044" s="1" t="s">
        <v>245</v>
      </c>
      <c r="B5044" t="s">
        <v>19</v>
      </c>
      <c r="C5044" t="s">
        <v>10</v>
      </c>
      <c r="D5044" t="s">
        <v>22</v>
      </c>
      <c r="E5044" t="s">
        <v>12</v>
      </c>
      <c r="F5044">
        <v>8.64</v>
      </c>
      <c r="G5044">
        <v>10</v>
      </c>
      <c r="H5044" t="s">
        <v>17</v>
      </c>
      <c r="I5044" s="21">
        <v>8.4</v>
      </c>
      <c r="J5044">
        <f t="shared" si="156"/>
        <v>86.4</v>
      </c>
      <c r="K5044">
        <f t="shared" si="157"/>
        <v>4.32</v>
      </c>
      <c r="L5044" t="str" cm="1">
        <f t="array" ref="L5044">_xlfn.IFS(I5044&gt;=9,"Good",I5044&gt;=6,"Average",I5044&lt;6,"Poor")</f>
        <v>Average</v>
      </c>
    </row>
    <row r="5045" spans="1:12" x14ac:dyDescent="0.25">
      <c r="A5045" s="1" t="s">
        <v>245</v>
      </c>
      <c r="B5045" t="s">
        <v>9</v>
      </c>
      <c r="C5045" t="s">
        <v>10</v>
      </c>
      <c r="D5045" t="s">
        <v>11</v>
      </c>
      <c r="E5045" t="s">
        <v>18</v>
      </c>
      <c r="F5045">
        <v>71.73</v>
      </c>
      <c r="G5045">
        <v>6</v>
      </c>
      <c r="H5045" t="s">
        <v>13</v>
      </c>
      <c r="I5045" s="21">
        <v>7.1</v>
      </c>
      <c r="J5045">
        <f t="shared" si="156"/>
        <v>430.38</v>
      </c>
      <c r="K5045">
        <f t="shared" si="157"/>
        <v>21.519000000000002</v>
      </c>
      <c r="L5045" t="str" cm="1">
        <f t="array" ref="L5045">_xlfn.IFS(I5045&gt;=9,"Good",I5045&gt;=6,"Average",I5045&lt;6,"Poor")</f>
        <v>Average</v>
      </c>
    </row>
    <row r="5046" spans="1:12" x14ac:dyDescent="0.25">
      <c r="A5046" s="1" t="s">
        <v>245</v>
      </c>
      <c r="B5046" t="s">
        <v>19</v>
      </c>
      <c r="C5046" t="s">
        <v>10</v>
      </c>
      <c r="D5046" t="s">
        <v>11</v>
      </c>
      <c r="E5046" t="s">
        <v>16</v>
      </c>
      <c r="F5046">
        <v>73.14</v>
      </c>
      <c r="G5046">
        <v>4</v>
      </c>
      <c r="H5046" t="s">
        <v>20</v>
      </c>
      <c r="I5046" s="21">
        <v>8.8000000000000007</v>
      </c>
      <c r="J5046">
        <f t="shared" si="156"/>
        <v>292.56</v>
      </c>
      <c r="K5046">
        <f t="shared" si="157"/>
        <v>14.628</v>
      </c>
      <c r="L5046" t="str" cm="1">
        <f t="array" ref="L5046">_xlfn.IFS(I5046&gt;=9,"Good",I5046&gt;=6,"Average",I5046&lt;6,"Poor")</f>
        <v>Average</v>
      </c>
    </row>
    <row r="5047" spans="1:12" x14ac:dyDescent="0.25">
      <c r="A5047" s="1" t="s">
        <v>245</v>
      </c>
      <c r="B5047" t="s">
        <v>19</v>
      </c>
      <c r="C5047" t="s">
        <v>10</v>
      </c>
      <c r="D5047" t="s">
        <v>22</v>
      </c>
      <c r="E5047" t="s">
        <v>24</v>
      </c>
      <c r="F5047">
        <v>25.32</v>
      </c>
      <c r="G5047">
        <v>10</v>
      </c>
      <c r="H5047" t="s">
        <v>20</v>
      </c>
      <c r="I5047" s="21">
        <v>3.3</v>
      </c>
      <c r="J5047">
        <f t="shared" si="156"/>
        <v>253.2</v>
      </c>
      <c r="K5047">
        <f t="shared" si="157"/>
        <v>12.66</v>
      </c>
      <c r="L5047" t="str" cm="1">
        <f t="array" ref="L5047">_xlfn.IFS(I5047&gt;=9,"Good",I5047&gt;=6,"Average",I5047&lt;6,"Poor")</f>
        <v>Poor</v>
      </c>
    </row>
    <row r="5048" spans="1:12" x14ac:dyDescent="0.25">
      <c r="A5048" s="1" t="s">
        <v>245</v>
      </c>
      <c r="B5048" t="s">
        <v>14</v>
      </c>
      <c r="C5048" t="s">
        <v>10</v>
      </c>
      <c r="D5048" t="s">
        <v>22</v>
      </c>
      <c r="E5048" t="s">
        <v>23</v>
      </c>
      <c r="F5048">
        <v>59.64</v>
      </c>
      <c r="G5048">
        <v>3</v>
      </c>
      <c r="H5048" t="s">
        <v>20</v>
      </c>
      <c r="I5048" s="21">
        <v>6.7</v>
      </c>
      <c r="J5048">
        <f t="shared" si="156"/>
        <v>178.92000000000002</v>
      </c>
      <c r="K5048">
        <f t="shared" si="157"/>
        <v>8.9460000000000015</v>
      </c>
      <c r="L5048" t="str" cm="1">
        <f t="array" ref="L5048">_xlfn.IFS(I5048&gt;=9,"Good",I5048&gt;=6,"Average",I5048&lt;6,"Poor")</f>
        <v>Average</v>
      </c>
    </row>
    <row r="5049" spans="1:12" x14ac:dyDescent="0.25">
      <c r="A5049" s="1" t="s">
        <v>245</v>
      </c>
      <c r="B5049" t="s">
        <v>14</v>
      </c>
      <c r="C5049" t="s">
        <v>15</v>
      </c>
      <c r="D5049" t="s">
        <v>11</v>
      </c>
      <c r="E5049" t="s">
        <v>16</v>
      </c>
      <c r="F5049">
        <v>80.72</v>
      </c>
      <c r="G5049">
        <v>1</v>
      </c>
      <c r="H5049" t="s">
        <v>20</v>
      </c>
      <c r="I5049" s="21">
        <v>6.6</v>
      </c>
      <c r="J5049">
        <f t="shared" si="156"/>
        <v>80.72</v>
      </c>
      <c r="K5049">
        <f t="shared" si="157"/>
        <v>4.0360000000000005</v>
      </c>
      <c r="L5049" t="str" cm="1">
        <f t="array" ref="L5049">_xlfn.IFS(I5049&gt;=9,"Good",I5049&gt;=6,"Average",I5049&lt;6,"Poor")</f>
        <v>Average</v>
      </c>
    </row>
    <row r="5050" spans="1:12" x14ac:dyDescent="0.25">
      <c r="A5050" s="1" t="s">
        <v>245</v>
      </c>
      <c r="B5050" t="s">
        <v>19</v>
      </c>
      <c r="C5050" t="s">
        <v>15</v>
      </c>
      <c r="D5050" t="s">
        <v>11</v>
      </c>
      <c r="E5050" t="s">
        <v>12</v>
      </c>
      <c r="F5050">
        <v>6.71</v>
      </c>
      <c r="G5050">
        <v>10</v>
      </c>
      <c r="H5050" t="s">
        <v>17</v>
      </c>
      <c r="I5050" s="21">
        <v>5.9</v>
      </c>
      <c r="J5050">
        <f t="shared" si="156"/>
        <v>67.099999999999994</v>
      </c>
      <c r="K5050">
        <f t="shared" si="157"/>
        <v>3.355</v>
      </c>
      <c r="L5050" t="str" cm="1">
        <f t="array" ref="L5050">_xlfn.IFS(I5050&gt;=9,"Good",I5050&gt;=6,"Average",I5050&lt;6,"Poor")</f>
        <v>Poor</v>
      </c>
    </row>
    <row r="5051" spans="1:12" x14ac:dyDescent="0.25">
      <c r="A5051" s="1" t="s">
        <v>245</v>
      </c>
      <c r="B5051" t="s">
        <v>9</v>
      </c>
      <c r="C5051" t="s">
        <v>15</v>
      </c>
      <c r="D5051" t="s">
        <v>22</v>
      </c>
      <c r="E5051" t="s">
        <v>12</v>
      </c>
      <c r="F5051">
        <v>6.79</v>
      </c>
      <c r="G5051">
        <v>9</v>
      </c>
      <c r="H5051" t="s">
        <v>13</v>
      </c>
      <c r="I5051" s="21">
        <v>4.8</v>
      </c>
      <c r="J5051">
        <f t="shared" si="156"/>
        <v>61.11</v>
      </c>
      <c r="K5051">
        <f t="shared" si="157"/>
        <v>3.0555000000000003</v>
      </c>
      <c r="L5051" t="str" cm="1">
        <f t="array" ref="L5051">_xlfn.IFS(I5051&gt;=9,"Good",I5051&gt;=6,"Average",I5051&lt;6,"Poor")</f>
        <v>Poor</v>
      </c>
    </row>
    <row r="5052" spans="1:12" x14ac:dyDescent="0.25">
      <c r="A5052" s="1" t="s">
        <v>245</v>
      </c>
      <c r="B5052" t="s">
        <v>14</v>
      </c>
      <c r="C5052" t="s">
        <v>10</v>
      </c>
      <c r="D5052" t="s">
        <v>22</v>
      </c>
      <c r="E5052" t="s">
        <v>16</v>
      </c>
      <c r="F5052">
        <v>85.05</v>
      </c>
      <c r="G5052">
        <v>7</v>
      </c>
      <c r="H5052" t="s">
        <v>20</v>
      </c>
      <c r="I5052" s="21">
        <v>4.4000000000000004</v>
      </c>
      <c r="J5052">
        <f t="shared" si="156"/>
        <v>595.35</v>
      </c>
      <c r="K5052">
        <f t="shared" si="157"/>
        <v>29.767500000000002</v>
      </c>
      <c r="L5052" t="str" cm="1">
        <f t="array" ref="L5052">_xlfn.IFS(I5052&gt;=9,"Good",I5052&gt;=6,"Average",I5052&lt;6,"Poor")</f>
        <v>Poor</v>
      </c>
    </row>
    <row r="5053" spans="1:12" x14ac:dyDescent="0.25">
      <c r="A5053" s="1" t="s">
        <v>245</v>
      </c>
      <c r="B5053" t="s">
        <v>19</v>
      </c>
      <c r="C5053" t="s">
        <v>10</v>
      </c>
      <c r="D5053" t="s">
        <v>11</v>
      </c>
      <c r="E5053" t="s">
        <v>18</v>
      </c>
      <c r="F5053">
        <v>54.64</v>
      </c>
      <c r="G5053">
        <v>10</v>
      </c>
      <c r="H5053" t="s">
        <v>13</v>
      </c>
      <c r="I5053" s="21">
        <v>4.8</v>
      </c>
      <c r="J5053">
        <f t="shared" si="156"/>
        <v>546.4</v>
      </c>
      <c r="K5053">
        <f t="shared" si="157"/>
        <v>27.32</v>
      </c>
      <c r="L5053" t="str" cm="1">
        <f t="array" ref="L5053">_xlfn.IFS(I5053&gt;=9,"Good",I5053&gt;=6,"Average",I5053&lt;6,"Poor")</f>
        <v>Poor</v>
      </c>
    </row>
    <row r="5054" spans="1:12" x14ac:dyDescent="0.25">
      <c r="A5054" s="1" t="s">
        <v>245</v>
      </c>
      <c r="B5054" t="s">
        <v>14</v>
      </c>
      <c r="C5054" t="s">
        <v>15</v>
      </c>
      <c r="D5054" t="s">
        <v>11</v>
      </c>
      <c r="E5054" t="s">
        <v>24</v>
      </c>
      <c r="F5054">
        <v>49.75</v>
      </c>
      <c r="G5054">
        <v>7</v>
      </c>
      <c r="H5054" t="s">
        <v>17</v>
      </c>
      <c r="I5054" s="21">
        <v>5.8</v>
      </c>
      <c r="J5054">
        <f t="shared" si="156"/>
        <v>348.25</v>
      </c>
      <c r="K5054">
        <f t="shared" si="157"/>
        <v>17.412500000000001</v>
      </c>
      <c r="L5054" t="str" cm="1">
        <f t="array" ref="L5054">_xlfn.IFS(I5054&gt;=9,"Good",I5054&gt;=6,"Average",I5054&lt;6,"Poor")</f>
        <v>Poor</v>
      </c>
    </row>
  </sheetData>
  <mergeCells count="2">
    <mergeCell ref="N3:O3"/>
    <mergeCell ref="N4:O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9FAB-0BD4-4BDD-A3DA-E71C23BF313A}">
  <dimension ref="A1:N5054"/>
  <sheetViews>
    <sheetView workbookViewId="0">
      <selection activeCell="N4" sqref="N4"/>
    </sheetView>
  </sheetViews>
  <sheetFormatPr defaultRowHeight="15" x14ac:dyDescent="0.25"/>
  <cols>
    <col min="1" max="1" width="10.42578125" bestFit="1" customWidth="1"/>
    <col min="2" max="2" width="10.5703125" bestFit="1" customWidth="1"/>
    <col min="3" max="3" width="16.42578125" bestFit="1" customWidth="1"/>
    <col min="4" max="4" width="10" bestFit="1" customWidth="1"/>
    <col min="5" max="5" width="17" bestFit="1" customWidth="1"/>
    <col min="6" max="6" width="12" bestFit="1" customWidth="1"/>
    <col min="7" max="7" width="11" bestFit="1" customWidth="1"/>
    <col min="8" max="8" width="11.140625" bestFit="1" customWidth="1"/>
    <col min="9" max="9" width="8.85546875" bestFit="1" customWidth="1"/>
    <col min="10" max="10" width="12.5703125" bestFit="1" customWidth="1"/>
    <col min="11" max="11" width="13.5703125" bestFit="1" customWidth="1"/>
    <col min="12" max="12" width="17.28515625" bestFit="1" customWidth="1"/>
  </cols>
  <sheetData>
    <row r="1" spans="1:14" x14ac:dyDescent="0.25">
      <c r="A1" t="s">
        <v>0</v>
      </c>
      <c r="B1" t="s">
        <v>1</v>
      </c>
      <c r="C1" t="s">
        <v>2</v>
      </c>
      <c r="D1" t="s">
        <v>3</v>
      </c>
      <c r="E1" t="s">
        <v>4</v>
      </c>
      <c r="F1" t="s">
        <v>5</v>
      </c>
      <c r="G1" t="s">
        <v>6</v>
      </c>
      <c r="H1" t="s">
        <v>7</v>
      </c>
      <c r="I1" t="s">
        <v>8</v>
      </c>
      <c r="J1" t="s">
        <v>246</v>
      </c>
      <c r="K1" t="s">
        <v>248</v>
      </c>
      <c r="L1" t="s">
        <v>247</v>
      </c>
    </row>
    <row r="2" spans="1:14" x14ac:dyDescent="0.25">
      <c r="A2" s="1">
        <v>45292</v>
      </c>
      <c r="B2" t="s">
        <v>9</v>
      </c>
      <c r="C2" t="s">
        <v>10</v>
      </c>
      <c r="D2" t="s">
        <v>11</v>
      </c>
      <c r="E2" t="s">
        <v>12</v>
      </c>
      <c r="F2">
        <v>84.63</v>
      </c>
      <c r="G2">
        <v>10</v>
      </c>
      <c r="H2" t="s">
        <v>13</v>
      </c>
      <c r="I2">
        <v>9</v>
      </c>
      <c r="J2">
        <v>846.3</v>
      </c>
      <c r="K2">
        <v>42.314999999999998</v>
      </c>
      <c r="L2" t="s">
        <v>256</v>
      </c>
    </row>
    <row r="3" spans="1:14" x14ac:dyDescent="0.25">
      <c r="A3" s="1">
        <v>45292</v>
      </c>
      <c r="B3" t="s">
        <v>14</v>
      </c>
      <c r="C3" t="s">
        <v>15</v>
      </c>
      <c r="D3" t="s">
        <v>11</v>
      </c>
      <c r="E3" t="s">
        <v>16</v>
      </c>
      <c r="F3">
        <v>63.22</v>
      </c>
      <c r="G3">
        <v>2</v>
      </c>
      <c r="H3" t="s">
        <v>17</v>
      </c>
      <c r="I3">
        <v>8.5</v>
      </c>
      <c r="J3">
        <v>126.44</v>
      </c>
      <c r="K3">
        <v>6.3220000000000001</v>
      </c>
      <c r="L3" t="s">
        <v>256</v>
      </c>
      <c r="N3">
        <f>AVERAGE(Table2_1[Rating])</f>
        <v>6.8840292895309627</v>
      </c>
    </row>
    <row r="4" spans="1:14" x14ac:dyDescent="0.25">
      <c r="A4" s="1">
        <v>45292</v>
      </c>
      <c r="B4" t="s">
        <v>9</v>
      </c>
      <c r="C4" t="s">
        <v>15</v>
      </c>
      <c r="D4" t="s">
        <v>11</v>
      </c>
      <c r="E4" t="s">
        <v>16</v>
      </c>
      <c r="F4">
        <v>74.709999999999994</v>
      </c>
      <c r="G4">
        <v>6</v>
      </c>
      <c r="H4" t="s">
        <v>17</v>
      </c>
      <c r="I4">
        <v>6.7</v>
      </c>
      <c r="J4">
        <v>448.26</v>
      </c>
      <c r="K4">
        <v>22.413</v>
      </c>
      <c r="L4" t="s">
        <v>257</v>
      </c>
    </row>
    <row r="5" spans="1:14" x14ac:dyDescent="0.25">
      <c r="A5" s="1">
        <v>45292</v>
      </c>
      <c r="B5" t="s">
        <v>14</v>
      </c>
      <c r="C5" t="s">
        <v>10</v>
      </c>
      <c r="D5" t="s">
        <v>11</v>
      </c>
      <c r="E5" t="s">
        <v>18</v>
      </c>
      <c r="F5">
        <v>36.979999999999997</v>
      </c>
      <c r="G5">
        <v>10</v>
      </c>
      <c r="H5" t="s">
        <v>13</v>
      </c>
      <c r="I5">
        <v>7</v>
      </c>
      <c r="J5">
        <v>369.79999999999995</v>
      </c>
      <c r="K5">
        <v>18.489999999999998</v>
      </c>
      <c r="L5" t="s">
        <v>257</v>
      </c>
    </row>
    <row r="6" spans="1:14" x14ac:dyDescent="0.25">
      <c r="A6" s="1">
        <v>45292</v>
      </c>
      <c r="B6" t="s">
        <v>19</v>
      </c>
      <c r="C6" t="s">
        <v>10</v>
      </c>
      <c r="D6" t="s">
        <v>11</v>
      </c>
      <c r="E6" t="s">
        <v>18</v>
      </c>
      <c r="F6">
        <v>27.04</v>
      </c>
      <c r="G6">
        <v>4</v>
      </c>
      <c r="H6" t="s">
        <v>20</v>
      </c>
      <c r="I6">
        <v>6.9</v>
      </c>
      <c r="J6">
        <v>108.16</v>
      </c>
      <c r="K6">
        <v>5.4080000000000004</v>
      </c>
      <c r="L6" t="s">
        <v>257</v>
      </c>
    </row>
    <row r="7" spans="1:14" x14ac:dyDescent="0.25">
      <c r="A7" s="1">
        <v>45292</v>
      </c>
      <c r="B7" t="s">
        <v>19</v>
      </c>
      <c r="C7" t="s">
        <v>15</v>
      </c>
      <c r="D7" t="s">
        <v>11</v>
      </c>
      <c r="E7" t="s">
        <v>21</v>
      </c>
      <c r="F7">
        <v>65.739999999999995</v>
      </c>
      <c r="G7">
        <v>9</v>
      </c>
      <c r="H7" t="s">
        <v>17</v>
      </c>
      <c r="I7">
        <v>7.7</v>
      </c>
      <c r="J7">
        <v>591.66</v>
      </c>
      <c r="K7">
        <v>29.582999999999998</v>
      </c>
      <c r="L7" t="s">
        <v>257</v>
      </c>
    </row>
    <row r="8" spans="1:14" x14ac:dyDescent="0.25">
      <c r="A8" s="1">
        <v>45292</v>
      </c>
      <c r="B8" t="s">
        <v>19</v>
      </c>
      <c r="C8" t="s">
        <v>10</v>
      </c>
      <c r="D8" t="s">
        <v>22</v>
      </c>
      <c r="E8" t="s">
        <v>23</v>
      </c>
      <c r="F8">
        <v>47.59</v>
      </c>
      <c r="G8">
        <v>8</v>
      </c>
      <c r="H8" t="s">
        <v>17</v>
      </c>
      <c r="I8">
        <v>5.7</v>
      </c>
      <c r="J8">
        <v>380.72</v>
      </c>
      <c r="K8">
        <v>19.036000000000001</v>
      </c>
      <c r="L8" t="s">
        <v>258</v>
      </c>
    </row>
    <row r="9" spans="1:14" x14ac:dyDescent="0.25">
      <c r="A9" s="1">
        <v>45292</v>
      </c>
      <c r="B9" t="s">
        <v>19</v>
      </c>
      <c r="C9" t="s">
        <v>15</v>
      </c>
      <c r="D9" t="s">
        <v>22</v>
      </c>
      <c r="E9" t="s">
        <v>18</v>
      </c>
      <c r="F9">
        <v>72.61</v>
      </c>
      <c r="G9">
        <v>6</v>
      </c>
      <c r="H9" t="s">
        <v>13</v>
      </c>
      <c r="I9">
        <v>6.9</v>
      </c>
      <c r="J9">
        <v>435.65999999999997</v>
      </c>
      <c r="K9">
        <v>21.783000000000001</v>
      </c>
      <c r="L9" t="s">
        <v>257</v>
      </c>
    </row>
    <row r="10" spans="1:14" x14ac:dyDescent="0.25">
      <c r="A10" s="1">
        <v>45292</v>
      </c>
      <c r="B10" t="s">
        <v>14</v>
      </c>
      <c r="C10" t="s">
        <v>15</v>
      </c>
      <c r="D10" t="s">
        <v>22</v>
      </c>
      <c r="E10" t="s">
        <v>24</v>
      </c>
      <c r="F10">
        <v>62.87</v>
      </c>
      <c r="G10">
        <v>2</v>
      </c>
      <c r="H10" t="s">
        <v>17</v>
      </c>
      <c r="I10">
        <v>5</v>
      </c>
      <c r="J10">
        <v>125.74</v>
      </c>
      <c r="K10">
        <v>6.2869999999999999</v>
      </c>
      <c r="L10" t="s">
        <v>258</v>
      </c>
    </row>
    <row r="11" spans="1:14" x14ac:dyDescent="0.25">
      <c r="A11" s="1">
        <v>45292</v>
      </c>
      <c r="B11" t="s">
        <v>9</v>
      </c>
      <c r="C11" t="s">
        <v>15</v>
      </c>
      <c r="D11" t="s">
        <v>22</v>
      </c>
      <c r="E11" t="s">
        <v>12</v>
      </c>
      <c r="F11">
        <v>21.12</v>
      </c>
      <c r="G11">
        <v>8</v>
      </c>
      <c r="H11" t="s">
        <v>17</v>
      </c>
      <c r="I11">
        <v>6.3</v>
      </c>
      <c r="J11">
        <v>168.96</v>
      </c>
      <c r="K11">
        <v>8.4480000000000004</v>
      </c>
      <c r="L11" t="s">
        <v>257</v>
      </c>
    </row>
    <row r="12" spans="1:14" x14ac:dyDescent="0.25">
      <c r="A12" s="1">
        <v>45292</v>
      </c>
      <c r="B12" t="s">
        <v>14</v>
      </c>
      <c r="C12" t="s">
        <v>10</v>
      </c>
      <c r="D12" t="s">
        <v>11</v>
      </c>
      <c r="E12" t="s">
        <v>18</v>
      </c>
      <c r="F12">
        <v>29.22</v>
      </c>
      <c r="G12">
        <v>6</v>
      </c>
      <c r="H12" t="s">
        <v>20</v>
      </c>
      <c r="I12">
        <v>5</v>
      </c>
      <c r="J12">
        <v>175.32</v>
      </c>
      <c r="K12">
        <v>8.766</v>
      </c>
      <c r="L12" t="s">
        <v>258</v>
      </c>
    </row>
    <row r="13" spans="1:14" x14ac:dyDescent="0.25">
      <c r="A13" s="1">
        <v>45292</v>
      </c>
      <c r="B13" t="s">
        <v>19</v>
      </c>
      <c r="C13" t="s">
        <v>10</v>
      </c>
      <c r="D13" t="s">
        <v>11</v>
      </c>
      <c r="E13" t="s">
        <v>16</v>
      </c>
      <c r="F13">
        <v>74.22</v>
      </c>
      <c r="G13">
        <v>10</v>
      </c>
      <c r="H13" t="s">
        <v>13</v>
      </c>
      <c r="I13">
        <v>4.3</v>
      </c>
      <c r="J13">
        <v>742.2</v>
      </c>
      <c r="K13">
        <v>37.110000000000007</v>
      </c>
      <c r="L13" t="s">
        <v>258</v>
      </c>
    </row>
    <row r="14" spans="1:14" x14ac:dyDescent="0.25">
      <c r="A14" s="1">
        <v>45323</v>
      </c>
      <c r="B14" t="s">
        <v>19</v>
      </c>
      <c r="C14" t="s">
        <v>15</v>
      </c>
      <c r="D14" t="s">
        <v>22</v>
      </c>
      <c r="E14" t="s">
        <v>18</v>
      </c>
      <c r="F14">
        <v>42.47</v>
      </c>
      <c r="G14">
        <v>1</v>
      </c>
      <c r="H14" t="s">
        <v>17</v>
      </c>
      <c r="I14">
        <v>5.7</v>
      </c>
      <c r="J14">
        <v>42.47</v>
      </c>
      <c r="K14">
        <v>2.1234999999999999</v>
      </c>
      <c r="L14" t="s">
        <v>258</v>
      </c>
    </row>
    <row r="15" spans="1:14" x14ac:dyDescent="0.25">
      <c r="A15" s="1">
        <v>45323</v>
      </c>
      <c r="B15" t="s">
        <v>9</v>
      </c>
      <c r="C15" t="s">
        <v>10</v>
      </c>
      <c r="D15" t="s">
        <v>22</v>
      </c>
      <c r="E15" t="s">
        <v>21</v>
      </c>
      <c r="F15">
        <v>40.61</v>
      </c>
      <c r="G15">
        <v>9</v>
      </c>
      <c r="H15" t="s">
        <v>17</v>
      </c>
      <c r="I15">
        <v>7</v>
      </c>
      <c r="J15">
        <v>365.49</v>
      </c>
      <c r="K15">
        <v>18.2745</v>
      </c>
      <c r="L15" t="s">
        <v>257</v>
      </c>
    </row>
    <row r="16" spans="1:14" x14ac:dyDescent="0.25">
      <c r="A16" s="1">
        <v>45323</v>
      </c>
      <c r="B16" t="s">
        <v>9</v>
      </c>
      <c r="C16" t="s">
        <v>15</v>
      </c>
      <c r="D16" t="s">
        <v>22</v>
      </c>
      <c r="E16" t="s">
        <v>18</v>
      </c>
      <c r="F16">
        <v>44.63</v>
      </c>
      <c r="G16">
        <v>6</v>
      </c>
      <c r="H16" t="s">
        <v>13</v>
      </c>
      <c r="I16">
        <v>5.0999999999999996</v>
      </c>
      <c r="J16">
        <v>267.78000000000003</v>
      </c>
      <c r="K16">
        <v>13.389000000000003</v>
      </c>
      <c r="L16" t="s">
        <v>258</v>
      </c>
    </row>
    <row r="17" spans="1:12" x14ac:dyDescent="0.25">
      <c r="A17" s="1">
        <v>45323</v>
      </c>
      <c r="B17" t="s">
        <v>19</v>
      </c>
      <c r="C17" t="s">
        <v>10</v>
      </c>
      <c r="D17" t="s">
        <v>22</v>
      </c>
      <c r="E17" t="s">
        <v>12</v>
      </c>
      <c r="F17">
        <v>41.66</v>
      </c>
      <c r="G17">
        <v>6</v>
      </c>
      <c r="H17" t="s">
        <v>20</v>
      </c>
      <c r="I17">
        <v>5.6</v>
      </c>
      <c r="J17">
        <v>249.95999999999998</v>
      </c>
      <c r="K17">
        <v>12.497999999999999</v>
      </c>
      <c r="L17" t="s">
        <v>258</v>
      </c>
    </row>
    <row r="18" spans="1:12" x14ac:dyDescent="0.25">
      <c r="A18" s="1">
        <v>45323</v>
      </c>
      <c r="B18" t="s">
        <v>14</v>
      </c>
      <c r="C18" t="s">
        <v>10</v>
      </c>
      <c r="D18" t="s">
        <v>11</v>
      </c>
      <c r="E18" t="s">
        <v>18</v>
      </c>
      <c r="F18">
        <v>31.67</v>
      </c>
      <c r="G18">
        <v>8</v>
      </c>
      <c r="H18" t="s">
        <v>13</v>
      </c>
      <c r="I18">
        <v>5.6</v>
      </c>
      <c r="J18">
        <v>253.36</v>
      </c>
      <c r="K18">
        <v>12.668000000000001</v>
      </c>
      <c r="L18" t="s">
        <v>258</v>
      </c>
    </row>
    <row r="19" spans="1:12" x14ac:dyDescent="0.25">
      <c r="A19" s="1">
        <v>45323</v>
      </c>
      <c r="B19" t="s">
        <v>9</v>
      </c>
      <c r="C19" t="s">
        <v>15</v>
      </c>
      <c r="D19" t="s">
        <v>11</v>
      </c>
      <c r="E19" t="s">
        <v>24</v>
      </c>
      <c r="F19">
        <v>34.21</v>
      </c>
      <c r="G19">
        <v>10</v>
      </c>
      <c r="H19" t="s">
        <v>17</v>
      </c>
      <c r="I19">
        <v>5.0999999999999996</v>
      </c>
      <c r="J19">
        <v>342.1</v>
      </c>
      <c r="K19">
        <v>17.105</v>
      </c>
      <c r="L19" t="s">
        <v>258</v>
      </c>
    </row>
    <row r="20" spans="1:12" x14ac:dyDescent="0.25">
      <c r="A20" s="1">
        <v>45323</v>
      </c>
      <c r="B20" t="s">
        <v>9</v>
      </c>
      <c r="C20" t="s">
        <v>15</v>
      </c>
      <c r="D20" t="s">
        <v>22</v>
      </c>
      <c r="E20" t="s">
        <v>16</v>
      </c>
      <c r="F20">
        <v>22.01</v>
      </c>
      <c r="G20">
        <v>6</v>
      </c>
      <c r="H20" t="s">
        <v>17</v>
      </c>
      <c r="I20">
        <v>7.6</v>
      </c>
      <c r="J20">
        <v>132.06</v>
      </c>
      <c r="K20">
        <v>6.6030000000000006</v>
      </c>
      <c r="L20" t="s">
        <v>257</v>
      </c>
    </row>
    <row r="21" spans="1:12" x14ac:dyDescent="0.25">
      <c r="A21" s="1">
        <v>45323</v>
      </c>
      <c r="B21" t="s">
        <v>14</v>
      </c>
      <c r="C21" t="s">
        <v>15</v>
      </c>
      <c r="D21" t="s">
        <v>22</v>
      </c>
      <c r="E21" t="s">
        <v>21</v>
      </c>
      <c r="F21">
        <v>99.82</v>
      </c>
      <c r="G21">
        <v>2</v>
      </c>
      <c r="H21" t="s">
        <v>13</v>
      </c>
      <c r="I21">
        <v>6.7</v>
      </c>
      <c r="J21">
        <v>199.64</v>
      </c>
      <c r="K21">
        <v>9.9819999999999993</v>
      </c>
      <c r="L21" t="s">
        <v>257</v>
      </c>
    </row>
    <row r="22" spans="1:12" x14ac:dyDescent="0.25">
      <c r="A22" s="1">
        <v>45352</v>
      </c>
      <c r="B22" t="s">
        <v>9</v>
      </c>
      <c r="C22" t="s">
        <v>15</v>
      </c>
      <c r="D22" t="s">
        <v>11</v>
      </c>
      <c r="E22" t="s">
        <v>23</v>
      </c>
      <c r="F22">
        <v>63.15</v>
      </c>
      <c r="G22">
        <v>6</v>
      </c>
      <c r="H22" t="s">
        <v>20</v>
      </c>
      <c r="I22">
        <v>9.8000000000000007</v>
      </c>
      <c r="J22">
        <v>378.9</v>
      </c>
      <c r="K22">
        <v>18.945</v>
      </c>
      <c r="L22" t="s">
        <v>256</v>
      </c>
    </row>
    <row r="23" spans="1:12" x14ac:dyDescent="0.25">
      <c r="A23" s="1">
        <v>45352</v>
      </c>
      <c r="B23" t="s">
        <v>14</v>
      </c>
      <c r="C23" t="s">
        <v>10</v>
      </c>
      <c r="D23" t="s">
        <v>22</v>
      </c>
      <c r="E23" t="s">
        <v>24</v>
      </c>
      <c r="F23">
        <v>75.88</v>
      </c>
      <c r="G23">
        <v>1</v>
      </c>
      <c r="H23" t="s">
        <v>13</v>
      </c>
      <c r="I23">
        <v>7.1</v>
      </c>
      <c r="J23">
        <v>75.88</v>
      </c>
      <c r="K23">
        <v>3.794</v>
      </c>
      <c r="L23" t="s">
        <v>257</v>
      </c>
    </row>
    <row r="24" spans="1:12" x14ac:dyDescent="0.25">
      <c r="A24" s="1">
        <v>45352</v>
      </c>
      <c r="B24" t="s">
        <v>9</v>
      </c>
      <c r="C24" t="s">
        <v>15</v>
      </c>
      <c r="D24" t="s">
        <v>22</v>
      </c>
      <c r="E24" t="s">
        <v>18</v>
      </c>
      <c r="F24">
        <v>93.38</v>
      </c>
      <c r="G24">
        <v>1</v>
      </c>
      <c r="H24" t="s">
        <v>17</v>
      </c>
      <c r="I24">
        <v>9.6</v>
      </c>
      <c r="J24">
        <v>93.38</v>
      </c>
      <c r="K24">
        <v>4.6689999999999996</v>
      </c>
      <c r="L24" t="s">
        <v>256</v>
      </c>
    </row>
    <row r="25" spans="1:12" x14ac:dyDescent="0.25">
      <c r="A25" s="1">
        <v>45352</v>
      </c>
      <c r="B25" t="s">
        <v>19</v>
      </c>
      <c r="C25" t="s">
        <v>15</v>
      </c>
      <c r="D25" t="s">
        <v>22</v>
      </c>
      <c r="E25" t="s">
        <v>24</v>
      </c>
      <c r="F25">
        <v>70.010000000000005</v>
      </c>
      <c r="G25">
        <v>5</v>
      </c>
      <c r="H25" t="s">
        <v>20</v>
      </c>
      <c r="I25">
        <v>5.5</v>
      </c>
      <c r="J25">
        <v>350.05</v>
      </c>
      <c r="K25">
        <v>17.502500000000001</v>
      </c>
      <c r="L25" t="s">
        <v>258</v>
      </c>
    </row>
    <row r="26" spans="1:12" x14ac:dyDescent="0.25">
      <c r="A26" s="1">
        <v>45352</v>
      </c>
      <c r="B26" t="s">
        <v>19</v>
      </c>
      <c r="C26" t="s">
        <v>15</v>
      </c>
      <c r="D26" t="s">
        <v>11</v>
      </c>
      <c r="E26" t="s">
        <v>24</v>
      </c>
      <c r="F26">
        <v>23.03</v>
      </c>
      <c r="G26">
        <v>9</v>
      </c>
      <c r="H26" t="s">
        <v>20</v>
      </c>
      <c r="I26">
        <v>7.9</v>
      </c>
      <c r="J26">
        <v>207.27</v>
      </c>
      <c r="K26">
        <v>10.363500000000002</v>
      </c>
      <c r="L26" t="s">
        <v>257</v>
      </c>
    </row>
    <row r="27" spans="1:12" x14ac:dyDescent="0.25">
      <c r="A27" s="1">
        <v>45352</v>
      </c>
      <c r="B27" t="s">
        <v>14</v>
      </c>
      <c r="C27" t="s">
        <v>10</v>
      </c>
      <c r="D27" t="s">
        <v>11</v>
      </c>
      <c r="E27" t="s">
        <v>24</v>
      </c>
      <c r="F27">
        <v>21.12</v>
      </c>
      <c r="G27">
        <v>2</v>
      </c>
      <c r="H27" t="s">
        <v>17</v>
      </c>
      <c r="I27">
        <v>9.6999999999999993</v>
      </c>
      <c r="J27">
        <v>42.24</v>
      </c>
      <c r="K27">
        <v>2.1120000000000001</v>
      </c>
      <c r="L27" t="s">
        <v>256</v>
      </c>
    </row>
    <row r="28" spans="1:12" x14ac:dyDescent="0.25">
      <c r="A28" s="1">
        <v>45352</v>
      </c>
      <c r="B28" t="s">
        <v>19</v>
      </c>
      <c r="C28" t="s">
        <v>15</v>
      </c>
      <c r="D28" t="s">
        <v>11</v>
      </c>
      <c r="E28" t="s">
        <v>23</v>
      </c>
      <c r="F28">
        <v>67.09</v>
      </c>
      <c r="G28">
        <v>5</v>
      </c>
      <c r="H28" t="s">
        <v>13</v>
      </c>
      <c r="I28">
        <v>9.1</v>
      </c>
      <c r="J28">
        <v>335.45000000000005</v>
      </c>
      <c r="K28">
        <v>16.772500000000004</v>
      </c>
      <c r="L28" t="s">
        <v>256</v>
      </c>
    </row>
    <row r="29" spans="1:12" x14ac:dyDescent="0.25">
      <c r="A29" s="1">
        <v>45352</v>
      </c>
      <c r="B29" t="s">
        <v>9</v>
      </c>
      <c r="C29" t="s">
        <v>10</v>
      </c>
      <c r="D29" t="s">
        <v>22</v>
      </c>
      <c r="E29" t="s">
        <v>24</v>
      </c>
      <c r="F29">
        <v>62</v>
      </c>
      <c r="G29">
        <v>8</v>
      </c>
      <c r="H29" t="s">
        <v>13</v>
      </c>
      <c r="I29">
        <v>6.2</v>
      </c>
      <c r="J29">
        <v>496</v>
      </c>
      <c r="K29">
        <v>24.8</v>
      </c>
      <c r="L29" t="s">
        <v>257</v>
      </c>
    </row>
    <row r="30" spans="1:12" x14ac:dyDescent="0.25">
      <c r="A30" s="1">
        <v>45383</v>
      </c>
      <c r="B30" t="s">
        <v>9</v>
      </c>
      <c r="C30" t="s">
        <v>15</v>
      </c>
      <c r="D30" t="s">
        <v>22</v>
      </c>
      <c r="E30" t="s">
        <v>18</v>
      </c>
      <c r="F30">
        <v>46.42</v>
      </c>
      <c r="G30">
        <v>3</v>
      </c>
      <c r="H30" t="s">
        <v>13</v>
      </c>
      <c r="I30">
        <v>4.4000000000000004</v>
      </c>
      <c r="J30">
        <v>139.26</v>
      </c>
      <c r="K30">
        <v>6.9630000000000001</v>
      </c>
      <c r="L30" t="s">
        <v>258</v>
      </c>
    </row>
    <row r="31" spans="1:12" x14ac:dyDescent="0.25">
      <c r="A31" s="1">
        <v>45383</v>
      </c>
      <c r="B31" t="s">
        <v>19</v>
      </c>
      <c r="C31" t="s">
        <v>10</v>
      </c>
      <c r="D31" t="s">
        <v>22</v>
      </c>
      <c r="E31" t="s">
        <v>24</v>
      </c>
      <c r="F31">
        <v>20.97</v>
      </c>
      <c r="G31">
        <v>5</v>
      </c>
      <c r="H31" t="s">
        <v>17</v>
      </c>
      <c r="I31">
        <v>7.8</v>
      </c>
      <c r="J31">
        <v>104.85</v>
      </c>
      <c r="K31">
        <v>5.2424999999999997</v>
      </c>
      <c r="L31" t="s">
        <v>257</v>
      </c>
    </row>
    <row r="32" spans="1:12" x14ac:dyDescent="0.25">
      <c r="A32" s="1">
        <v>45383</v>
      </c>
      <c r="B32" t="s">
        <v>14</v>
      </c>
      <c r="C32" t="s">
        <v>10</v>
      </c>
      <c r="D32" t="s">
        <v>11</v>
      </c>
      <c r="E32" t="s">
        <v>16</v>
      </c>
      <c r="F32">
        <v>66.650000000000006</v>
      </c>
      <c r="G32">
        <v>9</v>
      </c>
      <c r="H32" t="s">
        <v>13</v>
      </c>
      <c r="I32">
        <v>9.6999999999999993</v>
      </c>
      <c r="J32">
        <v>599.85</v>
      </c>
      <c r="K32">
        <v>29.992500000000003</v>
      </c>
      <c r="L32" t="s">
        <v>256</v>
      </c>
    </row>
    <row r="33" spans="1:12" x14ac:dyDescent="0.25">
      <c r="A33" s="1">
        <v>45383</v>
      </c>
      <c r="B33" t="s">
        <v>19</v>
      </c>
      <c r="C33" t="s">
        <v>10</v>
      </c>
      <c r="D33" t="s">
        <v>11</v>
      </c>
      <c r="E33" t="s">
        <v>23</v>
      </c>
      <c r="F33">
        <v>35.54</v>
      </c>
      <c r="G33">
        <v>10</v>
      </c>
      <c r="H33" t="s">
        <v>20</v>
      </c>
      <c r="I33">
        <v>7</v>
      </c>
      <c r="J33">
        <v>355.4</v>
      </c>
      <c r="K33">
        <v>17.77</v>
      </c>
      <c r="L33" t="s">
        <v>257</v>
      </c>
    </row>
    <row r="34" spans="1:12" x14ac:dyDescent="0.25">
      <c r="A34" s="1">
        <v>45383</v>
      </c>
      <c r="B34" t="s">
        <v>9</v>
      </c>
      <c r="C34" t="s">
        <v>10</v>
      </c>
      <c r="D34" t="s">
        <v>11</v>
      </c>
      <c r="E34" t="s">
        <v>21</v>
      </c>
      <c r="F34">
        <v>68.709999999999994</v>
      </c>
      <c r="G34">
        <v>4</v>
      </c>
      <c r="H34" t="s">
        <v>17</v>
      </c>
      <c r="I34">
        <v>4.0999999999999996</v>
      </c>
      <c r="J34">
        <v>274.83999999999997</v>
      </c>
      <c r="K34">
        <v>13.741999999999999</v>
      </c>
      <c r="L34" t="s">
        <v>258</v>
      </c>
    </row>
    <row r="35" spans="1:12" x14ac:dyDescent="0.25">
      <c r="A35" s="1">
        <v>45383</v>
      </c>
      <c r="B35" t="s">
        <v>9</v>
      </c>
      <c r="C35" t="s">
        <v>10</v>
      </c>
      <c r="D35" t="s">
        <v>22</v>
      </c>
      <c r="E35" t="s">
        <v>16</v>
      </c>
      <c r="F35">
        <v>72.17</v>
      </c>
      <c r="G35">
        <v>1</v>
      </c>
      <c r="H35" t="s">
        <v>17</v>
      </c>
      <c r="I35">
        <v>6.1</v>
      </c>
      <c r="J35">
        <v>72.17</v>
      </c>
      <c r="K35">
        <v>3.6085000000000003</v>
      </c>
      <c r="L35" t="s">
        <v>257</v>
      </c>
    </row>
    <row r="36" spans="1:12" x14ac:dyDescent="0.25">
      <c r="A36" s="1">
        <v>45413</v>
      </c>
      <c r="B36" t="s">
        <v>14</v>
      </c>
      <c r="C36" t="s">
        <v>10</v>
      </c>
      <c r="D36" t="s">
        <v>11</v>
      </c>
      <c r="E36" t="s">
        <v>21</v>
      </c>
      <c r="F36">
        <v>31.9</v>
      </c>
      <c r="G36">
        <v>1</v>
      </c>
      <c r="H36" t="s">
        <v>20</v>
      </c>
      <c r="I36">
        <v>9.1</v>
      </c>
      <c r="J36">
        <v>31.9</v>
      </c>
      <c r="K36">
        <v>1.595</v>
      </c>
      <c r="L36" t="s">
        <v>256</v>
      </c>
    </row>
    <row r="37" spans="1:12" x14ac:dyDescent="0.25">
      <c r="A37" s="1">
        <v>45413</v>
      </c>
      <c r="B37" t="s">
        <v>14</v>
      </c>
      <c r="C37" t="s">
        <v>15</v>
      </c>
      <c r="D37" t="s">
        <v>22</v>
      </c>
      <c r="E37" t="s">
        <v>21</v>
      </c>
      <c r="F37">
        <v>27.38</v>
      </c>
      <c r="G37">
        <v>6</v>
      </c>
      <c r="H37" t="s">
        <v>13</v>
      </c>
      <c r="I37">
        <v>7.9</v>
      </c>
      <c r="J37">
        <v>164.28</v>
      </c>
      <c r="K37">
        <v>8.2140000000000004</v>
      </c>
      <c r="L37" t="s">
        <v>257</v>
      </c>
    </row>
    <row r="38" spans="1:12" x14ac:dyDescent="0.25">
      <c r="A38" s="1">
        <v>45413</v>
      </c>
      <c r="B38" t="s">
        <v>9</v>
      </c>
      <c r="C38" t="s">
        <v>10</v>
      </c>
      <c r="D38" t="s">
        <v>11</v>
      </c>
      <c r="E38" t="s">
        <v>23</v>
      </c>
      <c r="F38">
        <v>35.380000000000003</v>
      </c>
      <c r="G38">
        <v>9</v>
      </c>
      <c r="H38" t="s">
        <v>13</v>
      </c>
      <c r="I38">
        <v>9.6</v>
      </c>
      <c r="J38">
        <v>318.42</v>
      </c>
      <c r="K38">
        <v>15.921000000000001</v>
      </c>
      <c r="L38" t="s">
        <v>256</v>
      </c>
    </row>
    <row r="39" spans="1:12" x14ac:dyDescent="0.25">
      <c r="A39" s="1">
        <v>45413</v>
      </c>
      <c r="B39" t="s">
        <v>14</v>
      </c>
      <c r="C39" t="s">
        <v>15</v>
      </c>
      <c r="D39" t="s">
        <v>11</v>
      </c>
      <c r="E39" t="s">
        <v>21</v>
      </c>
      <c r="F39">
        <v>76.06</v>
      </c>
      <c r="G39">
        <v>3</v>
      </c>
      <c r="H39" t="s">
        <v>13</v>
      </c>
      <c r="I39">
        <v>9.8000000000000007</v>
      </c>
      <c r="J39">
        <v>228.18</v>
      </c>
      <c r="K39">
        <v>11.409000000000001</v>
      </c>
      <c r="L39" t="s">
        <v>256</v>
      </c>
    </row>
    <row r="40" spans="1:12" x14ac:dyDescent="0.25">
      <c r="A40" s="1">
        <v>45413</v>
      </c>
      <c r="B40" t="s">
        <v>19</v>
      </c>
      <c r="C40" t="s">
        <v>10</v>
      </c>
      <c r="D40" t="s">
        <v>11</v>
      </c>
      <c r="E40" t="s">
        <v>24</v>
      </c>
      <c r="F40">
        <v>74.69</v>
      </c>
      <c r="G40">
        <v>7</v>
      </c>
      <c r="H40" t="s">
        <v>20</v>
      </c>
      <c r="I40">
        <v>9.1</v>
      </c>
      <c r="J40">
        <v>522.82999999999993</v>
      </c>
      <c r="K40">
        <v>26.141499999999997</v>
      </c>
      <c r="L40" t="s">
        <v>256</v>
      </c>
    </row>
    <row r="41" spans="1:12" x14ac:dyDescent="0.25">
      <c r="A41" s="1">
        <v>45413</v>
      </c>
      <c r="B41" t="s">
        <v>9</v>
      </c>
      <c r="C41" t="s">
        <v>15</v>
      </c>
      <c r="D41" t="s">
        <v>11</v>
      </c>
      <c r="E41" t="s">
        <v>12</v>
      </c>
      <c r="F41">
        <v>71.2</v>
      </c>
      <c r="G41">
        <v>1</v>
      </c>
      <c r="H41" t="s">
        <v>13</v>
      </c>
      <c r="I41">
        <v>9.1999999999999993</v>
      </c>
      <c r="J41">
        <v>71.2</v>
      </c>
      <c r="K41">
        <v>3.5600000000000005</v>
      </c>
      <c r="L41" t="s">
        <v>256</v>
      </c>
    </row>
    <row r="42" spans="1:12" x14ac:dyDescent="0.25">
      <c r="A42" s="1">
        <v>45413</v>
      </c>
      <c r="B42" t="s">
        <v>19</v>
      </c>
      <c r="C42" t="s">
        <v>10</v>
      </c>
      <c r="D42" t="s">
        <v>22</v>
      </c>
      <c r="E42" t="s">
        <v>23</v>
      </c>
      <c r="F42">
        <v>70.739999999999995</v>
      </c>
      <c r="G42">
        <v>4</v>
      </c>
      <c r="H42" t="s">
        <v>13</v>
      </c>
      <c r="I42">
        <v>4.4000000000000004</v>
      </c>
      <c r="J42">
        <v>282.95999999999998</v>
      </c>
      <c r="K42">
        <v>14.148</v>
      </c>
      <c r="L42" t="s">
        <v>258</v>
      </c>
    </row>
    <row r="43" spans="1:12" x14ac:dyDescent="0.25">
      <c r="A43" s="1">
        <v>45413</v>
      </c>
      <c r="B43" t="s">
        <v>19</v>
      </c>
      <c r="C43" t="s">
        <v>15</v>
      </c>
      <c r="D43" t="s">
        <v>11</v>
      </c>
      <c r="E43" t="s">
        <v>16</v>
      </c>
      <c r="F43">
        <v>93.88</v>
      </c>
      <c r="G43">
        <v>7</v>
      </c>
      <c r="H43" t="s">
        <v>13</v>
      </c>
      <c r="I43">
        <v>7.3</v>
      </c>
      <c r="J43">
        <v>657.16</v>
      </c>
      <c r="K43">
        <v>32.857999999999997</v>
      </c>
      <c r="L43" t="s">
        <v>257</v>
      </c>
    </row>
    <row r="44" spans="1:12" x14ac:dyDescent="0.25">
      <c r="A44" s="1">
        <v>45413</v>
      </c>
      <c r="B44" t="s">
        <v>14</v>
      </c>
      <c r="C44" t="s">
        <v>15</v>
      </c>
      <c r="D44" t="s">
        <v>11</v>
      </c>
      <c r="E44" t="s">
        <v>24</v>
      </c>
      <c r="F44">
        <v>78.89</v>
      </c>
      <c r="G44">
        <v>7</v>
      </c>
      <c r="H44" t="s">
        <v>20</v>
      </c>
      <c r="I44">
        <v>7.5</v>
      </c>
      <c r="J44">
        <v>552.23</v>
      </c>
      <c r="K44">
        <v>27.611500000000003</v>
      </c>
      <c r="L44" t="s">
        <v>257</v>
      </c>
    </row>
    <row r="45" spans="1:12" x14ac:dyDescent="0.25">
      <c r="A45" s="1">
        <v>45413</v>
      </c>
      <c r="B45" t="s">
        <v>9</v>
      </c>
      <c r="C45" t="s">
        <v>10</v>
      </c>
      <c r="D45" t="s">
        <v>11</v>
      </c>
      <c r="E45" t="s">
        <v>21</v>
      </c>
      <c r="F45">
        <v>73.959999999999994</v>
      </c>
      <c r="G45">
        <v>1</v>
      </c>
      <c r="H45" t="s">
        <v>13</v>
      </c>
      <c r="I45">
        <v>5</v>
      </c>
      <c r="J45">
        <v>73.959999999999994</v>
      </c>
      <c r="K45">
        <v>3.698</v>
      </c>
      <c r="L45" t="s">
        <v>258</v>
      </c>
    </row>
    <row r="46" spans="1:12" x14ac:dyDescent="0.25">
      <c r="A46" s="1">
        <v>45413</v>
      </c>
      <c r="B46" t="s">
        <v>19</v>
      </c>
      <c r="C46" t="s">
        <v>10</v>
      </c>
      <c r="D46" t="s">
        <v>22</v>
      </c>
      <c r="E46" t="s">
        <v>23</v>
      </c>
      <c r="F46">
        <v>62.65</v>
      </c>
      <c r="G46">
        <v>4</v>
      </c>
      <c r="H46" t="s">
        <v>17</v>
      </c>
      <c r="I46">
        <v>4.2</v>
      </c>
      <c r="J46">
        <v>250.6</v>
      </c>
      <c r="K46">
        <v>12.530000000000001</v>
      </c>
      <c r="L46" t="s">
        <v>258</v>
      </c>
    </row>
    <row r="47" spans="1:12" x14ac:dyDescent="0.25">
      <c r="A47" s="1">
        <v>45413</v>
      </c>
      <c r="B47" t="s">
        <v>19</v>
      </c>
      <c r="C47" t="s">
        <v>15</v>
      </c>
      <c r="D47" t="s">
        <v>11</v>
      </c>
      <c r="E47" t="s">
        <v>23</v>
      </c>
      <c r="F47">
        <v>42.91</v>
      </c>
      <c r="G47">
        <v>5</v>
      </c>
      <c r="H47" t="s">
        <v>20</v>
      </c>
      <c r="I47">
        <v>6.1</v>
      </c>
      <c r="J47">
        <v>214.54999999999998</v>
      </c>
      <c r="K47">
        <v>10.727499999999999</v>
      </c>
      <c r="L47" t="s">
        <v>257</v>
      </c>
    </row>
    <row r="48" spans="1:12" x14ac:dyDescent="0.25">
      <c r="A48" s="1">
        <v>45444</v>
      </c>
      <c r="B48" t="s">
        <v>9</v>
      </c>
      <c r="C48" t="s">
        <v>15</v>
      </c>
      <c r="D48" t="s">
        <v>22</v>
      </c>
      <c r="E48" t="s">
        <v>23</v>
      </c>
      <c r="F48">
        <v>62.19</v>
      </c>
      <c r="G48">
        <v>4</v>
      </c>
      <c r="H48" t="s">
        <v>20</v>
      </c>
      <c r="I48">
        <v>4.3</v>
      </c>
      <c r="J48">
        <v>248.76</v>
      </c>
      <c r="K48">
        <v>12.438000000000001</v>
      </c>
      <c r="L48" t="s">
        <v>258</v>
      </c>
    </row>
    <row r="49" spans="1:12" x14ac:dyDescent="0.25">
      <c r="A49" s="1">
        <v>45444</v>
      </c>
      <c r="B49" t="s">
        <v>14</v>
      </c>
      <c r="C49" t="s">
        <v>15</v>
      </c>
      <c r="D49" t="s">
        <v>22</v>
      </c>
      <c r="E49" t="s">
        <v>12</v>
      </c>
      <c r="F49">
        <v>89.48</v>
      </c>
      <c r="G49">
        <v>10</v>
      </c>
      <c r="H49" t="s">
        <v>13</v>
      </c>
      <c r="I49">
        <v>9.6</v>
      </c>
      <c r="J49">
        <v>894.80000000000007</v>
      </c>
      <c r="K49">
        <v>44.740000000000009</v>
      </c>
      <c r="L49" t="s">
        <v>256</v>
      </c>
    </row>
    <row r="50" spans="1:12" x14ac:dyDescent="0.25">
      <c r="A50" s="1">
        <v>45444</v>
      </c>
      <c r="B50" t="s">
        <v>19</v>
      </c>
      <c r="C50" t="s">
        <v>15</v>
      </c>
      <c r="D50" t="s">
        <v>11</v>
      </c>
      <c r="E50" t="s">
        <v>18</v>
      </c>
      <c r="F50">
        <v>15.34</v>
      </c>
      <c r="G50">
        <v>1</v>
      </c>
      <c r="H50" t="s">
        <v>17</v>
      </c>
      <c r="I50">
        <v>6.5</v>
      </c>
      <c r="J50">
        <v>15.34</v>
      </c>
      <c r="K50">
        <v>0.76700000000000002</v>
      </c>
      <c r="L50" t="s">
        <v>257</v>
      </c>
    </row>
    <row r="51" spans="1:12" x14ac:dyDescent="0.25">
      <c r="A51" s="1">
        <v>45444</v>
      </c>
      <c r="B51" t="s">
        <v>9</v>
      </c>
      <c r="C51" t="s">
        <v>10</v>
      </c>
      <c r="D51" t="s">
        <v>22</v>
      </c>
      <c r="E51" t="s">
        <v>24</v>
      </c>
      <c r="F51">
        <v>80.47</v>
      </c>
      <c r="G51">
        <v>9</v>
      </c>
      <c r="H51" t="s">
        <v>17</v>
      </c>
      <c r="I51">
        <v>9.1999999999999993</v>
      </c>
      <c r="J51">
        <v>724.23</v>
      </c>
      <c r="K51">
        <v>36.211500000000001</v>
      </c>
      <c r="L51" t="s">
        <v>256</v>
      </c>
    </row>
    <row r="52" spans="1:12" x14ac:dyDescent="0.25">
      <c r="A52" s="1">
        <v>45444</v>
      </c>
      <c r="B52" t="s">
        <v>19</v>
      </c>
      <c r="C52" t="s">
        <v>10</v>
      </c>
      <c r="D52" t="s">
        <v>22</v>
      </c>
      <c r="E52" t="s">
        <v>23</v>
      </c>
      <c r="F52">
        <v>58.9</v>
      </c>
      <c r="G52">
        <v>8</v>
      </c>
      <c r="H52" t="s">
        <v>17</v>
      </c>
      <c r="I52">
        <v>8.9</v>
      </c>
      <c r="J52">
        <v>471.2</v>
      </c>
      <c r="K52">
        <v>23.560000000000002</v>
      </c>
      <c r="L52" t="s">
        <v>256</v>
      </c>
    </row>
    <row r="53" spans="1:12" x14ac:dyDescent="0.25">
      <c r="A53" s="1">
        <v>45444</v>
      </c>
      <c r="B53" t="s">
        <v>14</v>
      </c>
      <c r="C53" t="s">
        <v>15</v>
      </c>
      <c r="D53" t="s">
        <v>11</v>
      </c>
      <c r="E53" t="s">
        <v>21</v>
      </c>
      <c r="F53">
        <v>81.680000000000007</v>
      </c>
      <c r="G53">
        <v>4</v>
      </c>
      <c r="H53" t="s">
        <v>17</v>
      </c>
      <c r="I53">
        <v>9.1</v>
      </c>
      <c r="J53">
        <v>326.72000000000003</v>
      </c>
      <c r="K53">
        <v>16.336000000000002</v>
      </c>
      <c r="L53" t="s">
        <v>256</v>
      </c>
    </row>
    <row r="54" spans="1:12" x14ac:dyDescent="0.25">
      <c r="A54" s="1">
        <v>45444</v>
      </c>
      <c r="B54" t="s">
        <v>19</v>
      </c>
      <c r="C54" t="s">
        <v>15</v>
      </c>
      <c r="D54" t="s">
        <v>11</v>
      </c>
      <c r="E54" t="s">
        <v>12</v>
      </c>
      <c r="F54">
        <v>40.94</v>
      </c>
      <c r="G54">
        <v>5</v>
      </c>
      <c r="H54" t="s">
        <v>20</v>
      </c>
      <c r="I54">
        <v>9.9</v>
      </c>
      <c r="J54">
        <v>204.7</v>
      </c>
      <c r="K54">
        <v>10.234999999999999</v>
      </c>
      <c r="L54" t="s">
        <v>256</v>
      </c>
    </row>
    <row r="55" spans="1:12" x14ac:dyDescent="0.25">
      <c r="A55" s="1">
        <v>45444</v>
      </c>
      <c r="B55" t="s">
        <v>19</v>
      </c>
      <c r="C55" t="s">
        <v>15</v>
      </c>
      <c r="D55" t="s">
        <v>22</v>
      </c>
      <c r="E55" t="s">
        <v>18</v>
      </c>
      <c r="F55">
        <v>64.59</v>
      </c>
      <c r="G55">
        <v>4</v>
      </c>
      <c r="H55" t="s">
        <v>20</v>
      </c>
      <c r="I55">
        <v>9.3000000000000007</v>
      </c>
      <c r="J55">
        <v>258.36</v>
      </c>
      <c r="K55">
        <v>12.918000000000001</v>
      </c>
      <c r="L55" t="s">
        <v>256</v>
      </c>
    </row>
    <row r="56" spans="1:12" x14ac:dyDescent="0.25">
      <c r="A56" s="1">
        <v>45444</v>
      </c>
      <c r="B56" t="s">
        <v>19</v>
      </c>
      <c r="C56" t="s">
        <v>15</v>
      </c>
      <c r="D56" t="s">
        <v>11</v>
      </c>
      <c r="E56" t="s">
        <v>21</v>
      </c>
      <c r="F56">
        <v>42.57</v>
      </c>
      <c r="G56">
        <v>7</v>
      </c>
      <c r="H56" t="s">
        <v>17</v>
      </c>
      <c r="I56">
        <v>6.8</v>
      </c>
      <c r="J56">
        <v>297.99</v>
      </c>
      <c r="K56">
        <v>14.899500000000002</v>
      </c>
      <c r="L56" t="s">
        <v>257</v>
      </c>
    </row>
    <row r="57" spans="1:12" x14ac:dyDescent="0.25">
      <c r="A57" s="1">
        <v>45474</v>
      </c>
      <c r="B57" t="s">
        <v>9</v>
      </c>
      <c r="C57" t="s">
        <v>15</v>
      </c>
      <c r="D57" t="s">
        <v>22</v>
      </c>
      <c r="E57" t="s">
        <v>21</v>
      </c>
      <c r="F57">
        <v>47.97</v>
      </c>
      <c r="G57">
        <v>7</v>
      </c>
      <c r="H57" t="s">
        <v>17</v>
      </c>
      <c r="I57">
        <v>6.2</v>
      </c>
      <c r="J57">
        <v>335.78999999999996</v>
      </c>
      <c r="K57">
        <v>16.7895</v>
      </c>
      <c r="L57" t="s">
        <v>257</v>
      </c>
    </row>
    <row r="58" spans="1:12" x14ac:dyDescent="0.25">
      <c r="A58" s="1">
        <v>45474</v>
      </c>
      <c r="B58" t="s">
        <v>14</v>
      </c>
      <c r="C58" t="s">
        <v>10</v>
      </c>
      <c r="D58" t="s">
        <v>11</v>
      </c>
      <c r="E58" t="s">
        <v>23</v>
      </c>
      <c r="F58">
        <v>21.82</v>
      </c>
      <c r="G58">
        <v>10</v>
      </c>
      <c r="H58" t="s">
        <v>17</v>
      </c>
      <c r="I58">
        <v>7.1</v>
      </c>
      <c r="J58">
        <v>218.2</v>
      </c>
      <c r="K58">
        <v>10.91</v>
      </c>
      <c r="L58" t="s">
        <v>257</v>
      </c>
    </row>
    <row r="59" spans="1:12" x14ac:dyDescent="0.25">
      <c r="A59" s="1">
        <v>45474</v>
      </c>
      <c r="B59" t="s">
        <v>14</v>
      </c>
      <c r="C59" t="s">
        <v>15</v>
      </c>
      <c r="D59" t="s">
        <v>22</v>
      </c>
      <c r="E59" t="s">
        <v>12</v>
      </c>
      <c r="F59">
        <v>27.22</v>
      </c>
      <c r="G59">
        <v>3</v>
      </c>
      <c r="H59" t="s">
        <v>17</v>
      </c>
      <c r="I59">
        <v>7.3</v>
      </c>
      <c r="J59">
        <v>81.66</v>
      </c>
      <c r="K59">
        <v>4.0830000000000002</v>
      </c>
      <c r="L59" t="s">
        <v>257</v>
      </c>
    </row>
    <row r="60" spans="1:12" x14ac:dyDescent="0.25">
      <c r="A60" s="1">
        <v>45474</v>
      </c>
      <c r="B60" t="s">
        <v>14</v>
      </c>
      <c r="C60" t="s">
        <v>10</v>
      </c>
      <c r="D60" t="s">
        <v>11</v>
      </c>
      <c r="E60" t="s">
        <v>18</v>
      </c>
      <c r="F60">
        <v>68.12</v>
      </c>
      <c r="G60">
        <v>1</v>
      </c>
      <c r="H60" t="s">
        <v>20</v>
      </c>
      <c r="I60">
        <v>6.8</v>
      </c>
      <c r="J60">
        <v>68.12</v>
      </c>
      <c r="K60">
        <v>3.4060000000000006</v>
      </c>
      <c r="L60" t="s">
        <v>257</v>
      </c>
    </row>
    <row r="61" spans="1:12" x14ac:dyDescent="0.25">
      <c r="A61" s="1">
        <v>45474</v>
      </c>
      <c r="B61" t="s">
        <v>19</v>
      </c>
      <c r="C61" t="s">
        <v>10</v>
      </c>
      <c r="D61" t="s">
        <v>22</v>
      </c>
      <c r="E61" t="s">
        <v>16</v>
      </c>
      <c r="F61">
        <v>77.72</v>
      </c>
      <c r="G61">
        <v>4</v>
      </c>
      <c r="H61" t="s">
        <v>13</v>
      </c>
      <c r="I61">
        <v>8.8000000000000007</v>
      </c>
      <c r="J61">
        <v>310.88</v>
      </c>
      <c r="K61">
        <v>15.544</v>
      </c>
      <c r="L61" t="s">
        <v>256</v>
      </c>
    </row>
    <row r="62" spans="1:12" x14ac:dyDescent="0.25">
      <c r="A62" s="1">
        <v>45474</v>
      </c>
      <c r="B62" t="s">
        <v>19</v>
      </c>
      <c r="C62" t="s">
        <v>10</v>
      </c>
      <c r="D62" t="s">
        <v>11</v>
      </c>
      <c r="E62" t="s">
        <v>23</v>
      </c>
      <c r="F62">
        <v>21.54</v>
      </c>
      <c r="G62">
        <v>9</v>
      </c>
      <c r="H62" t="s">
        <v>13</v>
      </c>
      <c r="I62">
        <v>8.8000000000000007</v>
      </c>
      <c r="J62">
        <v>193.85999999999999</v>
      </c>
      <c r="K62">
        <v>9.6929999999999996</v>
      </c>
      <c r="L62" t="s">
        <v>256</v>
      </c>
    </row>
    <row r="63" spans="1:12" x14ac:dyDescent="0.25">
      <c r="A63" s="1">
        <v>45474</v>
      </c>
      <c r="B63" t="s">
        <v>9</v>
      </c>
      <c r="C63" t="s">
        <v>10</v>
      </c>
      <c r="D63" t="s">
        <v>11</v>
      </c>
      <c r="E63" t="s">
        <v>21</v>
      </c>
      <c r="F63">
        <v>97.61</v>
      </c>
      <c r="G63">
        <v>6</v>
      </c>
      <c r="H63" t="s">
        <v>20</v>
      </c>
      <c r="I63">
        <v>9.9</v>
      </c>
      <c r="J63">
        <v>585.66</v>
      </c>
      <c r="K63">
        <v>29.283000000000001</v>
      </c>
      <c r="L63" t="s">
        <v>256</v>
      </c>
    </row>
    <row r="64" spans="1:12" x14ac:dyDescent="0.25">
      <c r="A64" s="1">
        <v>45474</v>
      </c>
      <c r="B64" t="s">
        <v>19</v>
      </c>
      <c r="C64" t="s">
        <v>15</v>
      </c>
      <c r="D64" t="s">
        <v>22</v>
      </c>
      <c r="E64" t="s">
        <v>18</v>
      </c>
      <c r="F64">
        <v>60.95</v>
      </c>
      <c r="G64">
        <v>9</v>
      </c>
      <c r="H64" t="s">
        <v>13</v>
      </c>
      <c r="I64">
        <v>6</v>
      </c>
      <c r="J64">
        <v>548.55000000000007</v>
      </c>
      <c r="K64">
        <v>27.427500000000006</v>
      </c>
      <c r="L64" t="s">
        <v>257</v>
      </c>
    </row>
    <row r="65" spans="1:12" x14ac:dyDescent="0.25">
      <c r="A65" s="1">
        <v>45474</v>
      </c>
      <c r="B65" t="s">
        <v>9</v>
      </c>
      <c r="C65" t="s">
        <v>10</v>
      </c>
      <c r="D65" t="s">
        <v>11</v>
      </c>
      <c r="E65" t="s">
        <v>12</v>
      </c>
      <c r="F65">
        <v>89.14</v>
      </c>
      <c r="G65">
        <v>4</v>
      </c>
      <c r="H65" t="s">
        <v>13</v>
      </c>
      <c r="I65">
        <v>7.8</v>
      </c>
      <c r="J65">
        <v>356.56</v>
      </c>
      <c r="K65">
        <v>17.827999999999999</v>
      </c>
      <c r="L65" t="s">
        <v>257</v>
      </c>
    </row>
    <row r="66" spans="1:12" x14ac:dyDescent="0.25">
      <c r="A66" s="1">
        <v>45505</v>
      </c>
      <c r="B66" t="s">
        <v>14</v>
      </c>
      <c r="C66" t="s">
        <v>10</v>
      </c>
      <c r="D66" t="s">
        <v>11</v>
      </c>
      <c r="E66" t="s">
        <v>21</v>
      </c>
      <c r="F66">
        <v>51.89</v>
      </c>
      <c r="G66">
        <v>7</v>
      </c>
      <c r="H66" t="s">
        <v>17</v>
      </c>
      <c r="I66">
        <v>4.5</v>
      </c>
      <c r="J66">
        <v>363.23</v>
      </c>
      <c r="K66">
        <v>18.1615</v>
      </c>
      <c r="L66" t="s">
        <v>258</v>
      </c>
    </row>
    <row r="67" spans="1:12" x14ac:dyDescent="0.25">
      <c r="A67" s="1">
        <v>45505</v>
      </c>
      <c r="B67" t="s">
        <v>9</v>
      </c>
      <c r="C67" t="s">
        <v>10</v>
      </c>
      <c r="D67" t="s">
        <v>11</v>
      </c>
      <c r="E67" t="s">
        <v>12</v>
      </c>
      <c r="F67">
        <v>33.21</v>
      </c>
      <c r="G67">
        <v>10</v>
      </c>
      <c r="H67" t="s">
        <v>20</v>
      </c>
      <c r="I67">
        <v>6</v>
      </c>
      <c r="J67">
        <v>332.1</v>
      </c>
      <c r="K67">
        <v>16.605</v>
      </c>
      <c r="L67" t="s">
        <v>257</v>
      </c>
    </row>
    <row r="68" spans="1:12" x14ac:dyDescent="0.25">
      <c r="A68" s="1">
        <v>45505</v>
      </c>
      <c r="B68" t="s">
        <v>14</v>
      </c>
      <c r="C68" t="s">
        <v>15</v>
      </c>
      <c r="D68" t="s">
        <v>11</v>
      </c>
      <c r="E68" t="s">
        <v>21</v>
      </c>
      <c r="F68">
        <v>31.73</v>
      </c>
      <c r="G68">
        <v>9</v>
      </c>
      <c r="H68" t="s">
        <v>13</v>
      </c>
      <c r="I68">
        <v>5.9</v>
      </c>
      <c r="J68">
        <v>285.57</v>
      </c>
      <c r="K68">
        <v>14.278500000000001</v>
      </c>
      <c r="L68" t="s">
        <v>258</v>
      </c>
    </row>
    <row r="69" spans="1:12" x14ac:dyDescent="0.25">
      <c r="A69" s="1">
        <v>45505</v>
      </c>
      <c r="B69" t="s">
        <v>9</v>
      </c>
      <c r="C69" t="s">
        <v>10</v>
      </c>
      <c r="D69" t="s">
        <v>11</v>
      </c>
      <c r="E69" t="s">
        <v>23</v>
      </c>
      <c r="F69">
        <v>49.1</v>
      </c>
      <c r="G69">
        <v>2</v>
      </c>
      <c r="H69" t="s">
        <v>13</v>
      </c>
      <c r="I69">
        <v>6.4</v>
      </c>
      <c r="J69">
        <v>98.2</v>
      </c>
      <c r="K69">
        <v>4.91</v>
      </c>
      <c r="L69" t="s">
        <v>257</v>
      </c>
    </row>
    <row r="70" spans="1:12" x14ac:dyDescent="0.25">
      <c r="A70" s="1">
        <v>45505</v>
      </c>
      <c r="B70" t="s">
        <v>14</v>
      </c>
      <c r="C70" t="s">
        <v>15</v>
      </c>
      <c r="D70" t="s">
        <v>11</v>
      </c>
      <c r="E70" t="s">
        <v>23</v>
      </c>
      <c r="F70">
        <v>45.38</v>
      </c>
      <c r="G70">
        <v>4</v>
      </c>
      <c r="H70" t="s">
        <v>13</v>
      </c>
      <c r="I70">
        <v>8.6999999999999993</v>
      </c>
      <c r="J70">
        <v>181.52</v>
      </c>
      <c r="K70">
        <v>9.0760000000000005</v>
      </c>
      <c r="L70" t="s">
        <v>256</v>
      </c>
    </row>
    <row r="71" spans="1:12" x14ac:dyDescent="0.25">
      <c r="A71" s="1">
        <v>45505</v>
      </c>
      <c r="B71" t="s">
        <v>14</v>
      </c>
      <c r="C71" t="s">
        <v>10</v>
      </c>
      <c r="D71" t="s">
        <v>22</v>
      </c>
      <c r="E71" t="s">
        <v>23</v>
      </c>
      <c r="F71">
        <v>55.57</v>
      </c>
      <c r="G71">
        <v>3</v>
      </c>
      <c r="H71" t="s">
        <v>13</v>
      </c>
      <c r="I71">
        <v>5.9</v>
      </c>
      <c r="J71">
        <v>166.71</v>
      </c>
      <c r="K71">
        <v>8.3355000000000015</v>
      </c>
      <c r="L71" t="s">
        <v>258</v>
      </c>
    </row>
    <row r="72" spans="1:12" x14ac:dyDescent="0.25">
      <c r="A72" s="1">
        <v>45505</v>
      </c>
      <c r="B72" t="s">
        <v>14</v>
      </c>
      <c r="C72" t="s">
        <v>10</v>
      </c>
      <c r="D72" t="s">
        <v>11</v>
      </c>
      <c r="E72" t="s">
        <v>12</v>
      </c>
      <c r="F72">
        <v>68.540000000000006</v>
      </c>
      <c r="G72">
        <v>8</v>
      </c>
      <c r="H72" t="s">
        <v>20</v>
      </c>
      <c r="I72">
        <v>8.5</v>
      </c>
      <c r="J72">
        <v>548.32000000000005</v>
      </c>
      <c r="K72">
        <v>27.416000000000004</v>
      </c>
      <c r="L72" t="s">
        <v>256</v>
      </c>
    </row>
    <row r="73" spans="1:12" x14ac:dyDescent="0.25">
      <c r="A73" s="1">
        <v>45505</v>
      </c>
      <c r="B73" t="s">
        <v>9</v>
      </c>
      <c r="C73" t="s">
        <v>10</v>
      </c>
      <c r="D73" t="s">
        <v>22</v>
      </c>
      <c r="E73" t="s">
        <v>21</v>
      </c>
      <c r="F73">
        <v>65.23</v>
      </c>
      <c r="G73">
        <v>10</v>
      </c>
      <c r="H73" t="s">
        <v>13</v>
      </c>
      <c r="I73">
        <v>5.2</v>
      </c>
      <c r="J73">
        <v>652.30000000000007</v>
      </c>
      <c r="K73">
        <v>32.615000000000002</v>
      </c>
      <c r="L73" t="s">
        <v>258</v>
      </c>
    </row>
    <row r="74" spans="1:12" x14ac:dyDescent="0.25">
      <c r="A74" s="1">
        <v>45505</v>
      </c>
      <c r="B74" t="s">
        <v>14</v>
      </c>
      <c r="C74" t="s">
        <v>15</v>
      </c>
      <c r="D74" t="s">
        <v>22</v>
      </c>
      <c r="E74" t="s">
        <v>21</v>
      </c>
      <c r="F74">
        <v>12.78</v>
      </c>
      <c r="G74">
        <v>1</v>
      </c>
      <c r="H74" t="s">
        <v>20</v>
      </c>
      <c r="I74">
        <v>9.5</v>
      </c>
      <c r="J74">
        <v>12.78</v>
      </c>
      <c r="K74">
        <v>0.63900000000000001</v>
      </c>
      <c r="L74" t="s">
        <v>256</v>
      </c>
    </row>
    <row r="75" spans="1:12" x14ac:dyDescent="0.25">
      <c r="A75" s="1">
        <v>45505</v>
      </c>
      <c r="B75" t="s">
        <v>9</v>
      </c>
      <c r="C75" t="s">
        <v>10</v>
      </c>
      <c r="D75" t="s">
        <v>11</v>
      </c>
      <c r="E75" t="s">
        <v>12</v>
      </c>
      <c r="F75">
        <v>74.599999999999994</v>
      </c>
      <c r="G75">
        <v>10</v>
      </c>
      <c r="H75" t="s">
        <v>17</v>
      </c>
      <c r="I75">
        <v>9.5</v>
      </c>
      <c r="J75">
        <v>746</v>
      </c>
      <c r="K75">
        <v>37.300000000000004</v>
      </c>
      <c r="L75" t="s">
        <v>256</v>
      </c>
    </row>
    <row r="76" spans="1:12" x14ac:dyDescent="0.25">
      <c r="A76" s="1">
        <v>45505</v>
      </c>
      <c r="B76" t="s">
        <v>9</v>
      </c>
      <c r="C76" t="s">
        <v>10</v>
      </c>
      <c r="D76" t="s">
        <v>11</v>
      </c>
      <c r="E76" t="s">
        <v>18</v>
      </c>
      <c r="F76">
        <v>64.83</v>
      </c>
      <c r="G76">
        <v>2</v>
      </c>
      <c r="H76" t="s">
        <v>13</v>
      </c>
      <c r="I76">
        <v>8</v>
      </c>
      <c r="J76">
        <v>129.66</v>
      </c>
      <c r="K76">
        <v>6.4830000000000005</v>
      </c>
      <c r="L76" t="s">
        <v>256</v>
      </c>
    </row>
    <row r="77" spans="1:12" x14ac:dyDescent="0.25">
      <c r="A77" s="1">
        <v>45505</v>
      </c>
      <c r="B77" t="s">
        <v>19</v>
      </c>
      <c r="C77" t="s">
        <v>15</v>
      </c>
      <c r="D77" t="s">
        <v>22</v>
      </c>
      <c r="E77" t="s">
        <v>18</v>
      </c>
      <c r="F77">
        <v>37.14</v>
      </c>
      <c r="G77">
        <v>5</v>
      </c>
      <c r="H77" t="s">
        <v>20</v>
      </c>
      <c r="I77">
        <v>5</v>
      </c>
      <c r="J77">
        <v>185.7</v>
      </c>
      <c r="K77">
        <v>9.2850000000000001</v>
      </c>
      <c r="L77" t="s">
        <v>258</v>
      </c>
    </row>
    <row r="78" spans="1:12" x14ac:dyDescent="0.25">
      <c r="A78" s="1">
        <v>45505</v>
      </c>
      <c r="B78" t="s">
        <v>19</v>
      </c>
      <c r="C78" t="s">
        <v>15</v>
      </c>
      <c r="D78" t="s">
        <v>11</v>
      </c>
      <c r="E78" t="s">
        <v>16</v>
      </c>
      <c r="F78">
        <v>50.23</v>
      </c>
      <c r="G78">
        <v>4</v>
      </c>
      <c r="H78" t="s">
        <v>17</v>
      </c>
      <c r="I78">
        <v>9</v>
      </c>
      <c r="J78">
        <v>200.92</v>
      </c>
      <c r="K78">
        <v>10.045999999999999</v>
      </c>
      <c r="L78" t="s">
        <v>256</v>
      </c>
    </row>
    <row r="79" spans="1:12" x14ac:dyDescent="0.25">
      <c r="A79" s="1">
        <v>45505</v>
      </c>
      <c r="B79" t="s">
        <v>19</v>
      </c>
      <c r="C79" t="s">
        <v>10</v>
      </c>
      <c r="D79" t="s">
        <v>22</v>
      </c>
      <c r="E79" t="s">
        <v>18</v>
      </c>
      <c r="F79">
        <v>12.76</v>
      </c>
      <c r="G79">
        <v>2</v>
      </c>
      <c r="H79" t="s">
        <v>20</v>
      </c>
      <c r="I79">
        <v>7.8</v>
      </c>
      <c r="J79">
        <v>25.52</v>
      </c>
      <c r="K79">
        <v>1.276</v>
      </c>
      <c r="L79" t="s">
        <v>257</v>
      </c>
    </row>
    <row r="80" spans="1:12" x14ac:dyDescent="0.25">
      <c r="A80" s="1">
        <v>45505</v>
      </c>
      <c r="B80" t="s">
        <v>19</v>
      </c>
      <c r="C80" t="s">
        <v>10</v>
      </c>
      <c r="D80" t="s">
        <v>11</v>
      </c>
      <c r="E80" t="s">
        <v>16</v>
      </c>
      <c r="F80">
        <v>79.59</v>
      </c>
      <c r="G80">
        <v>3</v>
      </c>
      <c r="H80" t="s">
        <v>17</v>
      </c>
      <c r="I80">
        <v>6.6</v>
      </c>
      <c r="J80">
        <v>238.77</v>
      </c>
      <c r="K80">
        <v>11.938500000000001</v>
      </c>
      <c r="L80" t="s">
        <v>257</v>
      </c>
    </row>
    <row r="81" spans="1:12" x14ac:dyDescent="0.25">
      <c r="A81" s="1">
        <v>45505</v>
      </c>
      <c r="B81" t="s">
        <v>9</v>
      </c>
      <c r="C81" t="s">
        <v>10</v>
      </c>
      <c r="D81" t="s">
        <v>11</v>
      </c>
      <c r="E81" t="s">
        <v>18</v>
      </c>
      <c r="F81">
        <v>48.5</v>
      </c>
      <c r="G81">
        <v>3</v>
      </c>
      <c r="H81" t="s">
        <v>17</v>
      </c>
      <c r="I81">
        <v>6.7</v>
      </c>
      <c r="J81">
        <v>145.5</v>
      </c>
      <c r="K81">
        <v>7.2750000000000004</v>
      </c>
      <c r="L81" t="s">
        <v>257</v>
      </c>
    </row>
    <row r="82" spans="1:12" x14ac:dyDescent="0.25">
      <c r="A82" s="1">
        <v>45505</v>
      </c>
      <c r="B82" t="s">
        <v>14</v>
      </c>
      <c r="C82" t="s">
        <v>10</v>
      </c>
      <c r="D82" t="s">
        <v>22</v>
      </c>
      <c r="E82" t="s">
        <v>12</v>
      </c>
      <c r="F82">
        <v>24.31</v>
      </c>
      <c r="G82">
        <v>3</v>
      </c>
      <c r="H82" t="s">
        <v>13</v>
      </c>
      <c r="I82">
        <v>4.3</v>
      </c>
      <c r="J82">
        <v>72.929999999999993</v>
      </c>
      <c r="K82">
        <v>3.6464999999999996</v>
      </c>
      <c r="L82" t="s">
        <v>258</v>
      </c>
    </row>
    <row r="83" spans="1:12" x14ac:dyDescent="0.25">
      <c r="A83" s="1">
        <v>45505</v>
      </c>
      <c r="B83" t="s">
        <v>14</v>
      </c>
      <c r="C83" t="s">
        <v>10</v>
      </c>
      <c r="D83" t="s">
        <v>11</v>
      </c>
      <c r="E83" t="s">
        <v>12</v>
      </c>
      <c r="F83">
        <v>72.88</v>
      </c>
      <c r="G83">
        <v>9</v>
      </c>
      <c r="H83" t="s">
        <v>17</v>
      </c>
      <c r="I83">
        <v>4</v>
      </c>
      <c r="J83">
        <v>655.92</v>
      </c>
      <c r="K83">
        <v>32.795999999999999</v>
      </c>
      <c r="L83" t="s">
        <v>258</v>
      </c>
    </row>
    <row r="84" spans="1:12" x14ac:dyDescent="0.25">
      <c r="A84" s="1">
        <v>45536</v>
      </c>
      <c r="B84" t="s">
        <v>9</v>
      </c>
      <c r="C84" t="s">
        <v>10</v>
      </c>
      <c r="D84" t="s">
        <v>11</v>
      </c>
      <c r="E84" t="s">
        <v>18</v>
      </c>
      <c r="F84">
        <v>11.85</v>
      </c>
      <c r="G84">
        <v>8</v>
      </c>
      <c r="H84" t="s">
        <v>17</v>
      </c>
      <c r="I84">
        <v>4.0999999999999996</v>
      </c>
      <c r="J84">
        <v>94.8</v>
      </c>
      <c r="K84">
        <v>4.74</v>
      </c>
      <c r="L84" t="s">
        <v>258</v>
      </c>
    </row>
    <row r="85" spans="1:12" x14ac:dyDescent="0.25">
      <c r="A85" s="1">
        <v>45536</v>
      </c>
      <c r="B85" t="s">
        <v>14</v>
      </c>
      <c r="C85" t="s">
        <v>15</v>
      </c>
      <c r="D85" t="s">
        <v>22</v>
      </c>
      <c r="E85" t="s">
        <v>16</v>
      </c>
      <c r="F85">
        <v>96.37</v>
      </c>
      <c r="G85">
        <v>7</v>
      </c>
      <c r="H85" t="s">
        <v>17</v>
      </c>
      <c r="I85">
        <v>6</v>
      </c>
      <c r="J85">
        <v>674.59</v>
      </c>
      <c r="K85">
        <v>33.729500000000002</v>
      </c>
      <c r="L85" t="s">
        <v>257</v>
      </c>
    </row>
    <row r="86" spans="1:12" x14ac:dyDescent="0.25">
      <c r="A86" s="1">
        <v>45536</v>
      </c>
      <c r="B86" t="s">
        <v>14</v>
      </c>
      <c r="C86" t="s">
        <v>15</v>
      </c>
      <c r="D86" t="s">
        <v>11</v>
      </c>
      <c r="E86" t="s">
        <v>21</v>
      </c>
      <c r="F86">
        <v>49.32</v>
      </c>
      <c r="G86">
        <v>6</v>
      </c>
      <c r="H86" t="s">
        <v>20</v>
      </c>
      <c r="I86">
        <v>7.1</v>
      </c>
      <c r="J86">
        <v>295.92</v>
      </c>
      <c r="K86">
        <v>14.796000000000001</v>
      </c>
      <c r="L86" t="s">
        <v>257</v>
      </c>
    </row>
    <row r="87" spans="1:12" x14ac:dyDescent="0.25">
      <c r="A87" s="1">
        <v>45536</v>
      </c>
      <c r="B87" t="s">
        <v>9</v>
      </c>
      <c r="C87" t="s">
        <v>10</v>
      </c>
      <c r="D87" t="s">
        <v>11</v>
      </c>
      <c r="E87" t="s">
        <v>23</v>
      </c>
      <c r="F87">
        <v>21.9</v>
      </c>
      <c r="G87">
        <v>3</v>
      </c>
      <c r="H87" t="s">
        <v>20</v>
      </c>
      <c r="I87">
        <v>4.7</v>
      </c>
      <c r="J87">
        <v>65.699999999999989</v>
      </c>
      <c r="K87">
        <v>3.2849999999999997</v>
      </c>
      <c r="L87" t="s">
        <v>258</v>
      </c>
    </row>
    <row r="88" spans="1:12" x14ac:dyDescent="0.25">
      <c r="A88" s="1">
        <v>45536</v>
      </c>
      <c r="B88" t="s">
        <v>19</v>
      </c>
      <c r="C88" t="s">
        <v>10</v>
      </c>
      <c r="D88" t="s">
        <v>22</v>
      </c>
      <c r="E88" t="s">
        <v>21</v>
      </c>
      <c r="F88">
        <v>38.54</v>
      </c>
      <c r="G88">
        <v>5</v>
      </c>
      <c r="H88" t="s">
        <v>20</v>
      </c>
      <c r="I88">
        <v>5.6</v>
      </c>
      <c r="J88">
        <v>192.7</v>
      </c>
      <c r="K88">
        <v>9.6349999999999998</v>
      </c>
      <c r="L88" t="s">
        <v>258</v>
      </c>
    </row>
    <row r="89" spans="1:12" x14ac:dyDescent="0.25">
      <c r="A89" s="1">
        <v>45536</v>
      </c>
      <c r="B89" t="s">
        <v>14</v>
      </c>
      <c r="C89" t="s">
        <v>10</v>
      </c>
      <c r="D89" t="s">
        <v>22</v>
      </c>
      <c r="E89" t="s">
        <v>21</v>
      </c>
      <c r="F89">
        <v>49.04</v>
      </c>
      <c r="G89">
        <v>9</v>
      </c>
      <c r="H89" t="s">
        <v>13</v>
      </c>
      <c r="I89">
        <v>8.6</v>
      </c>
      <c r="J89">
        <v>441.36</v>
      </c>
      <c r="K89">
        <v>22.068000000000001</v>
      </c>
      <c r="L89" t="s">
        <v>256</v>
      </c>
    </row>
    <row r="90" spans="1:12" x14ac:dyDescent="0.25">
      <c r="A90" s="1">
        <v>45536</v>
      </c>
      <c r="B90" t="s">
        <v>14</v>
      </c>
      <c r="C90" t="s">
        <v>15</v>
      </c>
      <c r="D90" t="s">
        <v>11</v>
      </c>
      <c r="E90" t="s">
        <v>23</v>
      </c>
      <c r="F90">
        <v>15.8</v>
      </c>
      <c r="G90">
        <v>10</v>
      </c>
      <c r="H90" t="s">
        <v>17</v>
      </c>
      <c r="I90">
        <v>7.8</v>
      </c>
      <c r="J90">
        <v>158</v>
      </c>
      <c r="K90">
        <v>7.9</v>
      </c>
      <c r="L90" t="s">
        <v>257</v>
      </c>
    </row>
    <row r="91" spans="1:12" x14ac:dyDescent="0.25">
      <c r="A91" s="1">
        <v>45536</v>
      </c>
      <c r="B91" t="s">
        <v>14</v>
      </c>
      <c r="C91" t="s">
        <v>15</v>
      </c>
      <c r="D91" t="s">
        <v>11</v>
      </c>
      <c r="E91" t="s">
        <v>18</v>
      </c>
      <c r="F91">
        <v>95.44</v>
      </c>
      <c r="G91">
        <v>10</v>
      </c>
      <c r="H91" t="s">
        <v>17</v>
      </c>
      <c r="I91">
        <v>5.2</v>
      </c>
      <c r="J91">
        <v>954.4</v>
      </c>
      <c r="K91">
        <v>47.72</v>
      </c>
      <c r="L91" t="s">
        <v>258</v>
      </c>
    </row>
    <row r="92" spans="1:12" x14ac:dyDescent="0.25">
      <c r="A92" s="1">
        <v>45566</v>
      </c>
      <c r="B92" t="s">
        <v>9</v>
      </c>
      <c r="C92" t="s">
        <v>15</v>
      </c>
      <c r="D92" t="s">
        <v>11</v>
      </c>
      <c r="E92" t="s">
        <v>21</v>
      </c>
      <c r="F92">
        <v>79.86</v>
      </c>
      <c r="G92">
        <v>7</v>
      </c>
      <c r="H92" t="s">
        <v>13</v>
      </c>
      <c r="I92">
        <v>5.5</v>
      </c>
      <c r="J92">
        <v>559.02</v>
      </c>
      <c r="K92">
        <v>27.951000000000001</v>
      </c>
      <c r="L92" t="s">
        <v>258</v>
      </c>
    </row>
    <row r="93" spans="1:12" x14ac:dyDescent="0.25">
      <c r="A93" s="1">
        <v>45566</v>
      </c>
      <c r="B93" t="s">
        <v>14</v>
      </c>
      <c r="C93" t="s">
        <v>10</v>
      </c>
      <c r="D93" t="s">
        <v>22</v>
      </c>
      <c r="E93" t="s">
        <v>16</v>
      </c>
      <c r="F93">
        <v>74.790000000000006</v>
      </c>
      <c r="G93">
        <v>5</v>
      </c>
      <c r="H93" t="s">
        <v>17</v>
      </c>
      <c r="I93">
        <v>4.9000000000000004</v>
      </c>
      <c r="J93">
        <v>373.95000000000005</v>
      </c>
      <c r="K93">
        <v>18.697500000000002</v>
      </c>
      <c r="L93" t="s">
        <v>258</v>
      </c>
    </row>
    <row r="94" spans="1:12" x14ac:dyDescent="0.25">
      <c r="A94" s="1">
        <v>45566</v>
      </c>
      <c r="B94" t="s">
        <v>19</v>
      </c>
      <c r="C94" t="s">
        <v>10</v>
      </c>
      <c r="D94" t="s">
        <v>11</v>
      </c>
      <c r="E94" t="s">
        <v>24</v>
      </c>
      <c r="F94">
        <v>36.26</v>
      </c>
      <c r="G94">
        <v>2</v>
      </c>
      <c r="H94" t="s">
        <v>13</v>
      </c>
      <c r="I94">
        <v>7.2</v>
      </c>
      <c r="J94">
        <v>72.52</v>
      </c>
      <c r="K94">
        <v>3.6259999999999999</v>
      </c>
      <c r="L94" t="s">
        <v>257</v>
      </c>
    </row>
    <row r="95" spans="1:12" x14ac:dyDescent="0.25">
      <c r="A95" s="1">
        <v>45566</v>
      </c>
      <c r="B95" t="s">
        <v>9</v>
      </c>
      <c r="C95" t="s">
        <v>15</v>
      </c>
      <c r="D95" t="s">
        <v>11</v>
      </c>
      <c r="E95" t="s">
        <v>16</v>
      </c>
      <c r="F95">
        <v>13.78</v>
      </c>
      <c r="G95">
        <v>4</v>
      </c>
      <c r="H95" t="s">
        <v>20</v>
      </c>
      <c r="I95">
        <v>9</v>
      </c>
      <c r="J95">
        <v>55.12</v>
      </c>
      <c r="K95">
        <v>2.7560000000000002</v>
      </c>
      <c r="L95" t="s">
        <v>256</v>
      </c>
    </row>
    <row r="96" spans="1:12" x14ac:dyDescent="0.25">
      <c r="A96" s="1">
        <v>45566</v>
      </c>
      <c r="B96" t="s">
        <v>14</v>
      </c>
      <c r="C96" t="s">
        <v>10</v>
      </c>
      <c r="D96" t="s">
        <v>22</v>
      </c>
      <c r="E96" t="s">
        <v>12</v>
      </c>
      <c r="F96">
        <v>50.49</v>
      </c>
      <c r="G96">
        <v>9</v>
      </c>
      <c r="H96" t="s">
        <v>17</v>
      </c>
      <c r="I96">
        <v>5.4</v>
      </c>
      <c r="J96">
        <v>454.41</v>
      </c>
      <c r="K96">
        <v>22.720500000000001</v>
      </c>
      <c r="L96" t="s">
        <v>258</v>
      </c>
    </row>
    <row r="97" spans="1:12" x14ac:dyDescent="0.25">
      <c r="A97" s="1">
        <v>45566</v>
      </c>
      <c r="B97" t="s">
        <v>19</v>
      </c>
      <c r="C97" t="s">
        <v>10</v>
      </c>
      <c r="D97" t="s">
        <v>22</v>
      </c>
      <c r="E97" t="s">
        <v>23</v>
      </c>
      <c r="F97">
        <v>78.38</v>
      </c>
      <c r="G97">
        <v>6</v>
      </c>
      <c r="H97" t="s">
        <v>20</v>
      </c>
      <c r="I97">
        <v>5.8</v>
      </c>
      <c r="J97">
        <v>470.28</v>
      </c>
      <c r="K97">
        <v>23.513999999999999</v>
      </c>
      <c r="L97" t="s">
        <v>258</v>
      </c>
    </row>
    <row r="98" spans="1:12" x14ac:dyDescent="0.25">
      <c r="A98" s="1">
        <v>45566</v>
      </c>
      <c r="B98" t="s">
        <v>19</v>
      </c>
      <c r="C98" t="s">
        <v>10</v>
      </c>
      <c r="D98" t="s">
        <v>11</v>
      </c>
      <c r="E98" t="s">
        <v>18</v>
      </c>
      <c r="F98">
        <v>21.98</v>
      </c>
      <c r="G98">
        <v>7</v>
      </c>
      <c r="H98" t="s">
        <v>20</v>
      </c>
      <c r="I98">
        <v>5.0999999999999996</v>
      </c>
      <c r="J98">
        <v>153.86000000000001</v>
      </c>
      <c r="K98">
        <v>7.6930000000000014</v>
      </c>
      <c r="L98" t="s">
        <v>258</v>
      </c>
    </row>
    <row r="99" spans="1:12" x14ac:dyDescent="0.25">
      <c r="A99" s="1">
        <v>45566</v>
      </c>
      <c r="B99" t="s">
        <v>14</v>
      </c>
      <c r="C99" t="s">
        <v>15</v>
      </c>
      <c r="D99" t="s">
        <v>11</v>
      </c>
      <c r="E99" t="s">
        <v>18</v>
      </c>
      <c r="F99">
        <v>83.14</v>
      </c>
      <c r="G99">
        <v>7</v>
      </c>
      <c r="H99" t="s">
        <v>13</v>
      </c>
      <c r="I99">
        <v>6.6</v>
      </c>
      <c r="J99">
        <v>581.98</v>
      </c>
      <c r="K99">
        <v>29.099000000000004</v>
      </c>
      <c r="L99" t="s">
        <v>257</v>
      </c>
    </row>
    <row r="100" spans="1:12" x14ac:dyDescent="0.25">
      <c r="A100" s="1">
        <v>45566</v>
      </c>
      <c r="B100" t="s">
        <v>9</v>
      </c>
      <c r="C100" t="s">
        <v>15</v>
      </c>
      <c r="D100" t="s">
        <v>22</v>
      </c>
      <c r="E100" t="s">
        <v>18</v>
      </c>
      <c r="F100">
        <v>83.78</v>
      </c>
      <c r="G100">
        <v>8</v>
      </c>
      <c r="H100" t="s">
        <v>17</v>
      </c>
      <c r="I100">
        <v>5.0999999999999996</v>
      </c>
      <c r="J100">
        <v>670.24</v>
      </c>
      <c r="K100">
        <v>33.512</v>
      </c>
      <c r="L100" t="s">
        <v>258</v>
      </c>
    </row>
    <row r="101" spans="1:12" x14ac:dyDescent="0.25">
      <c r="A101" s="1">
        <v>45597</v>
      </c>
      <c r="B101" t="s">
        <v>19</v>
      </c>
      <c r="C101" t="s">
        <v>15</v>
      </c>
      <c r="D101" t="s">
        <v>22</v>
      </c>
      <c r="E101" t="s">
        <v>12</v>
      </c>
      <c r="F101">
        <v>24.94</v>
      </c>
      <c r="G101">
        <v>9</v>
      </c>
      <c r="H101" t="s">
        <v>13</v>
      </c>
      <c r="I101">
        <v>5.6</v>
      </c>
      <c r="J101">
        <v>224.46</v>
      </c>
      <c r="K101">
        <v>11.223000000000001</v>
      </c>
      <c r="L101" t="s">
        <v>258</v>
      </c>
    </row>
    <row r="102" spans="1:12" x14ac:dyDescent="0.25">
      <c r="A102" s="1">
        <v>45597</v>
      </c>
      <c r="B102" t="s">
        <v>19</v>
      </c>
      <c r="C102" t="s">
        <v>15</v>
      </c>
      <c r="D102" t="s">
        <v>22</v>
      </c>
      <c r="E102" t="s">
        <v>21</v>
      </c>
      <c r="F102">
        <v>89.69</v>
      </c>
      <c r="G102">
        <v>1</v>
      </c>
      <c r="H102" t="s">
        <v>20</v>
      </c>
      <c r="I102">
        <v>4.9000000000000004</v>
      </c>
      <c r="J102">
        <v>89.69</v>
      </c>
      <c r="K102">
        <v>4.4844999999999997</v>
      </c>
      <c r="L102" t="s">
        <v>258</v>
      </c>
    </row>
    <row r="103" spans="1:12" x14ac:dyDescent="0.25">
      <c r="A103" s="1">
        <v>45597</v>
      </c>
      <c r="B103" t="s">
        <v>14</v>
      </c>
      <c r="C103" t="s">
        <v>10</v>
      </c>
      <c r="D103" t="s">
        <v>11</v>
      </c>
      <c r="E103" t="s">
        <v>12</v>
      </c>
      <c r="F103">
        <v>36.770000000000003</v>
      </c>
      <c r="G103">
        <v>7</v>
      </c>
      <c r="H103" t="s">
        <v>17</v>
      </c>
      <c r="I103">
        <v>7.4</v>
      </c>
      <c r="J103">
        <v>257.39000000000004</v>
      </c>
      <c r="K103">
        <v>12.869500000000002</v>
      </c>
      <c r="L103" t="s">
        <v>257</v>
      </c>
    </row>
    <row r="104" spans="1:12" x14ac:dyDescent="0.25">
      <c r="A104" s="1">
        <v>45597</v>
      </c>
      <c r="B104" t="s">
        <v>19</v>
      </c>
      <c r="C104" t="s">
        <v>10</v>
      </c>
      <c r="D104" t="s">
        <v>22</v>
      </c>
      <c r="E104" t="s">
        <v>18</v>
      </c>
      <c r="F104">
        <v>82.33</v>
      </c>
      <c r="G104">
        <v>4</v>
      </c>
      <c r="H104" t="s">
        <v>13</v>
      </c>
      <c r="I104">
        <v>7.5</v>
      </c>
      <c r="J104">
        <v>329.32</v>
      </c>
      <c r="K104">
        <v>16.466000000000001</v>
      </c>
      <c r="L104" t="s">
        <v>257</v>
      </c>
    </row>
    <row r="105" spans="1:12" x14ac:dyDescent="0.25">
      <c r="A105" s="1">
        <v>45597</v>
      </c>
      <c r="B105" t="s">
        <v>14</v>
      </c>
      <c r="C105" t="s">
        <v>10</v>
      </c>
      <c r="D105" t="s">
        <v>11</v>
      </c>
      <c r="E105" t="s">
        <v>18</v>
      </c>
      <c r="F105">
        <v>87.16</v>
      </c>
      <c r="G105">
        <v>2</v>
      </c>
      <c r="H105" t="s">
        <v>13</v>
      </c>
      <c r="I105">
        <v>9.6999999999999993</v>
      </c>
      <c r="J105">
        <v>174.32</v>
      </c>
      <c r="K105">
        <v>8.7159999999999993</v>
      </c>
      <c r="L105" t="s">
        <v>256</v>
      </c>
    </row>
    <row r="106" spans="1:12" x14ac:dyDescent="0.25">
      <c r="A106" s="1">
        <v>45597</v>
      </c>
      <c r="B106" t="s">
        <v>19</v>
      </c>
      <c r="C106" t="s">
        <v>10</v>
      </c>
      <c r="D106" t="s">
        <v>22</v>
      </c>
      <c r="E106" t="s">
        <v>12</v>
      </c>
      <c r="F106">
        <v>48.5</v>
      </c>
      <c r="G106">
        <v>6</v>
      </c>
      <c r="H106" t="s">
        <v>20</v>
      </c>
      <c r="I106">
        <v>9.4</v>
      </c>
      <c r="J106">
        <v>291</v>
      </c>
      <c r="K106">
        <v>14.55</v>
      </c>
      <c r="L106" t="s">
        <v>256</v>
      </c>
    </row>
    <row r="107" spans="1:12" x14ac:dyDescent="0.25">
      <c r="A107" s="1">
        <v>45597</v>
      </c>
      <c r="B107" t="s">
        <v>19</v>
      </c>
      <c r="C107" t="s">
        <v>15</v>
      </c>
      <c r="D107" t="s">
        <v>11</v>
      </c>
      <c r="E107" t="s">
        <v>23</v>
      </c>
      <c r="F107">
        <v>96.52</v>
      </c>
      <c r="G107">
        <v>6</v>
      </c>
      <c r="H107" t="s">
        <v>17</v>
      </c>
      <c r="I107">
        <v>4.5</v>
      </c>
      <c r="J107">
        <v>579.12</v>
      </c>
      <c r="K107">
        <v>28.956000000000003</v>
      </c>
      <c r="L107" t="s">
        <v>258</v>
      </c>
    </row>
    <row r="108" spans="1:12" x14ac:dyDescent="0.25">
      <c r="A108" s="1">
        <v>45597</v>
      </c>
      <c r="B108" t="s">
        <v>19</v>
      </c>
      <c r="C108" t="s">
        <v>15</v>
      </c>
      <c r="D108" t="s">
        <v>22</v>
      </c>
      <c r="E108" t="s">
        <v>12</v>
      </c>
      <c r="F108">
        <v>13.79</v>
      </c>
      <c r="G108">
        <v>5</v>
      </c>
      <c r="H108" t="s">
        <v>13</v>
      </c>
      <c r="I108">
        <v>7.8</v>
      </c>
      <c r="J108">
        <v>68.949999999999989</v>
      </c>
      <c r="K108">
        <v>3.4474999999999998</v>
      </c>
      <c r="L108" t="s">
        <v>257</v>
      </c>
    </row>
    <row r="109" spans="1:12" x14ac:dyDescent="0.25">
      <c r="A109" s="1">
        <v>45627</v>
      </c>
      <c r="B109" t="s">
        <v>14</v>
      </c>
      <c r="C109" t="s">
        <v>10</v>
      </c>
      <c r="D109" t="s">
        <v>22</v>
      </c>
      <c r="E109" t="s">
        <v>18</v>
      </c>
      <c r="F109">
        <v>57.12</v>
      </c>
      <c r="G109">
        <v>7</v>
      </c>
      <c r="H109" t="s">
        <v>13</v>
      </c>
      <c r="I109">
        <v>6.5</v>
      </c>
      <c r="J109">
        <v>399.84</v>
      </c>
      <c r="K109">
        <v>19.992000000000001</v>
      </c>
      <c r="L109" t="s">
        <v>257</v>
      </c>
    </row>
    <row r="110" spans="1:12" x14ac:dyDescent="0.25">
      <c r="A110" s="1">
        <v>45627</v>
      </c>
      <c r="B110" t="s">
        <v>9</v>
      </c>
      <c r="C110" t="s">
        <v>15</v>
      </c>
      <c r="D110" t="s">
        <v>11</v>
      </c>
      <c r="E110" t="s">
        <v>24</v>
      </c>
      <c r="F110">
        <v>57.22</v>
      </c>
      <c r="G110">
        <v>2</v>
      </c>
      <c r="H110" t="s">
        <v>20</v>
      </c>
      <c r="I110">
        <v>8.3000000000000007</v>
      </c>
      <c r="J110">
        <v>114.44</v>
      </c>
      <c r="K110">
        <v>5.7220000000000004</v>
      </c>
      <c r="L110" t="s">
        <v>256</v>
      </c>
    </row>
    <row r="111" spans="1:12" x14ac:dyDescent="0.25">
      <c r="A111" s="1">
        <v>45627</v>
      </c>
      <c r="B111" t="s">
        <v>9</v>
      </c>
      <c r="C111" t="s">
        <v>10</v>
      </c>
      <c r="D111" t="s">
        <v>22</v>
      </c>
      <c r="E111" t="s">
        <v>16</v>
      </c>
      <c r="F111">
        <v>91.56</v>
      </c>
      <c r="G111">
        <v>8</v>
      </c>
      <c r="H111" t="s">
        <v>20</v>
      </c>
      <c r="I111">
        <v>6</v>
      </c>
      <c r="J111">
        <v>732.48</v>
      </c>
      <c r="K111">
        <v>36.624000000000002</v>
      </c>
      <c r="L111" t="s">
        <v>257</v>
      </c>
    </row>
    <row r="112" spans="1:12" x14ac:dyDescent="0.25">
      <c r="A112" s="1">
        <v>45627</v>
      </c>
      <c r="B112" t="s">
        <v>9</v>
      </c>
      <c r="C112" t="s">
        <v>10</v>
      </c>
      <c r="D112" t="s">
        <v>11</v>
      </c>
      <c r="E112" t="s">
        <v>24</v>
      </c>
      <c r="F112">
        <v>27.07</v>
      </c>
      <c r="G112">
        <v>1</v>
      </c>
      <c r="H112" t="s">
        <v>13</v>
      </c>
      <c r="I112">
        <v>5.3</v>
      </c>
      <c r="J112">
        <v>27.07</v>
      </c>
      <c r="K112">
        <v>1.3535000000000001</v>
      </c>
      <c r="L112" t="s">
        <v>258</v>
      </c>
    </row>
    <row r="113" spans="1:12" x14ac:dyDescent="0.25">
      <c r="A113" s="1">
        <v>45627</v>
      </c>
      <c r="B113" t="s">
        <v>9</v>
      </c>
      <c r="C113" t="s">
        <v>15</v>
      </c>
      <c r="D113" t="s">
        <v>11</v>
      </c>
      <c r="E113" t="s">
        <v>21</v>
      </c>
      <c r="F113">
        <v>83.25</v>
      </c>
      <c r="G113">
        <v>10</v>
      </c>
      <c r="H113" t="s">
        <v>13</v>
      </c>
      <c r="I113">
        <v>4.4000000000000004</v>
      </c>
      <c r="J113">
        <v>832.5</v>
      </c>
      <c r="K113">
        <v>41.625</v>
      </c>
      <c r="L113" t="s">
        <v>258</v>
      </c>
    </row>
    <row r="114" spans="1:12" x14ac:dyDescent="0.25">
      <c r="A114" s="1">
        <v>45627</v>
      </c>
      <c r="B114" t="s">
        <v>19</v>
      </c>
      <c r="C114" t="s">
        <v>10</v>
      </c>
      <c r="D114" t="s">
        <v>22</v>
      </c>
      <c r="E114" t="s">
        <v>16</v>
      </c>
      <c r="F114">
        <v>88.67</v>
      </c>
      <c r="G114">
        <v>10</v>
      </c>
      <c r="H114" t="s">
        <v>20</v>
      </c>
      <c r="I114">
        <v>7.3</v>
      </c>
      <c r="J114">
        <v>886.7</v>
      </c>
      <c r="K114">
        <v>44.335000000000008</v>
      </c>
      <c r="L114" t="s">
        <v>257</v>
      </c>
    </row>
    <row r="115" spans="1:12" x14ac:dyDescent="0.25">
      <c r="A115" s="1">
        <v>45627</v>
      </c>
      <c r="B115" t="s">
        <v>19</v>
      </c>
      <c r="C115" t="s">
        <v>15</v>
      </c>
      <c r="D115" t="s">
        <v>11</v>
      </c>
      <c r="E115" t="s">
        <v>21</v>
      </c>
      <c r="F115">
        <v>29.42</v>
      </c>
      <c r="G115">
        <v>10</v>
      </c>
      <c r="H115" t="s">
        <v>20</v>
      </c>
      <c r="I115">
        <v>8.9</v>
      </c>
      <c r="J115">
        <v>294.20000000000005</v>
      </c>
      <c r="K115">
        <v>14.710000000000003</v>
      </c>
      <c r="L115" t="s">
        <v>256</v>
      </c>
    </row>
    <row r="116" spans="1:12" x14ac:dyDescent="0.25">
      <c r="A116" s="1">
        <v>45627</v>
      </c>
      <c r="B116" t="s">
        <v>19</v>
      </c>
      <c r="C116" t="s">
        <v>10</v>
      </c>
      <c r="D116" t="s">
        <v>11</v>
      </c>
      <c r="E116" t="s">
        <v>21</v>
      </c>
      <c r="F116">
        <v>20.010000000000002</v>
      </c>
      <c r="G116">
        <v>9</v>
      </c>
      <c r="H116" t="s">
        <v>13</v>
      </c>
      <c r="I116">
        <v>5.7</v>
      </c>
      <c r="J116">
        <v>180.09</v>
      </c>
      <c r="K116">
        <v>9.0045000000000002</v>
      </c>
      <c r="L116" t="s">
        <v>258</v>
      </c>
    </row>
    <row r="117" spans="1:12" x14ac:dyDescent="0.25">
      <c r="A117" s="1">
        <v>45627</v>
      </c>
      <c r="B117" t="s">
        <v>9</v>
      </c>
      <c r="C117" t="s">
        <v>15</v>
      </c>
      <c r="D117" t="s">
        <v>22</v>
      </c>
      <c r="E117" t="s">
        <v>18</v>
      </c>
      <c r="F117">
        <v>23.01</v>
      </c>
      <c r="G117">
        <v>6</v>
      </c>
      <c r="H117" t="s">
        <v>20</v>
      </c>
      <c r="I117">
        <v>7.9</v>
      </c>
      <c r="J117">
        <v>138.06</v>
      </c>
      <c r="K117">
        <v>6.9030000000000005</v>
      </c>
      <c r="L117" t="s">
        <v>257</v>
      </c>
    </row>
    <row r="118" spans="1:12" x14ac:dyDescent="0.25">
      <c r="A118" s="1">
        <v>45627</v>
      </c>
      <c r="B118" t="s">
        <v>14</v>
      </c>
      <c r="C118" t="s">
        <v>15</v>
      </c>
      <c r="D118" t="s">
        <v>22</v>
      </c>
      <c r="E118" t="s">
        <v>23</v>
      </c>
      <c r="F118">
        <v>97.5</v>
      </c>
      <c r="G118">
        <v>10</v>
      </c>
      <c r="H118" t="s">
        <v>20</v>
      </c>
      <c r="I118">
        <v>8</v>
      </c>
      <c r="J118">
        <v>975</v>
      </c>
      <c r="K118">
        <v>48.75</v>
      </c>
      <c r="L118" t="s">
        <v>256</v>
      </c>
    </row>
    <row r="119" spans="1:12" x14ac:dyDescent="0.25">
      <c r="A119" s="1">
        <v>45627</v>
      </c>
      <c r="B119" t="s">
        <v>9</v>
      </c>
      <c r="C119" t="s">
        <v>15</v>
      </c>
      <c r="D119" t="s">
        <v>11</v>
      </c>
      <c r="E119" t="s">
        <v>23</v>
      </c>
      <c r="F119">
        <v>51.07</v>
      </c>
      <c r="G119">
        <v>7</v>
      </c>
      <c r="H119" t="s">
        <v>17</v>
      </c>
      <c r="I119">
        <v>7</v>
      </c>
      <c r="J119">
        <v>357.49</v>
      </c>
      <c r="K119">
        <v>17.874500000000001</v>
      </c>
      <c r="L119" t="s">
        <v>257</v>
      </c>
    </row>
    <row r="120" spans="1:12" x14ac:dyDescent="0.25">
      <c r="A120" s="1"/>
      <c r="B120" t="s">
        <v>9</v>
      </c>
      <c r="C120" t="s">
        <v>10</v>
      </c>
      <c r="D120" t="s">
        <v>22</v>
      </c>
      <c r="E120" t="s">
        <v>18</v>
      </c>
      <c r="F120">
        <v>72.599999999999994</v>
      </c>
      <c r="G120">
        <v>6</v>
      </c>
      <c r="H120" t="s">
        <v>17</v>
      </c>
      <c r="I120">
        <v>6.9</v>
      </c>
      <c r="J120">
        <v>435.59999999999997</v>
      </c>
      <c r="K120">
        <v>21.78</v>
      </c>
      <c r="L120" t="s">
        <v>257</v>
      </c>
    </row>
    <row r="121" spans="1:12" x14ac:dyDescent="0.25">
      <c r="A121" s="1"/>
      <c r="B121" t="s">
        <v>19</v>
      </c>
      <c r="C121" t="s">
        <v>10</v>
      </c>
      <c r="D121" t="s">
        <v>22</v>
      </c>
      <c r="E121" t="s">
        <v>23</v>
      </c>
      <c r="F121">
        <v>81.010000000000005</v>
      </c>
      <c r="G121">
        <v>3</v>
      </c>
      <c r="H121" t="s">
        <v>13</v>
      </c>
      <c r="I121">
        <v>9.3000000000000007</v>
      </c>
      <c r="J121">
        <v>243.03000000000003</v>
      </c>
      <c r="K121">
        <v>12.151500000000002</v>
      </c>
      <c r="L121" t="s">
        <v>256</v>
      </c>
    </row>
    <row r="122" spans="1:12" x14ac:dyDescent="0.25">
      <c r="A122" s="1"/>
      <c r="B122" t="s">
        <v>14</v>
      </c>
      <c r="C122" t="s">
        <v>10</v>
      </c>
      <c r="D122" t="s">
        <v>11</v>
      </c>
      <c r="E122" t="s">
        <v>21</v>
      </c>
      <c r="F122">
        <v>74.290000000000006</v>
      </c>
      <c r="G122">
        <v>1</v>
      </c>
      <c r="H122" t="s">
        <v>17</v>
      </c>
      <c r="I122">
        <v>5</v>
      </c>
      <c r="J122">
        <v>74.290000000000006</v>
      </c>
      <c r="K122">
        <v>3.7145000000000006</v>
      </c>
      <c r="L122" t="s">
        <v>258</v>
      </c>
    </row>
    <row r="123" spans="1:12" x14ac:dyDescent="0.25">
      <c r="A123" s="1"/>
      <c r="B123" t="s">
        <v>19</v>
      </c>
      <c r="C123" t="s">
        <v>15</v>
      </c>
      <c r="D123" t="s">
        <v>11</v>
      </c>
      <c r="E123" t="s">
        <v>16</v>
      </c>
      <c r="F123">
        <v>23.46</v>
      </c>
      <c r="G123">
        <v>6</v>
      </c>
      <c r="H123" t="s">
        <v>20</v>
      </c>
      <c r="I123">
        <v>6.4</v>
      </c>
      <c r="J123">
        <v>140.76</v>
      </c>
      <c r="K123">
        <v>7.0380000000000003</v>
      </c>
      <c r="L123" t="s">
        <v>257</v>
      </c>
    </row>
    <row r="124" spans="1:12" x14ac:dyDescent="0.25">
      <c r="A124" s="1"/>
      <c r="B124" t="s">
        <v>19</v>
      </c>
      <c r="C124" t="s">
        <v>10</v>
      </c>
      <c r="D124" t="s">
        <v>11</v>
      </c>
      <c r="E124" t="s">
        <v>24</v>
      </c>
      <c r="F124">
        <v>39.619999999999997</v>
      </c>
      <c r="G124">
        <v>9</v>
      </c>
      <c r="H124" t="s">
        <v>13</v>
      </c>
      <c r="I124">
        <v>6.8</v>
      </c>
      <c r="J124">
        <v>356.58</v>
      </c>
      <c r="K124">
        <v>17.829000000000001</v>
      </c>
      <c r="L124" t="s">
        <v>257</v>
      </c>
    </row>
    <row r="125" spans="1:12" x14ac:dyDescent="0.25">
      <c r="A125" s="1"/>
      <c r="B125" t="s">
        <v>14</v>
      </c>
      <c r="C125" t="s">
        <v>10</v>
      </c>
      <c r="D125" t="s">
        <v>11</v>
      </c>
      <c r="E125" t="s">
        <v>12</v>
      </c>
      <c r="F125">
        <v>21.04</v>
      </c>
      <c r="G125">
        <v>4</v>
      </c>
      <c r="H125" t="s">
        <v>17</v>
      </c>
      <c r="I125">
        <v>7.6</v>
      </c>
      <c r="J125">
        <v>84.16</v>
      </c>
      <c r="K125">
        <v>4.2080000000000002</v>
      </c>
      <c r="L125" t="s">
        <v>257</v>
      </c>
    </row>
    <row r="126" spans="1:12" x14ac:dyDescent="0.25">
      <c r="A126" s="1"/>
      <c r="B126" t="s">
        <v>9</v>
      </c>
      <c r="C126" t="s">
        <v>10</v>
      </c>
      <c r="D126" t="s">
        <v>22</v>
      </c>
      <c r="E126" t="s">
        <v>21</v>
      </c>
      <c r="F126">
        <v>59.86</v>
      </c>
      <c r="G126">
        <v>2</v>
      </c>
      <c r="H126" t="s">
        <v>20</v>
      </c>
      <c r="I126">
        <v>6.7</v>
      </c>
      <c r="J126">
        <v>119.72</v>
      </c>
      <c r="K126">
        <v>5.9860000000000007</v>
      </c>
      <c r="L126" t="s">
        <v>257</v>
      </c>
    </row>
    <row r="127" spans="1:12" x14ac:dyDescent="0.25">
      <c r="A127" s="1"/>
      <c r="B127" t="s">
        <v>9</v>
      </c>
      <c r="C127" t="s">
        <v>15</v>
      </c>
      <c r="D127" t="s">
        <v>22</v>
      </c>
      <c r="E127" t="s">
        <v>12</v>
      </c>
      <c r="F127">
        <v>72.39</v>
      </c>
      <c r="G127">
        <v>2</v>
      </c>
      <c r="H127" t="s">
        <v>13</v>
      </c>
      <c r="I127">
        <v>8.1</v>
      </c>
      <c r="J127">
        <v>144.78</v>
      </c>
      <c r="K127">
        <v>7.2390000000000008</v>
      </c>
      <c r="L127" t="s">
        <v>256</v>
      </c>
    </row>
    <row r="128" spans="1:12" x14ac:dyDescent="0.25">
      <c r="A128" s="1"/>
      <c r="B128" t="s">
        <v>19</v>
      </c>
      <c r="C128" t="s">
        <v>15</v>
      </c>
      <c r="D128" t="s">
        <v>22</v>
      </c>
      <c r="E128" t="s">
        <v>18</v>
      </c>
      <c r="F128">
        <v>45.58</v>
      </c>
      <c r="G128">
        <v>7</v>
      </c>
      <c r="H128" t="s">
        <v>17</v>
      </c>
      <c r="I128">
        <v>5</v>
      </c>
      <c r="J128">
        <v>319.06</v>
      </c>
      <c r="K128">
        <v>15.953000000000001</v>
      </c>
      <c r="L128" t="s">
        <v>258</v>
      </c>
    </row>
    <row r="129" spans="1:12" x14ac:dyDescent="0.25">
      <c r="A129" s="1"/>
      <c r="B129" t="s">
        <v>14</v>
      </c>
      <c r="C129" t="s">
        <v>15</v>
      </c>
      <c r="D129" t="s">
        <v>11</v>
      </c>
      <c r="E129" t="s">
        <v>16</v>
      </c>
      <c r="F129">
        <v>41.65</v>
      </c>
      <c r="G129">
        <v>10</v>
      </c>
      <c r="H129" t="s">
        <v>13</v>
      </c>
      <c r="I129">
        <v>5.4</v>
      </c>
      <c r="J129">
        <v>416.5</v>
      </c>
      <c r="K129">
        <v>20.825000000000003</v>
      </c>
      <c r="L129" t="s">
        <v>258</v>
      </c>
    </row>
    <row r="130" spans="1:12" x14ac:dyDescent="0.25">
      <c r="A130" s="1"/>
      <c r="B130" t="s">
        <v>14</v>
      </c>
      <c r="C130" t="s">
        <v>10</v>
      </c>
      <c r="D130" t="s">
        <v>22</v>
      </c>
      <c r="E130" t="s">
        <v>24</v>
      </c>
      <c r="F130">
        <v>60.47</v>
      </c>
      <c r="G130">
        <v>3</v>
      </c>
      <c r="H130" t="s">
        <v>13</v>
      </c>
      <c r="I130">
        <v>5.6</v>
      </c>
      <c r="J130">
        <v>181.41</v>
      </c>
      <c r="K130">
        <v>9.0705000000000009</v>
      </c>
      <c r="L130" t="s">
        <v>258</v>
      </c>
    </row>
    <row r="131" spans="1:12" x14ac:dyDescent="0.25">
      <c r="A131" s="1"/>
      <c r="B131" t="s">
        <v>9</v>
      </c>
      <c r="C131" t="s">
        <v>15</v>
      </c>
      <c r="D131" t="s">
        <v>11</v>
      </c>
      <c r="E131" t="s">
        <v>18</v>
      </c>
      <c r="F131">
        <v>34.81</v>
      </c>
      <c r="G131">
        <v>1</v>
      </c>
      <c r="H131" t="s">
        <v>13</v>
      </c>
      <c r="I131">
        <v>7</v>
      </c>
      <c r="J131">
        <v>34.81</v>
      </c>
      <c r="K131">
        <v>1.7405000000000002</v>
      </c>
      <c r="L131" t="s">
        <v>257</v>
      </c>
    </row>
    <row r="132" spans="1:12" x14ac:dyDescent="0.25">
      <c r="A132" s="1"/>
      <c r="B132" t="s">
        <v>9</v>
      </c>
      <c r="C132" t="s">
        <v>10</v>
      </c>
      <c r="D132" t="s">
        <v>11</v>
      </c>
      <c r="E132" t="s">
        <v>21</v>
      </c>
      <c r="F132">
        <v>18.079999999999998</v>
      </c>
      <c r="G132">
        <v>4</v>
      </c>
      <c r="H132" t="s">
        <v>13</v>
      </c>
      <c r="I132">
        <v>9.5</v>
      </c>
      <c r="J132">
        <v>72.319999999999993</v>
      </c>
      <c r="K132">
        <v>3.6159999999999997</v>
      </c>
      <c r="L132" t="s">
        <v>256</v>
      </c>
    </row>
    <row r="133" spans="1:12" x14ac:dyDescent="0.25">
      <c r="A133" s="1"/>
      <c r="B133" t="s">
        <v>19</v>
      </c>
      <c r="C133" t="s">
        <v>10</v>
      </c>
      <c r="D133" t="s">
        <v>11</v>
      </c>
      <c r="E133" t="s">
        <v>21</v>
      </c>
      <c r="F133">
        <v>96.7</v>
      </c>
      <c r="G133">
        <v>5</v>
      </c>
      <c r="H133" t="s">
        <v>20</v>
      </c>
      <c r="I133">
        <v>7</v>
      </c>
      <c r="J133">
        <v>483.5</v>
      </c>
      <c r="K133">
        <v>24.175000000000001</v>
      </c>
      <c r="L133" t="s">
        <v>257</v>
      </c>
    </row>
    <row r="134" spans="1:12" x14ac:dyDescent="0.25">
      <c r="A134" s="1"/>
      <c r="B134" t="s">
        <v>9</v>
      </c>
      <c r="C134" t="s">
        <v>15</v>
      </c>
      <c r="D134" t="s">
        <v>11</v>
      </c>
      <c r="E134" t="s">
        <v>12</v>
      </c>
      <c r="F134">
        <v>99.69</v>
      </c>
      <c r="G134">
        <v>5</v>
      </c>
      <c r="H134" t="s">
        <v>17</v>
      </c>
      <c r="I134">
        <v>9.9</v>
      </c>
      <c r="J134">
        <v>498.45</v>
      </c>
      <c r="K134">
        <v>24.922499999999999</v>
      </c>
      <c r="L134" t="s">
        <v>256</v>
      </c>
    </row>
    <row r="135" spans="1:12" x14ac:dyDescent="0.25">
      <c r="A135" s="1"/>
      <c r="B135" t="s">
        <v>9</v>
      </c>
      <c r="C135" t="s">
        <v>15</v>
      </c>
      <c r="D135" t="s">
        <v>11</v>
      </c>
      <c r="E135" t="s">
        <v>24</v>
      </c>
      <c r="F135">
        <v>17.75</v>
      </c>
      <c r="G135">
        <v>1</v>
      </c>
      <c r="H135" t="s">
        <v>17</v>
      </c>
      <c r="I135">
        <v>8.6</v>
      </c>
      <c r="J135">
        <v>17.75</v>
      </c>
      <c r="K135">
        <v>0.88750000000000007</v>
      </c>
      <c r="L135" t="s">
        <v>256</v>
      </c>
    </row>
    <row r="136" spans="1:12" x14ac:dyDescent="0.25">
      <c r="A136" s="1"/>
      <c r="B136" t="s">
        <v>14</v>
      </c>
      <c r="C136" t="s">
        <v>15</v>
      </c>
      <c r="D136" t="s">
        <v>22</v>
      </c>
      <c r="E136" t="s">
        <v>12</v>
      </c>
      <c r="F136">
        <v>84.83</v>
      </c>
      <c r="G136">
        <v>1</v>
      </c>
      <c r="H136" t="s">
        <v>20</v>
      </c>
      <c r="I136">
        <v>8.8000000000000007</v>
      </c>
      <c r="J136">
        <v>84.83</v>
      </c>
      <c r="K136">
        <v>4.2415000000000003</v>
      </c>
      <c r="L136" t="s">
        <v>256</v>
      </c>
    </row>
    <row r="137" spans="1:12" x14ac:dyDescent="0.25">
      <c r="A137" s="1"/>
      <c r="B137" t="s">
        <v>14</v>
      </c>
      <c r="C137" t="s">
        <v>15</v>
      </c>
      <c r="D137" t="s">
        <v>22</v>
      </c>
      <c r="E137" t="s">
        <v>24</v>
      </c>
      <c r="F137">
        <v>53.19</v>
      </c>
      <c r="G137">
        <v>7</v>
      </c>
      <c r="H137" t="s">
        <v>20</v>
      </c>
      <c r="I137">
        <v>5</v>
      </c>
      <c r="J137">
        <v>372.33</v>
      </c>
      <c r="K137">
        <v>18.616499999999998</v>
      </c>
      <c r="L137" t="s">
        <v>258</v>
      </c>
    </row>
    <row r="138" spans="1:12" x14ac:dyDescent="0.25">
      <c r="A138" s="1"/>
      <c r="B138" t="s">
        <v>9</v>
      </c>
      <c r="C138" t="s">
        <v>15</v>
      </c>
      <c r="D138" t="s">
        <v>22</v>
      </c>
      <c r="E138" t="s">
        <v>12</v>
      </c>
      <c r="F138">
        <v>73.06</v>
      </c>
      <c r="G138">
        <v>7</v>
      </c>
      <c r="H138" t="s">
        <v>13</v>
      </c>
      <c r="I138">
        <v>4.2</v>
      </c>
      <c r="J138">
        <v>511.42</v>
      </c>
      <c r="K138">
        <v>25.571000000000002</v>
      </c>
      <c r="L138" t="s">
        <v>258</v>
      </c>
    </row>
    <row r="139" spans="1:12" x14ac:dyDescent="0.25">
      <c r="A139" s="1"/>
      <c r="B139" t="s">
        <v>14</v>
      </c>
      <c r="C139" t="s">
        <v>15</v>
      </c>
      <c r="D139" t="s">
        <v>22</v>
      </c>
      <c r="E139" t="s">
        <v>12</v>
      </c>
      <c r="F139">
        <v>31.77</v>
      </c>
      <c r="G139">
        <v>4</v>
      </c>
      <c r="H139" t="s">
        <v>20</v>
      </c>
      <c r="I139">
        <v>6.2</v>
      </c>
      <c r="J139">
        <v>127.08</v>
      </c>
      <c r="K139">
        <v>6.3540000000000001</v>
      </c>
      <c r="L139" t="s">
        <v>257</v>
      </c>
    </row>
    <row r="140" spans="1:12" x14ac:dyDescent="0.25">
      <c r="A140" s="1"/>
      <c r="B140" t="s">
        <v>14</v>
      </c>
      <c r="C140" t="s">
        <v>10</v>
      </c>
      <c r="D140" t="s">
        <v>11</v>
      </c>
      <c r="E140" t="s">
        <v>16</v>
      </c>
      <c r="F140">
        <v>44.84</v>
      </c>
      <c r="G140">
        <v>9</v>
      </c>
      <c r="H140" t="s">
        <v>13</v>
      </c>
      <c r="I140">
        <v>7.5</v>
      </c>
      <c r="J140">
        <v>403.56000000000006</v>
      </c>
      <c r="K140">
        <v>20.178000000000004</v>
      </c>
      <c r="L140" t="s">
        <v>257</v>
      </c>
    </row>
    <row r="141" spans="1:12" x14ac:dyDescent="0.25">
      <c r="A141" s="1"/>
      <c r="B141" t="s">
        <v>19</v>
      </c>
      <c r="C141" t="s">
        <v>10</v>
      </c>
      <c r="D141" t="s">
        <v>22</v>
      </c>
      <c r="E141" t="s">
        <v>21</v>
      </c>
      <c r="F141">
        <v>56.04</v>
      </c>
      <c r="G141">
        <v>10</v>
      </c>
      <c r="H141" t="s">
        <v>20</v>
      </c>
      <c r="I141">
        <v>4.4000000000000004</v>
      </c>
      <c r="J141">
        <v>560.4</v>
      </c>
      <c r="K141">
        <v>28.02</v>
      </c>
      <c r="L141" t="s">
        <v>258</v>
      </c>
    </row>
    <row r="142" spans="1:12" x14ac:dyDescent="0.25">
      <c r="A142" s="1"/>
      <c r="B142" t="s">
        <v>14</v>
      </c>
      <c r="C142" t="s">
        <v>15</v>
      </c>
      <c r="D142" t="s">
        <v>22</v>
      </c>
      <c r="E142" t="s">
        <v>16</v>
      </c>
      <c r="F142">
        <v>61.41</v>
      </c>
      <c r="G142">
        <v>7</v>
      </c>
      <c r="H142" t="s">
        <v>17</v>
      </c>
      <c r="I142">
        <v>9.8000000000000007</v>
      </c>
      <c r="J142">
        <v>429.87</v>
      </c>
      <c r="K142">
        <v>21.493500000000001</v>
      </c>
      <c r="L142" t="s">
        <v>256</v>
      </c>
    </row>
    <row r="143" spans="1:12" x14ac:dyDescent="0.25">
      <c r="A143" s="1"/>
      <c r="B143" t="s">
        <v>19</v>
      </c>
      <c r="C143" t="s">
        <v>10</v>
      </c>
      <c r="D143" t="s">
        <v>11</v>
      </c>
      <c r="E143" t="s">
        <v>23</v>
      </c>
      <c r="F143">
        <v>89.21</v>
      </c>
      <c r="G143">
        <v>9</v>
      </c>
      <c r="H143" t="s">
        <v>13</v>
      </c>
      <c r="I143">
        <v>6.5</v>
      </c>
      <c r="J143">
        <v>802.89</v>
      </c>
      <c r="K143">
        <v>40.144500000000001</v>
      </c>
      <c r="L143" t="s">
        <v>257</v>
      </c>
    </row>
    <row r="144" spans="1:12" x14ac:dyDescent="0.25">
      <c r="A144" s="1"/>
      <c r="B144" t="s">
        <v>9</v>
      </c>
      <c r="C144" t="s">
        <v>15</v>
      </c>
      <c r="D144" t="s">
        <v>22</v>
      </c>
      <c r="E144" t="s">
        <v>16</v>
      </c>
      <c r="F144">
        <v>75.66</v>
      </c>
      <c r="G144">
        <v>5</v>
      </c>
      <c r="H144" t="s">
        <v>20</v>
      </c>
      <c r="I144">
        <v>7.8</v>
      </c>
      <c r="J144">
        <v>378.29999999999995</v>
      </c>
      <c r="K144">
        <v>18.914999999999999</v>
      </c>
      <c r="L144" t="s">
        <v>257</v>
      </c>
    </row>
    <row r="145" spans="1:12" x14ac:dyDescent="0.25">
      <c r="A145" s="1"/>
      <c r="B145" t="s">
        <v>9</v>
      </c>
      <c r="C145" t="s">
        <v>15</v>
      </c>
      <c r="D145" t="s">
        <v>11</v>
      </c>
      <c r="E145" t="s">
        <v>23</v>
      </c>
      <c r="F145">
        <v>97.37</v>
      </c>
      <c r="G145">
        <v>10</v>
      </c>
      <c r="H145" t="s">
        <v>13</v>
      </c>
      <c r="I145">
        <v>4.9000000000000004</v>
      </c>
      <c r="J145">
        <v>973.7</v>
      </c>
      <c r="K145">
        <v>48.685000000000002</v>
      </c>
      <c r="L145" t="s">
        <v>258</v>
      </c>
    </row>
    <row r="146" spans="1:12" x14ac:dyDescent="0.25">
      <c r="A146" s="1"/>
      <c r="B146" t="s">
        <v>19</v>
      </c>
      <c r="C146" t="s">
        <v>15</v>
      </c>
      <c r="D146" t="s">
        <v>11</v>
      </c>
      <c r="E146" t="s">
        <v>18</v>
      </c>
      <c r="F146">
        <v>19.100000000000001</v>
      </c>
      <c r="G146">
        <v>7</v>
      </c>
      <c r="H146" t="s">
        <v>17</v>
      </c>
      <c r="I146">
        <v>9.6999999999999993</v>
      </c>
      <c r="J146">
        <v>133.70000000000002</v>
      </c>
      <c r="K146">
        <v>6.6850000000000014</v>
      </c>
      <c r="L146" t="s">
        <v>256</v>
      </c>
    </row>
    <row r="147" spans="1:12" x14ac:dyDescent="0.25">
      <c r="A147" s="1"/>
      <c r="B147" t="s">
        <v>19</v>
      </c>
      <c r="C147" t="s">
        <v>10</v>
      </c>
      <c r="D147" t="s">
        <v>22</v>
      </c>
      <c r="E147" t="s">
        <v>12</v>
      </c>
      <c r="F147">
        <v>83.77</v>
      </c>
      <c r="G147">
        <v>2</v>
      </c>
      <c r="H147" t="s">
        <v>13</v>
      </c>
      <c r="I147">
        <v>7</v>
      </c>
      <c r="J147">
        <v>167.54</v>
      </c>
      <c r="K147">
        <v>8.3770000000000007</v>
      </c>
      <c r="L147" t="s">
        <v>257</v>
      </c>
    </row>
    <row r="148" spans="1:12" x14ac:dyDescent="0.25">
      <c r="A148" s="1"/>
      <c r="B148" t="s">
        <v>14</v>
      </c>
      <c r="C148" t="s">
        <v>15</v>
      </c>
      <c r="D148" t="s">
        <v>22</v>
      </c>
      <c r="E148" t="s">
        <v>16</v>
      </c>
      <c r="F148">
        <v>55.87</v>
      </c>
      <c r="G148">
        <v>10</v>
      </c>
      <c r="H148" t="s">
        <v>17</v>
      </c>
      <c r="I148">
        <v>5.8</v>
      </c>
      <c r="J148">
        <v>558.69999999999993</v>
      </c>
      <c r="K148">
        <v>27.934999999999999</v>
      </c>
      <c r="L148" t="s">
        <v>258</v>
      </c>
    </row>
    <row r="149" spans="1:12" x14ac:dyDescent="0.25">
      <c r="A149" s="1"/>
      <c r="B149" t="s">
        <v>9</v>
      </c>
      <c r="C149" t="s">
        <v>10</v>
      </c>
      <c r="D149" t="s">
        <v>22</v>
      </c>
      <c r="E149" t="s">
        <v>24</v>
      </c>
      <c r="F149">
        <v>66.47</v>
      </c>
      <c r="G149">
        <v>10</v>
      </c>
      <c r="H149" t="s">
        <v>13</v>
      </c>
      <c r="I149">
        <v>5</v>
      </c>
      <c r="J149">
        <v>664.7</v>
      </c>
      <c r="K149">
        <v>33.235000000000007</v>
      </c>
      <c r="L149" t="s">
        <v>258</v>
      </c>
    </row>
    <row r="150" spans="1:12" x14ac:dyDescent="0.25">
      <c r="A150" s="1"/>
      <c r="B150" t="s">
        <v>9</v>
      </c>
      <c r="C150" t="s">
        <v>10</v>
      </c>
      <c r="D150" t="s">
        <v>11</v>
      </c>
      <c r="E150" t="s">
        <v>18</v>
      </c>
      <c r="F150">
        <v>93.72</v>
      </c>
      <c r="G150">
        <v>6</v>
      </c>
      <c r="H150" t="s">
        <v>17</v>
      </c>
      <c r="I150">
        <v>4.5</v>
      </c>
      <c r="J150">
        <v>562.31999999999994</v>
      </c>
      <c r="K150">
        <v>28.116</v>
      </c>
      <c r="L150" t="s">
        <v>258</v>
      </c>
    </row>
    <row r="151" spans="1:12" x14ac:dyDescent="0.25">
      <c r="A151" s="1"/>
      <c r="B151" t="s">
        <v>19</v>
      </c>
      <c r="C151" t="s">
        <v>15</v>
      </c>
      <c r="D151" t="s">
        <v>11</v>
      </c>
      <c r="E151" t="s">
        <v>23</v>
      </c>
      <c r="F151">
        <v>11.43</v>
      </c>
      <c r="G151">
        <v>6</v>
      </c>
      <c r="H151" t="s">
        <v>17</v>
      </c>
      <c r="I151">
        <v>7.7</v>
      </c>
      <c r="J151">
        <v>68.58</v>
      </c>
      <c r="K151">
        <v>3.4290000000000003</v>
      </c>
      <c r="L151" t="s">
        <v>257</v>
      </c>
    </row>
    <row r="152" spans="1:12" x14ac:dyDescent="0.25">
      <c r="A152" s="1"/>
      <c r="B152" t="s">
        <v>9</v>
      </c>
      <c r="C152" t="s">
        <v>15</v>
      </c>
      <c r="D152" t="s">
        <v>11</v>
      </c>
      <c r="E152" t="s">
        <v>21</v>
      </c>
      <c r="F152">
        <v>73.52</v>
      </c>
      <c r="G152">
        <v>2</v>
      </c>
      <c r="H152" t="s">
        <v>20</v>
      </c>
      <c r="I152">
        <v>4.5999999999999996</v>
      </c>
      <c r="J152">
        <v>147.04</v>
      </c>
      <c r="K152">
        <v>7.3520000000000003</v>
      </c>
      <c r="L152" t="s">
        <v>258</v>
      </c>
    </row>
    <row r="153" spans="1:12" x14ac:dyDescent="0.25">
      <c r="A153" s="1"/>
      <c r="B153" t="s">
        <v>14</v>
      </c>
      <c r="C153" t="s">
        <v>10</v>
      </c>
      <c r="D153" t="s">
        <v>22</v>
      </c>
      <c r="E153" t="s">
        <v>24</v>
      </c>
      <c r="F153">
        <v>81.23</v>
      </c>
      <c r="G153">
        <v>7</v>
      </c>
      <c r="H153" t="s">
        <v>17</v>
      </c>
      <c r="I153">
        <v>9</v>
      </c>
      <c r="J153">
        <v>568.61</v>
      </c>
      <c r="K153">
        <v>28.430500000000002</v>
      </c>
      <c r="L153" t="s">
        <v>256</v>
      </c>
    </row>
    <row r="154" spans="1:12" x14ac:dyDescent="0.25">
      <c r="A154" s="1"/>
      <c r="B154" t="s">
        <v>14</v>
      </c>
      <c r="C154" t="s">
        <v>10</v>
      </c>
      <c r="D154" t="s">
        <v>22</v>
      </c>
      <c r="E154" t="s">
        <v>12</v>
      </c>
      <c r="F154">
        <v>17.440000000000001</v>
      </c>
      <c r="G154">
        <v>5</v>
      </c>
      <c r="H154" t="s">
        <v>17</v>
      </c>
      <c r="I154">
        <v>8.1</v>
      </c>
      <c r="J154">
        <v>87.2</v>
      </c>
      <c r="K154">
        <v>4.3600000000000003</v>
      </c>
      <c r="L154" t="s">
        <v>256</v>
      </c>
    </row>
    <row r="155" spans="1:12" x14ac:dyDescent="0.25">
      <c r="A155" s="1"/>
      <c r="B155" t="s">
        <v>19</v>
      </c>
      <c r="C155" t="s">
        <v>15</v>
      </c>
      <c r="D155" t="s">
        <v>11</v>
      </c>
      <c r="E155" t="s">
        <v>16</v>
      </c>
      <c r="F155">
        <v>60.88</v>
      </c>
      <c r="G155">
        <v>9</v>
      </c>
      <c r="H155" t="s">
        <v>20</v>
      </c>
      <c r="I155">
        <v>4.7</v>
      </c>
      <c r="J155">
        <v>547.92000000000007</v>
      </c>
      <c r="K155">
        <v>27.396000000000004</v>
      </c>
      <c r="L155" t="s">
        <v>258</v>
      </c>
    </row>
    <row r="156" spans="1:12" x14ac:dyDescent="0.25">
      <c r="A156" s="1"/>
      <c r="B156" t="s">
        <v>14</v>
      </c>
      <c r="C156" t="s">
        <v>15</v>
      </c>
      <c r="D156" t="s">
        <v>22</v>
      </c>
      <c r="E156" t="s">
        <v>23</v>
      </c>
      <c r="F156">
        <v>95.58</v>
      </c>
      <c r="G156">
        <v>10</v>
      </c>
      <c r="H156" t="s">
        <v>17</v>
      </c>
      <c r="I156">
        <v>4.8</v>
      </c>
      <c r="J156">
        <v>955.8</v>
      </c>
      <c r="K156">
        <v>47.79</v>
      </c>
      <c r="L156" t="s">
        <v>258</v>
      </c>
    </row>
    <row r="157" spans="1:12" x14ac:dyDescent="0.25">
      <c r="A157" s="1"/>
      <c r="B157" t="s">
        <v>9</v>
      </c>
      <c r="C157" t="s">
        <v>10</v>
      </c>
      <c r="D157" t="s">
        <v>11</v>
      </c>
      <c r="E157" t="s">
        <v>18</v>
      </c>
      <c r="F157">
        <v>90.74</v>
      </c>
      <c r="G157">
        <v>7</v>
      </c>
      <c r="H157" t="s">
        <v>13</v>
      </c>
      <c r="I157">
        <v>6.2</v>
      </c>
      <c r="J157">
        <v>635.17999999999995</v>
      </c>
      <c r="K157">
        <v>31.759</v>
      </c>
      <c r="L157" t="s">
        <v>257</v>
      </c>
    </row>
    <row r="158" spans="1:12" x14ac:dyDescent="0.25">
      <c r="A158" s="1"/>
      <c r="B158" t="s">
        <v>14</v>
      </c>
      <c r="C158" t="s">
        <v>15</v>
      </c>
      <c r="D158" t="s">
        <v>11</v>
      </c>
      <c r="E158" t="s">
        <v>12</v>
      </c>
      <c r="F158">
        <v>93.26</v>
      </c>
      <c r="G158">
        <v>9</v>
      </c>
      <c r="H158" t="s">
        <v>17</v>
      </c>
      <c r="I158">
        <v>8.8000000000000007</v>
      </c>
      <c r="J158">
        <v>839.34</v>
      </c>
      <c r="K158">
        <v>41.967000000000006</v>
      </c>
      <c r="L158" t="s">
        <v>256</v>
      </c>
    </row>
    <row r="159" spans="1:12" x14ac:dyDescent="0.25">
      <c r="A159" s="1"/>
      <c r="B159" t="s">
        <v>14</v>
      </c>
      <c r="C159" t="s">
        <v>10</v>
      </c>
      <c r="D159" t="s">
        <v>22</v>
      </c>
      <c r="E159" t="s">
        <v>18</v>
      </c>
      <c r="F159">
        <v>17.14</v>
      </c>
      <c r="G159">
        <v>7</v>
      </c>
      <c r="H159" t="s">
        <v>13</v>
      </c>
      <c r="I159">
        <v>7.9</v>
      </c>
      <c r="J159">
        <v>119.98</v>
      </c>
      <c r="K159">
        <v>5.9990000000000006</v>
      </c>
      <c r="L159" t="s">
        <v>257</v>
      </c>
    </row>
    <row r="160" spans="1:12" x14ac:dyDescent="0.25">
      <c r="A160" s="1"/>
      <c r="B160" t="s">
        <v>9</v>
      </c>
      <c r="C160" t="s">
        <v>15</v>
      </c>
      <c r="D160" t="s">
        <v>22</v>
      </c>
      <c r="E160" t="s">
        <v>21</v>
      </c>
      <c r="F160">
        <v>39.21</v>
      </c>
      <c r="G160">
        <v>4</v>
      </c>
      <c r="H160" t="s">
        <v>13</v>
      </c>
      <c r="I160">
        <v>9</v>
      </c>
      <c r="J160">
        <v>156.84</v>
      </c>
      <c r="K160">
        <v>7.8420000000000005</v>
      </c>
      <c r="L160" t="s">
        <v>256</v>
      </c>
    </row>
    <row r="161" spans="1:12" x14ac:dyDescent="0.25">
      <c r="A161" s="1"/>
      <c r="B161" t="s">
        <v>19</v>
      </c>
      <c r="C161" t="s">
        <v>10</v>
      </c>
      <c r="D161" t="s">
        <v>22</v>
      </c>
      <c r="E161" t="s">
        <v>23</v>
      </c>
      <c r="F161">
        <v>63.56</v>
      </c>
      <c r="G161">
        <v>10</v>
      </c>
      <c r="H161" t="s">
        <v>17</v>
      </c>
      <c r="I161">
        <v>4.3</v>
      </c>
      <c r="J161">
        <v>635.6</v>
      </c>
      <c r="K161">
        <v>31.78</v>
      </c>
      <c r="L161" t="s">
        <v>258</v>
      </c>
    </row>
    <row r="162" spans="1:12" x14ac:dyDescent="0.25">
      <c r="A162" s="1"/>
      <c r="B162" t="s">
        <v>14</v>
      </c>
      <c r="C162" t="s">
        <v>10</v>
      </c>
      <c r="D162" t="s">
        <v>11</v>
      </c>
      <c r="E162" t="s">
        <v>18</v>
      </c>
      <c r="F162">
        <v>15.49</v>
      </c>
      <c r="G162">
        <v>2</v>
      </c>
      <c r="H162" t="s">
        <v>17</v>
      </c>
      <c r="I162">
        <v>6.3</v>
      </c>
      <c r="J162">
        <v>30.98</v>
      </c>
      <c r="K162">
        <v>1.5490000000000002</v>
      </c>
      <c r="L162" t="s">
        <v>257</v>
      </c>
    </row>
    <row r="163" spans="1:12" x14ac:dyDescent="0.25">
      <c r="A163" s="1"/>
      <c r="B163" t="s">
        <v>9</v>
      </c>
      <c r="C163" t="s">
        <v>10</v>
      </c>
      <c r="D163" t="s">
        <v>22</v>
      </c>
      <c r="E163" t="s">
        <v>21</v>
      </c>
      <c r="F163">
        <v>51.36</v>
      </c>
      <c r="G163">
        <v>1</v>
      </c>
      <c r="H163" t="s">
        <v>20</v>
      </c>
      <c r="I163">
        <v>5.2</v>
      </c>
      <c r="J163">
        <v>51.36</v>
      </c>
      <c r="K163">
        <v>2.5680000000000001</v>
      </c>
      <c r="L163" t="s">
        <v>258</v>
      </c>
    </row>
    <row r="164" spans="1:12" x14ac:dyDescent="0.25">
      <c r="A164" s="1"/>
      <c r="B164" t="s">
        <v>19</v>
      </c>
      <c r="C164" t="s">
        <v>15</v>
      </c>
      <c r="D164" t="s">
        <v>11</v>
      </c>
      <c r="E164" t="s">
        <v>18</v>
      </c>
      <c r="F164">
        <v>93.18</v>
      </c>
      <c r="G164">
        <v>2</v>
      </c>
      <c r="H164" t="s">
        <v>13</v>
      </c>
      <c r="I164">
        <v>8.5</v>
      </c>
      <c r="J164">
        <v>186.36</v>
      </c>
      <c r="K164">
        <v>9.3180000000000014</v>
      </c>
      <c r="L164" t="s">
        <v>256</v>
      </c>
    </row>
    <row r="165" spans="1:12" x14ac:dyDescent="0.25">
      <c r="A165" s="1"/>
      <c r="B165" t="s">
        <v>14</v>
      </c>
      <c r="C165" t="s">
        <v>15</v>
      </c>
      <c r="D165" t="s">
        <v>11</v>
      </c>
      <c r="E165" t="s">
        <v>12</v>
      </c>
      <c r="F165">
        <v>52.6</v>
      </c>
      <c r="G165">
        <v>9</v>
      </c>
      <c r="H165" t="s">
        <v>17</v>
      </c>
      <c r="I165">
        <v>7.6</v>
      </c>
      <c r="J165">
        <v>473.40000000000003</v>
      </c>
      <c r="K165">
        <v>23.67</v>
      </c>
      <c r="L165" t="s">
        <v>257</v>
      </c>
    </row>
    <row r="166" spans="1:12" x14ac:dyDescent="0.25">
      <c r="A166" s="1"/>
      <c r="B166" t="s">
        <v>9</v>
      </c>
      <c r="C166" t="s">
        <v>15</v>
      </c>
      <c r="D166" t="s">
        <v>11</v>
      </c>
      <c r="E166" t="s">
        <v>18</v>
      </c>
      <c r="F166">
        <v>40.619999999999997</v>
      </c>
      <c r="G166">
        <v>2</v>
      </c>
      <c r="H166" t="s">
        <v>13</v>
      </c>
      <c r="I166">
        <v>4.0999999999999996</v>
      </c>
      <c r="J166">
        <v>81.239999999999995</v>
      </c>
      <c r="K166">
        <v>4.0620000000000003</v>
      </c>
      <c r="L166" t="s">
        <v>258</v>
      </c>
    </row>
    <row r="167" spans="1:12" x14ac:dyDescent="0.25">
      <c r="A167" s="1"/>
      <c r="B167" t="s">
        <v>19</v>
      </c>
      <c r="C167" t="s">
        <v>15</v>
      </c>
      <c r="D167" t="s">
        <v>11</v>
      </c>
      <c r="E167" t="s">
        <v>12</v>
      </c>
      <c r="F167">
        <v>81.209999999999994</v>
      </c>
      <c r="G167">
        <v>10</v>
      </c>
      <c r="H167" t="s">
        <v>13</v>
      </c>
      <c r="I167">
        <v>6.3</v>
      </c>
      <c r="J167">
        <v>812.09999999999991</v>
      </c>
      <c r="K167">
        <v>40.604999999999997</v>
      </c>
      <c r="L167" t="s">
        <v>257</v>
      </c>
    </row>
    <row r="168" spans="1:12" x14ac:dyDescent="0.25">
      <c r="A168" s="1"/>
      <c r="B168" t="s">
        <v>9</v>
      </c>
      <c r="C168" t="s">
        <v>10</v>
      </c>
      <c r="D168" t="s">
        <v>22</v>
      </c>
      <c r="E168" t="s">
        <v>12</v>
      </c>
      <c r="F168">
        <v>57.89</v>
      </c>
      <c r="G168">
        <v>2</v>
      </c>
      <c r="H168" t="s">
        <v>20</v>
      </c>
      <c r="I168">
        <v>8.9</v>
      </c>
      <c r="J168">
        <v>115.78</v>
      </c>
      <c r="K168">
        <v>5.7890000000000006</v>
      </c>
      <c r="L168" t="s">
        <v>256</v>
      </c>
    </row>
    <row r="169" spans="1:12" x14ac:dyDescent="0.25">
      <c r="A169" s="1"/>
      <c r="B169" t="s">
        <v>19</v>
      </c>
      <c r="C169" t="s">
        <v>15</v>
      </c>
      <c r="D169" t="s">
        <v>22</v>
      </c>
      <c r="E169" t="s">
        <v>23</v>
      </c>
      <c r="F169">
        <v>21.52</v>
      </c>
      <c r="G169">
        <v>6</v>
      </c>
      <c r="H169" t="s">
        <v>13</v>
      </c>
      <c r="I169">
        <v>9.4</v>
      </c>
      <c r="J169">
        <v>129.12</v>
      </c>
      <c r="K169">
        <v>6.4560000000000004</v>
      </c>
      <c r="L169" t="s">
        <v>256</v>
      </c>
    </row>
    <row r="170" spans="1:12" x14ac:dyDescent="0.25">
      <c r="A170" s="1"/>
      <c r="B170" t="s">
        <v>9</v>
      </c>
      <c r="C170" t="s">
        <v>10</v>
      </c>
      <c r="D170" t="s">
        <v>11</v>
      </c>
      <c r="E170" t="s">
        <v>23</v>
      </c>
      <c r="F170">
        <v>94.59</v>
      </c>
      <c r="G170">
        <v>7</v>
      </c>
      <c r="H170" t="s">
        <v>13</v>
      </c>
      <c r="I170">
        <v>4.9000000000000004</v>
      </c>
      <c r="J170">
        <v>662.13</v>
      </c>
      <c r="K170">
        <v>33.106500000000004</v>
      </c>
      <c r="L170" t="s">
        <v>258</v>
      </c>
    </row>
    <row r="171" spans="1:12" x14ac:dyDescent="0.25">
      <c r="A171" s="1"/>
      <c r="B171" t="s">
        <v>14</v>
      </c>
      <c r="C171" t="s">
        <v>10</v>
      </c>
      <c r="D171" t="s">
        <v>11</v>
      </c>
      <c r="E171" t="s">
        <v>24</v>
      </c>
      <c r="F171">
        <v>62.82</v>
      </c>
      <c r="G171">
        <v>2</v>
      </c>
      <c r="H171" t="s">
        <v>20</v>
      </c>
      <c r="I171">
        <v>4.9000000000000004</v>
      </c>
      <c r="J171">
        <v>125.64</v>
      </c>
      <c r="K171">
        <v>6.282</v>
      </c>
      <c r="L171" t="s">
        <v>258</v>
      </c>
    </row>
    <row r="172" spans="1:12" x14ac:dyDescent="0.25">
      <c r="A172" s="1"/>
      <c r="B172" t="s">
        <v>14</v>
      </c>
      <c r="C172" t="s">
        <v>10</v>
      </c>
      <c r="D172" t="s">
        <v>22</v>
      </c>
      <c r="E172" t="s">
        <v>12</v>
      </c>
      <c r="F172">
        <v>65.650000000000006</v>
      </c>
      <c r="G172">
        <v>2</v>
      </c>
      <c r="H172" t="s">
        <v>17</v>
      </c>
      <c r="I172">
        <v>6</v>
      </c>
      <c r="J172">
        <v>131.30000000000001</v>
      </c>
      <c r="K172">
        <v>6.5650000000000013</v>
      </c>
      <c r="L172" t="s">
        <v>257</v>
      </c>
    </row>
    <row r="173" spans="1:12" x14ac:dyDescent="0.25">
      <c r="A173" s="1"/>
      <c r="B173" t="s">
        <v>14</v>
      </c>
      <c r="C173" t="s">
        <v>10</v>
      </c>
      <c r="D173" t="s">
        <v>22</v>
      </c>
      <c r="E173" t="s">
        <v>18</v>
      </c>
      <c r="F173">
        <v>71.92</v>
      </c>
      <c r="G173">
        <v>5</v>
      </c>
      <c r="H173" t="s">
        <v>13</v>
      </c>
      <c r="I173">
        <v>4.3</v>
      </c>
      <c r="J173">
        <v>359.6</v>
      </c>
      <c r="K173">
        <v>17.98</v>
      </c>
      <c r="L173" t="s">
        <v>258</v>
      </c>
    </row>
    <row r="174" spans="1:12" x14ac:dyDescent="0.25">
      <c r="A174" s="1"/>
      <c r="B174" t="s">
        <v>19</v>
      </c>
      <c r="C174" t="s">
        <v>15</v>
      </c>
      <c r="D174" t="s">
        <v>22</v>
      </c>
      <c r="E174" t="s">
        <v>18</v>
      </c>
      <c r="F174">
        <v>25.7</v>
      </c>
      <c r="G174">
        <v>3</v>
      </c>
      <c r="H174" t="s">
        <v>20</v>
      </c>
      <c r="I174">
        <v>6.1</v>
      </c>
      <c r="J174">
        <v>77.099999999999994</v>
      </c>
      <c r="K174">
        <v>3.855</v>
      </c>
      <c r="L174" t="s">
        <v>257</v>
      </c>
    </row>
    <row r="175" spans="1:12" x14ac:dyDescent="0.25">
      <c r="A175" s="1"/>
      <c r="B175" t="s">
        <v>9</v>
      </c>
      <c r="C175" t="s">
        <v>10</v>
      </c>
      <c r="D175" t="s">
        <v>11</v>
      </c>
      <c r="E175" t="s">
        <v>23</v>
      </c>
      <c r="F175">
        <v>86.72</v>
      </c>
      <c r="G175">
        <v>1</v>
      </c>
      <c r="H175" t="s">
        <v>20</v>
      </c>
      <c r="I175">
        <v>7.9</v>
      </c>
      <c r="J175">
        <v>86.72</v>
      </c>
      <c r="K175">
        <v>4.3360000000000003</v>
      </c>
      <c r="L175" t="s">
        <v>257</v>
      </c>
    </row>
    <row r="176" spans="1:12" x14ac:dyDescent="0.25">
      <c r="A176" s="1"/>
      <c r="B176" t="s">
        <v>19</v>
      </c>
      <c r="C176" t="s">
        <v>15</v>
      </c>
      <c r="D176" t="s">
        <v>22</v>
      </c>
      <c r="E176" t="s">
        <v>18</v>
      </c>
      <c r="F176">
        <v>58.91</v>
      </c>
      <c r="G176">
        <v>7</v>
      </c>
      <c r="H176" t="s">
        <v>20</v>
      </c>
      <c r="I176">
        <v>9.6999999999999993</v>
      </c>
      <c r="J176">
        <v>412.37</v>
      </c>
      <c r="K176">
        <v>20.618500000000001</v>
      </c>
      <c r="L176" t="s">
        <v>256</v>
      </c>
    </row>
    <row r="177" spans="1:12" x14ac:dyDescent="0.25">
      <c r="A177" s="1"/>
      <c r="B177" t="s">
        <v>19</v>
      </c>
      <c r="C177" t="s">
        <v>10</v>
      </c>
      <c r="D177" t="s">
        <v>11</v>
      </c>
      <c r="E177" t="s">
        <v>21</v>
      </c>
      <c r="F177">
        <v>88.15</v>
      </c>
      <c r="G177">
        <v>3</v>
      </c>
      <c r="H177" t="s">
        <v>20</v>
      </c>
      <c r="I177">
        <v>7.9</v>
      </c>
      <c r="J177">
        <v>264.45000000000005</v>
      </c>
      <c r="K177">
        <v>13.222500000000004</v>
      </c>
      <c r="L177" t="s">
        <v>257</v>
      </c>
    </row>
    <row r="178" spans="1:12" x14ac:dyDescent="0.25">
      <c r="A178" s="1"/>
      <c r="B178" t="s">
        <v>14</v>
      </c>
      <c r="C178" t="s">
        <v>15</v>
      </c>
      <c r="D178" t="s">
        <v>11</v>
      </c>
      <c r="E178" t="s">
        <v>24</v>
      </c>
      <c r="F178">
        <v>39.42</v>
      </c>
      <c r="G178">
        <v>1</v>
      </c>
      <c r="H178" t="s">
        <v>17</v>
      </c>
      <c r="I178">
        <v>8.4</v>
      </c>
      <c r="J178">
        <v>39.42</v>
      </c>
      <c r="K178">
        <v>1.9710000000000001</v>
      </c>
      <c r="L178" t="s">
        <v>256</v>
      </c>
    </row>
    <row r="179" spans="1:12" x14ac:dyDescent="0.25">
      <c r="A179" s="1"/>
      <c r="B179" t="s">
        <v>19</v>
      </c>
      <c r="C179" t="s">
        <v>15</v>
      </c>
      <c r="D179" t="s">
        <v>11</v>
      </c>
      <c r="E179" t="s">
        <v>16</v>
      </c>
      <c r="F179">
        <v>26.31</v>
      </c>
      <c r="G179">
        <v>5</v>
      </c>
      <c r="H179" t="s">
        <v>13</v>
      </c>
      <c r="I179">
        <v>8.8000000000000007</v>
      </c>
      <c r="J179">
        <v>131.54999999999998</v>
      </c>
      <c r="K179">
        <v>6.5774999999999997</v>
      </c>
      <c r="L179" t="s">
        <v>256</v>
      </c>
    </row>
    <row r="180" spans="1:12" x14ac:dyDescent="0.25">
      <c r="A180" s="1"/>
      <c r="B180" t="s">
        <v>14</v>
      </c>
      <c r="C180" t="s">
        <v>15</v>
      </c>
      <c r="D180" t="s">
        <v>22</v>
      </c>
      <c r="E180" t="s">
        <v>21</v>
      </c>
      <c r="F180">
        <v>60.74</v>
      </c>
      <c r="G180">
        <v>7</v>
      </c>
      <c r="H180" t="s">
        <v>20</v>
      </c>
      <c r="I180">
        <v>5</v>
      </c>
      <c r="J180">
        <v>425.18</v>
      </c>
      <c r="K180">
        <v>21.259</v>
      </c>
      <c r="L180" t="s">
        <v>258</v>
      </c>
    </row>
    <row r="181" spans="1:12" x14ac:dyDescent="0.25">
      <c r="A181" s="1"/>
      <c r="B181" t="s">
        <v>9</v>
      </c>
      <c r="C181" t="s">
        <v>15</v>
      </c>
      <c r="D181" t="s">
        <v>22</v>
      </c>
      <c r="E181" t="s">
        <v>12</v>
      </c>
      <c r="F181">
        <v>19.79</v>
      </c>
      <c r="G181">
        <v>8</v>
      </c>
      <c r="H181" t="s">
        <v>20</v>
      </c>
      <c r="I181">
        <v>8.6999999999999993</v>
      </c>
      <c r="J181">
        <v>158.32</v>
      </c>
      <c r="K181">
        <v>7.9160000000000004</v>
      </c>
      <c r="L181" t="s">
        <v>256</v>
      </c>
    </row>
    <row r="182" spans="1:12" x14ac:dyDescent="0.25">
      <c r="A182" s="1"/>
      <c r="B182" t="s">
        <v>19</v>
      </c>
      <c r="C182" t="s">
        <v>10</v>
      </c>
      <c r="D182" t="s">
        <v>22</v>
      </c>
      <c r="E182" t="s">
        <v>23</v>
      </c>
      <c r="F182">
        <v>19.36</v>
      </c>
      <c r="G182">
        <v>9</v>
      </c>
      <c r="H182" t="s">
        <v>20</v>
      </c>
      <c r="I182">
        <v>8.6999999999999993</v>
      </c>
      <c r="J182">
        <v>174.24</v>
      </c>
      <c r="K182">
        <v>8.7120000000000015</v>
      </c>
      <c r="L182" t="s">
        <v>256</v>
      </c>
    </row>
    <row r="183" spans="1:12" x14ac:dyDescent="0.25">
      <c r="A183" s="1"/>
      <c r="B183" t="s">
        <v>19</v>
      </c>
      <c r="C183" t="s">
        <v>10</v>
      </c>
      <c r="D183" t="s">
        <v>22</v>
      </c>
      <c r="E183" t="s">
        <v>18</v>
      </c>
      <c r="F183">
        <v>89.06</v>
      </c>
      <c r="G183">
        <v>6</v>
      </c>
      <c r="H183" t="s">
        <v>17</v>
      </c>
      <c r="I183">
        <v>9.9</v>
      </c>
      <c r="J183">
        <v>534.36</v>
      </c>
      <c r="K183">
        <v>26.718000000000004</v>
      </c>
      <c r="L183" t="s">
        <v>256</v>
      </c>
    </row>
    <row r="184" spans="1:12" x14ac:dyDescent="0.25">
      <c r="A184" s="1"/>
      <c r="B184" t="s">
        <v>14</v>
      </c>
      <c r="C184" t="s">
        <v>10</v>
      </c>
      <c r="D184" t="s">
        <v>11</v>
      </c>
      <c r="E184" t="s">
        <v>18</v>
      </c>
      <c r="F184">
        <v>90.63</v>
      </c>
      <c r="G184">
        <v>9</v>
      </c>
      <c r="H184" t="s">
        <v>17</v>
      </c>
      <c r="I184">
        <v>5.0999999999999996</v>
      </c>
      <c r="J184">
        <v>815.67</v>
      </c>
      <c r="K184">
        <v>40.783500000000004</v>
      </c>
      <c r="L184" t="s">
        <v>258</v>
      </c>
    </row>
    <row r="185" spans="1:12" x14ac:dyDescent="0.25">
      <c r="A185" s="1"/>
      <c r="B185" t="s">
        <v>9</v>
      </c>
      <c r="C185" t="s">
        <v>10</v>
      </c>
      <c r="D185" t="s">
        <v>11</v>
      </c>
      <c r="E185" t="s">
        <v>21</v>
      </c>
      <c r="F185">
        <v>17.48</v>
      </c>
      <c r="G185">
        <v>6</v>
      </c>
      <c r="H185" t="s">
        <v>13</v>
      </c>
      <c r="I185">
        <v>6.1</v>
      </c>
      <c r="J185">
        <v>104.88</v>
      </c>
      <c r="K185">
        <v>5.2439999999999998</v>
      </c>
      <c r="L185" t="s">
        <v>257</v>
      </c>
    </row>
    <row r="186" spans="1:12" x14ac:dyDescent="0.25">
      <c r="A186" s="1"/>
      <c r="B186" t="s">
        <v>9</v>
      </c>
      <c r="C186" t="s">
        <v>10</v>
      </c>
      <c r="D186" t="s">
        <v>11</v>
      </c>
      <c r="E186" t="s">
        <v>16</v>
      </c>
      <c r="F186">
        <v>12.1</v>
      </c>
      <c r="G186">
        <v>8</v>
      </c>
      <c r="H186" t="s">
        <v>20</v>
      </c>
      <c r="I186">
        <v>8.6</v>
      </c>
      <c r="J186">
        <v>96.8</v>
      </c>
      <c r="K186">
        <v>4.84</v>
      </c>
      <c r="L186" t="s">
        <v>256</v>
      </c>
    </row>
    <row r="187" spans="1:12" x14ac:dyDescent="0.25">
      <c r="A187" s="1"/>
      <c r="B187" t="s">
        <v>14</v>
      </c>
      <c r="C187" t="s">
        <v>10</v>
      </c>
      <c r="D187" t="s">
        <v>22</v>
      </c>
      <c r="E187" t="s">
        <v>18</v>
      </c>
      <c r="F187">
        <v>80.930000000000007</v>
      </c>
      <c r="G187">
        <v>1</v>
      </c>
      <c r="H187" t="s">
        <v>13</v>
      </c>
      <c r="I187">
        <v>9</v>
      </c>
      <c r="J187">
        <v>80.930000000000007</v>
      </c>
      <c r="K187">
        <v>4.0465000000000009</v>
      </c>
      <c r="L187" t="s">
        <v>256</v>
      </c>
    </row>
    <row r="188" spans="1:12" x14ac:dyDescent="0.25">
      <c r="A188" s="1"/>
      <c r="B188" t="s">
        <v>19</v>
      </c>
      <c r="C188" t="s">
        <v>15</v>
      </c>
      <c r="D188" t="s">
        <v>11</v>
      </c>
      <c r="E188" t="s">
        <v>21</v>
      </c>
      <c r="F188">
        <v>99.1</v>
      </c>
      <c r="G188">
        <v>6</v>
      </c>
      <c r="H188" t="s">
        <v>17</v>
      </c>
      <c r="I188">
        <v>4.2</v>
      </c>
      <c r="J188">
        <v>594.59999999999991</v>
      </c>
      <c r="K188">
        <v>29.729999999999997</v>
      </c>
      <c r="L188" t="s">
        <v>258</v>
      </c>
    </row>
    <row r="189" spans="1:12" x14ac:dyDescent="0.25">
      <c r="A189" s="1"/>
      <c r="B189" t="s">
        <v>9</v>
      </c>
      <c r="C189" t="s">
        <v>15</v>
      </c>
      <c r="D189" t="s">
        <v>22</v>
      </c>
      <c r="E189" t="s">
        <v>18</v>
      </c>
      <c r="F189">
        <v>63.06</v>
      </c>
      <c r="G189">
        <v>3</v>
      </c>
      <c r="H189" t="s">
        <v>20</v>
      </c>
      <c r="I189">
        <v>7</v>
      </c>
      <c r="J189">
        <v>189.18</v>
      </c>
      <c r="K189">
        <v>9.4590000000000014</v>
      </c>
      <c r="L189" t="s">
        <v>257</v>
      </c>
    </row>
    <row r="190" spans="1:12" x14ac:dyDescent="0.25">
      <c r="A190" s="1"/>
      <c r="B190" t="s">
        <v>19</v>
      </c>
      <c r="C190" t="s">
        <v>15</v>
      </c>
      <c r="D190" t="s">
        <v>22</v>
      </c>
      <c r="E190" t="s">
        <v>18</v>
      </c>
      <c r="F190">
        <v>64.19</v>
      </c>
      <c r="G190">
        <v>10</v>
      </c>
      <c r="H190" t="s">
        <v>13</v>
      </c>
      <c r="I190">
        <v>6.7</v>
      </c>
      <c r="J190">
        <v>641.9</v>
      </c>
      <c r="K190">
        <v>32.094999999999999</v>
      </c>
      <c r="L190" t="s">
        <v>257</v>
      </c>
    </row>
    <row r="191" spans="1:12" x14ac:dyDescent="0.25">
      <c r="A191" s="1"/>
      <c r="B191" t="s">
        <v>19</v>
      </c>
      <c r="C191" t="s">
        <v>15</v>
      </c>
      <c r="D191" t="s">
        <v>11</v>
      </c>
      <c r="E191" t="s">
        <v>23</v>
      </c>
      <c r="F191">
        <v>45.68</v>
      </c>
      <c r="G191">
        <v>10</v>
      </c>
      <c r="H191" t="s">
        <v>20</v>
      </c>
      <c r="I191">
        <v>5.7</v>
      </c>
      <c r="J191">
        <v>456.8</v>
      </c>
      <c r="K191">
        <v>22.840000000000003</v>
      </c>
      <c r="L191" t="s">
        <v>258</v>
      </c>
    </row>
    <row r="192" spans="1:12" x14ac:dyDescent="0.25">
      <c r="A192" s="1"/>
      <c r="B192" t="s">
        <v>14</v>
      </c>
      <c r="C192" t="s">
        <v>10</v>
      </c>
      <c r="D192" t="s">
        <v>22</v>
      </c>
      <c r="E192" t="s">
        <v>12</v>
      </c>
      <c r="F192">
        <v>59.59</v>
      </c>
      <c r="G192">
        <v>4</v>
      </c>
      <c r="H192" t="s">
        <v>17</v>
      </c>
      <c r="I192">
        <v>9.8000000000000007</v>
      </c>
      <c r="J192">
        <v>238.36</v>
      </c>
      <c r="K192">
        <v>11.918000000000001</v>
      </c>
      <c r="L192" t="s">
        <v>256</v>
      </c>
    </row>
    <row r="193" spans="1:12" x14ac:dyDescent="0.25">
      <c r="A193" s="1"/>
      <c r="B193" t="s">
        <v>19</v>
      </c>
      <c r="C193" t="s">
        <v>10</v>
      </c>
      <c r="D193" t="s">
        <v>22</v>
      </c>
      <c r="E193" t="s">
        <v>16</v>
      </c>
      <c r="F193">
        <v>11.94</v>
      </c>
      <c r="G193">
        <v>3</v>
      </c>
      <c r="H193" t="s">
        <v>13</v>
      </c>
      <c r="I193">
        <v>8.1</v>
      </c>
      <c r="J193">
        <v>35.82</v>
      </c>
      <c r="K193">
        <v>1.7910000000000001</v>
      </c>
      <c r="L193" t="s">
        <v>256</v>
      </c>
    </row>
    <row r="194" spans="1:12" x14ac:dyDescent="0.25">
      <c r="A194" s="1"/>
      <c r="B194" t="s">
        <v>14</v>
      </c>
      <c r="C194" t="s">
        <v>15</v>
      </c>
      <c r="D194" t="s">
        <v>11</v>
      </c>
      <c r="E194" t="s">
        <v>16</v>
      </c>
      <c r="F194">
        <v>56.13</v>
      </c>
      <c r="G194">
        <v>4</v>
      </c>
      <c r="H194" t="s">
        <v>20</v>
      </c>
      <c r="I194">
        <v>8.6</v>
      </c>
      <c r="J194">
        <v>224.52</v>
      </c>
      <c r="K194">
        <v>11.226000000000001</v>
      </c>
      <c r="L194" t="s">
        <v>256</v>
      </c>
    </row>
    <row r="195" spans="1:12" x14ac:dyDescent="0.25">
      <c r="A195" s="1"/>
      <c r="B195" t="s">
        <v>14</v>
      </c>
      <c r="C195" t="s">
        <v>15</v>
      </c>
      <c r="D195" t="s">
        <v>11</v>
      </c>
      <c r="E195" t="s">
        <v>12</v>
      </c>
      <c r="F195">
        <v>43.18</v>
      </c>
      <c r="G195">
        <v>8</v>
      </c>
      <c r="H195" t="s">
        <v>13</v>
      </c>
      <c r="I195">
        <v>8.3000000000000007</v>
      </c>
      <c r="J195">
        <v>345.44</v>
      </c>
      <c r="K195">
        <v>17.272000000000002</v>
      </c>
      <c r="L195" t="s">
        <v>256</v>
      </c>
    </row>
    <row r="196" spans="1:12" x14ac:dyDescent="0.25">
      <c r="A196" s="1"/>
      <c r="B196" t="s">
        <v>9</v>
      </c>
      <c r="C196" t="s">
        <v>10</v>
      </c>
      <c r="D196" t="s">
        <v>22</v>
      </c>
      <c r="E196" t="s">
        <v>16</v>
      </c>
      <c r="F196">
        <v>52.89</v>
      </c>
      <c r="G196">
        <v>6</v>
      </c>
      <c r="H196" t="s">
        <v>13</v>
      </c>
      <c r="I196">
        <v>9.8000000000000007</v>
      </c>
      <c r="J196">
        <v>317.34000000000003</v>
      </c>
      <c r="K196">
        <v>15.867000000000003</v>
      </c>
      <c r="L196" t="s">
        <v>256</v>
      </c>
    </row>
    <row r="197" spans="1:12" x14ac:dyDescent="0.25">
      <c r="A197" s="1"/>
      <c r="B197" t="s">
        <v>19</v>
      </c>
      <c r="C197" t="s">
        <v>15</v>
      </c>
      <c r="D197" t="s">
        <v>22</v>
      </c>
      <c r="E197" t="s">
        <v>12</v>
      </c>
      <c r="F197">
        <v>33.880000000000003</v>
      </c>
      <c r="G197">
        <v>8</v>
      </c>
      <c r="H197" t="s">
        <v>20</v>
      </c>
      <c r="I197">
        <v>9.6</v>
      </c>
      <c r="J197">
        <v>271.04000000000002</v>
      </c>
      <c r="K197">
        <v>13.552000000000001</v>
      </c>
      <c r="L197" t="s">
        <v>256</v>
      </c>
    </row>
    <row r="198" spans="1:12" x14ac:dyDescent="0.25">
      <c r="A198" s="1"/>
      <c r="B198" t="s">
        <v>19</v>
      </c>
      <c r="C198" t="s">
        <v>10</v>
      </c>
      <c r="D198" t="s">
        <v>22</v>
      </c>
      <c r="E198" t="s">
        <v>18</v>
      </c>
      <c r="F198">
        <v>67.260000000000005</v>
      </c>
      <c r="G198">
        <v>4</v>
      </c>
      <c r="H198" t="s">
        <v>13</v>
      </c>
      <c r="I198">
        <v>8</v>
      </c>
      <c r="J198">
        <v>269.04000000000002</v>
      </c>
      <c r="K198">
        <v>13.452000000000002</v>
      </c>
      <c r="L198" t="s">
        <v>256</v>
      </c>
    </row>
    <row r="199" spans="1:12" x14ac:dyDescent="0.25">
      <c r="A199" s="1"/>
      <c r="B199" t="s">
        <v>14</v>
      </c>
      <c r="C199" t="s">
        <v>10</v>
      </c>
      <c r="D199" t="s">
        <v>11</v>
      </c>
      <c r="E199" t="s">
        <v>23</v>
      </c>
      <c r="F199">
        <v>88.61</v>
      </c>
      <c r="G199">
        <v>1</v>
      </c>
      <c r="H199" t="s">
        <v>17</v>
      </c>
      <c r="I199">
        <v>7.7</v>
      </c>
      <c r="J199">
        <v>88.61</v>
      </c>
      <c r="K199">
        <v>4.4305000000000003</v>
      </c>
      <c r="L199" t="s">
        <v>257</v>
      </c>
    </row>
    <row r="200" spans="1:12" x14ac:dyDescent="0.25">
      <c r="A200" s="1"/>
      <c r="B200" t="s">
        <v>19</v>
      </c>
      <c r="C200" t="s">
        <v>10</v>
      </c>
      <c r="D200" t="s">
        <v>22</v>
      </c>
      <c r="E200" t="s">
        <v>23</v>
      </c>
      <c r="F200">
        <v>58.07</v>
      </c>
      <c r="G200">
        <v>9</v>
      </c>
      <c r="H200" t="s">
        <v>20</v>
      </c>
      <c r="I200">
        <v>4.3</v>
      </c>
      <c r="J200">
        <v>522.63</v>
      </c>
      <c r="K200">
        <v>26.131500000000003</v>
      </c>
      <c r="L200" t="s">
        <v>258</v>
      </c>
    </row>
    <row r="201" spans="1:12" x14ac:dyDescent="0.25">
      <c r="A201" s="1"/>
      <c r="B201" t="s">
        <v>19</v>
      </c>
      <c r="C201" t="s">
        <v>15</v>
      </c>
      <c r="D201" t="s">
        <v>22</v>
      </c>
      <c r="E201" t="s">
        <v>12</v>
      </c>
      <c r="F201">
        <v>51.28</v>
      </c>
      <c r="G201">
        <v>6</v>
      </c>
      <c r="H201" t="s">
        <v>17</v>
      </c>
      <c r="I201">
        <v>6.5</v>
      </c>
      <c r="J201">
        <v>307.68</v>
      </c>
      <c r="K201">
        <v>15.384</v>
      </c>
      <c r="L201" t="s">
        <v>257</v>
      </c>
    </row>
    <row r="202" spans="1:12" x14ac:dyDescent="0.25">
      <c r="A202" s="1"/>
      <c r="B202" t="s">
        <v>14</v>
      </c>
      <c r="C202" t="s">
        <v>10</v>
      </c>
      <c r="D202" t="s">
        <v>22</v>
      </c>
      <c r="E202" t="s">
        <v>18</v>
      </c>
      <c r="F202">
        <v>82.93</v>
      </c>
      <c r="G202">
        <v>4</v>
      </c>
      <c r="H202" t="s">
        <v>20</v>
      </c>
      <c r="I202">
        <v>9.6</v>
      </c>
      <c r="J202">
        <v>331.72</v>
      </c>
      <c r="K202">
        <v>16.586000000000002</v>
      </c>
      <c r="L202" t="s">
        <v>256</v>
      </c>
    </row>
    <row r="203" spans="1:12" x14ac:dyDescent="0.25">
      <c r="A203" s="1"/>
      <c r="B203" t="s">
        <v>19</v>
      </c>
      <c r="C203" t="s">
        <v>10</v>
      </c>
      <c r="D203" t="s">
        <v>22</v>
      </c>
      <c r="E203" t="s">
        <v>24</v>
      </c>
      <c r="F203">
        <v>55.5</v>
      </c>
      <c r="G203">
        <v>4</v>
      </c>
      <c r="H203" t="s">
        <v>13</v>
      </c>
      <c r="I203">
        <v>6.6</v>
      </c>
      <c r="J203">
        <v>222</v>
      </c>
      <c r="K203">
        <v>11.100000000000001</v>
      </c>
      <c r="L203" t="s">
        <v>257</v>
      </c>
    </row>
    <row r="204" spans="1:12" x14ac:dyDescent="0.25">
      <c r="A204" s="1"/>
      <c r="B204" t="s">
        <v>19</v>
      </c>
      <c r="C204" t="s">
        <v>15</v>
      </c>
      <c r="D204" t="s">
        <v>11</v>
      </c>
      <c r="E204" t="s">
        <v>18</v>
      </c>
      <c r="F204">
        <v>93.14</v>
      </c>
      <c r="G204">
        <v>2</v>
      </c>
      <c r="H204" t="s">
        <v>20</v>
      </c>
      <c r="I204">
        <v>4.0999999999999996</v>
      </c>
      <c r="J204">
        <v>186.28</v>
      </c>
      <c r="K204">
        <v>9.3140000000000001</v>
      </c>
      <c r="L204" t="s">
        <v>258</v>
      </c>
    </row>
    <row r="205" spans="1:12" x14ac:dyDescent="0.25">
      <c r="A205" s="1"/>
      <c r="B205" t="s">
        <v>9</v>
      </c>
      <c r="C205" t="s">
        <v>15</v>
      </c>
      <c r="D205" t="s">
        <v>22</v>
      </c>
      <c r="E205" t="s">
        <v>23</v>
      </c>
      <c r="F205">
        <v>53.44</v>
      </c>
      <c r="G205">
        <v>2</v>
      </c>
      <c r="H205" t="s">
        <v>20</v>
      </c>
      <c r="I205">
        <v>4.0999999999999996</v>
      </c>
      <c r="J205">
        <v>106.88</v>
      </c>
      <c r="K205">
        <v>5.3440000000000003</v>
      </c>
      <c r="L205" t="s">
        <v>258</v>
      </c>
    </row>
    <row r="206" spans="1:12" x14ac:dyDescent="0.25">
      <c r="A206" s="1"/>
      <c r="B206" t="s">
        <v>9</v>
      </c>
      <c r="C206" t="s">
        <v>15</v>
      </c>
      <c r="D206" t="s">
        <v>22</v>
      </c>
      <c r="E206" t="s">
        <v>23</v>
      </c>
      <c r="F206">
        <v>37.479999999999997</v>
      </c>
      <c r="G206">
        <v>3</v>
      </c>
      <c r="H206" t="s">
        <v>13</v>
      </c>
      <c r="I206">
        <v>7.7</v>
      </c>
      <c r="J206">
        <v>112.44</v>
      </c>
      <c r="K206">
        <v>5.6219999999999999</v>
      </c>
      <c r="L206" t="s">
        <v>257</v>
      </c>
    </row>
    <row r="207" spans="1:12" x14ac:dyDescent="0.25">
      <c r="A207" s="1"/>
      <c r="B207" t="s">
        <v>14</v>
      </c>
      <c r="C207" t="s">
        <v>15</v>
      </c>
      <c r="D207" t="s">
        <v>22</v>
      </c>
      <c r="E207" t="s">
        <v>21</v>
      </c>
      <c r="F207">
        <v>15.62</v>
      </c>
      <c r="G207">
        <v>8</v>
      </c>
      <c r="H207" t="s">
        <v>20</v>
      </c>
      <c r="I207">
        <v>9.1</v>
      </c>
      <c r="J207">
        <v>124.96</v>
      </c>
      <c r="K207">
        <v>6.2480000000000002</v>
      </c>
      <c r="L207" t="s">
        <v>256</v>
      </c>
    </row>
    <row r="208" spans="1:12" x14ac:dyDescent="0.25">
      <c r="A208" s="1"/>
      <c r="B208" t="s">
        <v>19</v>
      </c>
      <c r="C208" t="s">
        <v>10</v>
      </c>
      <c r="D208" t="s">
        <v>11</v>
      </c>
      <c r="E208" t="s">
        <v>23</v>
      </c>
      <c r="F208">
        <v>72.349999999999994</v>
      </c>
      <c r="G208">
        <v>10</v>
      </c>
      <c r="H208" t="s">
        <v>17</v>
      </c>
      <c r="I208">
        <v>5.4</v>
      </c>
      <c r="J208">
        <v>723.5</v>
      </c>
      <c r="K208">
        <v>36.175000000000004</v>
      </c>
      <c r="L208" t="s">
        <v>258</v>
      </c>
    </row>
    <row r="209" spans="1:12" x14ac:dyDescent="0.25">
      <c r="A209" s="1"/>
      <c r="B209" t="s">
        <v>14</v>
      </c>
      <c r="C209" t="s">
        <v>15</v>
      </c>
      <c r="D209" t="s">
        <v>22</v>
      </c>
      <c r="E209" t="s">
        <v>24</v>
      </c>
      <c r="F209">
        <v>64.08</v>
      </c>
      <c r="G209">
        <v>7</v>
      </c>
      <c r="H209" t="s">
        <v>20</v>
      </c>
      <c r="I209">
        <v>7.6</v>
      </c>
      <c r="J209">
        <v>448.56</v>
      </c>
      <c r="K209">
        <v>22.428000000000001</v>
      </c>
      <c r="L209" t="s">
        <v>257</v>
      </c>
    </row>
    <row r="210" spans="1:12" x14ac:dyDescent="0.25">
      <c r="A210" s="1"/>
      <c r="B210" t="s">
        <v>19</v>
      </c>
      <c r="C210" t="s">
        <v>10</v>
      </c>
      <c r="D210" t="s">
        <v>11</v>
      </c>
      <c r="E210" t="s">
        <v>21</v>
      </c>
      <c r="F210">
        <v>63.88</v>
      </c>
      <c r="G210">
        <v>8</v>
      </c>
      <c r="H210" t="s">
        <v>20</v>
      </c>
      <c r="I210">
        <v>9.9</v>
      </c>
      <c r="J210">
        <v>511.04</v>
      </c>
      <c r="K210">
        <v>25.552000000000003</v>
      </c>
      <c r="L210" t="s">
        <v>256</v>
      </c>
    </row>
    <row r="211" spans="1:12" x14ac:dyDescent="0.25">
      <c r="A211" s="1"/>
      <c r="B211" t="s">
        <v>14</v>
      </c>
      <c r="C211" t="s">
        <v>10</v>
      </c>
      <c r="D211" t="s">
        <v>11</v>
      </c>
      <c r="E211" t="s">
        <v>23</v>
      </c>
      <c r="F211">
        <v>89.25</v>
      </c>
      <c r="G211">
        <v>8</v>
      </c>
      <c r="H211" t="s">
        <v>17</v>
      </c>
      <c r="I211">
        <v>4.7</v>
      </c>
      <c r="J211">
        <v>714</v>
      </c>
      <c r="K211">
        <v>35.700000000000003</v>
      </c>
      <c r="L211" t="s">
        <v>258</v>
      </c>
    </row>
    <row r="212" spans="1:12" x14ac:dyDescent="0.25">
      <c r="A212" s="1"/>
      <c r="B212" t="s">
        <v>19</v>
      </c>
      <c r="C212" t="s">
        <v>15</v>
      </c>
      <c r="D212" t="s">
        <v>22</v>
      </c>
      <c r="E212" t="s">
        <v>23</v>
      </c>
      <c r="F212">
        <v>73.22</v>
      </c>
      <c r="G212">
        <v>6</v>
      </c>
      <c r="H212" t="s">
        <v>17</v>
      </c>
      <c r="I212">
        <v>7.2</v>
      </c>
      <c r="J212">
        <v>439.32</v>
      </c>
      <c r="K212">
        <v>21.966000000000001</v>
      </c>
      <c r="L212" t="s">
        <v>257</v>
      </c>
    </row>
    <row r="213" spans="1:12" x14ac:dyDescent="0.25">
      <c r="A213" s="1"/>
      <c r="B213" t="s">
        <v>14</v>
      </c>
      <c r="C213" t="s">
        <v>15</v>
      </c>
      <c r="D213" t="s">
        <v>11</v>
      </c>
      <c r="E213" t="s">
        <v>24</v>
      </c>
      <c r="F213">
        <v>99.19</v>
      </c>
      <c r="G213">
        <v>6</v>
      </c>
      <c r="H213" t="s">
        <v>13</v>
      </c>
      <c r="I213">
        <v>5.5</v>
      </c>
      <c r="J213">
        <v>595.14</v>
      </c>
      <c r="K213">
        <v>29.757000000000001</v>
      </c>
      <c r="L213" t="s">
        <v>258</v>
      </c>
    </row>
    <row r="214" spans="1:12" x14ac:dyDescent="0.25">
      <c r="A214" s="1"/>
      <c r="B214" t="s">
        <v>19</v>
      </c>
      <c r="C214" t="s">
        <v>10</v>
      </c>
      <c r="D214" t="s">
        <v>22</v>
      </c>
      <c r="E214" t="s">
        <v>24</v>
      </c>
      <c r="F214">
        <v>53.17</v>
      </c>
      <c r="G214">
        <v>7</v>
      </c>
      <c r="H214" t="s">
        <v>17</v>
      </c>
      <c r="I214">
        <v>8.9</v>
      </c>
      <c r="J214">
        <v>372.19</v>
      </c>
      <c r="K214">
        <v>18.609500000000001</v>
      </c>
      <c r="L214" t="s">
        <v>256</v>
      </c>
    </row>
    <row r="215" spans="1:12" x14ac:dyDescent="0.25">
      <c r="A215" s="1"/>
      <c r="B215" t="s">
        <v>9</v>
      </c>
      <c r="C215" t="s">
        <v>10</v>
      </c>
      <c r="D215" t="s">
        <v>11</v>
      </c>
      <c r="E215" t="s">
        <v>18</v>
      </c>
      <c r="F215">
        <v>98.13</v>
      </c>
      <c r="G215">
        <v>1</v>
      </c>
      <c r="H215" t="s">
        <v>17</v>
      </c>
      <c r="I215">
        <v>8.9</v>
      </c>
      <c r="J215">
        <v>98.13</v>
      </c>
      <c r="K215">
        <v>4.9065000000000003</v>
      </c>
      <c r="L215" t="s">
        <v>256</v>
      </c>
    </row>
    <row r="216" spans="1:12" x14ac:dyDescent="0.25">
      <c r="A216" s="1"/>
      <c r="B216" t="s">
        <v>19</v>
      </c>
      <c r="C216" t="s">
        <v>10</v>
      </c>
      <c r="D216" t="s">
        <v>11</v>
      </c>
      <c r="E216" t="s">
        <v>12</v>
      </c>
      <c r="F216">
        <v>36.36</v>
      </c>
      <c r="G216">
        <v>2</v>
      </c>
      <c r="H216" t="s">
        <v>17</v>
      </c>
      <c r="I216">
        <v>7.1</v>
      </c>
      <c r="J216">
        <v>72.72</v>
      </c>
      <c r="K216">
        <v>3.6360000000000001</v>
      </c>
      <c r="L216" t="s">
        <v>257</v>
      </c>
    </row>
    <row r="217" spans="1:12" x14ac:dyDescent="0.25">
      <c r="A217" s="1"/>
      <c r="B217" t="s">
        <v>19</v>
      </c>
      <c r="C217" t="s">
        <v>15</v>
      </c>
      <c r="D217" t="s">
        <v>11</v>
      </c>
      <c r="E217" t="s">
        <v>23</v>
      </c>
      <c r="F217">
        <v>77.95</v>
      </c>
      <c r="G217">
        <v>6</v>
      </c>
      <c r="H217" t="s">
        <v>20</v>
      </c>
      <c r="I217">
        <v>8</v>
      </c>
      <c r="J217">
        <v>467.70000000000005</v>
      </c>
      <c r="K217">
        <v>23.385000000000005</v>
      </c>
      <c r="L217" t="s">
        <v>256</v>
      </c>
    </row>
    <row r="218" spans="1:12" x14ac:dyDescent="0.25">
      <c r="A218" s="1"/>
      <c r="B218" t="s">
        <v>14</v>
      </c>
      <c r="C218" t="s">
        <v>10</v>
      </c>
      <c r="D218" t="s">
        <v>22</v>
      </c>
      <c r="E218" t="s">
        <v>12</v>
      </c>
      <c r="F218">
        <v>68.98</v>
      </c>
      <c r="G218">
        <v>1</v>
      </c>
      <c r="H218" t="s">
        <v>17</v>
      </c>
      <c r="I218">
        <v>4.8</v>
      </c>
      <c r="J218">
        <v>68.98</v>
      </c>
      <c r="K218">
        <v>3.4490000000000003</v>
      </c>
      <c r="L218" t="s">
        <v>258</v>
      </c>
    </row>
    <row r="219" spans="1:12" x14ac:dyDescent="0.25">
      <c r="A219" s="1"/>
      <c r="B219" t="s">
        <v>19</v>
      </c>
      <c r="C219" t="s">
        <v>15</v>
      </c>
      <c r="D219" t="s">
        <v>22</v>
      </c>
      <c r="E219" t="s">
        <v>12</v>
      </c>
      <c r="F219">
        <v>54.67</v>
      </c>
      <c r="G219">
        <v>3</v>
      </c>
      <c r="H219" t="s">
        <v>13</v>
      </c>
      <c r="I219">
        <v>8.6</v>
      </c>
      <c r="J219">
        <v>164.01</v>
      </c>
      <c r="K219">
        <v>8.2004999999999999</v>
      </c>
      <c r="L219" t="s">
        <v>256</v>
      </c>
    </row>
    <row r="220" spans="1:12" x14ac:dyDescent="0.25">
      <c r="A220" s="1"/>
      <c r="B220" t="s">
        <v>14</v>
      </c>
      <c r="C220" t="s">
        <v>15</v>
      </c>
      <c r="D220" t="s">
        <v>11</v>
      </c>
      <c r="E220" t="s">
        <v>24</v>
      </c>
      <c r="F220">
        <v>20.38</v>
      </c>
      <c r="G220">
        <v>5</v>
      </c>
      <c r="H220" t="s">
        <v>17</v>
      </c>
      <c r="I220">
        <v>6</v>
      </c>
      <c r="J220">
        <v>101.89999999999999</v>
      </c>
      <c r="K220">
        <v>5.0949999999999998</v>
      </c>
      <c r="L220" t="s">
        <v>257</v>
      </c>
    </row>
    <row r="221" spans="1:12" x14ac:dyDescent="0.25">
      <c r="A221" s="1"/>
      <c r="B221" t="s">
        <v>14</v>
      </c>
      <c r="C221" t="s">
        <v>10</v>
      </c>
      <c r="D221" t="s">
        <v>11</v>
      </c>
      <c r="E221" t="s">
        <v>24</v>
      </c>
      <c r="F221">
        <v>81.510000000000005</v>
      </c>
      <c r="G221">
        <v>1</v>
      </c>
      <c r="H221" t="s">
        <v>20</v>
      </c>
      <c r="I221">
        <v>9.1999999999999993</v>
      </c>
      <c r="J221">
        <v>81.510000000000005</v>
      </c>
      <c r="K221">
        <v>4.0755000000000008</v>
      </c>
      <c r="L221" t="s">
        <v>256</v>
      </c>
    </row>
    <row r="222" spans="1:12" x14ac:dyDescent="0.25">
      <c r="A222" s="1"/>
      <c r="B222" t="s">
        <v>14</v>
      </c>
      <c r="C222" t="s">
        <v>10</v>
      </c>
      <c r="D222" t="s">
        <v>22</v>
      </c>
      <c r="E222" t="s">
        <v>23</v>
      </c>
      <c r="F222">
        <v>39.39</v>
      </c>
      <c r="G222">
        <v>5</v>
      </c>
      <c r="H222" t="s">
        <v>13</v>
      </c>
      <c r="I222">
        <v>8.6999999999999993</v>
      </c>
      <c r="J222">
        <v>196.95</v>
      </c>
      <c r="K222">
        <v>9.8475000000000001</v>
      </c>
      <c r="L222" t="s">
        <v>256</v>
      </c>
    </row>
    <row r="223" spans="1:12" x14ac:dyDescent="0.25">
      <c r="A223" s="1"/>
      <c r="B223" t="s">
        <v>9</v>
      </c>
      <c r="C223" t="s">
        <v>15</v>
      </c>
      <c r="D223" t="s">
        <v>11</v>
      </c>
      <c r="E223" t="s">
        <v>12</v>
      </c>
      <c r="F223">
        <v>28.86</v>
      </c>
      <c r="G223">
        <v>5</v>
      </c>
      <c r="H223" t="s">
        <v>13</v>
      </c>
      <c r="I223">
        <v>8</v>
      </c>
      <c r="J223">
        <v>144.30000000000001</v>
      </c>
      <c r="K223">
        <v>7.2150000000000007</v>
      </c>
      <c r="L223" t="s">
        <v>256</v>
      </c>
    </row>
    <row r="224" spans="1:12" x14ac:dyDescent="0.25">
      <c r="A224" s="1"/>
      <c r="B224" t="s">
        <v>19</v>
      </c>
      <c r="C224" t="s">
        <v>15</v>
      </c>
      <c r="D224" t="s">
        <v>22</v>
      </c>
      <c r="E224" t="s">
        <v>23</v>
      </c>
      <c r="F224">
        <v>30.68</v>
      </c>
      <c r="G224">
        <v>3</v>
      </c>
      <c r="H224" t="s">
        <v>20</v>
      </c>
      <c r="I224">
        <v>9.1</v>
      </c>
      <c r="J224">
        <v>92.039999999999992</v>
      </c>
      <c r="K224">
        <v>4.6019999999999994</v>
      </c>
      <c r="L224" t="s">
        <v>256</v>
      </c>
    </row>
    <row r="225" spans="1:12" x14ac:dyDescent="0.25">
      <c r="A225" s="1"/>
      <c r="B225" t="s">
        <v>9</v>
      </c>
      <c r="C225" t="s">
        <v>15</v>
      </c>
      <c r="D225" t="s">
        <v>11</v>
      </c>
      <c r="E225" t="s">
        <v>24</v>
      </c>
      <c r="F225">
        <v>55.81</v>
      </c>
      <c r="G225">
        <v>6</v>
      </c>
      <c r="H225" t="s">
        <v>17</v>
      </c>
      <c r="I225">
        <v>9.9</v>
      </c>
      <c r="J225">
        <v>334.86</v>
      </c>
      <c r="K225">
        <v>16.743000000000002</v>
      </c>
      <c r="L225" t="s">
        <v>256</v>
      </c>
    </row>
    <row r="226" spans="1:12" x14ac:dyDescent="0.25">
      <c r="A226" s="1"/>
      <c r="B226" t="s">
        <v>19</v>
      </c>
      <c r="C226" t="s">
        <v>15</v>
      </c>
      <c r="D226" t="s">
        <v>22</v>
      </c>
      <c r="E226" t="s">
        <v>23</v>
      </c>
      <c r="F226">
        <v>74.67</v>
      </c>
      <c r="G226">
        <v>9</v>
      </c>
      <c r="H226" t="s">
        <v>20</v>
      </c>
      <c r="I226">
        <v>9.4</v>
      </c>
      <c r="J226">
        <v>672.03</v>
      </c>
      <c r="K226">
        <v>33.601500000000001</v>
      </c>
      <c r="L226" t="s">
        <v>256</v>
      </c>
    </row>
    <row r="227" spans="1:12" x14ac:dyDescent="0.25">
      <c r="A227" s="1"/>
      <c r="B227" t="s">
        <v>19</v>
      </c>
      <c r="C227" t="s">
        <v>10</v>
      </c>
      <c r="D227" t="s">
        <v>11</v>
      </c>
      <c r="E227" t="s">
        <v>24</v>
      </c>
      <c r="F227">
        <v>95.95</v>
      </c>
      <c r="G227">
        <v>5</v>
      </c>
      <c r="H227" t="s">
        <v>20</v>
      </c>
      <c r="I227">
        <v>8.8000000000000007</v>
      </c>
      <c r="J227">
        <v>479.75</v>
      </c>
      <c r="K227">
        <v>23.987500000000001</v>
      </c>
      <c r="L227" t="s">
        <v>256</v>
      </c>
    </row>
    <row r="228" spans="1:12" x14ac:dyDescent="0.25">
      <c r="A228" s="1"/>
      <c r="B228" t="s">
        <v>14</v>
      </c>
      <c r="C228" t="s">
        <v>15</v>
      </c>
      <c r="D228" t="s">
        <v>11</v>
      </c>
      <c r="E228" t="s">
        <v>16</v>
      </c>
      <c r="F228">
        <v>84.05</v>
      </c>
      <c r="G228">
        <v>3</v>
      </c>
      <c r="H228" t="s">
        <v>17</v>
      </c>
      <c r="I228">
        <v>9.8000000000000007</v>
      </c>
      <c r="J228">
        <v>252.14999999999998</v>
      </c>
      <c r="K228">
        <v>12.6075</v>
      </c>
      <c r="L228" t="s">
        <v>256</v>
      </c>
    </row>
    <row r="229" spans="1:12" x14ac:dyDescent="0.25">
      <c r="A229" s="1"/>
      <c r="B229" t="s">
        <v>19</v>
      </c>
      <c r="C229" t="s">
        <v>10</v>
      </c>
      <c r="D229" t="s">
        <v>11</v>
      </c>
      <c r="E229" t="s">
        <v>12</v>
      </c>
      <c r="F229">
        <v>47.63</v>
      </c>
      <c r="G229">
        <v>9</v>
      </c>
      <c r="H229" t="s">
        <v>17</v>
      </c>
      <c r="I229">
        <v>5</v>
      </c>
      <c r="J229">
        <v>428.67</v>
      </c>
      <c r="K229">
        <v>21.433500000000002</v>
      </c>
      <c r="L229" t="s">
        <v>258</v>
      </c>
    </row>
    <row r="230" spans="1:12" x14ac:dyDescent="0.25">
      <c r="A230" s="1"/>
      <c r="B230" t="s">
        <v>14</v>
      </c>
      <c r="C230" t="s">
        <v>10</v>
      </c>
      <c r="D230" t="s">
        <v>11</v>
      </c>
      <c r="E230" t="s">
        <v>18</v>
      </c>
      <c r="F230">
        <v>89.8</v>
      </c>
      <c r="G230">
        <v>10</v>
      </c>
      <c r="H230" t="s">
        <v>13</v>
      </c>
      <c r="I230">
        <v>5.4</v>
      </c>
      <c r="J230">
        <v>898</v>
      </c>
      <c r="K230">
        <v>44.900000000000006</v>
      </c>
      <c r="L230" t="s">
        <v>258</v>
      </c>
    </row>
    <row r="231" spans="1:12" x14ac:dyDescent="0.25">
      <c r="A231" s="1"/>
      <c r="B231" t="s">
        <v>19</v>
      </c>
      <c r="C231" t="s">
        <v>15</v>
      </c>
      <c r="D231" t="s">
        <v>11</v>
      </c>
      <c r="E231" t="s">
        <v>16</v>
      </c>
      <c r="F231">
        <v>66.06</v>
      </c>
      <c r="G231">
        <v>6</v>
      </c>
      <c r="H231" t="s">
        <v>17</v>
      </c>
      <c r="I231">
        <v>7.3</v>
      </c>
      <c r="J231">
        <v>396.36</v>
      </c>
      <c r="K231">
        <v>19.818000000000001</v>
      </c>
      <c r="L231" t="s">
        <v>257</v>
      </c>
    </row>
    <row r="232" spans="1:12" x14ac:dyDescent="0.25">
      <c r="A232" s="1"/>
      <c r="B232" t="s">
        <v>14</v>
      </c>
      <c r="C232" t="s">
        <v>10</v>
      </c>
      <c r="D232" t="s">
        <v>11</v>
      </c>
      <c r="E232" t="s">
        <v>23</v>
      </c>
      <c r="F232">
        <v>83.77</v>
      </c>
      <c r="G232">
        <v>6</v>
      </c>
      <c r="H232" t="s">
        <v>20</v>
      </c>
      <c r="I232">
        <v>5.4</v>
      </c>
      <c r="J232">
        <v>502.62</v>
      </c>
      <c r="K232">
        <v>25.131</v>
      </c>
      <c r="L232" t="s">
        <v>258</v>
      </c>
    </row>
    <row r="233" spans="1:12" x14ac:dyDescent="0.25">
      <c r="A233" s="1"/>
      <c r="B233" t="s">
        <v>14</v>
      </c>
      <c r="C233" t="s">
        <v>10</v>
      </c>
      <c r="D233" t="s">
        <v>11</v>
      </c>
      <c r="E233" t="s">
        <v>23</v>
      </c>
      <c r="F233">
        <v>47.38</v>
      </c>
      <c r="G233">
        <v>4</v>
      </c>
      <c r="H233" t="s">
        <v>17</v>
      </c>
      <c r="I233">
        <v>7.1</v>
      </c>
      <c r="J233">
        <v>189.52</v>
      </c>
      <c r="K233">
        <v>9.4760000000000009</v>
      </c>
      <c r="L233" t="s">
        <v>257</v>
      </c>
    </row>
    <row r="234" spans="1:12" x14ac:dyDescent="0.25">
      <c r="A234" s="1"/>
      <c r="B234" t="s">
        <v>19</v>
      </c>
      <c r="C234" t="s">
        <v>15</v>
      </c>
      <c r="D234" t="s">
        <v>22</v>
      </c>
      <c r="E234" t="s">
        <v>24</v>
      </c>
      <c r="F234">
        <v>58.15</v>
      </c>
      <c r="G234">
        <v>4</v>
      </c>
      <c r="H234" t="s">
        <v>17</v>
      </c>
      <c r="I234">
        <v>8.4</v>
      </c>
      <c r="J234">
        <v>232.6</v>
      </c>
      <c r="K234">
        <v>11.63</v>
      </c>
      <c r="L234" t="s">
        <v>256</v>
      </c>
    </row>
    <row r="235" spans="1:12" x14ac:dyDescent="0.25">
      <c r="A235" s="1"/>
      <c r="B235" t="s">
        <v>14</v>
      </c>
      <c r="C235" t="s">
        <v>15</v>
      </c>
      <c r="D235" t="s">
        <v>22</v>
      </c>
      <c r="E235" t="s">
        <v>24</v>
      </c>
      <c r="F235">
        <v>99.96</v>
      </c>
      <c r="G235">
        <v>7</v>
      </c>
      <c r="H235" t="s">
        <v>17</v>
      </c>
      <c r="I235">
        <v>6.1</v>
      </c>
      <c r="J235">
        <v>699.71999999999991</v>
      </c>
      <c r="K235">
        <v>34.985999999999997</v>
      </c>
      <c r="L235" t="s">
        <v>257</v>
      </c>
    </row>
    <row r="236" spans="1:12" x14ac:dyDescent="0.25">
      <c r="A236" s="1"/>
      <c r="B236" t="s">
        <v>19</v>
      </c>
      <c r="C236" t="s">
        <v>10</v>
      </c>
      <c r="D236" t="s">
        <v>22</v>
      </c>
      <c r="E236" t="s">
        <v>21</v>
      </c>
      <c r="F236">
        <v>17.940000000000001</v>
      </c>
      <c r="G236">
        <v>5</v>
      </c>
      <c r="H236" t="s">
        <v>20</v>
      </c>
      <c r="I236">
        <v>6.8</v>
      </c>
      <c r="J236">
        <v>89.7</v>
      </c>
      <c r="K236">
        <v>4.4850000000000003</v>
      </c>
      <c r="L236" t="s">
        <v>257</v>
      </c>
    </row>
    <row r="237" spans="1:12" x14ac:dyDescent="0.25">
      <c r="A237" s="1"/>
      <c r="B237" t="s">
        <v>14</v>
      </c>
      <c r="C237" t="s">
        <v>10</v>
      </c>
      <c r="D237" t="s">
        <v>22</v>
      </c>
      <c r="E237" t="s">
        <v>12</v>
      </c>
      <c r="F237">
        <v>38.47</v>
      </c>
      <c r="G237">
        <v>8</v>
      </c>
      <c r="H237" t="s">
        <v>17</v>
      </c>
      <c r="I237">
        <v>7.7</v>
      </c>
      <c r="J237">
        <v>307.76</v>
      </c>
      <c r="K237">
        <v>15.388</v>
      </c>
      <c r="L237" t="s">
        <v>257</v>
      </c>
    </row>
    <row r="238" spans="1:12" x14ac:dyDescent="0.25">
      <c r="A238" s="1"/>
      <c r="B238" t="s">
        <v>14</v>
      </c>
      <c r="C238" t="s">
        <v>15</v>
      </c>
      <c r="D238" t="s">
        <v>11</v>
      </c>
      <c r="E238" t="s">
        <v>21</v>
      </c>
      <c r="F238">
        <v>45.44</v>
      </c>
      <c r="G238">
        <v>7</v>
      </c>
      <c r="H238" t="s">
        <v>17</v>
      </c>
      <c r="I238">
        <v>9.1999999999999993</v>
      </c>
      <c r="J238">
        <v>318.08</v>
      </c>
      <c r="K238">
        <v>15.904</v>
      </c>
      <c r="L238" t="s">
        <v>256</v>
      </c>
    </row>
    <row r="239" spans="1:12" x14ac:dyDescent="0.25">
      <c r="A239" s="1"/>
      <c r="B239" t="s">
        <v>14</v>
      </c>
      <c r="C239" t="s">
        <v>15</v>
      </c>
      <c r="D239" t="s">
        <v>11</v>
      </c>
      <c r="E239" t="s">
        <v>24</v>
      </c>
      <c r="F239">
        <v>10.99</v>
      </c>
      <c r="G239">
        <v>5</v>
      </c>
      <c r="H239" t="s">
        <v>13</v>
      </c>
      <c r="I239">
        <v>9.3000000000000007</v>
      </c>
      <c r="J239">
        <v>54.95</v>
      </c>
      <c r="K239">
        <v>2.7475000000000005</v>
      </c>
      <c r="L239" t="s">
        <v>256</v>
      </c>
    </row>
    <row r="240" spans="1:12" x14ac:dyDescent="0.25">
      <c r="A240" s="1"/>
      <c r="B240" t="s">
        <v>19</v>
      </c>
      <c r="C240" t="s">
        <v>15</v>
      </c>
      <c r="D240" t="s">
        <v>22</v>
      </c>
      <c r="E240" t="s">
        <v>21</v>
      </c>
      <c r="F240">
        <v>30.61</v>
      </c>
      <c r="G240">
        <v>1</v>
      </c>
      <c r="H240" t="s">
        <v>20</v>
      </c>
      <c r="I240">
        <v>5.2</v>
      </c>
      <c r="J240">
        <v>30.61</v>
      </c>
      <c r="K240">
        <v>1.5305</v>
      </c>
      <c r="L240" t="s">
        <v>258</v>
      </c>
    </row>
    <row r="241" spans="1:12" x14ac:dyDescent="0.25">
      <c r="A241" s="1"/>
      <c r="B241" t="s">
        <v>14</v>
      </c>
      <c r="C241" t="s">
        <v>15</v>
      </c>
      <c r="D241" t="s">
        <v>22</v>
      </c>
      <c r="E241" t="s">
        <v>16</v>
      </c>
      <c r="F241">
        <v>83.08</v>
      </c>
      <c r="G241">
        <v>1</v>
      </c>
      <c r="H241" t="s">
        <v>20</v>
      </c>
      <c r="I241">
        <v>6.4</v>
      </c>
      <c r="J241">
        <v>83.08</v>
      </c>
      <c r="K241">
        <v>4.1539999999999999</v>
      </c>
      <c r="L241" t="s">
        <v>257</v>
      </c>
    </row>
    <row r="242" spans="1:12" x14ac:dyDescent="0.25">
      <c r="A242" s="1"/>
      <c r="B242" t="s">
        <v>14</v>
      </c>
      <c r="C242" t="s">
        <v>15</v>
      </c>
      <c r="D242" t="s">
        <v>22</v>
      </c>
      <c r="E242" t="s">
        <v>12</v>
      </c>
      <c r="F242">
        <v>19.25</v>
      </c>
      <c r="G242">
        <v>8</v>
      </c>
      <c r="H242" t="s">
        <v>20</v>
      </c>
      <c r="I242">
        <v>6.6</v>
      </c>
      <c r="J242">
        <v>154</v>
      </c>
      <c r="K242">
        <v>7.7</v>
      </c>
      <c r="L242" t="s">
        <v>257</v>
      </c>
    </row>
    <row r="243" spans="1:12" x14ac:dyDescent="0.25">
      <c r="A243" s="1"/>
      <c r="B243" t="s">
        <v>19</v>
      </c>
      <c r="C243" t="s">
        <v>10</v>
      </c>
      <c r="D243" t="s">
        <v>22</v>
      </c>
      <c r="E243" t="s">
        <v>12</v>
      </c>
      <c r="F243">
        <v>98.53</v>
      </c>
      <c r="G243">
        <v>6</v>
      </c>
      <c r="H243" t="s">
        <v>13</v>
      </c>
      <c r="I243">
        <v>4</v>
      </c>
      <c r="J243">
        <v>591.18000000000006</v>
      </c>
      <c r="K243">
        <v>29.559000000000005</v>
      </c>
      <c r="L243" t="s">
        <v>258</v>
      </c>
    </row>
    <row r="244" spans="1:12" x14ac:dyDescent="0.25">
      <c r="A244" s="1"/>
      <c r="B244" t="s">
        <v>14</v>
      </c>
      <c r="C244" t="s">
        <v>10</v>
      </c>
      <c r="D244" t="s">
        <v>22</v>
      </c>
      <c r="E244" t="s">
        <v>23</v>
      </c>
      <c r="F244">
        <v>85.72</v>
      </c>
      <c r="G244">
        <v>3</v>
      </c>
      <c r="H244" t="s">
        <v>20</v>
      </c>
      <c r="I244">
        <v>5.0999999999999996</v>
      </c>
      <c r="J244">
        <v>257.15999999999997</v>
      </c>
      <c r="K244">
        <v>12.857999999999999</v>
      </c>
      <c r="L244" t="s">
        <v>258</v>
      </c>
    </row>
    <row r="245" spans="1:12" x14ac:dyDescent="0.25">
      <c r="A245" s="1"/>
      <c r="B245" t="s">
        <v>19</v>
      </c>
      <c r="C245" t="s">
        <v>10</v>
      </c>
      <c r="D245" t="s">
        <v>22</v>
      </c>
      <c r="E245" t="s">
        <v>21</v>
      </c>
      <c r="F245">
        <v>86.68</v>
      </c>
      <c r="G245">
        <v>8</v>
      </c>
      <c r="H245" t="s">
        <v>13</v>
      </c>
      <c r="I245">
        <v>7.2</v>
      </c>
      <c r="J245">
        <v>693.44</v>
      </c>
      <c r="K245">
        <v>34.672000000000004</v>
      </c>
      <c r="L245" t="s">
        <v>257</v>
      </c>
    </row>
    <row r="246" spans="1:12" x14ac:dyDescent="0.25">
      <c r="A246" s="1"/>
      <c r="B246" t="s">
        <v>19</v>
      </c>
      <c r="C246" t="s">
        <v>10</v>
      </c>
      <c r="D246" t="s">
        <v>11</v>
      </c>
      <c r="E246" t="s">
        <v>16</v>
      </c>
      <c r="F246">
        <v>48.62</v>
      </c>
      <c r="G246">
        <v>8</v>
      </c>
      <c r="H246" t="s">
        <v>17</v>
      </c>
      <c r="I246">
        <v>5</v>
      </c>
      <c r="J246">
        <v>388.96</v>
      </c>
      <c r="K246">
        <v>19.448</v>
      </c>
      <c r="L246" t="s">
        <v>258</v>
      </c>
    </row>
    <row r="247" spans="1:12" x14ac:dyDescent="0.25">
      <c r="A247" s="1"/>
      <c r="B247" t="s">
        <v>14</v>
      </c>
      <c r="C247" t="s">
        <v>10</v>
      </c>
      <c r="D247" t="s">
        <v>11</v>
      </c>
      <c r="E247" t="s">
        <v>23</v>
      </c>
      <c r="F247">
        <v>60.87</v>
      </c>
      <c r="G247">
        <v>1</v>
      </c>
      <c r="H247" t="s">
        <v>17</v>
      </c>
      <c r="I247">
        <v>5.5</v>
      </c>
      <c r="J247">
        <v>60.87</v>
      </c>
      <c r="K247">
        <v>3.0434999999999999</v>
      </c>
      <c r="L247" t="s">
        <v>258</v>
      </c>
    </row>
    <row r="248" spans="1:12" x14ac:dyDescent="0.25">
      <c r="A248" s="1"/>
      <c r="B248" t="s">
        <v>9</v>
      </c>
      <c r="C248" t="s">
        <v>15</v>
      </c>
      <c r="D248" t="s">
        <v>22</v>
      </c>
      <c r="E248" t="s">
        <v>23</v>
      </c>
      <c r="F248">
        <v>73.28</v>
      </c>
      <c r="G248">
        <v>5</v>
      </c>
      <c r="H248" t="s">
        <v>20</v>
      </c>
      <c r="I248">
        <v>8.4</v>
      </c>
      <c r="J248">
        <v>366.4</v>
      </c>
      <c r="K248">
        <v>18.32</v>
      </c>
      <c r="L248" t="s">
        <v>256</v>
      </c>
    </row>
    <row r="249" spans="1:12" x14ac:dyDescent="0.25">
      <c r="A249" s="1"/>
      <c r="B249" t="s">
        <v>19</v>
      </c>
      <c r="C249" t="s">
        <v>15</v>
      </c>
      <c r="D249" t="s">
        <v>11</v>
      </c>
      <c r="E249" t="s">
        <v>24</v>
      </c>
      <c r="F249">
        <v>77.5</v>
      </c>
      <c r="G249">
        <v>5</v>
      </c>
      <c r="H249" t="s">
        <v>20</v>
      </c>
      <c r="I249">
        <v>4.3</v>
      </c>
      <c r="J249">
        <v>387.5</v>
      </c>
      <c r="K249">
        <v>19.375</v>
      </c>
      <c r="L249" t="s">
        <v>258</v>
      </c>
    </row>
    <row r="250" spans="1:12" x14ac:dyDescent="0.25">
      <c r="A250" s="1"/>
      <c r="B250" t="s">
        <v>19</v>
      </c>
      <c r="C250" t="s">
        <v>15</v>
      </c>
      <c r="D250" t="s">
        <v>22</v>
      </c>
      <c r="E250" t="s">
        <v>18</v>
      </c>
      <c r="F250">
        <v>78.77</v>
      </c>
      <c r="G250">
        <v>10</v>
      </c>
      <c r="H250" t="s">
        <v>17</v>
      </c>
      <c r="I250">
        <v>6.4</v>
      </c>
      <c r="J250">
        <v>787.69999999999993</v>
      </c>
      <c r="K250">
        <v>39.384999999999998</v>
      </c>
      <c r="L250" t="s">
        <v>257</v>
      </c>
    </row>
    <row r="251" spans="1:12" x14ac:dyDescent="0.25">
      <c r="A251" s="1"/>
      <c r="B251" t="s">
        <v>9</v>
      </c>
      <c r="C251" t="s">
        <v>15</v>
      </c>
      <c r="D251" t="s">
        <v>11</v>
      </c>
      <c r="E251" t="s">
        <v>18</v>
      </c>
      <c r="F251">
        <v>76.599999999999994</v>
      </c>
      <c r="G251">
        <v>10</v>
      </c>
      <c r="H251" t="s">
        <v>20</v>
      </c>
      <c r="I251">
        <v>6</v>
      </c>
      <c r="J251">
        <v>766</v>
      </c>
      <c r="K251">
        <v>38.300000000000004</v>
      </c>
      <c r="L251" t="s">
        <v>257</v>
      </c>
    </row>
    <row r="252" spans="1:12" x14ac:dyDescent="0.25">
      <c r="A252" s="1"/>
      <c r="B252" t="s">
        <v>19</v>
      </c>
      <c r="C252" t="s">
        <v>15</v>
      </c>
      <c r="D252" t="s">
        <v>22</v>
      </c>
      <c r="E252" t="s">
        <v>16</v>
      </c>
      <c r="F252">
        <v>10.56</v>
      </c>
      <c r="G252">
        <v>8</v>
      </c>
      <c r="H252" t="s">
        <v>17</v>
      </c>
      <c r="I252">
        <v>7.6</v>
      </c>
      <c r="J252">
        <v>84.48</v>
      </c>
      <c r="K252">
        <v>4.2240000000000002</v>
      </c>
      <c r="L252" t="s">
        <v>257</v>
      </c>
    </row>
    <row r="253" spans="1:12" x14ac:dyDescent="0.25">
      <c r="A253" s="1"/>
      <c r="B253" t="s">
        <v>9</v>
      </c>
      <c r="C253" t="s">
        <v>10</v>
      </c>
      <c r="D253" t="s">
        <v>22</v>
      </c>
      <c r="E253" t="s">
        <v>16</v>
      </c>
      <c r="F253">
        <v>40.299999999999997</v>
      </c>
      <c r="G253">
        <v>10</v>
      </c>
      <c r="H253" t="s">
        <v>13</v>
      </c>
      <c r="I253">
        <v>7</v>
      </c>
      <c r="J253">
        <v>403</v>
      </c>
      <c r="K253">
        <v>20.150000000000002</v>
      </c>
      <c r="L253" t="s">
        <v>257</v>
      </c>
    </row>
    <row r="254" spans="1:12" x14ac:dyDescent="0.25">
      <c r="A254" s="1"/>
      <c r="B254" t="s">
        <v>9</v>
      </c>
      <c r="C254" t="s">
        <v>10</v>
      </c>
      <c r="D254" t="s">
        <v>11</v>
      </c>
      <c r="E254" t="s">
        <v>18</v>
      </c>
      <c r="F254">
        <v>23.08</v>
      </c>
      <c r="G254">
        <v>6</v>
      </c>
      <c r="H254" t="s">
        <v>20</v>
      </c>
      <c r="I254">
        <v>4.9000000000000004</v>
      </c>
      <c r="J254">
        <v>138.47999999999999</v>
      </c>
      <c r="K254">
        <v>6.9239999999999995</v>
      </c>
      <c r="L254" t="s">
        <v>258</v>
      </c>
    </row>
    <row r="255" spans="1:12" x14ac:dyDescent="0.25">
      <c r="A255" s="1"/>
      <c r="B255" t="s">
        <v>9</v>
      </c>
      <c r="C255" t="s">
        <v>10</v>
      </c>
      <c r="D255" t="s">
        <v>22</v>
      </c>
      <c r="E255" t="s">
        <v>21</v>
      </c>
      <c r="F255">
        <v>93.22</v>
      </c>
      <c r="G255">
        <v>3</v>
      </c>
      <c r="H255" t="s">
        <v>17</v>
      </c>
      <c r="I255">
        <v>7.2</v>
      </c>
      <c r="J255">
        <v>279.65999999999997</v>
      </c>
      <c r="K255">
        <v>13.982999999999999</v>
      </c>
      <c r="L255" t="s">
        <v>257</v>
      </c>
    </row>
    <row r="256" spans="1:12" x14ac:dyDescent="0.25">
      <c r="A256" s="1"/>
      <c r="B256" t="s">
        <v>9</v>
      </c>
      <c r="C256" t="s">
        <v>15</v>
      </c>
      <c r="D256" t="s">
        <v>22</v>
      </c>
      <c r="E256" t="s">
        <v>16</v>
      </c>
      <c r="F256">
        <v>75.88</v>
      </c>
      <c r="G256">
        <v>7</v>
      </c>
      <c r="H256" t="s">
        <v>20</v>
      </c>
      <c r="I256">
        <v>8.9</v>
      </c>
      <c r="J256">
        <v>531.16</v>
      </c>
      <c r="K256">
        <v>26.558</v>
      </c>
      <c r="L256" t="s">
        <v>256</v>
      </c>
    </row>
    <row r="257" spans="1:12" x14ac:dyDescent="0.25">
      <c r="A257" s="1"/>
      <c r="B257" t="s">
        <v>9</v>
      </c>
      <c r="C257" t="s">
        <v>15</v>
      </c>
      <c r="D257" t="s">
        <v>11</v>
      </c>
      <c r="E257" t="s">
        <v>21</v>
      </c>
      <c r="F257">
        <v>60.96</v>
      </c>
      <c r="G257">
        <v>2</v>
      </c>
      <c r="H257" t="s">
        <v>13</v>
      </c>
      <c r="I257">
        <v>4.9000000000000004</v>
      </c>
      <c r="J257">
        <v>121.92</v>
      </c>
      <c r="K257">
        <v>6.0960000000000001</v>
      </c>
      <c r="L257" t="s">
        <v>258</v>
      </c>
    </row>
    <row r="258" spans="1:12" x14ac:dyDescent="0.25">
      <c r="A258" s="1"/>
      <c r="B258" t="s">
        <v>9</v>
      </c>
      <c r="C258" t="s">
        <v>15</v>
      </c>
      <c r="D258" t="s">
        <v>11</v>
      </c>
      <c r="E258" t="s">
        <v>12</v>
      </c>
      <c r="F258">
        <v>48.51</v>
      </c>
      <c r="G258">
        <v>7</v>
      </c>
      <c r="H258" t="s">
        <v>13</v>
      </c>
      <c r="I258">
        <v>5.2</v>
      </c>
      <c r="J258">
        <v>339.57</v>
      </c>
      <c r="K258">
        <v>16.9785</v>
      </c>
      <c r="L258" t="s">
        <v>258</v>
      </c>
    </row>
    <row r="259" spans="1:12" x14ac:dyDescent="0.25">
      <c r="A259" s="1"/>
      <c r="B259" t="s">
        <v>19</v>
      </c>
      <c r="C259" t="s">
        <v>10</v>
      </c>
      <c r="D259" t="s">
        <v>22</v>
      </c>
      <c r="E259" t="s">
        <v>23</v>
      </c>
      <c r="F259">
        <v>60.01</v>
      </c>
      <c r="G259">
        <v>4</v>
      </c>
      <c r="H259" t="s">
        <v>17</v>
      </c>
      <c r="I259">
        <v>4.5</v>
      </c>
      <c r="J259">
        <v>240.04</v>
      </c>
      <c r="K259">
        <v>12.002000000000001</v>
      </c>
      <c r="L259" t="s">
        <v>258</v>
      </c>
    </row>
    <row r="260" spans="1:12" x14ac:dyDescent="0.25">
      <c r="A260" s="1"/>
      <c r="B260" t="s">
        <v>9</v>
      </c>
      <c r="C260" t="s">
        <v>15</v>
      </c>
      <c r="D260" t="s">
        <v>22</v>
      </c>
      <c r="E260" t="s">
        <v>24</v>
      </c>
      <c r="F260">
        <v>96.11</v>
      </c>
      <c r="G260">
        <v>1</v>
      </c>
      <c r="H260" t="s">
        <v>20</v>
      </c>
      <c r="I260">
        <v>7.8</v>
      </c>
      <c r="J260">
        <v>96.11</v>
      </c>
      <c r="K260">
        <v>4.8055000000000003</v>
      </c>
      <c r="L260" t="s">
        <v>257</v>
      </c>
    </row>
    <row r="261" spans="1:12" x14ac:dyDescent="0.25">
      <c r="A261" s="1"/>
      <c r="B261" t="s">
        <v>9</v>
      </c>
      <c r="C261" t="s">
        <v>10</v>
      </c>
      <c r="D261" t="s">
        <v>22</v>
      </c>
      <c r="E261" t="s">
        <v>24</v>
      </c>
      <c r="F261">
        <v>51.13</v>
      </c>
      <c r="G261">
        <v>4</v>
      </c>
      <c r="H261" t="s">
        <v>13</v>
      </c>
      <c r="I261">
        <v>4</v>
      </c>
      <c r="J261">
        <v>204.52</v>
      </c>
      <c r="K261">
        <v>10.226000000000001</v>
      </c>
      <c r="L261" t="s">
        <v>258</v>
      </c>
    </row>
    <row r="262" spans="1:12" x14ac:dyDescent="0.25">
      <c r="A262" s="1"/>
      <c r="B262" t="s">
        <v>19</v>
      </c>
      <c r="C262" t="s">
        <v>10</v>
      </c>
      <c r="D262" t="s">
        <v>11</v>
      </c>
      <c r="E262" t="s">
        <v>18</v>
      </c>
      <c r="F262">
        <v>40.049999999999997</v>
      </c>
      <c r="G262">
        <v>4</v>
      </c>
      <c r="H262" t="s">
        <v>17</v>
      </c>
      <c r="I262">
        <v>9.6999999999999993</v>
      </c>
      <c r="J262">
        <v>160.19999999999999</v>
      </c>
      <c r="K262">
        <v>8.01</v>
      </c>
      <c r="L262" t="s">
        <v>256</v>
      </c>
    </row>
    <row r="263" spans="1:12" x14ac:dyDescent="0.25">
      <c r="A263" s="1"/>
      <c r="B263" t="s">
        <v>9</v>
      </c>
      <c r="C263" t="s">
        <v>15</v>
      </c>
      <c r="D263" t="s">
        <v>22</v>
      </c>
      <c r="E263" t="s">
        <v>18</v>
      </c>
      <c r="F263">
        <v>21.87</v>
      </c>
      <c r="G263">
        <v>2</v>
      </c>
      <c r="H263" t="s">
        <v>20</v>
      </c>
      <c r="I263">
        <v>6.9</v>
      </c>
      <c r="J263">
        <v>43.74</v>
      </c>
      <c r="K263">
        <v>2.1870000000000003</v>
      </c>
      <c r="L263" t="s">
        <v>257</v>
      </c>
    </row>
    <row r="264" spans="1:12" x14ac:dyDescent="0.25">
      <c r="A264" s="1"/>
      <c r="B264" t="s">
        <v>14</v>
      </c>
      <c r="C264" t="s">
        <v>10</v>
      </c>
      <c r="D264" t="s">
        <v>22</v>
      </c>
      <c r="E264" t="s">
        <v>21</v>
      </c>
      <c r="F264">
        <v>15.43</v>
      </c>
      <c r="G264">
        <v>1</v>
      </c>
      <c r="H264" t="s">
        <v>13</v>
      </c>
      <c r="I264">
        <v>6.1</v>
      </c>
      <c r="J264">
        <v>15.43</v>
      </c>
      <c r="K264">
        <v>0.77150000000000007</v>
      </c>
      <c r="L264" t="s">
        <v>257</v>
      </c>
    </row>
    <row r="265" spans="1:12" x14ac:dyDescent="0.25">
      <c r="A265" s="1"/>
      <c r="B265" t="s">
        <v>19</v>
      </c>
      <c r="C265" t="s">
        <v>10</v>
      </c>
      <c r="D265" t="s">
        <v>22</v>
      </c>
      <c r="E265" t="s">
        <v>23</v>
      </c>
      <c r="F265">
        <v>53.3</v>
      </c>
      <c r="G265">
        <v>3</v>
      </c>
      <c r="H265" t="s">
        <v>20</v>
      </c>
      <c r="I265">
        <v>7.5</v>
      </c>
      <c r="J265">
        <v>159.89999999999998</v>
      </c>
      <c r="K265">
        <v>7.9949999999999992</v>
      </c>
      <c r="L265" t="s">
        <v>257</v>
      </c>
    </row>
    <row r="266" spans="1:12" x14ac:dyDescent="0.25">
      <c r="A266" s="1"/>
      <c r="B266" t="s">
        <v>9</v>
      </c>
      <c r="C266" t="s">
        <v>15</v>
      </c>
      <c r="D266" t="s">
        <v>11</v>
      </c>
      <c r="E266" t="s">
        <v>21</v>
      </c>
      <c r="F266">
        <v>39.619999999999997</v>
      </c>
      <c r="G266">
        <v>7</v>
      </c>
      <c r="H266" t="s">
        <v>17</v>
      </c>
      <c r="I266">
        <v>7.5</v>
      </c>
      <c r="J266">
        <v>277.33999999999997</v>
      </c>
      <c r="K266">
        <v>13.866999999999999</v>
      </c>
      <c r="L266" t="s">
        <v>257</v>
      </c>
    </row>
    <row r="267" spans="1:12" x14ac:dyDescent="0.25">
      <c r="A267" s="1"/>
      <c r="B267" t="s">
        <v>14</v>
      </c>
      <c r="C267" t="s">
        <v>10</v>
      </c>
      <c r="D267" t="s">
        <v>11</v>
      </c>
      <c r="E267" t="s">
        <v>21</v>
      </c>
      <c r="F267">
        <v>84.87</v>
      </c>
      <c r="G267">
        <v>3</v>
      </c>
      <c r="H267" t="s">
        <v>20</v>
      </c>
      <c r="I267">
        <v>7.4</v>
      </c>
      <c r="J267">
        <v>254.61</v>
      </c>
      <c r="K267">
        <v>12.730500000000001</v>
      </c>
      <c r="L267" t="s">
        <v>257</v>
      </c>
    </row>
    <row r="268" spans="1:12" x14ac:dyDescent="0.25">
      <c r="A268" s="1"/>
      <c r="B268" t="s">
        <v>14</v>
      </c>
      <c r="C268" t="s">
        <v>10</v>
      </c>
      <c r="D268" t="s">
        <v>22</v>
      </c>
      <c r="E268" t="s">
        <v>24</v>
      </c>
      <c r="F268">
        <v>90.5</v>
      </c>
      <c r="G268">
        <v>10</v>
      </c>
      <c r="H268" t="s">
        <v>17</v>
      </c>
      <c r="I268">
        <v>8.1</v>
      </c>
      <c r="J268">
        <v>905</v>
      </c>
      <c r="K268">
        <v>45.25</v>
      </c>
      <c r="L268" t="s">
        <v>256</v>
      </c>
    </row>
    <row r="269" spans="1:12" x14ac:dyDescent="0.25">
      <c r="A269" s="1"/>
      <c r="B269" t="s">
        <v>19</v>
      </c>
      <c r="C269" t="s">
        <v>15</v>
      </c>
      <c r="D269" t="s">
        <v>22</v>
      </c>
      <c r="E269" t="s">
        <v>16</v>
      </c>
      <c r="F269">
        <v>26.23</v>
      </c>
      <c r="G269">
        <v>9</v>
      </c>
      <c r="H269" t="s">
        <v>20</v>
      </c>
      <c r="I269">
        <v>5.9</v>
      </c>
      <c r="J269">
        <v>236.07</v>
      </c>
      <c r="K269">
        <v>11.8035</v>
      </c>
      <c r="L269" t="s">
        <v>258</v>
      </c>
    </row>
    <row r="270" spans="1:12" x14ac:dyDescent="0.25">
      <c r="A270" s="1"/>
      <c r="B270" t="s">
        <v>14</v>
      </c>
      <c r="C270" t="s">
        <v>10</v>
      </c>
      <c r="D270" t="s">
        <v>11</v>
      </c>
      <c r="E270" t="s">
        <v>18</v>
      </c>
      <c r="F270">
        <v>70.19</v>
      </c>
      <c r="G270">
        <v>9</v>
      </c>
      <c r="H270" t="s">
        <v>17</v>
      </c>
      <c r="I270">
        <v>6.7</v>
      </c>
      <c r="J270">
        <v>631.71</v>
      </c>
      <c r="K270">
        <v>31.585500000000003</v>
      </c>
      <c r="L270" t="s">
        <v>257</v>
      </c>
    </row>
    <row r="271" spans="1:12" x14ac:dyDescent="0.25">
      <c r="A271" s="1"/>
      <c r="B271" t="s">
        <v>14</v>
      </c>
      <c r="C271" t="s">
        <v>15</v>
      </c>
      <c r="D271" t="s">
        <v>22</v>
      </c>
      <c r="E271" t="s">
        <v>24</v>
      </c>
      <c r="F271">
        <v>34.31</v>
      </c>
      <c r="G271">
        <v>8</v>
      </c>
      <c r="H271" t="s">
        <v>20</v>
      </c>
      <c r="I271">
        <v>5.7</v>
      </c>
      <c r="J271">
        <v>274.48</v>
      </c>
      <c r="K271">
        <v>13.724000000000002</v>
      </c>
      <c r="L271" t="s">
        <v>258</v>
      </c>
    </row>
    <row r="272" spans="1:12" x14ac:dyDescent="0.25">
      <c r="A272" s="1"/>
      <c r="B272" t="s">
        <v>19</v>
      </c>
      <c r="C272" t="s">
        <v>15</v>
      </c>
      <c r="D272" t="s">
        <v>22</v>
      </c>
      <c r="E272" t="s">
        <v>21</v>
      </c>
      <c r="F272">
        <v>74.099999999999994</v>
      </c>
      <c r="G272">
        <v>1</v>
      </c>
      <c r="H272" t="s">
        <v>17</v>
      </c>
      <c r="I272">
        <v>9.1999999999999993</v>
      </c>
      <c r="J272">
        <v>74.099999999999994</v>
      </c>
      <c r="K272">
        <v>3.7050000000000001</v>
      </c>
      <c r="L272" t="s">
        <v>256</v>
      </c>
    </row>
    <row r="273" spans="1:12" x14ac:dyDescent="0.25">
      <c r="A273" s="1"/>
      <c r="B273" t="s">
        <v>9</v>
      </c>
      <c r="C273" t="s">
        <v>15</v>
      </c>
      <c r="D273" t="s">
        <v>11</v>
      </c>
      <c r="E273" t="s">
        <v>12</v>
      </c>
      <c r="F273">
        <v>88.36</v>
      </c>
      <c r="G273">
        <v>5</v>
      </c>
      <c r="H273" t="s">
        <v>17</v>
      </c>
      <c r="I273">
        <v>9.6</v>
      </c>
      <c r="J273">
        <v>441.8</v>
      </c>
      <c r="K273">
        <v>22.090000000000003</v>
      </c>
      <c r="L273" t="s">
        <v>256</v>
      </c>
    </row>
    <row r="274" spans="1:12" x14ac:dyDescent="0.25">
      <c r="A274" s="1"/>
      <c r="B274" t="s">
        <v>9</v>
      </c>
      <c r="C274" t="s">
        <v>10</v>
      </c>
      <c r="D274" t="s">
        <v>22</v>
      </c>
      <c r="E274" t="s">
        <v>12</v>
      </c>
      <c r="F274">
        <v>80.05</v>
      </c>
      <c r="G274">
        <v>5</v>
      </c>
      <c r="H274" t="s">
        <v>13</v>
      </c>
      <c r="I274">
        <v>9.4</v>
      </c>
      <c r="J274">
        <v>400.25</v>
      </c>
      <c r="K274">
        <v>20.012500000000003</v>
      </c>
      <c r="L274" t="s">
        <v>256</v>
      </c>
    </row>
    <row r="275" spans="1:12" x14ac:dyDescent="0.25">
      <c r="A275" s="1"/>
      <c r="B275" t="s">
        <v>9</v>
      </c>
      <c r="C275" t="s">
        <v>10</v>
      </c>
      <c r="D275" t="s">
        <v>22</v>
      </c>
      <c r="E275" t="s">
        <v>24</v>
      </c>
      <c r="F275">
        <v>69.37</v>
      </c>
      <c r="G275">
        <v>9</v>
      </c>
      <c r="H275" t="s">
        <v>20</v>
      </c>
      <c r="I275">
        <v>4</v>
      </c>
      <c r="J275">
        <v>624.33000000000004</v>
      </c>
      <c r="K275">
        <v>31.216500000000003</v>
      </c>
      <c r="L275" t="s">
        <v>258</v>
      </c>
    </row>
    <row r="276" spans="1:12" x14ac:dyDescent="0.25">
      <c r="A276" s="1"/>
      <c r="B276" t="s">
        <v>14</v>
      </c>
      <c r="C276" t="s">
        <v>15</v>
      </c>
      <c r="D276" t="s">
        <v>11</v>
      </c>
      <c r="E276" t="s">
        <v>21</v>
      </c>
      <c r="F276">
        <v>64.989999999999995</v>
      </c>
      <c r="G276">
        <v>1</v>
      </c>
      <c r="H276" t="s">
        <v>13</v>
      </c>
      <c r="I276">
        <v>4.5</v>
      </c>
      <c r="J276">
        <v>64.989999999999995</v>
      </c>
      <c r="K276">
        <v>3.2494999999999998</v>
      </c>
      <c r="L276" t="s">
        <v>258</v>
      </c>
    </row>
    <row r="277" spans="1:12" x14ac:dyDescent="0.25">
      <c r="A277" s="1"/>
      <c r="B277" t="s">
        <v>19</v>
      </c>
      <c r="C277" t="s">
        <v>15</v>
      </c>
      <c r="D277" t="s">
        <v>11</v>
      </c>
      <c r="E277" t="s">
        <v>21</v>
      </c>
      <c r="F277">
        <v>12.09</v>
      </c>
      <c r="G277">
        <v>1</v>
      </c>
      <c r="H277" t="s">
        <v>13</v>
      </c>
      <c r="I277">
        <v>8.1999999999999993</v>
      </c>
      <c r="J277">
        <v>12.09</v>
      </c>
      <c r="K277">
        <v>0.60450000000000004</v>
      </c>
      <c r="L277" t="s">
        <v>256</v>
      </c>
    </row>
    <row r="278" spans="1:12" x14ac:dyDescent="0.25">
      <c r="A278" s="1"/>
      <c r="B278" t="s">
        <v>9</v>
      </c>
      <c r="C278" t="s">
        <v>15</v>
      </c>
      <c r="D278" t="s">
        <v>22</v>
      </c>
      <c r="E278" t="s">
        <v>16</v>
      </c>
      <c r="F278">
        <v>87.08</v>
      </c>
      <c r="G278">
        <v>7</v>
      </c>
      <c r="H278" t="s">
        <v>17</v>
      </c>
      <c r="I278">
        <v>5.5</v>
      </c>
      <c r="J278">
        <v>609.55999999999995</v>
      </c>
      <c r="K278">
        <v>30.477999999999998</v>
      </c>
      <c r="L278" t="s">
        <v>258</v>
      </c>
    </row>
    <row r="279" spans="1:12" x14ac:dyDescent="0.25">
      <c r="A279" s="1"/>
      <c r="B279" t="s">
        <v>9</v>
      </c>
      <c r="C279" t="s">
        <v>15</v>
      </c>
      <c r="D279" t="s">
        <v>22</v>
      </c>
      <c r="E279" t="s">
        <v>23</v>
      </c>
      <c r="F279">
        <v>25.55</v>
      </c>
      <c r="G279">
        <v>4</v>
      </c>
      <c r="H279" t="s">
        <v>20</v>
      </c>
      <c r="I279">
        <v>5.7</v>
      </c>
      <c r="J279">
        <v>102.2</v>
      </c>
      <c r="K279">
        <v>5.1100000000000003</v>
      </c>
      <c r="L279" t="s">
        <v>258</v>
      </c>
    </row>
    <row r="280" spans="1:12" x14ac:dyDescent="0.25">
      <c r="A280" s="1"/>
      <c r="B280" t="s">
        <v>9</v>
      </c>
      <c r="C280" t="s">
        <v>10</v>
      </c>
      <c r="D280" t="s">
        <v>11</v>
      </c>
      <c r="E280" t="s">
        <v>12</v>
      </c>
      <c r="F280">
        <v>78.88</v>
      </c>
      <c r="G280">
        <v>2</v>
      </c>
      <c r="H280" t="s">
        <v>17</v>
      </c>
      <c r="I280">
        <v>9.1</v>
      </c>
      <c r="J280">
        <v>157.76</v>
      </c>
      <c r="K280">
        <v>7.8879999999999999</v>
      </c>
      <c r="L280" t="s">
        <v>256</v>
      </c>
    </row>
    <row r="281" spans="1:12" x14ac:dyDescent="0.25">
      <c r="A281" s="1"/>
      <c r="B281" t="s">
        <v>9</v>
      </c>
      <c r="C281" t="s">
        <v>15</v>
      </c>
      <c r="D281" t="s">
        <v>22</v>
      </c>
      <c r="E281" t="s">
        <v>12</v>
      </c>
      <c r="F281">
        <v>33.33</v>
      </c>
      <c r="G281">
        <v>2</v>
      </c>
      <c r="H281" t="s">
        <v>13</v>
      </c>
      <c r="I281">
        <v>6.4</v>
      </c>
      <c r="J281">
        <v>66.66</v>
      </c>
      <c r="K281">
        <v>3.3330000000000002</v>
      </c>
      <c r="L281" t="s">
        <v>257</v>
      </c>
    </row>
    <row r="282" spans="1:12" x14ac:dyDescent="0.25">
      <c r="A282" s="1"/>
      <c r="B282" t="s">
        <v>19</v>
      </c>
      <c r="C282" t="s">
        <v>15</v>
      </c>
      <c r="D282" t="s">
        <v>22</v>
      </c>
      <c r="E282" t="s">
        <v>16</v>
      </c>
      <c r="F282">
        <v>51.69</v>
      </c>
      <c r="G282">
        <v>7</v>
      </c>
      <c r="H282" t="s">
        <v>17</v>
      </c>
      <c r="I282">
        <v>5.5</v>
      </c>
      <c r="J282">
        <v>361.83</v>
      </c>
      <c r="K282">
        <v>18.0915</v>
      </c>
      <c r="L282" t="s">
        <v>258</v>
      </c>
    </row>
    <row r="283" spans="1:12" x14ac:dyDescent="0.25">
      <c r="A283" s="1"/>
      <c r="B283" t="s">
        <v>9</v>
      </c>
      <c r="C283" t="s">
        <v>15</v>
      </c>
      <c r="D283" t="s">
        <v>11</v>
      </c>
      <c r="E283" t="s">
        <v>18</v>
      </c>
      <c r="F283">
        <v>51.54</v>
      </c>
      <c r="G283">
        <v>5</v>
      </c>
      <c r="H283" t="s">
        <v>17</v>
      </c>
      <c r="I283">
        <v>4.2</v>
      </c>
      <c r="J283">
        <v>257.7</v>
      </c>
      <c r="K283">
        <v>12.885</v>
      </c>
      <c r="L283" t="s">
        <v>258</v>
      </c>
    </row>
    <row r="284" spans="1:12" x14ac:dyDescent="0.25">
      <c r="A284" s="1"/>
      <c r="B284" t="s">
        <v>9</v>
      </c>
      <c r="C284" t="s">
        <v>15</v>
      </c>
      <c r="D284" t="s">
        <v>11</v>
      </c>
      <c r="E284" t="s">
        <v>12</v>
      </c>
      <c r="F284">
        <v>96.68</v>
      </c>
      <c r="G284">
        <v>3</v>
      </c>
      <c r="H284" t="s">
        <v>20</v>
      </c>
      <c r="I284">
        <v>6.4</v>
      </c>
      <c r="J284">
        <v>290.04000000000002</v>
      </c>
      <c r="K284">
        <v>14.502000000000002</v>
      </c>
      <c r="L284" t="s">
        <v>257</v>
      </c>
    </row>
    <row r="285" spans="1:12" x14ac:dyDescent="0.25">
      <c r="A285" s="1"/>
      <c r="B285" t="s">
        <v>14</v>
      </c>
      <c r="C285" t="s">
        <v>10</v>
      </c>
      <c r="D285" t="s">
        <v>22</v>
      </c>
      <c r="E285" t="s">
        <v>24</v>
      </c>
      <c r="F285">
        <v>33.81</v>
      </c>
      <c r="G285">
        <v>3</v>
      </c>
      <c r="H285" t="s">
        <v>20</v>
      </c>
      <c r="I285">
        <v>7.3</v>
      </c>
      <c r="J285">
        <v>101.43</v>
      </c>
      <c r="K285">
        <v>5.0715000000000003</v>
      </c>
      <c r="L285" t="s">
        <v>257</v>
      </c>
    </row>
    <row r="286" spans="1:12" x14ac:dyDescent="0.25">
      <c r="A286" s="1"/>
      <c r="B286" t="s">
        <v>19</v>
      </c>
      <c r="C286" t="s">
        <v>15</v>
      </c>
      <c r="D286" t="s">
        <v>22</v>
      </c>
      <c r="E286" t="s">
        <v>21</v>
      </c>
      <c r="F286">
        <v>21.32</v>
      </c>
      <c r="G286">
        <v>1</v>
      </c>
      <c r="H286" t="s">
        <v>17</v>
      </c>
      <c r="I286">
        <v>5.9</v>
      </c>
      <c r="J286">
        <v>21.32</v>
      </c>
      <c r="K286">
        <v>1.0660000000000001</v>
      </c>
      <c r="L286" t="s">
        <v>258</v>
      </c>
    </row>
    <row r="287" spans="1:12" x14ac:dyDescent="0.25">
      <c r="A287" s="1"/>
      <c r="B287" t="s">
        <v>14</v>
      </c>
      <c r="C287" t="s">
        <v>15</v>
      </c>
      <c r="D287" t="s">
        <v>11</v>
      </c>
      <c r="E287" t="s">
        <v>18</v>
      </c>
      <c r="F287">
        <v>44.86</v>
      </c>
      <c r="G287">
        <v>10</v>
      </c>
      <c r="H287" t="s">
        <v>20</v>
      </c>
      <c r="I287">
        <v>8.1999999999999993</v>
      </c>
      <c r="J287">
        <v>448.6</v>
      </c>
      <c r="K287">
        <v>22.430000000000003</v>
      </c>
      <c r="L287" t="s">
        <v>256</v>
      </c>
    </row>
    <row r="288" spans="1:12" x14ac:dyDescent="0.25">
      <c r="A288" s="1"/>
      <c r="B288" t="s">
        <v>9</v>
      </c>
      <c r="C288" t="s">
        <v>15</v>
      </c>
      <c r="D288" t="s">
        <v>11</v>
      </c>
      <c r="E288" t="s">
        <v>21</v>
      </c>
      <c r="F288">
        <v>37.950000000000003</v>
      </c>
      <c r="G288">
        <v>10</v>
      </c>
      <c r="H288" t="s">
        <v>17</v>
      </c>
      <c r="I288">
        <v>9.6999999999999993</v>
      </c>
      <c r="J288">
        <v>379.5</v>
      </c>
      <c r="K288">
        <v>18.975000000000001</v>
      </c>
      <c r="L288" t="s">
        <v>256</v>
      </c>
    </row>
    <row r="289" spans="1:12" x14ac:dyDescent="0.25">
      <c r="A289" s="1"/>
      <c r="B289" t="s">
        <v>9</v>
      </c>
      <c r="C289" t="s">
        <v>15</v>
      </c>
      <c r="D289" t="s">
        <v>11</v>
      </c>
      <c r="E289" t="s">
        <v>21</v>
      </c>
      <c r="F289">
        <v>81.37</v>
      </c>
      <c r="G289">
        <v>2</v>
      </c>
      <c r="H289" t="s">
        <v>17</v>
      </c>
      <c r="I289">
        <v>6.5</v>
      </c>
      <c r="J289">
        <v>162.74</v>
      </c>
      <c r="K289">
        <v>8.1370000000000005</v>
      </c>
      <c r="L289" t="s">
        <v>257</v>
      </c>
    </row>
    <row r="290" spans="1:12" x14ac:dyDescent="0.25">
      <c r="A290" s="1"/>
      <c r="B290" t="s">
        <v>14</v>
      </c>
      <c r="C290" t="s">
        <v>15</v>
      </c>
      <c r="D290" t="s">
        <v>11</v>
      </c>
      <c r="E290" t="s">
        <v>21</v>
      </c>
      <c r="F290">
        <v>36.85</v>
      </c>
      <c r="G290">
        <v>5</v>
      </c>
      <c r="H290" t="s">
        <v>17</v>
      </c>
      <c r="I290">
        <v>9.1999999999999993</v>
      </c>
      <c r="J290">
        <v>184.25</v>
      </c>
      <c r="K290">
        <v>9.2125000000000004</v>
      </c>
      <c r="L290" t="s">
        <v>256</v>
      </c>
    </row>
    <row r="291" spans="1:12" x14ac:dyDescent="0.25">
      <c r="A291" s="1"/>
      <c r="B291" t="s">
        <v>19</v>
      </c>
      <c r="C291" t="s">
        <v>10</v>
      </c>
      <c r="D291" t="s">
        <v>22</v>
      </c>
      <c r="E291" t="s">
        <v>16</v>
      </c>
      <c r="F291">
        <v>73.260000000000005</v>
      </c>
      <c r="G291">
        <v>1</v>
      </c>
      <c r="H291" t="s">
        <v>20</v>
      </c>
      <c r="I291">
        <v>9.6999999999999993</v>
      </c>
      <c r="J291">
        <v>73.260000000000005</v>
      </c>
      <c r="K291">
        <v>3.6630000000000003</v>
      </c>
      <c r="L291" t="s">
        <v>256</v>
      </c>
    </row>
    <row r="292" spans="1:12" x14ac:dyDescent="0.25">
      <c r="A292" s="1"/>
      <c r="B292" t="s">
        <v>14</v>
      </c>
      <c r="C292" t="s">
        <v>10</v>
      </c>
      <c r="D292" t="s">
        <v>11</v>
      </c>
      <c r="E292" t="s">
        <v>21</v>
      </c>
      <c r="F292">
        <v>54.07</v>
      </c>
      <c r="G292">
        <v>9</v>
      </c>
      <c r="H292" t="s">
        <v>20</v>
      </c>
      <c r="I292">
        <v>9.5</v>
      </c>
      <c r="J292">
        <v>486.63</v>
      </c>
      <c r="K292">
        <v>24.331500000000002</v>
      </c>
      <c r="L292" t="s">
        <v>256</v>
      </c>
    </row>
    <row r="293" spans="1:12" x14ac:dyDescent="0.25">
      <c r="A293" s="1"/>
      <c r="B293" t="s">
        <v>14</v>
      </c>
      <c r="C293" t="s">
        <v>15</v>
      </c>
      <c r="D293" t="s">
        <v>11</v>
      </c>
      <c r="E293" t="s">
        <v>18</v>
      </c>
      <c r="F293">
        <v>14.36</v>
      </c>
      <c r="G293">
        <v>10</v>
      </c>
      <c r="H293" t="s">
        <v>17</v>
      </c>
      <c r="I293">
        <v>5.4</v>
      </c>
      <c r="J293">
        <v>143.6</v>
      </c>
      <c r="K293">
        <v>7.18</v>
      </c>
      <c r="L293" t="s">
        <v>258</v>
      </c>
    </row>
    <row r="294" spans="1:12" x14ac:dyDescent="0.25">
      <c r="A294" s="1"/>
      <c r="B294" t="s">
        <v>14</v>
      </c>
      <c r="C294" t="s">
        <v>15</v>
      </c>
      <c r="D294" t="s">
        <v>11</v>
      </c>
      <c r="E294" t="s">
        <v>12</v>
      </c>
      <c r="F294">
        <v>90.24</v>
      </c>
      <c r="G294">
        <v>6</v>
      </c>
      <c r="H294" t="s">
        <v>17</v>
      </c>
      <c r="I294">
        <v>6.2</v>
      </c>
      <c r="J294">
        <v>541.43999999999994</v>
      </c>
      <c r="K294">
        <v>27.071999999999999</v>
      </c>
      <c r="L294" t="s">
        <v>257</v>
      </c>
    </row>
    <row r="295" spans="1:12" x14ac:dyDescent="0.25">
      <c r="A295" s="1"/>
      <c r="B295" t="s">
        <v>14</v>
      </c>
      <c r="C295" t="s">
        <v>10</v>
      </c>
      <c r="D295" t="s">
        <v>11</v>
      </c>
      <c r="E295" t="s">
        <v>16</v>
      </c>
      <c r="F295">
        <v>46.57</v>
      </c>
      <c r="G295">
        <v>10</v>
      </c>
      <c r="H295" t="s">
        <v>17</v>
      </c>
      <c r="I295">
        <v>7.6</v>
      </c>
      <c r="J295">
        <v>465.7</v>
      </c>
      <c r="K295">
        <v>23.285</v>
      </c>
      <c r="L295" t="s">
        <v>257</v>
      </c>
    </row>
    <row r="296" spans="1:12" x14ac:dyDescent="0.25">
      <c r="A296" s="1"/>
      <c r="B296" t="s">
        <v>9</v>
      </c>
      <c r="C296" t="s">
        <v>15</v>
      </c>
      <c r="D296" t="s">
        <v>11</v>
      </c>
      <c r="E296" t="s">
        <v>23</v>
      </c>
      <c r="F296">
        <v>49.01</v>
      </c>
      <c r="G296">
        <v>10</v>
      </c>
      <c r="H296" t="s">
        <v>13</v>
      </c>
      <c r="I296">
        <v>4.2</v>
      </c>
      <c r="J296">
        <v>490.09999999999997</v>
      </c>
      <c r="K296">
        <v>24.504999999999999</v>
      </c>
      <c r="L296" t="s">
        <v>258</v>
      </c>
    </row>
    <row r="297" spans="1:12" x14ac:dyDescent="0.25">
      <c r="A297" s="1"/>
      <c r="B297" t="s">
        <v>19</v>
      </c>
      <c r="C297" t="s">
        <v>10</v>
      </c>
      <c r="D297" t="s">
        <v>22</v>
      </c>
      <c r="E297" t="s">
        <v>24</v>
      </c>
      <c r="F297">
        <v>58.22</v>
      </c>
      <c r="G297">
        <v>8</v>
      </c>
      <c r="H297" t="s">
        <v>20</v>
      </c>
      <c r="I297">
        <v>8.4</v>
      </c>
      <c r="J297">
        <v>465.76</v>
      </c>
      <c r="K297">
        <v>23.288</v>
      </c>
      <c r="L297" t="s">
        <v>256</v>
      </c>
    </row>
    <row r="298" spans="1:12" x14ac:dyDescent="0.25">
      <c r="A298" s="1"/>
      <c r="B298" t="s">
        <v>19</v>
      </c>
      <c r="C298" t="s">
        <v>15</v>
      </c>
      <c r="D298" t="s">
        <v>11</v>
      </c>
      <c r="E298" t="s">
        <v>18</v>
      </c>
      <c r="F298">
        <v>32.25</v>
      </c>
      <c r="G298">
        <v>5</v>
      </c>
      <c r="H298" t="s">
        <v>17</v>
      </c>
      <c r="I298">
        <v>9</v>
      </c>
      <c r="J298">
        <v>161.25</v>
      </c>
      <c r="K298">
        <v>8.0625</v>
      </c>
      <c r="L298" t="s">
        <v>256</v>
      </c>
    </row>
    <row r="299" spans="1:12" x14ac:dyDescent="0.25">
      <c r="A299" s="1"/>
      <c r="B299" t="s">
        <v>9</v>
      </c>
      <c r="C299" t="s">
        <v>10</v>
      </c>
      <c r="D299" t="s">
        <v>22</v>
      </c>
      <c r="E299" t="s">
        <v>24</v>
      </c>
      <c r="F299">
        <v>96.16</v>
      </c>
      <c r="G299">
        <v>4</v>
      </c>
      <c r="H299" t="s">
        <v>13</v>
      </c>
      <c r="I299">
        <v>8.4</v>
      </c>
      <c r="J299">
        <v>384.64</v>
      </c>
      <c r="K299">
        <v>19.231999999999999</v>
      </c>
      <c r="L299" t="s">
        <v>256</v>
      </c>
    </row>
    <row r="300" spans="1:12" x14ac:dyDescent="0.25">
      <c r="A300" s="1"/>
      <c r="B300" t="s">
        <v>14</v>
      </c>
      <c r="C300" t="s">
        <v>15</v>
      </c>
      <c r="D300" t="s">
        <v>22</v>
      </c>
      <c r="E300" t="s">
        <v>23</v>
      </c>
      <c r="F300">
        <v>69.400000000000006</v>
      </c>
      <c r="G300">
        <v>2</v>
      </c>
      <c r="H300" t="s">
        <v>20</v>
      </c>
      <c r="I300">
        <v>9</v>
      </c>
      <c r="J300">
        <v>138.80000000000001</v>
      </c>
      <c r="K300">
        <v>6.9400000000000013</v>
      </c>
      <c r="L300" t="s">
        <v>256</v>
      </c>
    </row>
    <row r="301" spans="1:12" x14ac:dyDescent="0.25">
      <c r="A301" s="1"/>
      <c r="B301" t="s">
        <v>19</v>
      </c>
      <c r="C301" t="s">
        <v>15</v>
      </c>
      <c r="D301" t="s">
        <v>11</v>
      </c>
      <c r="E301" t="s">
        <v>23</v>
      </c>
      <c r="F301">
        <v>12.03</v>
      </c>
      <c r="G301">
        <v>2</v>
      </c>
      <c r="H301" t="s">
        <v>17</v>
      </c>
      <c r="I301">
        <v>5.0999999999999996</v>
      </c>
      <c r="J301">
        <v>24.06</v>
      </c>
      <c r="K301">
        <v>1.2030000000000001</v>
      </c>
      <c r="L301" t="s">
        <v>258</v>
      </c>
    </row>
    <row r="302" spans="1:12" x14ac:dyDescent="0.25">
      <c r="A302" s="1"/>
      <c r="B302" t="s">
        <v>19</v>
      </c>
      <c r="C302" t="s">
        <v>15</v>
      </c>
      <c r="D302" t="s">
        <v>22</v>
      </c>
      <c r="E302" t="s">
        <v>12</v>
      </c>
      <c r="F302">
        <v>81.709999999999994</v>
      </c>
      <c r="G302">
        <v>6</v>
      </c>
      <c r="H302" t="s">
        <v>13</v>
      </c>
      <c r="I302">
        <v>8</v>
      </c>
      <c r="J302">
        <v>490.26</v>
      </c>
      <c r="K302">
        <v>24.513000000000002</v>
      </c>
      <c r="L302" t="s">
        <v>256</v>
      </c>
    </row>
    <row r="303" spans="1:12" x14ac:dyDescent="0.25">
      <c r="A303" s="1"/>
      <c r="B303" t="s">
        <v>14</v>
      </c>
      <c r="C303" t="s">
        <v>10</v>
      </c>
      <c r="D303" t="s">
        <v>11</v>
      </c>
      <c r="E303" t="s">
        <v>23</v>
      </c>
      <c r="F303">
        <v>24.24</v>
      </c>
      <c r="G303">
        <v>7</v>
      </c>
      <c r="H303" t="s">
        <v>20</v>
      </c>
      <c r="I303">
        <v>9.4</v>
      </c>
      <c r="J303">
        <v>169.67999999999998</v>
      </c>
      <c r="K303">
        <v>8.484</v>
      </c>
      <c r="L303" t="s">
        <v>256</v>
      </c>
    </row>
    <row r="304" spans="1:12" x14ac:dyDescent="0.25">
      <c r="A304" s="1"/>
      <c r="B304" t="s">
        <v>19</v>
      </c>
      <c r="C304" t="s">
        <v>15</v>
      </c>
      <c r="D304" t="s">
        <v>11</v>
      </c>
      <c r="E304" t="s">
        <v>21</v>
      </c>
      <c r="F304">
        <v>54.28</v>
      </c>
      <c r="G304">
        <v>7</v>
      </c>
      <c r="H304" t="s">
        <v>20</v>
      </c>
      <c r="I304">
        <v>9.3000000000000007</v>
      </c>
      <c r="J304">
        <v>379.96000000000004</v>
      </c>
      <c r="K304">
        <v>18.998000000000001</v>
      </c>
      <c r="L304" t="s">
        <v>256</v>
      </c>
    </row>
    <row r="305" spans="1:12" x14ac:dyDescent="0.25">
      <c r="A305" s="1"/>
      <c r="B305" t="s">
        <v>14</v>
      </c>
      <c r="C305" t="s">
        <v>15</v>
      </c>
      <c r="D305" t="s">
        <v>11</v>
      </c>
      <c r="E305" t="s">
        <v>23</v>
      </c>
      <c r="F305">
        <v>69.81</v>
      </c>
      <c r="G305">
        <v>4</v>
      </c>
      <c r="H305" t="s">
        <v>13</v>
      </c>
      <c r="I305">
        <v>5.9</v>
      </c>
      <c r="J305">
        <v>279.24</v>
      </c>
      <c r="K305">
        <v>13.962000000000002</v>
      </c>
      <c r="L305" t="s">
        <v>258</v>
      </c>
    </row>
    <row r="306" spans="1:12" x14ac:dyDescent="0.25">
      <c r="A306" s="1"/>
      <c r="B306" t="s">
        <v>9</v>
      </c>
      <c r="C306" t="s">
        <v>15</v>
      </c>
      <c r="D306" t="s">
        <v>22</v>
      </c>
      <c r="E306" t="s">
        <v>24</v>
      </c>
      <c r="F306">
        <v>99.16</v>
      </c>
      <c r="G306">
        <v>8</v>
      </c>
      <c r="H306" t="s">
        <v>13</v>
      </c>
      <c r="I306">
        <v>4.2</v>
      </c>
      <c r="J306">
        <v>793.28</v>
      </c>
      <c r="K306">
        <v>39.664000000000001</v>
      </c>
      <c r="L306" t="s">
        <v>258</v>
      </c>
    </row>
    <row r="307" spans="1:12" x14ac:dyDescent="0.25">
      <c r="A307" s="1"/>
      <c r="B307" t="s">
        <v>9</v>
      </c>
      <c r="C307" t="s">
        <v>10</v>
      </c>
      <c r="D307" t="s">
        <v>11</v>
      </c>
      <c r="E307" t="s">
        <v>24</v>
      </c>
      <c r="F307">
        <v>19.149999999999999</v>
      </c>
      <c r="G307">
        <v>1</v>
      </c>
      <c r="H307" t="s">
        <v>13</v>
      </c>
      <c r="I307">
        <v>9.5</v>
      </c>
      <c r="J307">
        <v>19.149999999999999</v>
      </c>
      <c r="K307">
        <v>0.95750000000000002</v>
      </c>
      <c r="L307" t="s">
        <v>256</v>
      </c>
    </row>
    <row r="308" spans="1:12" x14ac:dyDescent="0.25">
      <c r="A308" s="1"/>
      <c r="B308" t="s">
        <v>14</v>
      </c>
      <c r="C308" t="s">
        <v>15</v>
      </c>
      <c r="D308" t="s">
        <v>11</v>
      </c>
      <c r="E308" t="s">
        <v>18</v>
      </c>
      <c r="F308">
        <v>80.97</v>
      </c>
      <c r="G308">
        <v>8</v>
      </c>
      <c r="H308" t="s">
        <v>17</v>
      </c>
      <c r="I308">
        <v>9.3000000000000007</v>
      </c>
      <c r="J308">
        <v>647.76</v>
      </c>
      <c r="K308">
        <v>32.387999999999998</v>
      </c>
      <c r="L308" t="s">
        <v>256</v>
      </c>
    </row>
    <row r="309" spans="1:12" x14ac:dyDescent="0.25">
      <c r="A309" s="1"/>
      <c r="B309" t="s">
        <v>19</v>
      </c>
      <c r="C309" t="s">
        <v>15</v>
      </c>
      <c r="D309" t="s">
        <v>22</v>
      </c>
      <c r="E309" t="s">
        <v>12</v>
      </c>
      <c r="F309">
        <v>11.53</v>
      </c>
      <c r="G309">
        <v>7</v>
      </c>
      <c r="H309" t="s">
        <v>17</v>
      </c>
      <c r="I309">
        <v>8.1</v>
      </c>
      <c r="J309">
        <v>80.709999999999994</v>
      </c>
      <c r="K309">
        <v>4.0354999999999999</v>
      </c>
      <c r="L309" t="s">
        <v>256</v>
      </c>
    </row>
    <row r="310" spans="1:12" x14ac:dyDescent="0.25">
      <c r="A310" s="1"/>
      <c r="B310" t="s">
        <v>14</v>
      </c>
      <c r="C310" t="s">
        <v>15</v>
      </c>
      <c r="D310" t="s">
        <v>11</v>
      </c>
      <c r="E310" t="s">
        <v>21</v>
      </c>
      <c r="F310">
        <v>23.82</v>
      </c>
      <c r="G310">
        <v>5</v>
      </c>
      <c r="H310" t="s">
        <v>20</v>
      </c>
      <c r="I310">
        <v>5.4</v>
      </c>
      <c r="J310">
        <v>119.1</v>
      </c>
      <c r="K310">
        <v>5.9550000000000001</v>
      </c>
      <c r="L310" t="s">
        <v>258</v>
      </c>
    </row>
    <row r="311" spans="1:12" x14ac:dyDescent="0.25">
      <c r="A311" s="1"/>
      <c r="B311" t="s">
        <v>9</v>
      </c>
      <c r="C311" t="s">
        <v>10</v>
      </c>
      <c r="D311" t="s">
        <v>11</v>
      </c>
      <c r="E311" t="s">
        <v>16</v>
      </c>
      <c r="F311">
        <v>21.43</v>
      </c>
      <c r="G311">
        <v>10</v>
      </c>
      <c r="H311" t="s">
        <v>17</v>
      </c>
      <c r="I311">
        <v>6.2</v>
      </c>
      <c r="J311">
        <v>214.3</v>
      </c>
      <c r="K311">
        <v>10.715000000000002</v>
      </c>
      <c r="L311" t="s">
        <v>257</v>
      </c>
    </row>
    <row r="312" spans="1:12" x14ac:dyDescent="0.25">
      <c r="A312" s="1"/>
      <c r="B312" t="s">
        <v>14</v>
      </c>
      <c r="C312" t="s">
        <v>15</v>
      </c>
      <c r="D312" t="s">
        <v>22</v>
      </c>
      <c r="E312" t="s">
        <v>24</v>
      </c>
      <c r="F312">
        <v>17.41</v>
      </c>
      <c r="G312">
        <v>5</v>
      </c>
      <c r="H312" t="s">
        <v>13</v>
      </c>
      <c r="I312">
        <v>4.9000000000000004</v>
      </c>
      <c r="J312">
        <v>87.05</v>
      </c>
      <c r="K312">
        <v>4.3525</v>
      </c>
      <c r="L312" t="s">
        <v>258</v>
      </c>
    </row>
    <row r="313" spans="1:12" x14ac:dyDescent="0.25">
      <c r="A313" s="1"/>
      <c r="B313" t="s">
        <v>9</v>
      </c>
      <c r="C313" t="s">
        <v>10</v>
      </c>
      <c r="D313" t="s">
        <v>22</v>
      </c>
      <c r="E313" t="s">
        <v>18</v>
      </c>
      <c r="F313">
        <v>78.069999999999993</v>
      </c>
      <c r="G313">
        <v>9</v>
      </c>
      <c r="H313" t="s">
        <v>17</v>
      </c>
      <c r="I313">
        <v>4.5</v>
      </c>
      <c r="J313">
        <v>702.62999999999988</v>
      </c>
      <c r="K313">
        <v>35.131499999999996</v>
      </c>
      <c r="L313" t="s">
        <v>258</v>
      </c>
    </row>
    <row r="314" spans="1:12" x14ac:dyDescent="0.25">
      <c r="A314" s="1"/>
      <c r="B314" t="s">
        <v>9</v>
      </c>
      <c r="C314" t="s">
        <v>10</v>
      </c>
      <c r="D314" t="s">
        <v>22</v>
      </c>
      <c r="E314" t="s">
        <v>24</v>
      </c>
      <c r="F314">
        <v>75.37</v>
      </c>
      <c r="G314">
        <v>8</v>
      </c>
      <c r="H314" t="s">
        <v>13</v>
      </c>
      <c r="I314">
        <v>8.4</v>
      </c>
      <c r="J314">
        <v>602.96</v>
      </c>
      <c r="K314">
        <v>30.148000000000003</v>
      </c>
      <c r="L314" t="s">
        <v>256</v>
      </c>
    </row>
    <row r="315" spans="1:12" x14ac:dyDescent="0.25">
      <c r="A315" s="1"/>
      <c r="B315" t="s">
        <v>14</v>
      </c>
      <c r="C315" t="s">
        <v>10</v>
      </c>
      <c r="D315" t="s">
        <v>22</v>
      </c>
      <c r="E315" t="s">
        <v>16</v>
      </c>
      <c r="F315">
        <v>18.77</v>
      </c>
      <c r="G315">
        <v>6</v>
      </c>
      <c r="H315" t="s">
        <v>13</v>
      </c>
      <c r="I315">
        <v>5.5</v>
      </c>
      <c r="J315">
        <v>112.62</v>
      </c>
      <c r="K315">
        <v>5.6310000000000002</v>
      </c>
      <c r="L315" t="s">
        <v>258</v>
      </c>
    </row>
    <row r="316" spans="1:12" x14ac:dyDescent="0.25">
      <c r="A316" s="1"/>
      <c r="B316" t="s">
        <v>9</v>
      </c>
      <c r="C316" t="s">
        <v>10</v>
      </c>
      <c r="D316" t="s">
        <v>11</v>
      </c>
      <c r="E316" t="s">
        <v>24</v>
      </c>
      <c r="F316">
        <v>72.11</v>
      </c>
      <c r="G316">
        <v>9</v>
      </c>
      <c r="H316" t="s">
        <v>13</v>
      </c>
      <c r="I316">
        <v>7.7</v>
      </c>
      <c r="J316">
        <v>648.99</v>
      </c>
      <c r="K316">
        <v>32.4495</v>
      </c>
      <c r="L316" t="s">
        <v>257</v>
      </c>
    </row>
    <row r="317" spans="1:12" x14ac:dyDescent="0.25">
      <c r="A317" s="1"/>
      <c r="B317" t="s">
        <v>19</v>
      </c>
      <c r="C317" t="s">
        <v>10</v>
      </c>
      <c r="D317" t="s">
        <v>22</v>
      </c>
      <c r="E317" t="s">
        <v>16</v>
      </c>
      <c r="F317">
        <v>24.18</v>
      </c>
      <c r="G317">
        <v>8</v>
      </c>
      <c r="H317" t="s">
        <v>20</v>
      </c>
      <c r="I317">
        <v>9.8000000000000007</v>
      </c>
      <c r="J317">
        <v>193.44</v>
      </c>
      <c r="K317">
        <v>9.6720000000000006</v>
      </c>
      <c r="L317" t="s">
        <v>256</v>
      </c>
    </row>
    <row r="318" spans="1:12" x14ac:dyDescent="0.25">
      <c r="A318" s="1"/>
      <c r="B318" t="s">
        <v>14</v>
      </c>
      <c r="C318" t="s">
        <v>10</v>
      </c>
      <c r="D318" t="s">
        <v>22</v>
      </c>
      <c r="E318" t="s">
        <v>24</v>
      </c>
      <c r="F318">
        <v>86.8</v>
      </c>
      <c r="G318">
        <v>3</v>
      </c>
      <c r="H318" t="s">
        <v>20</v>
      </c>
      <c r="I318">
        <v>9.9</v>
      </c>
      <c r="J318">
        <v>260.39999999999998</v>
      </c>
      <c r="K318">
        <v>13.02</v>
      </c>
      <c r="L318" t="s">
        <v>256</v>
      </c>
    </row>
    <row r="319" spans="1:12" x14ac:dyDescent="0.25">
      <c r="A319" s="1"/>
      <c r="B319" t="s">
        <v>9</v>
      </c>
      <c r="C319" t="s">
        <v>10</v>
      </c>
      <c r="D319" t="s">
        <v>22</v>
      </c>
      <c r="E319" t="s">
        <v>21</v>
      </c>
      <c r="F319">
        <v>32.619999999999997</v>
      </c>
      <c r="G319">
        <v>4</v>
      </c>
      <c r="H319" t="s">
        <v>17</v>
      </c>
      <c r="I319">
        <v>9</v>
      </c>
      <c r="J319">
        <v>130.47999999999999</v>
      </c>
      <c r="K319">
        <v>6.524</v>
      </c>
      <c r="L319" t="s">
        <v>256</v>
      </c>
    </row>
    <row r="320" spans="1:12" x14ac:dyDescent="0.25">
      <c r="A320" s="1"/>
      <c r="B320" t="s">
        <v>14</v>
      </c>
      <c r="C320" t="s">
        <v>15</v>
      </c>
      <c r="D320" t="s">
        <v>22</v>
      </c>
      <c r="E320" t="s">
        <v>16</v>
      </c>
      <c r="F320">
        <v>58.76</v>
      </c>
      <c r="G320">
        <v>10</v>
      </c>
      <c r="H320" t="s">
        <v>20</v>
      </c>
      <c r="I320">
        <v>9</v>
      </c>
      <c r="J320">
        <v>587.6</v>
      </c>
      <c r="K320">
        <v>29.380000000000003</v>
      </c>
      <c r="L320" t="s">
        <v>256</v>
      </c>
    </row>
    <row r="321" spans="1:12" x14ac:dyDescent="0.25">
      <c r="A321" s="1"/>
      <c r="B321" t="s">
        <v>19</v>
      </c>
      <c r="C321" t="s">
        <v>10</v>
      </c>
      <c r="D321" t="s">
        <v>11</v>
      </c>
      <c r="E321" t="s">
        <v>18</v>
      </c>
      <c r="F321">
        <v>22.01</v>
      </c>
      <c r="G321">
        <v>4</v>
      </c>
      <c r="H321" t="s">
        <v>13</v>
      </c>
      <c r="I321">
        <v>6.6</v>
      </c>
      <c r="J321">
        <v>88.04</v>
      </c>
      <c r="K321">
        <v>4.4020000000000001</v>
      </c>
      <c r="L321" t="s">
        <v>257</v>
      </c>
    </row>
    <row r="322" spans="1:12" x14ac:dyDescent="0.25">
      <c r="A322" s="1"/>
      <c r="B322" t="s">
        <v>19</v>
      </c>
      <c r="C322" t="s">
        <v>15</v>
      </c>
      <c r="D322" t="s">
        <v>22</v>
      </c>
      <c r="E322" t="s">
        <v>16</v>
      </c>
      <c r="F322">
        <v>38.6</v>
      </c>
      <c r="G322">
        <v>1</v>
      </c>
      <c r="H322" t="s">
        <v>20</v>
      </c>
      <c r="I322">
        <v>6.7</v>
      </c>
      <c r="J322">
        <v>38.6</v>
      </c>
      <c r="K322">
        <v>1.9300000000000002</v>
      </c>
      <c r="L322" t="s">
        <v>257</v>
      </c>
    </row>
    <row r="323" spans="1:12" x14ac:dyDescent="0.25">
      <c r="A323" s="1"/>
      <c r="B323" t="s">
        <v>14</v>
      </c>
      <c r="C323" t="s">
        <v>15</v>
      </c>
      <c r="D323" t="s">
        <v>22</v>
      </c>
      <c r="E323" t="s">
        <v>24</v>
      </c>
      <c r="F323">
        <v>40.35</v>
      </c>
      <c r="G323">
        <v>1</v>
      </c>
      <c r="H323" t="s">
        <v>20</v>
      </c>
      <c r="I323">
        <v>6.2</v>
      </c>
      <c r="J323">
        <v>40.35</v>
      </c>
      <c r="K323">
        <v>2.0175000000000001</v>
      </c>
      <c r="L323" t="s">
        <v>257</v>
      </c>
    </row>
    <row r="324" spans="1:12" x14ac:dyDescent="0.25">
      <c r="A324" s="1"/>
      <c r="B324" t="s">
        <v>19</v>
      </c>
      <c r="C324" t="s">
        <v>10</v>
      </c>
      <c r="D324" t="s">
        <v>11</v>
      </c>
      <c r="E324" t="s">
        <v>18</v>
      </c>
      <c r="F324">
        <v>27.93</v>
      </c>
      <c r="G324">
        <v>5</v>
      </c>
      <c r="H324" t="s">
        <v>17</v>
      </c>
      <c r="I324">
        <v>5.9</v>
      </c>
      <c r="J324">
        <v>139.65</v>
      </c>
      <c r="K324">
        <v>6.9825000000000008</v>
      </c>
      <c r="L324" t="s">
        <v>258</v>
      </c>
    </row>
    <row r="325" spans="1:12" x14ac:dyDescent="0.25">
      <c r="A325" s="1"/>
      <c r="B325" t="s">
        <v>14</v>
      </c>
      <c r="C325" t="s">
        <v>15</v>
      </c>
      <c r="D325" t="s">
        <v>22</v>
      </c>
      <c r="E325" t="s">
        <v>21</v>
      </c>
      <c r="F325">
        <v>42.08</v>
      </c>
      <c r="G325">
        <v>6</v>
      </c>
      <c r="H325" t="s">
        <v>17</v>
      </c>
      <c r="I325">
        <v>8.9</v>
      </c>
      <c r="J325">
        <v>252.48</v>
      </c>
      <c r="K325">
        <v>12.624000000000001</v>
      </c>
      <c r="L325" t="s">
        <v>256</v>
      </c>
    </row>
    <row r="326" spans="1:12" x14ac:dyDescent="0.25">
      <c r="A326" s="1"/>
      <c r="B326" t="s">
        <v>9</v>
      </c>
      <c r="C326" t="s">
        <v>15</v>
      </c>
      <c r="D326" t="s">
        <v>11</v>
      </c>
      <c r="E326" t="s">
        <v>12</v>
      </c>
      <c r="F326">
        <v>84.05</v>
      </c>
      <c r="G326">
        <v>6</v>
      </c>
      <c r="H326" t="s">
        <v>13</v>
      </c>
      <c r="I326">
        <v>7.7</v>
      </c>
      <c r="J326">
        <v>504.29999999999995</v>
      </c>
      <c r="K326">
        <v>25.215</v>
      </c>
      <c r="L326" t="s">
        <v>257</v>
      </c>
    </row>
    <row r="327" spans="1:12" x14ac:dyDescent="0.25">
      <c r="A327" s="1"/>
      <c r="B327" t="s">
        <v>14</v>
      </c>
      <c r="C327" t="s">
        <v>10</v>
      </c>
      <c r="D327" t="s">
        <v>11</v>
      </c>
      <c r="E327" t="s">
        <v>18</v>
      </c>
      <c r="F327">
        <v>19.149999999999999</v>
      </c>
      <c r="G327">
        <v>6</v>
      </c>
      <c r="H327" t="s">
        <v>13</v>
      </c>
      <c r="I327">
        <v>6.8</v>
      </c>
      <c r="J327">
        <v>114.89999999999999</v>
      </c>
      <c r="K327">
        <v>5.7450000000000001</v>
      </c>
      <c r="L327" t="s">
        <v>257</v>
      </c>
    </row>
    <row r="328" spans="1:12" x14ac:dyDescent="0.25">
      <c r="A328" s="1"/>
      <c r="B328" t="s">
        <v>9</v>
      </c>
      <c r="C328" t="s">
        <v>10</v>
      </c>
      <c r="D328" t="s">
        <v>22</v>
      </c>
      <c r="E328" t="s">
        <v>18</v>
      </c>
      <c r="F328">
        <v>26.67</v>
      </c>
      <c r="G328">
        <v>10</v>
      </c>
      <c r="H328" t="s">
        <v>17</v>
      </c>
      <c r="I328">
        <v>8.6</v>
      </c>
      <c r="J328">
        <v>266.70000000000005</v>
      </c>
      <c r="K328">
        <v>13.335000000000003</v>
      </c>
      <c r="L328" t="s">
        <v>256</v>
      </c>
    </row>
    <row r="329" spans="1:12" x14ac:dyDescent="0.25">
      <c r="A329" s="1"/>
      <c r="B329" t="s">
        <v>19</v>
      </c>
      <c r="C329" t="s">
        <v>10</v>
      </c>
      <c r="D329" t="s">
        <v>11</v>
      </c>
      <c r="E329" t="s">
        <v>23</v>
      </c>
      <c r="F329">
        <v>87.37</v>
      </c>
      <c r="G329">
        <v>5</v>
      </c>
      <c r="H329" t="s">
        <v>17</v>
      </c>
      <c r="I329">
        <v>6.6</v>
      </c>
      <c r="J329">
        <v>436.85</v>
      </c>
      <c r="K329">
        <v>21.842500000000001</v>
      </c>
      <c r="L329" t="s">
        <v>257</v>
      </c>
    </row>
    <row r="330" spans="1:12" x14ac:dyDescent="0.25">
      <c r="A330" s="1"/>
      <c r="B330" t="s">
        <v>19</v>
      </c>
      <c r="C330" t="s">
        <v>15</v>
      </c>
      <c r="D330" t="s">
        <v>22</v>
      </c>
      <c r="E330" t="s">
        <v>21</v>
      </c>
      <c r="F330">
        <v>83.24</v>
      </c>
      <c r="G330">
        <v>9</v>
      </c>
      <c r="H330" t="s">
        <v>13</v>
      </c>
      <c r="I330">
        <v>7.4</v>
      </c>
      <c r="J330">
        <v>749.16</v>
      </c>
      <c r="K330">
        <v>37.457999999999998</v>
      </c>
      <c r="L330" t="s">
        <v>257</v>
      </c>
    </row>
    <row r="331" spans="1:12" x14ac:dyDescent="0.25">
      <c r="A331" s="1"/>
      <c r="B331" t="s">
        <v>14</v>
      </c>
      <c r="C331" t="s">
        <v>15</v>
      </c>
      <c r="D331" t="s">
        <v>22</v>
      </c>
      <c r="E331" t="s">
        <v>23</v>
      </c>
      <c r="F331">
        <v>22.96</v>
      </c>
      <c r="G331">
        <v>1</v>
      </c>
      <c r="H331" t="s">
        <v>17</v>
      </c>
      <c r="I331">
        <v>4.3</v>
      </c>
      <c r="J331">
        <v>22.96</v>
      </c>
      <c r="K331">
        <v>1.1480000000000001</v>
      </c>
      <c r="L331" t="s">
        <v>258</v>
      </c>
    </row>
    <row r="332" spans="1:12" x14ac:dyDescent="0.25">
      <c r="A332" s="1"/>
      <c r="B332" t="s">
        <v>9</v>
      </c>
      <c r="C332" t="s">
        <v>15</v>
      </c>
      <c r="D332" t="s">
        <v>11</v>
      </c>
      <c r="E332" t="s">
        <v>16</v>
      </c>
      <c r="F332">
        <v>23.65</v>
      </c>
      <c r="G332">
        <v>4</v>
      </c>
      <c r="H332" t="s">
        <v>13</v>
      </c>
      <c r="I332">
        <v>4</v>
      </c>
      <c r="J332">
        <v>94.6</v>
      </c>
      <c r="K332">
        <v>4.7299999999999995</v>
      </c>
      <c r="L332" t="s">
        <v>258</v>
      </c>
    </row>
    <row r="333" spans="1:12" x14ac:dyDescent="0.25">
      <c r="A333" s="1"/>
      <c r="B333" t="s">
        <v>19</v>
      </c>
      <c r="C333" t="s">
        <v>10</v>
      </c>
      <c r="D333" t="s">
        <v>22</v>
      </c>
      <c r="E333" t="s">
        <v>16</v>
      </c>
      <c r="F333">
        <v>93.78</v>
      </c>
      <c r="G333">
        <v>3</v>
      </c>
      <c r="H333" t="s">
        <v>13</v>
      </c>
      <c r="I333">
        <v>5.9</v>
      </c>
      <c r="J333">
        <v>281.34000000000003</v>
      </c>
      <c r="K333">
        <v>14.067000000000002</v>
      </c>
      <c r="L333" t="s">
        <v>258</v>
      </c>
    </row>
    <row r="334" spans="1:12" x14ac:dyDescent="0.25">
      <c r="A334" s="1"/>
      <c r="B334" t="s">
        <v>14</v>
      </c>
      <c r="C334" t="s">
        <v>10</v>
      </c>
      <c r="D334" t="s">
        <v>11</v>
      </c>
      <c r="E334" t="s">
        <v>12</v>
      </c>
      <c r="F334">
        <v>98.52</v>
      </c>
      <c r="G334">
        <v>10</v>
      </c>
      <c r="H334" t="s">
        <v>20</v>
      </c>
      <c r="I334">
        <v>4.5</v>
      </c>
      <c r="J334">
        <v>985.19999999999993</v>
      </c>
      <c r="K334">
        <v>49.26</v>
      </c>
      <c r="L334" t="s">
        <v>258</v>
      </c>
    </row>
    <row r="335" spans="1:12" x14ac:dyDescent="0.25">
      <c r="A335" s="1"/>
      <c r="B335" t="s">
        <v>14</v>
      </c>
      <c r="C335" t="s">
        <v>15</v>
      </c>
      <c r="D335" t="s">
        <v>11</v>
      </c>
      <c r="E335" t="s">
        <v>18</v>
      </c>
      <c r="F335">
        <v>22.38</v>
      </c>
      <c r="G335">
        <v>1</v>
      </c>
      <c r="H335" t="s">
        <v>13</v>
      </c>
      <c r="I335">
        <v>8.6</v>
      </c>
      <c r="J335">
        <v>22.38</v>
      </c>
      <c r="K335">
        <v>1.119</v>
      </c>
      <c r="L335" t="s">
        <v>256</v>
      </c>
    </row>
    <row r="336" spans="1:12" x14ac:dyDescent="0.25">
      <c r="A336" s="1"/>
      <c r="B336" t="s">
        <v>14</v>
      </c>
      <c r="C336" t="s">
        <v>15</v>
      </c>
      <c r="D336" t="s">
        <v>11</v>
      </c>
      <c r="E336" t="s">
        <v>12</v>
      </c>
      <c r="F336">
        <v>97.03</v>
      </c>
      <c r="G336">
        <v>5</v>
      </c>
      <c r="H336" t="s">
        <v>20</v>
      </c>
      <c r="I336">
        <v>9.3000000000000007</v>
      </c>
      <c r="J336">
        <v>485.15</v>
      </c>
      <c r="K336">
        <v>24.2575</v>
      </c>
      <c r="L336" t="s">
        <v>256</v>
      </c>
    </row>
    <row r="337" spans="1:12" x14ac:dyDescent="0.25">
      <c r="A337" s="1"/>
      <c r="B337" t="s">
        <v>14</v>
      </c>
      <c r="C337" t="s">
        <v>10</v>
      </c>
      <c r="D337" t="s">
        <v>11</v>
      </c>
      <c r="E337" t="s">
        <v>23</v>
      </c>
      <c r="F337">
        <v>10.53</v>
      </c>
      <c r="G337">
        <v>5</v>
      </c>
      <c r="H337" t="s">
        <v>13</v>
      </c>
      <c r="I337">
        <v>5.8</v>
      </c>
      <c r="J337">
        <v>52.65</v>
      </c>
      <c r="K337">
        <v>2.6325000000000003</v>
      </c>
      <c r="L337" t="s">
        <v>258</v>
      </c>
    </row>
    <row r="338" spans="1:12" x14ac:dyDescent="0.25">
      <c r="A338" s="1"/>
      <c r="B338" t="s">
        <v>14</v>
      </c>
      <c r="C338" t="s">
        <v>15</v>
      </c>
      <c r="D338" t="s">
        <v>22</v>
      </c>
      <c r="E338" t="s">
        <v>18</v>
      </c>
      <c r="F338">
        <v>76.400000000000006</v>
      </c>
      <c r="G338">
        <v>2</v>
      </c>
      <c r="H338" t="s">
        <v>20</v>
      </c>
      <c r="I338">
        <v>6.5</v>
      </c>
      <c r="J338">
        <v>152.80000000000001</v>
      </c>
      <c r="K338">
        <v>7.6400000000000006</v>
      </c>
      <c r="L338" t="s">
        <v>257</v>
      </c>
    </row>
    <row r="339" spans="1:12" x14ac:dyDescent="0.25">
      <c r="A339" s="1"/>
      <c r="B339" t="s">
        <v>9</v>
      </c>
      <c r="C339" t="s">
        <v>15</v>
      </c>
      <c r="D339" t="s">
        <v>11</v>
      </c>
      <c r="E339" t="s">
        <v>16</v>
      </c>
      <c r="F339">
        <v>42.42</v>
      </c>
      <c r="G339">
        <v>8</v>
      </c>
      <c r="H339" t="s">
        <v>20</v>
      </c>
      <c r="I339">
        <v>5.7</v>
      </c>
      <c r="J339">
        <v>339.36</v>
      </c>
      <c r="K339">
        <v>16.968</v>
      </c>
      <c r="L339" t="s">
        <v>258</v>
      </c>
    </row>
    <row r="340" spans="1:12" x14ac:dyDescent="0.25">
      <c r="A340" s="1"/>
      <c r="B340" t="s">
        <v>14</v>
      </c>
      <c r="C340" t="s">
        <v>15</v>
      </c>
      <c r="D340" t="s">
        <v>11</v>
      </c>
      <c r="E340" t="s">
        <v>18</v>
      </c>
      <c r="F340">
        <v>23.75</v>
      </c>
      <c r="G340">
        <v>9</v>
      </c>
      <c r="H340" t="s">
        <v>17</v>
      </c>
      <c r="I340">
        <v>9.5</v>
      </c>
      <c r="J340">
        <v>213.75</v>
      </c>
      <c r="K340">
        <v>10.6875</v>
      </c>
      <c r="L340" t="s">
        <v>256</v>
      </c>
    </row>
    <row r="341" spans="1:12" x14ac:dyDescent="0.25">
      <c r="A341" s="1"/>
      <c r="B341" t="s">
        <v>19</v>
      </c>
      <c r="C341" t="s">
        <v>10</v>
      </c>
      <c r="D341" t="s">
        <v>22</v>
      </c>
      <c r="E341" t="s">
        <v>16</v>
      </c>
      <c r="F341">
        <v>20.77</v>
      </c>
      <c r="G341">
        <v>4</v>
      </c>
      <c r="H341" t="s">
        <v>17</v>
      </c>
      <c r="I341">
        <v>4.7</v>
      </c>
      <c r="J341">
        <v>83.08</v>
      </c>
      <c r="K341">
        <v>4.1539999999999999</v>
      </c>
      <c r="L341" t="s">
        <v>258</v>
      </c>
    </row>
    <row r="342" spans="1:12" x14ac:dyDescent="0.25">
      <c r="A342" s="1"/>
      <c r="B342" t="s">
        <v>14</v>
      </c>
      <c r="C342" t="s">
        <v>10</v>
      </c>
      <c r="D342" t="s">
        <v>22</v>
      </c>
      <c r="E342" t="s">
        <v>21</v>
      </c>
      <c r="F342">
        <v>98.7</v>
      </c>
      <c r="G342">
        <v>8</v>
      </c>
      <c r="H342" t="s">
        <v>20</v>
      </c>
      <c r="I342">
        <v>8.5</v>
      </c>
      <c r="J342">
        <v>789.6</v>
      </c>
      <c r="K342">
        <v>39.480000000000004</v>
      </c>
      <c r="L342" t="s">
        <v>256</v>
      </c>
    </row>
    <row r="343" spans="1:12" x14ac:dyDescent="0.25">
      <c r="A343" s="1"/>
      <c r="B343" t="s">
        <v>9</v>
      </c>
      <c r="C343" t="s">
        <v>15</v>
      </c>
      <c r="D343" t="s">
        <v>11</v>
      </c>
      <c r="E343" t="s">
        <v>16</v>
      </c>
      <c r="F343">
        <v>43</v>
      </c>
      <c r="G343">
        <v>4</v>
      </c>
      <c r="H343" t="s">
        <v>20</v>
      </c>
      <c r="I343">
        <v>7.6</v>
      </c>
      <c r="J343">
        <v>172</v>
      </c>
      <c r="K343">
        <v>8.6</v>
      </c>
      <c r="L343" t="s">
        <v>257</v>
      </c>
    </row>
    <row r="344" spans="1:12" x14ac:dyDescent="0.25">
      <c r="A344" s="1"/>
      <c r="B344" t="s">
        <v>9</v>
      </c>
      <c r="C344" t="s">
        <v>15</v>
      </c>
      <c r="D344" t="s">
        <v>22</v>
      </c>
      <c r="E344" t="s">
        <v>16</v>
      </c>
      <c r="F344">
        <v>72.13</v>
      </c>
      <c r="G344">
        <v>10</v>
      </c>
      <c r="H344" t="s">
        <v>13</v>
      </c>
      <c r="I344">
        <v>4.2</v>
      </c>
      <c r="J344">
        <v>721.3</v>
      </c>
      <c r="K344">
        <v>36.064999999999998</v>
      </c>
      <c r="L344" t="s">
        <v>258</v>
      </c>
    </row>
    <row r="345" spans="1:12" x14ac:dyDescent="0.25">
      <c r="A345" s="1"/>
      <c r="B345" t="s">
        <v>19</v>
      </c>
      <c r="C345" t="s">
        <v>10</v>
      </c>
      <c r="D345" t="s">
        <v>22</v>
      </c>
      <c r="E345" t="s">
        <v>21</v>
      </c>
      <c r="F345">
        <v>51.34</v>
      </c>
      <c r="G345">
        <v>8</v>
      </c>
      <c r="H345" t="s">
        <v>20</v>
      </c>
      <c r="I345">
        <v>7.6</v>
      </c>
      <c r="J345">
        <v>410.72</v>
      </c>
      <c r="K345">
        <v>20.536000000000001</v>
      </c>
      <c r="L345" t="s">
        <v>257</v>
      </c>
    </row>
    <row r="346" spans="1:12" x14ac:dyDescent="0.25">
      <c r="A346" s="1"/>
      <c r="B346" t="s">
        <v>9</v>
      </c>
      <c r="C346" t="s">
        <v>10</v>
      </c>
      <c r="D346" t="s">
        <v>22</v>
      </c>
      <c r="E346" t="s">
        <v>18</v>
      </c>
      <c r="F346">
        <v>75.819999999999993</v>
      </c>
      <c r="G346">
        <v>1</v>
      </c>
      <c r="H346" t="s">
        <v>17</v>
      </c>
      <c r="I346">
        <v>5.8</v>
      </c>
      <c r="J346">
        <v>75.819999999999993</v>
      </c>
      <c r="K346">
        <v>3.7909999999999999</v>
      </c>
      <c r="L346" t="s">
        <v>258</v>
      </c>
    </row>
    <row r="347" spans="1:12" x14ac:dyDescent="0.25">
      <c r="A347" s="1"/>
      <c r="B347" t="s">
        <v>14</v>
      </c>
      <c r="C347" t="s">
        <v>15</v>
      </c>
      <c r="D347" t="s">
        <v>11</v>
      </c>
      <c r="E347" t="s">
        <v>21</v>
      </c>
      <c r="F347">
        <v>62.18</v>
      </c>
      <c r="G347">
        <v>10</v>
      </c>
      <c r="H347" t="s">
        <v>20</v>
      </c>
      <c r="I347">
        <v>6</v>
      </c>
      <c r="J347">
        <v>621.79999999999995</v>
      </c>
      <c r="K347">
        <v>31.09</v>
      </c>
      <c r="L347" t="s">
        <v>257</v>
      </c>
    </row>
    <row r="348" spans="1:12" x14ac:dyDescent="0.25">
      <c r="A348" s="1"/>
      <c r="B348" t="s">
        <v>14</v>
      </c>
      <c r="C348" t="s">
        <v>10</v>
      </c>
      <c r="D348" t="s">
        <v>22</v>
      </c>
      <c r="E348" t="s">
        <v>16</v>
      </c>
      <c r="F348">
        <v>37.06</v>
      </c>
      <c r="G348">
        <v>4</v>
      </c>
      <c r="H348" t="s">
        <v>20</v>
      </c>
      <c r="I348">
        <v>9.6999999999999993</v>
      </c>
      <c r="J348">
        <v>148.24</v>
      </c>
      <c r="K348">
        <v>7.4120000000000008</v>
      </c>
      <c r="L348" t="s">
        <v>256</v>
      </c>
    </row>
    <row r="349" spans="1:12" x14ac:dyDescent="0.25">
      <c r="A349" s="1"/>
      <c r="B349" t="s">
        <v>9</v>
      </c>
      <c r="C349" t="s">
        <v>10</v>
      </c>
      <c r="D349" t="s">
        <v>22</v>
      </c>
      <c r="E349" t="s">
        <v>18</v>
      </c>
      <c r="F349">
        <v>79.930000000000007</v>
      </c>
      <c r="G349">
        <v>6</v>
      </c>
      <c r="H349" t="s">
        <v>17</v>
      </c>
      <c r="I349">
        <v>5.5</v>
      </c>
      <c r="J349">
        <v>479.58000000000004</v>
      </c>
      <c r="K349">
        <v>23.979000000000003</v>
      </c>
      <c r="L349" t="s">
        <v>258</v>
      </c>
    </row>
    <row r="350" spans="1:12" x14ac:dyDescent="0.25">
      <c r="A350" s="1"/>
      <c r="B350" t="s">
        <v>9</v>
      </c>
      <c r="C350" t="s">
        <v>10</v>
      </c>
      <c r="D350" t="s">
        <v>22</v>
      </c>
      <c r="E350" t="s">
        <v>16</v>
      </c>
      <c r="F350">
        <v>87.87</v>
      </c>
      <c r="G350">
        <v>9</v>
      </c>
      <c r="H350" t="s">
        <v>20</v>
      </c>
      <c r="I350">
        <v>5.6</v>
      </c>
      <c r="J350">
        <v>790.83</v>
      </c>
      <c r="K350">
        <v>39.541500000000006</v>
      </c>
      <c r="L350" t="s">
        <v>258</v>
      </c>
    </row>
    <row r="351" spans="1:12" x14ac:dyDescent="0.25">
      <c r="A351" s="1"/>
      <c r="B351" t="s">
        <v>9</v>
      </c>
      <c r="C351" t="s">
        <v>15</v>
      </c>
      <c r="D351" t="s">
        <v>22</v>
      </c>
      <c r="E351" t="s">
        <v>21</v>
      </c>
      <c r="F351">
        <v>69.08</v>
      </c>
      <c r="G351">
        <v>2</v>
      </c>
      <c r="H351" t="s">
        <v>13</v>
      </c>
      <c r="I351">
        <v>6.9</v>
      </c>
      <c r="J351">
        <v>138.16</v>
      </c>
      <c r="K351">
        <v>6.9080000000000004</v>
      </c>
      <c r="L351" t="s">
        <v>257</v>
      </c>
    </row>
    <row r="352" spans="1:12" x14ac:dyDescent="0.25">
      <c r="A352" s="1"/>
      <c r="B352" t="s">
        <v>9</v>
      </c>
      <c r="C352" t="s">
        <v>15</v>
      </c>
      <c r="D352" t="s">
        <v>22</v>
      </c>
      <c r="E352" t="s">
        <v>16</v>
      </c>
      <c r="F352">
        <v>45.35</v>
      </c>
      <c r="G352">
        <v>6</v>
      </c>
      <c r="H352" t="s">
        <v>20</v>
      </c>
      <c r="I352">
        <v>6.1</v>
      </c>
      <c r="J352">
        <v>272.10000000000002</v>
      </c>
      <c r="K352">
        <v>13.605000000000002</v>
      </c>
      <c r="L352" t="s">
        <v>257</v>
      </c>
    </row>
    <row r="353" spans="1:12" x14ac:dyDescent="0.25">
      <c r="A353" s="1"/>
      <c r="B353" t="s">
        <v>19</v>
      </c>
      <c r="C353" t="s">
        <v>10</v>
      </c>
      <c r="D353" t="s">
        <v>22</v>
      </c>
      <c r="E353" t="s">
        <v>16</v>
      </c>
      <c r="F353">
        <v>66.349999999999994</v>
      </c>
      <c r="G353">
        <v>1</v>
      </c>
      <c r="H353" t="s">
        <v>13</v>
      </c>
      <c r="I353">
        <v>9.6999999999999993</v>
      </c>
      <c r="J353">
        <v>66.349999999999994</v>
      </c>
      <c r="K353">
        <v>3.3174999999999999</v>
      </c>
      <c r="L353" t="s">
        <v>256</v>
      </c>
    </row>
    <row r="354" spans="1:12" x14ac:dyDescent="0.25">
      <c r="A354" s="1">
        <v>45293</v>
      </c>
      <c r="B354" t="s">
        <v>14</v>
      </c>
      <c r="C354" t="s">
        <v>10</v>
      </c>
      <c r="D354" t="s">
        <v>11</v>
      </c>
      <c r="E354" t="s">
        <v>12</v>
      </c>
      <c r="F354">
        <v>87.48</v>
      </c>
      <c r="G354">
        <v>6</v>
      </c>
      <c r="H354" t="s">
        <v>20</v>
      </c>
      <c r="I354">
        <v>5.0999999999999996</v>
      </c>
      <c r="J354">
        <v>524.88</v>
      </c>
      <c r="K354">
        <v>26.244</v>
      </c>
      <c r="L354" t="s">
        <v>258</v>
      </c>
    </row>
    <row r="355" spans="1:12" x14ac:dyDescent="0.25">
      <c r="A355" s="1">
        <v>45293</v>
      </c>
      <c r="B355" t="s">
        <v>19</v>
      </c>
      <c r="C355" t="s">
        <v>10</v>
      </c>
      <c r="D355" t="s">
        <v>11</v>
      </c>
      <c r="E355" t="s">
        <v>12</v>
      </c>
      <c r="F355">
        <v>14.23</v>
      </c>
      <c r="G355">
        <v>5</v>
      </c>
      <c r="H355" t="s">
        <v>13</v>
      </c>
      <c r="I355">
        <v>4.4000000000000004</v>
      </c>
      <c r="J355">
        <v>71.150000000000006</v>
      </c>
      <c r="K355">
        <v>3.5575000000000006</v>
      </c>
      <c r="L355" t="s">
        <v>258</v>
      </c>
    </row>
    <row r="356" spans="1:12" x14ac:dyDescent="0.25">
      <c r="A356" s="1">
        <v>45293</v>
      </c>
      <c r="B356" t="s">
        <v>19</v>
      </c>
      <c r="C356" t="s">
        <v>10</v>
      </c>
      <c r="D356" t="s">
        <v>22</v>
      </c>
      <c r="E356" t="s">
        <v>18</v>
      </c>
      <c r="F356">
        <v>69.52</v>
      </c>
      <c r="G356">
        <v>7</v>
      </c>
      <c r="H356" t="s">
        <v>13</v>
      </c>
      <c r="I356">
        <v>8.5</v>
      </c>
      <c r="J356">
        <v>486.64</v>
      </c>
      <c r="K356">
        <v>24.332000000000001</v>
      </c>
      <c r="L356" t="s">
        <v>256</v>
      </c>
    </row>
    <row r="357" spans="1:12" x14ac:dyDescent="0.25">
      <c r="A357" s="1">
        <v>45293</v>
      </c>
      <c r="B357" t="s">
        <v>14</v>
      </c>
      <c r="C357" t="s">
        <v>15</v>
      </c>
      <c r="D357" t="s">
        <v>11</v>
      </c>
      <c r="E357" t="s">
        <v>16</v>
      </c>
      <c r="F357">
        <v>23.07</v>
      </c>
      <c r="G357">
        <v>9</v>
      </c>
      <c r="H357" t="s">
        <v>17</v>
      </c>
      <c r="I357">
        <v>4.9000000000000004</v>
      </c>
      <c r="J357">
        <v>207.63</v>
      </c>
      <c r="K357">
        <v>10.381500000000001</v>
      </c>
      <c r="L357" t="s">
        <v>258</v>
      </c>
    </row>
    <row r="358" spans="1:12" x14ac:dyDescent="0.25">
      <c r="A358" s="1">
        <v>45293</v>
      </c>
      <c r="B358" t="s">
        <v>14</v>
      </c>
      <c r="C358" t="s">
        <v>10</v>
      </c>
      <c r="D358" t="s">
        <v>11</v>
      </c>
      <c r="E358" t="s">
        <v>23</v>
      </c>
      <c r="F358">
        <v>80.790000000000006</v>
      </c>
      <c r="G358">
        <v>9</v>
      </c>
      <c r="H358" t="s">
        <v>13</v>
      </c>
      <c r="I358">
        <v>9.5</v>
      </c>
      <c r="J358">
        <v>727.11</v>
      </c>
      <c r="K358">
        <v>36.355499999999999</v>
      </c>
      <c r="L358" t="s">
        <v>256</v>
      </c>
    </row>
    <row r="359" spans="1:12" x14ac:dyDescent="0.25">
      <c r="A359" s="1">
        <v>45293</v>
      </c>
      <c r="B359" t="s">
        <v>19</v>
      </c>
      <c r="C359" t="s">
        <v>10</v>
      </c>
      <c r="D359" t="s">
        <v>11</v>
      </c>
      <c r="E359" t="s">
        <v>24</v>
      </c>
      <c r="F359">
        <v>77.680000000000007</v>
      </c>
      <c r="G359">
        <v>4</v>
      </c>
      <c r="H359" t="s">
        <v>17</v>
      </c>
      <c r="I359">
        <v>8.4</v>
      </c>
      <c r="J359">
        <v>310.72000000000003</v>
      </c>
      <c r="K359">
        <v>15.536000000000001</v>
      </c>
      <c r="L359" t="s">
        <v>256</v>
      </c>
    </row>
    <row r="360" spans="1:12" x14ac:dyDescent="0.25">
      <c r="A360" s="1">
        <v>45324</v>
      </c>
      <c r="B360" t="s">
        <v>9</v>
      </c>
      <c r="C360" t="s">
        <v>10</v>
      </c>
      <c r="D360" t="s">
        <v>11</v>
      </c>
      <c r="E360" t="s">
        <v>16</v>
      </c>
      <c r="F360">
        <v>26.26</v>
      </c>
      <c r="G360">
        <v>7</v>
      </c>
      <c r="H360" t="s">
        <v>17</v>
      </c>
      <c r="I360">
        <v>9.9</v>
      </c>
      <c r="J360">
        <v>183.82000000000002</v>
      </c>
      <c r="K360">
        <v>9.1910000000000007</v>
      </c>
      <c r="L360" t="s">
        <v>256</v>
      </c>
    </row>
    <row r="361" spans="1:12" x14ac:dyDescent="0.25">
      <c r="A361" s="1">
        <v>45324</v>
      </c>
      <c r="B361" t="s">
        <v>19</v>
      </c>
      <c r="C361" t="s">
        <v>10</v>
      </c>
      <c r="D361" t="s">
        <v>22</v>
      </c>
      <c r="E361" t="s">
        <v>21</v>
      </c>
      <c r="F361">
        <v>43.13</v>
      </c>
      <c r="G361">
        <v>10</v>
      </c>
      <c r="H361" t="s">
        <v>13</v>
      </c>
      <c r="I361">
        <v>5.5</v>
      </c>
      <c r="J361">
        <v>431.3</v>
      </c>
      <c r="K361">
        <v>21.565000000000001</v>
      </c>
      <c r="L361" t="s">
        <v>258</v>
      </c>
    </row>
    <row r="362" spans="1:12" x14ac:dyDescent="0.25">
      <c r="A362" s="1">
        <v>45324</v>
      </c>
      <c r="B362" t="s">
        <v>9</v>
      </c>
      <c r="C362" t="s">
        <v>15</v>
      </c>
      <c r="D362" t="s">
        <v>11</v>
      </c>
      <c r="E362" t="s">
        <v>21</v>
      </c>
      <c r="F362">
        <v>25.56</v>
      </c>
      <c r="G362">
        <v>7</v>
      </c>
      <c r="H362" t="s">
        <v>17</v>
      </c>
      <c r="I362">
        <v>7.1</v>
      </c>
      <c r="J362">
        <v>178.92</v>
      </c>
      <c r="K362">
        <v>8.9459999999999997</v>
      </c>
      <c r="L362" t="s">
        <v>257</v>
      </c>
    </row>
    <row r="363" spans="1:12" x14ac:dyDescent="0.25">
      <c r="A363" s="1">
        <v>45324</v>
      </c>
      <c r="B363" t="s">
        <v>14</v>
      </c>
      <c r="C363" t="s">
        <v>10</v>
      </c>
      <c r="D363" t="s">
        <v>11</v>
      </c>
      <c r="E363" t="s">
        <v>12</v>
      </c>
      <c r="F363">
        <v>38.42</v>
      </c>
      <c r="G363">
        <v>1</v>
      </c>
      <c r="H363" t="s">
        <v>17</v>
      </c>
      <c r="I363">
        <v>8.6</v>
      </c>
      <c r="J363">
        <v>38.42</v>
      </c>
      <c r="K363">
        <v>1.9210000000000003</v>
      </c>
      <c r="L363" t="s">
        <v>256</v>
      </c>
    </row>
    <row r="364" spans="1:12" x14ac:dyDescent="0.25">
      <c r="A364" s="1">
        <v>45324</v>
      </c>
      <c r="B364" t="s">
        <v>14</v>
      </c>
      <c r="C364" t="s">
        <v>15</v>
      </c>
      <c r="D364" t="s">
        <v>22</v>
      </c>
      <c r="E364" t="s">
        <v>12</v>
      </c>
      <c r="F364">
        <v>65.97</v>
      </c>
      <c r="G364">
        <v>8</v>
      </c>
      <c r="H364" t="s">
        <v>17</v>
      </c>
      <c r="I364">
        <v>8.4</v>
      </c>
      <c r="J364">
        <v>527.76</v>
      </c>
      <c r="K364">
        <v>26.388000000000002</v>
      </c>
      <c r="L364" t="s">
        <v>256</v>
      </c>
    </row>
    <row r="365" spans="1:12" x14ac:dyDescent="0.25">
      <c r="A365" s="1">
        <v>45324</v>
      </c>
      <c r="B365" t="s">
        <v>19</v>
      </c>
      <c r="C365" t="s">
        <v>10</v>
      </c>
      <c r="D365" t="s">
        <v>11</v>
      </c>
      <c r="E365" t="s">
        <v>18</v>
      </c>
      <c r="F365">
        <v>51.52</v>
      </c>
      <c r="G365">
        <v>8</v>
      </c>
      <c r="H365" t="s">
        <v>17</v>
      </c>
      <c r="I365">
        <v>9.6</v>
      </c>
      <c r="J365">
        <v>412.16</v>
      </c>
      <c r="K365">
        <v>20.608000000000004</v>
      </c>
      <c r="L365" t="s">
        <v>256</v>
      </c>
    </row>
    <row r="366" spans="1:12" x14ac:dyDescent="0.25">
      <c r="A366" s="1">
        <v>45324</v>
      </c>
      <c r="B366" t="s">
        <v>14</v>
      </c>
      <c r="C366" t="s">
        <v>15</v>
      </c>
      <c r="D366" t="s">
        <v>11</v>
      </c>
      <c r="E366" t="s">
        <v>16</v>
      </c>
      <c r="F366">
        <v>35.49</v>
      </c>
      <c r="G366">
        <v>6</v>
      </c>
      <c r="H366" t="s">
        <v>17</v>
      </c>
      <c r="I366">
        <v>4.0999999999999996</v>
      </c>
      <c r="J366">
        <v>212.94</v>
      </c>
      <c r="K366">
        <v>10.647</v>
      </c>
      <c r="L366" t="s">
        <v>258</v>
      </c>
    </row>
    <row r="367" spans="1:12" x14ac:dyDescent="0.25">
      <c r="A367" s="1">
        <v>45324</v>
      </c>
      <c r="B367" t="s">
        <v>14</v>
      </c>
      <c r="C367" t="s">
        <v>10</v>
      </c>
      <c r="D367" t="s">
        <v>11</v>
      </c>
      <c r="E367" t="s">
        <v>21</v>
      </c>
      <c r="F367">
        <v>83.35</v>
      </c>
      <c r="G367">
        <v>2</v>
      </c>
      <c r="H367" t="s">
        <v>13</v>
      </c>
      <c r="I367">
        <v>9.5</v>
      </c>
      <c r="J367">
        <v>166.7</v>
      </c>
      <c r="K367">
        <v>8.3349999999999991</v>
      </c>
      <c r="L367" t="s">
        <v>256</v>
      </c>
    </row>
    <row r="368" spans="1:12" x14ac:dyDescent="0.25">
      <c r="A368" s="1">
        <v>45324</v>
      </c>
      <c r="B368" t="s">
        <v>14</v>
      </c>
      <c r="C368" t="s">
        <v>10</v>
      </c>
      <c r="D368" t="s">
        <v>22</v>
      </c>
      <c r="E368" t="s">
        <v>23</v>
      </c>
      <c r="F368">
        <v>56.11</v>
      </c>
      <c r="G368">
        <v>2</v>
      </c>
      <c r="H368" t="s">
        <v>17</v>
      </c>
      <c r="I368">
        <v>6.3</v>
      </c>
      <c r="J368">
        <v>112.22</v>
      </c>
      <c r="K368">
        <v>5.6110000000000007</v>
      </c>
      <c r="L368" t="s">
        <v>257</v>
      </c>
    </row>
    <row r="369" spans="1:12" x14ac:dyDescent="0.25">
      <c r="A369" s="1">
        <v>45324</v>
      </c>
      <c r="B369" t="s">
        <v>9</v>
      </c>
      <c r="C369" t="s">
        <v>10</v>
      </c>
      <c r="D369" t="s">
        <v>22</v>
      </c>
      <c r="E369" t="s">
        <v>12</v>
      </c>
      <c r="F369">
        <v>46.55</v>
      </c>
      <c r="G369">
        <v>9</v>
      </c>
      <c r="H369" t="s">
        <v>20</v>
      </c>
      <c r="I369">
        <v>6.4</v>
      </c>
      <c r="J369">
        <v>418.95</v>
      </c>
      <c r="K369">
        <v>20.947500000000002</v>
      </c>
      <c r="L369" t="s">
        <v>257</v>
      </c>
    </row>
    <row r="370" spans="1:12" x14ac:dyDescent="0.25">
      <c r="A370" s="1">
        <v>45324</v>
      </c>
      <c r="B370" t="s">
        <v>9</v>
      </c>
      <c r="C370" t="s">
        <v>15</v>
      </c>
      <c r="D370" t="s">
        <v>22</v>
      </c>
      <c r="E370" t="s">
        <v>23</v>
      </c>
      <c r="F370">
        <v>93.87</v>
      </c>
      <c r="G370">
        <v>8</v>
      </c>
      <c r="H370" t="s">
        <v>13</v>
      </c>
      <c r="I370">
        <v>8.3000000000000007</v>
      </c>
      <c r="J370">
        <v>750.96</v>
      </c>
      <c r="K370">
        <v>37.548000000000002</v>
      </c>
      <c r="L370" t="s">
        <v>256</v>
      </c>
    </row>
    <row r="371" spans="1:12" x14ac:dyDescent="0.25">
      <c r="A371" s="1">
        <v>45324</v>
      </c>
      <c r="B371" t="s">
        <v>19</v>
      </c>
      <c r="C371" t="s">
        <v>15</v>
      </c>
      <c r="D371" t="s">
        <v>11</v>
      </c>
      <c r="E371" t="s">
        <v>12</v>
      </c>
      <c r="F371">
        <v>10.96</v>
      </c>
      <c r="G371">
        <v>10</v>
      </c>
      <c r="H371" t="s">
        <v>20</v>
      </c>
      <c r="I371">
        <v>6</v>
      </c>
      <c r="J371">
        <v>109.60000000000001</v>
      </c>
      <c r="K371">
        <v>5.48</v>
      </c>
      <c r="L371" t="s">
        <v>257</v>
      </c>
    </row>
    <row r="372" spans="1:12" x14ac:dyDescent="0.25">
      <c r="A372" s="1">
        <v>45324</v>
      </c>
      <c r="B372" t="s">
        <v>14</v>
      </c>
      <c r="C372" t="s">
        <v>15</v>
      </c>
      <c r="D372" t="s">
        <v>11</v>
      </c>
      <c r="E372" t="s">
        <v>21</v>
      </c>
      <c r="F372">
        <v>95.42</v>
      </c>
      <c r="G372">
        <v>4</v>
      </c>
      <c r="H372" t="s">
        <v>20</v>
      </c>
      <c r="I372">
        <v>6.4</v>
      </c>
      <c r="J372">
        <v>381.68</v>
      </c>
      <c r="K372">
        <v>19.084</v>
      </c>
      <c r="L372" t="s">
        <v>257</v>
      </c>
    </row>
    <row r="373" spans="1:12" x14ac:dyDescent="0.25">
      <c r="A373" s="1">
        <v>45324</v>
      </c>
      <c r="B373" t="s">
        <v>19</v>
      </c>
      <c r="C373" t="s">
        <v>10</v>
      </c>
      <c r="D373" t="s">
        <v>11</v>
      </c>
      <c r="E373" t="s">
        <v>24</v>
      </c>
      <c r="F373">
        <v>18.329999999999998</v>
      </c>
      <c r="G373">
        <v>1</v>
      </c>
      <c r="H373" t="s">
        <v>17</v>
      </c>
      <c r="I373">
        <v>4.3</v>
      </c>
      <c r="J373">
        <v>18.329999999999998</v>
      </c>
      <c r="K373">
        <v>0.91649999999999998</v>
      </c>
      <c r="L373" t="s">
        <v>258</v>
      </c>
    </row>
    <row r="374" spans="1:12" x14ac:dyDescent="0.25">
      <c r="A374" s="1">
        <v>45353</v>
      </c>
      <c r="B374" t="s">
        <v>19</v>
      </c>
      <c r="C374" t="s">
        <v>15</v>
      </c>
      <c r="D374" t="s">
        <v>11</v>
      </c>
      <c r="E374" t="s">
        <v>12</v>
      </c>
      <c r="F374">
        <v>27.28</v>
      </c>
      <c r="G374">
        <v>5</v>
      </c>
      <c r="H374" t="s">
        <v>13</v>
      </c>
      <c r="I374">
        <v>8.6</v>
      </c>
      <c r="J374">
        <v>136.4</v>
      </c>
      <c r="K374">
        <v>6.82</v>
      </c>
      <c r="L374" t="s">
        <v>256</v>
      </c>
    </row>
    <row r="375" spans="1:12" x14ac:dyDescent="0.25">
      <c r="A375" s="1">
        <v>45353</v>
      </c>
      <c r="B375" t="s">
        <v>9</v>
      </c>
      <c r="C375" t="s">
        <v>10</v>
      </c>
      <c r="D375" t="s">
        <v>22</v>
      </c>
      <c r="E375" t="s">
        <v>12</v>
      </c>
      <c r="F375">
        <v>47.16</v>
      </c>
      <c r="G375">
        <v>5</v>
      </c>
      <c r="H375" t="s">
        <v>13</v>
      </c>
      <c r="I375">
        <v>6</v>
      </c>
      <c r="J375">
        <v>235.79999999999998</v>
      </c>
      <c r="K375">
        <v>11.79</v>
      </c>
      <c r="L375" t="s">
        <v>257</v>
      </c>
    </row>
    <row r="376" spans="1:12" x14ac:dyDescent="0.25">
      <c r="A376" s="1">
        <v>45353</v>
      </c>
      <c r="B376" t="s">
        <v>19</v>
      </c>
      <c r="C376" t="s">
        <v>10</v>
      </c>
      <c r="D376" t="s">
        <v>11</v>
      </c>
      <c r="E376" t="s">
        <v>23</v>
      </c>
      <c r="F376">
        <v>94.88</v>
      </c>
      <c r="G376">
        <v>7</v>
      </c>
      <c r="H376" t="s">
        <v>17</v>
      </c>
      <c r="I376">
        <v>4.2</v>
      </c>
      <c r="J376">
        <v>664.16</v>
      </c>
      <c r="K376">
        <v>33.207999999999998</v>
      </c>
      <c r="L376" t="s">
        <v>258</v>
      </c>
    </row>
    <row r="377" spans="1:12" x14ac:dyDescent="0.25">
      <c r="A377" s="1">
        <v>45353</v>
      </c>
      <c r="B377" t="s">
        <v>14</v>
      </c>
      <c r="C377" t="s">
        <v>10</v>
      </c>
      <c r="D377" t="s">
        <v>22</v>
      </c>
      <c r="E377" t="s">
        <v>12</v>
      </c>
      <c r="F377">
        <v>91.4</v>
      </c>
      <c r="G377">
        <v>7</v>
      </c>
      <c r="H377" t="s">
        <v>17</v>
      </c>
      <c r="I377">
        <v>9.5</v>
      </c>
      <c r="J377">
        <v>639.80000000000007</v>
      </c>
      <c r="K377">
        <v>31.990000000000006</v>
      </c>
      <c r="L377" t="s">
        <v>256</v>
      </c>
    </row>
    <row r="378" spans="1:12" x14ac:dyDescent="0.25">
      <c r="A378" s="1">
        <v>45353</v>
      </c>
      <c r="B378" t="s">
        <v>9</v>
      </c>
      <c r="C378" t="s">
        <v>10</v>
      </c>
      <c r="D378" t="s">
        <v>11</v>
      </c>
      <c r="E378" t="s">
        <v>18</v>
      </c>
      <c r="F378">
        <v>55.07</v>
      </c>
      <c r="G378">
        <v>9</v>
      </c>
      <c r="H378" t="s">
        <v>20</v>
      </c>
      <c r="I378">
        <v>10</v>
      </c>
      <c r="J378">
        <v>495.63</v>
      </c>
      <c r="K378">
        <v>24.781500000000001</v>
      </c>
      <c r="L378" t="s">
        <v>256</v>
      </c>
    </row>
    <row r="379" spans="1:12" x14ac:dyDescent="0.25">
      <c r="A379" s="1">
        <v>45353</v>
      </c>
      <c r="B379" t="s">
        <v>9</v>
      </c>
      <c r="C379" t="s">
        <v>15</v>
      </c>
      <c r="D379" t="s">
        <v>11</v>
      </c>
      <c r="E379" t="s">
        <v>18</v>
      </c>
      <c r="F379">
        <v>42.97</v>
      </c>
      <c r="G379">
        <v>3</v>
      </c>
      <c r="H379" t="s">
        <v>17</v>
      </c>
      <c r="I379">
        <v>9.3000000000000007</v>
      </c>
      <c r="J379">
        <v>128.91</v>
      </c>
      <c r="K379">
        <v>6.4455</v>
      </c>
      <c r="L379" t="s">
        <v>256</v>
      </c>
    </row>
    <row r="380" spans="1:12" x14ac:dyDescent="0.25">
      <c r="A380" s="1">
        <v>45353</v>
      </c>
      <c r="B380" t="s">
        <v>19</v>
      </c>
      <c r="C380" t="s">
        <v>10</v>
      </c>
      <c r="D380" t="s">
        <v>22</v>
      </c>
      <c r="E380" t="s">
        <v>23</v>
      </c>
      <c r="F380">
        <v>72.78</v>
      </c>
      <c r="G380">
        <v>10</v>
      </c>
      <c r="H380" t="s">
        <v>17</v>
      </c>
      <c r="I380">
        <v>7.3</v>
      </c>
      <c r="J380">
        <v>727.8</v>
      </c>
      <c r="K380">
        <v>36.39</v>
      </c>
      <c r="L380" t="s">
        <v>257</v>
      </c>
    </row>
    <row r="381" spans="1:12" x14ac:dyDescent="0.25">
      <c r="A381" s="1">
        <v>45353</v>
      </c>
      <c r="B381" t="s">
        <v>9</v>
      </c>
      <c r="C381" t="s">
        <v>10</v>
      </c>
      <c r="D381" t="s">
        <v>22</v>
      </c>
      <c r="E381" t="s">
        <v>21</v>
      </c>
      <c r="F381">
        <v>53.78</v>
      </c>
      <c r="G381">
        <v>1</v>
      </c>
      <c r="H381" t="s">
        <v>20</v>
      </c>
      <c r="I381">
        <v>4.7</v>
      </c>
      <c r="J381">
        <v>53.78</v>
      </c>
      <c r="K381">
        <v>2.6890000000000001</v>
      </c>
      <c r="L381" t="s">
        <v>258</v>
      </c>
    </row>
    <row r="382" spans="1:12" x14ac:dyDescent="0.25">
      <c r="A382" s="1">
        <v>45353</v>
      </c>
      <c r="B382" t="s">
        <v>19</v>
      </c>
      <c r="C382" t="s">
        <v>15</v>
      </c>
      <c r="D382" t="s">
        <v>22</v>
      </c>
      <c r="E382" t="s">
        <v>21</v>
      </c>
      <c r="F382">
        <v>77.02</v>
      </c>
      <c r="G382">
        <v>5</v>
      </c>
      <c r="H382" t="s">
        <v>17</v>
      </c>
      <c r="I382">
        <v>5.5</v>
      </c>
      <c r="J382">
        <v>385.09999999999997</v>
      </c>
      <c r="K382">
        <v>19.254999999999999</v>
      </c>
      <c r="L382" t="s">
        <v>258</v>
      </c>
    </row>
    <row r="383" spans="1:12" x14ac:dyDescent="0.25">
      <c r="A383" s="1">
        <v>45353</v>
      </c>
      <c r="B383" t="s">
        <v>19</v>
      </c>
      <c r="C383" t="s">
        <v>10</v>
      </c>
      <c r="D383" t="s">
        <v>22</v>
      </c>
      <c r="E383" t="s">
        <v>12</v>
      </c>
      <c r="F383">
        <v>67.45</v>
      </c>
      <c r="G383">
        <v>10</v>
      </c>
      <c r="H383" t="s">
        <v>20</v>
      </c>
      <c r="I383">
        <v>4.2</v>
      </c>
      <c r="J383">
        <v>674.5</v>
      </c>
      <c r="K383">
        <v>33.725000000000001</v>
      </c>
      <c r="L383" t="s">
        <v>258</v>
      </c>
    </row>
    <row r="384" spans="1:12" x14ac:dyDescent="0.25">
      <c r="A384" s="1">
        <v>45353</v>
      </c>
      <c r="B384" t="s">
        <v>14</v>
      </c>
      <c r="C384" t="s">
        <v>15</v>
      </c>
      <c r="D384" t="s">
        <v>22</v>
      </c>
      <c r="E384" t="s">
        <v>12</v>
      </c>
      <c r="F384">
        <v>40.520000000000003</v>
      </c>
      <c r="G384">
        <v>5</v>
      </c>
      <c r="H384" t="s">
        <v>17</v>
      </c>
      <c r="I384">
        <v>4.5</v>
      </c>
      <c r="J384">
        <v>202.60000000000002</v>
      </c>
      <c r="K384">
        <v>10.130000000000003</v>
      </c>
      <c r="L384" t="s">
        <v>258</v>
      </c>
    </row>
    <row r="385" spans="1:12" x14ac:dyDescent="0.25">
      <c r="A385" s="1">
        <v>45353</v>
      </c>
      <c r="B385" t="s">
        <v>14</v>
      </c>
      <c r="C385" t="s">
        <v>15</v>
      </c>
      <c r="D385" t="s">
        <v>11</v>
      </c>
      <c r="E385" t="s">
        <v>18</v>
      </c>
      <c r="F385">
        <v>73.95</v>
      </c>
      <c r="G385">
        <v>4</v>
      </c>
      <c r="H385" t="s">
        <v>17</v>
      </c>
      <c r="I385">
        <v>6.1</v>
      </c>
      <c r="J385">
        <v>295.8</v>
      </c>
      <c r="K385">
        <v>14.790000000000001</v>
      </c>
      <c r="L385" t="s">
        <v>257</v>
      </c>
    </row>
    <row r="386" spans="1:12" x14ac:dyDescent="0.25">
      <c r="A386" s="1">
        <v>45353</v>
      </c>
      <c r="B386" t="s">
        <v>14</v>
      </c>
      <c r="C386" t="s">
        <v>15</v>
      </c>
      <c r="D386" t="s">
        <v>11</v>
      </c>
      <c r="E386" t="s">
        <v>18</v>
      </c>
      <c r="F386">
        <v>49.33</v>
      </c>
      <c r="G386">
        <v>10</v>
      </c>
      <c r="H386" t="s">
        <v>13</v>
      </c>
      <c r="I386">
        <v>9.4</v>
      </c>
      <c r="J386">
        <v>493.29999999999995</v>
      </c>
      <c r="K386">
        <v>24.664999999999999</v>
      </c>
      <c r="L386" t="s">
        <v>256</v>
      </c>
    </row>
    <row r="387" spans="1:12" x14ac:dyDescent="0.25">
      <c r="A387" s="1">
        <v>45353</v>
      </c>
      <c r="B387" t="s">
        <v>9</v>
      </c>
      <c r="C387" t="s">
        <v>10</v>
      </c>
      <c r="D387" t="s">
        <v>22</v>
      </c>
      <c r="E387" t="s">
        <v>18</v>
      </c>
      <c r="F387">
        <v>73.97</v>
      </c>
      <c r="G387">
        <v>1</v>
      </c>
      <c r="H387" t="s">
        <v>13</v>
      </c>
      <c r="I387">
        <v>5.4</v>
      </c>
      <c r="J387">
        <v>73.97</v>
      </c>
      <c r="K387">
        <v>3.6985000000000001</v>
      </c>
      <c r="L387" t="s">
        <v>258</v>
      </c>
    </row>
    <row r="388" spans="1:12" x14ac:dyDescent="0.25">
      <c r="A388" s="1">
        <v>45384</v>
      </c>
      <c r="B388" t="s">
        <v>14</v>
      </c>
      <c r="C388" t="s">
        <v>15</v>
      </c>
      <c r="D388" t="s">
        <v>11</v>
      </c>
      <c r="E388" t="s">
        <v>24</v>
      </c>
      <c r="F388">
        <v>13.85</v>
      </c>
      <c r="G388">
        <v>9</v>
      </c>
      <c r="H388" t="s">
        <v>20</v>
      </c>
      <c r="I388">
        <v>6</v>
      </c>
      <c r="J388">
        <v>124.64999999999999</v>
      </c>
      <c r="K388">
        <v>6.2324999999999999</v>
      </c>
      <c r="L388" t="s">
        <v>257</v>
      </c>
    </row>
    <row r="389" spans="1:12" x14ac:dyDescent="0.25">
      <c r="A389" s="1">
        <v>45384</v>
      </c>
      <c r="B389" t="s">
        <v>19</v>
      </c>
      <c r="C389" t="s">
        <v>10</v>
      </c>
      <c r="D389" t="s">
        <v>11</v>
      </c>
      <c r="E389" t="s">
        <v>16</v>
      </c>
      <c r="F389">
        <v>25.22</v>
      </c>
      <c r="G389">
        <v>7</v>
      </c>
      <c r="H389" t="s">
        <v>17</v>
      </c>
      <c r="I389">
        <v>8.1999999999999993</v>
      </c>
      <c r="J389">
        <v>176.54</v>
      </c>
      <c r="K389">
        <v>8.827</v>
      </c>
      <c r="L389" t="s">
        <v>256</v>
      </c>
    </row>
    <row r="390" spans="1:12" x14ac:dyDescent="0.25">
      <c r="A390" s="1">
        <v>45384</v>
      </c>
      <c r="B390" t="s">
        <v>9</v>
      </c>
      <c r="C390" t="s">
        <v>15</v>
      </c>
      <c r="D390" t="s">
        <v>11</v>
      </c>
      <c r="E390" t="s">
        <v>12</v>
      </c>
      <c r="F390">
        <v>67.77</v>
      </c>
      <c r="G390">
        <v>1</v>
      </c>
      <c r="H390" t="s">
        <v>13</v>
      </c>
      <c r="I390">
        <v>6.5</v>
      </c>
      <c r="J390">
        <v>67.77</v>
      </c>
      <c r="K390">
        <v>3.3885000000000001</v>
      </c>
      <c r="L390" t="s">
        <v>257</v>
      </c>
    </row>
    <row r="391" spans="1:12" x14ac:dyDescent="0.25">
      <c r="A391" s="1">
        <v>45384</v>
      </c>
      <c r="B391" t="s">
        <v>9</v>
      </c>
      <c r="C391" t="s">
        <v>10</v>
      </c>
      <c r="D391" t="s">
        <v>22</v>
      </c>
      <c r="E391" t="s">
        <v>12</v>
      </c>
      <c r="F391">
        <v>23.34</v>
      </c>
      <c r="G391">
        <v>4</v>
      </c>
      <c r="H391" t="s">
        <v>20</v>
      </c>
      <c r="I391">
        <v>7.4</v>
      </c>
      <c r="J391">
        <v>93.36</v>
      </c>
      <c r="K391">
        <v>4.6680000000000001</v>
      </c>
      <c r="L391" t="s">
        <v>257</v>
      </c>
    </row>
    <row r="392" spans="1:12" x14ac:dyDescent="0.25">
      <c r="A392" s="1">
        <v>45384</v>
      </c>
      <c r="B392" t="s">
        <v>14</v>
      </c>
      <c r="C392" t="s">
        <v>10</v>
      </c>
      <c r="D392" t="s">
        <v>22</v>
      </c>
      <c r="E392" t="s">
        <v>23</v>
      </c>
      <c r="F392">
        <v>13.98</v>
      </c>
      <c r="G392">
        <v>1</v>
      </c>
      <c r="H392" t="s">
        <v>20</v>
      </c>
      <c r="I392">
        <v>9.8000000000000007</v>
      </c>
      <c r="J392">
        <v>13.98</v>
      </c>
      <c r="K392">
        <v>0.69900000000000007</v>
      </c>
      <c r="L392" t="s">
        <v>256</v>
      </c>
    </row>
    <row r="393" spans="1:12" x14ac:dyDescent="0.25">
      <c r="A393" s="1">
        <v>45384</v>
      </c>
      <c r="B393" t="s">
        <v>19</v>
      </c>
      <c r="C393" t="s">
        <v>10</v>
      </c>
      <c r="D393" t="s">
        <v>22</v>
      </c>
      <c r="E393" t="s">
        <v>16</v>
      </c>
      <c r="F393">
        <v>71.95</v>
      </c>
      <c r="G393">
        <v>1</v>
      </c>
      <c r="H393" t="s">
        <v>17</v>
      </c>
      <c r="I393">
        <v>7.3</v>
      </c>
      <c r="J393">
        <v>71.95</v>
      </c>
      <c r="K393">
        <v>3.5975000000000001</v>
      </c>
      <c r="L393" t="s">
        <v>257</v>
      </c>
    </row>
    <row r="394" spans="1:12" x14ac:dyDescent="0.25">
      <c r="A394" s="1">
        <v>45384</v>
      </c>
      <c r="B394" t="s">
        <v>19</v>
      </c>
      <c r="C394" t="s">
        <v>15</v>
      </c>
      <c r="D394" t="s">
        <v>11</v>
      </c>
      <c r="E394" t="s">
        <v>18</v>
      </c>
      <c r="F394">
        <v>43.06</v>
      </c>
      <c r="G394">
        <v>5</v>
      </c>
      <c r="H394" t="s">
        <v>20</v>
      </c>
      <c r="I394">
        <v>7.7</v>
      </c>
      <c r="J394">
        <v>215.3</v>
      </c>
      <c r="K394">
        <v>10.765000000000001</v>
      </c>
      <c r="L394" t="s">
        <v>257</v>
      </c>
    </row>
    <row r="395" spans="1:12" x14ac:dyDescent="0.25">
      <c r="A395" s="1">
        <v>45384</v>
      </c>
      <c r="B395" t="s">
        <v>19</v>
      </c>
      <c r="C395" t="s">
        <v>15</v>
      </c>
      <c r="D395" t="s">
        <v>22</v>
      </c>
      <c r="E395" t="s">
        <v>16</v>
      </c>
      <c r="F395">
        <v>74.58</v>
      </c>
      <c r="G395">
        <v>7</v>
      </c>
      <c r="H395" t="s">
        <v>13</v>
      </c>
      <c r="I395">
        <v>9</v>
      </c>
      <c r="J395">
        <v>522.05999999999995</v>
      </c>
      <c r="K395">
        <v>26.102999999999998</v>
      </c>
      <c r="L395" t="s">
        <v>256</v>
      </c>
    </row>
    <row r="396" spans="1:12" x14ac:dyDescent="0.25">
      <c r="A396" s="1">
        <v>45384</v>
      </c>
      <c r="B396" t="s">
        <v>9</v>
      </c>
      <c r="C396" t="s">
        <v>10</v>
      </c>
      <c r="D396" t="s">
        <v>11</v>
      </c>
      <c r="E396" t="s">
        <v>21</v>
      </c>
      <c r="F396">
        <v>72.040000000000006</v>
      </c>
      <c r="G396">
        <v>2</v>
      </c>
      <c r="H396" t="s">
        <v>17</v>
      </c>
      <c r="I396">
        <v>9.5</v>
      </c>
      <c r="J396">
        <v>144.08000000000001</v>
      </c>
      <c r="K396">
        <v>7.2040000000000006</v>
      </c>
      <c r="L396" t="s">
        <v>256</v>
      </c>
    </row>
    <row r="397" spans="1:12" x14ac:dyDescent="0.25">
      <c r="A397" s="1">
        <v>45384</v>
      </c>
      <c r="B397" t="s">
        <v>19</v>
      </c>
      <c r="C397" t="s">
        <v>15</v>
      </c>
      <c r="D397" t="s">
        <v>11</v>
      </c>
      <c r="E397" t="s">
        <v>21</v>
      </c>
      <c r="F397">
        <v>48.63</v>
      </c>
      <c r="G397">
        <v>4</v>
      </c>
      <c r="H397" t="s">
        <v>20</v>
      </c>
      <c r="I397">
        <v>7.6</v>
      </c>
      <c r="J397">
        <v>194.52</v>
      </c>
      <c r="K397">
        <v>9.7260000000000009</v>
      </c>
      <c r="L397" t="s">
        <v>257</v>
      </c>
    </row>
    <row r="398" spans="1:12" x14ac:dyDescent="0.25">
      <c r="A398" s="1">
        <v>45384</v>
      </c>
      <c r="B398" t="s">
        <v>9</v>
      </c>
      <c r="C398" t="s">
        <v>10</v>
      </c>
      <c r="D398" t="s">
        <v>11</v>
      </c>
      <c r="E398" t="s">
        <v>23</v>
      </c>
      <c r="F398">
        <v>77.680000000000007</v>
      </c>
      <c r="G398">
        <v>9</v>
      </c>
      <c r="H398" t="s">
        <v>20</v>
      </c>
      <c r="I398">
        <v>9.8000000000000007</v>
      </c>
      <c r="J398">
        <v>699.12000000000012</v>
      </c>
      <c r="K398">
        <v>34.95600000000001</v>
      </c>
      <c r="L398" t="s">
        <v>256</v>
      </c>
    </row>
    <row r="399" spans="1:12" x14ac:dyDescent="0.25">
      <c r="A399" s="1">
        <v>45414</v>
      </c>
      <c r="B399" t="s">
        <v>19</v>
      </c>
      <c r="C399" t="s">
        <v>10</v>
      </c>
      <c r="D399" t="s">
        <v>11</v>
      </c>
      <c r="E399" t="s">
        <v>21</v>
      </c>
      <c r="F399">
        <v>30.62</v>
      </c>
      <c r="G399">
        <v>1</v>
      </c>
      <c r="H399" t="s">
        <v>13</v>
      </c>
      <c r="I399">
        <v>4.0999999999999996</v>
      </c>
      <c r="J399">
        <v>30.62</v>
      </c>
      <c r="K399">
        <v>1.5310000000000001</v>
      </c>
      <c r="L399" t="s">
        <v>258</v>
      </c>
    </row>
    <row r="400" spans="1:12" x14ac:dyDescent="0.25">
      <c r="A400" s="1">
        <v>45414</v>
      </c>
      <c r="B400" t="s">
        <v>9</v>
      </c>
      <c r="C400" t="s">
        <v>10</v>
      </c>
      <c r="D400" t="s">
        <v>11</v>
      </c>
      <c r="E400" t="s">
        <v>12</v>
      </c>
      <c r="F400">
        <v>42.82</v>
      </c>
      <c r="G400">
        <v>9</v>
      </c>
      <c r="H400" t="s">
        <v>13</v>
      </c>
      <c r="I400">
        <v>8.9</v>
      </c>
      <c r="J400">
        <v>385.38</v>
      </c>
      <c r="K400">
        <v>19.269000000000002</v>
      </c>
      <c r="L400" t="s">
        <v>256</v>
      </c>
    </row>
    <row r="401" spans="1:12" x14ac:dyDescent="0.25">
      <c r="A401" s="1">
        <v>45414</v>
      </c>
      <c r="B401" t="s">
        <v>14</v>
      </c>
      <c r="C401" t="s">
        <v>10</v>
      </c>
      <c r="D401" t="s">
        <v>11</v>
      </c>
      <c r="E401" t="s">
        <v>12</v>
      </c>
      <c r="F401">
        <v>47.27</v>
      </c>
      <c r="G401">
        <v>6</v>
      </c>
      <c r="H401" t="s">
        <v>17</v>
      </c>
      <c r="I401">
        <v>8.8000000000000007</v>
      </c>
      <c r="J401">
        <v>283.62</v>
      </c>
      <c r="K401">
        <v>14.181000000000001</v>
      </c>
      <c r="L401" t="s">
        <v>256</v>
      </c>
    </row>
    <row r="402" spans="1:12" x14ac:dyDescent="0.25">
      <c r="A402" s="1">
        <v>45414</v>
      </c>
      <c r="B402" t="s">
        <v>9</v>
      </c>
      <c r="C402" t="s">
        <v>10</v>
      </c>
      <c r="D402" t="s">
        <v>11</v>
      </c>
      <c r="E402" t="s">
        <v>18</v>
      </c>
      <c r="F402">
        <v>16.489999999999998</v>
      </c>
      <c r="G402">
        <v>2</v>
      </c>
      <c r="H402" t="s">
        <v>20</v>
      </c>
      <c r="I402">
        <v>4.5999999999999996</v>
      </c>
      <c r="J402">
        <v>32.979999999999997</v>
      </c>
      <c r="K402">
        <v>1.649</v>
      </c>
      <c r="L402" t="s">
        <v>258</v>
      </c>
    </row>
    <row r="403" spans="1:12" x14ac:dyDescent="0.25">
      <c r="A403" s="1">
        <v>45414</v>
      </c>
      <c r="B403" t="s">
        <v>19</v>
      </c>
      <c r="C403" t="s">
        <v>10</v>
      </c>
      <c r="D403" t="s">
        <v>22</v>
      </c>
      <c r="E403" t="s">
        <v>16</v>
      </c>
      <c r="F403">
        <v>20.89</v>
      </c>
      <c r="G403">
        <v>2</v>
      </c>
      <c r="H403" t="s">
        <v>17</v>
      </c>
      <c r="I403">
        <v>9.8000000000000007</v>
      </c>
      <c r="J403">
        <v>41.78</v>
      </c>
      <c r="K403">
        <v>2.089</v>
      </c>
      <c r="L403" t="s">
        <v>256</v>
      </c>
    </row>
    <row r="404" spans="1:12" x14ac:dyDescent="0.25">
      <c r="A404" s="1">
        <v>45414</v>
      </c>
      <c r="B404" t="s">
        <v>14</v>
      </c>
      <c r="C404" t="s">
        <v>10</v>
      </c>
      <c r="D404" t="s">
        <v>22</v>
      </c>
      <c r="E404" t="s">
        <v>21</v>
      </c>
      <c r="F404">
        <v>69.33</v>
      </c>
      <c r="G404">
        <v>2</v>
      </c>
      <c r="H404" t="s">
        <v>20</v>
      </c>
      <c r="I404">
        <v>9.6999999999999993</v>
      </c>
      <c r="J404">
        <v>138.66</v>
      </c>
      <c r="K404">
        <v>6.9329999999999998</v>
      </c>
      <c r="L404" t="s">
        <v>256</v>
      </c>
    </row>
    <row r="405" spans="1:12" x14ac:dyDescent="0.25">
      <c r="A405" s="1">
        <v>45414</v>
      </c>
      <c r="B405" t="s">
        <v>9</v>
      </c>
      <c r="C405" t="s">
        <v>15</v>
      </c>
      <c r="D405" t="s">
        <v>11</v>
      </c>
      <c r="E405" t="s">
        <v>24</v>
      </c>
      <c r="F405">
        <v>58.24</v>
      </c>
      <c r="G405">
        <v>9</v>
      </c>
      <c r="H405" t="s">
        <v>17</v>
      </c>
      <c r="I405">
        <v>9.6999999999999993</v>
      </c>
      <c r="J405">
        <v>524.16</v>
      </c>
      <c r="K405">
        <v>26.207999999999998</v>
      </c>
      <c r="L405" t="s">
        <v>256</v>
      </c>
    </row>
    <row r="406" spans="1:12" x14ac:dyDescent="0.25">
      <c r="A406" s="1">
        <v>45414</v>
      </c>
      <c r="B406" t="s">
        <v>19</v>
      </c>
      <c r="C406" t="s">
        <v>10</v>
      </c>
      <c r="D406" t="s">
        <v>22</v>
      </c>
      <c r="E406" t="s">
        <v>12</v>
      </c>
      <c r="F406">
        <v>87.9</v>
      </c>
      <c r="G406">
        <v>1</v>
      </c>
      <c r="H406" t="s">
        <v>20</v>
      </c>
      <c r="I406">
        <v>6.7</v>
      </c>
      <c r="J406">
        <v>87.9</v>
      </c>
      <c r="K406">
        <v>4.3950000000000005</v>
      </c>
      <c r="L406" t="s">
        <v>257</v>
      </c>
    </row>
    <row r="407" spans="1:12" x14ac:dyDescent="0.25">
      <c r="A407" s="1">
        <v>45414</v>
      </c>
      <c r="B407" t="s">
        <v>19</v>
      </c>
      <c r="C407" t="s">
        <v>10</v>
      </c>
      <c r="D407" t="s">
        <v>11</v>
      </c>
      <c r="E407" t="s">
        <v>18</v>
      </c>
      <c r="F407">
        <v>75.2</v>
      </c>
      <c r="G407">
        <v>3</v>
      </c>
      <c r="H407" t="s">
        <v>20</v>
      </c>
      <c r="I407">
        <v>4.8</v>
      </c>
      <c r="J407">
        <v>225.60000000000002</v>
      </c>
      <c r="K407">
        <v>11.280000000000001</v>
      </c>
      <c r="L407" t="s">
        <v>258</v>
      </c>
    </row>
    <row r="408" spans="1:12" x14ac:dyDescent="0.25">
      <c r="A408" s="1">
        <v>45414</v>
      </c>
      <c r="B408" t="s">
        <v>14</v>
      </c>
      <c r="C408" t="s">
        <v>10</v>
      </c>
      <c r="D408" t="s">
        <v>11</v>
      </c>
      <c r="E408" t="s">
        <v>24</v>
      </c>
      <c r="F408">
        <v>68.599999999999994</v>
      </c>
      <c r="G408">
        <v>10</v>
      </c>
      <c r="H408" t="s">
        <v>17</v>
      </c>
      <c r="I408">
        <v>9.1</v>
      </c>
      <c r="J408">
        <v>686</v>
      </c>
      <c r="K408">
        <v>34.300000000000004</v>
      </c>
      <c r="L408" t="s">
        <v>256</v>
      </c>
    </row>
    <row r="409" spans="1:12" x14ac:dyDescent="0.25">
      <c r="A409" s="1">
        <v>45414</v>
      </c>
      <c r="B409" t="s">
        <v>14</v>
      </c>
      <c r="C409" t="s">
        <v>10</v>
      </c>
      <c r="D409" t="s">
        <v>11</v>
      </c>
      <c r="E409" t="s">
        <v>24</v>
      </c>
      <c r="F409">
        <v>98.21</v>
      </c>
      <c r="G409">
        <v>3</v>
      </c>
      <c r="H409" t="s">
        <v>13</v>
      </c>
      <c r="I409">
        <v>7.8</v>
      </c>
      <c r="J409">
        <v>294.63</v>
      </c>
      <c r="K409">
        <v>14.7315</v>
      </c>
      <c r="L409" t="s">
        <v>257</v>
      </c>
    </row>
    <row r="410" spans="1:12" x14ac:dyDescent="0.25">
      <c r="A410" s="1">
        <v>45414</v>
      </c>
      <c r="B410" t="s">
        <v>19</v>
      </c>
      <c r="C410" t="s">
        <v>10</v>
      </c>
      <c r="D410" t="s">
        <v>22</v>
      </c>
      <c r="E410" t="s">
        <v>23</v>
      </c>
      <c r="F410">
        <v>25.91</v>
      </c>
      <c r="G410">
        <v>6</v>
      </c>
      <c r="H410" t="s">
        <v>20</v>
      </c>
      <c r="I410">
        <v>8.6999999999999993</v>
      </c>
      <c r="J410">
        <v>155.46</v>
      </c>
      <c r="K410">
        <v>7.7730000000000006</v>
      </c>
      <c r="L410" t="s">
        <v>256</v>
      </c>
    </row>
    <row r="411" spans="1:12" x14ac:dyDescent="0.25">
      <c r="A411" s="1">
        <v>45445</v>
      </c>
      <c r="B411" t="s">
        <v>14</v>
      </c>
      <c r="C411" t="s">
        <v>15</v>
      </c>
      <c r="D411" t="s">
        <v>22</v>
      </c>
      <c r="E411" t="s">
        <v>24</v>
      </c>
      <c r="F411">
        <v>89.75</v>
      </c>
      <c r="G411">
        <v>1</v>
      </c>
      <c r="H411" t="s">
        <v>13</v>
      </c>
      <c r="I411">
        <v>6.6</v>
      </c>
      <c r="J411">
        <v>89.75</v>
      </c>
      <c r="K411">
        <v>4.4874999999999998</v>
      </c>
      <c r="L411" t="s">
        <v>257</v>
      </c>
    </row>
    <row r="412" spans="1:12" x14ac:dyDescent="0.25">
      <c r="A412" s="1">
        <v>45445</v>
      </c>
      <c r="B412" t="s">
        <v>14</v>
      </c>
      <c r="C412" t="s">
        <v>10</v>
      </c>
      <c r="D412" t="s">
        <v>22</v>
      </c>
      <c r="E412" t="s">
        <v>21</v>
      </c>
      <c r="F412">
        <v>96.98</v>
      </c>
      <c r="G412">
        <v>4</v>
      </c>
      <c r="H412" t="s">
        <v>20</v>
      </c>
      <c r="I412">
        <v>9.4</v>
      </c>
      <c r="J412">
        <v>387.92</v>
      </c>
      <c r="K412">
        <v>19.396000000000001</v>
      </c>
      <c r="L412" t="s">
        <v>256</v>
      </c>
    </row>
    <row r="413" spans="1:12" x14ac:dyDescent="0.25">
      <c r="A413" s="1">
        <v>45445</v>
      </c>
      <c r="B413" t="s">
        <v>9</v>
      </c>
      <c r="C413" t="s">
        <v>15</v>
      </c>
      <c r="D413" t="s">
        <v>22</v>
      </c>
      <c r="E413" t="s">
        <v>16</v>
      </c>
      <c r="F413">
        <v>22.95</v>
      </c>
      <c r="G413">
        <v>10</v>
      </c>
      <c r="H413" t="s">
        <v>20</v>
      </c>
      <c r="I413">
        <v>8.1999999999999993</v>
      </c>
      <c r="J413">
        <v>229.5</v>
      </c>
      <c r="K413">
        <v>11.475000000000001</v>
      </c>
      <c r="L413" t="s">
        <v>256</v>
      </c>
    </row>
    <row r="414" spans="1:12" x14ac:dyDescent="0.25">
      <c r="A414" s="1">
        <v>45445</v>
      </c>
      <c r="B414" t="s">
        <v>9</v>
      </c>
      <c r="C414" t="s">
        <v>10</v>
      </c>
      <c r="D414" t="s">
        <v>11</v>
      </c>
      <c r="E414" t="s">
        <v>12</v>
      </c>
      <c r="F414">
        <v>20.010000000000002</v>
      </c>
      <c r="G414">
        <v>9</v>
      </c>
      <c r="H414" t="s">
        <v>20</v>
      </c>
      <c r="I414">
        <v>4.0999999999999996</v>
      </c>
      <c r="J414">
        <v>180.09</v>
      </c>
      <c r="K414">
        <v>9.0045000000000002</v>
      </c>
      <c r="L414" t="s">
        <v>258</v>
      </c>
    </row>
    <row r="415" spans="1:12" x14ac:dyDescent="0.25">
      <c r="A415" s="1">
        <v>45445</v>
      </c>
      <c r="B415" t="s">
        <v>14</v>
      </c>
      <c r="C415" t="s">
        <v>10</v>
      </c>
      <c r="D415" t="s">
        <v>22</v>
      </c>
      <c r="E415" t="s">
        <v>23</v>
      </c>
      <c r="F415">
        <v>35.81</v>
      </c>
      <c r="G415">
        <v>5</v>
      </c>
      <c r="H415" t="s">
        <v>20</v>
      </c>
      <c r="I415">
        <v>7.9</v>
      </c>
      <c r="J415">
        <v>179.05</v>
      </c>
      <c r="K415">
        <v>8.9525000000000006</v>
      </c>
      <c r="L415" t="s">
        <v>257</v>
      </c>
    </row>
    <row r="416" spans="1:12" x14ac:dyDescent="0.25">
      <c r="A416" s="1">
        <v>45445</v>
      </c>
      <c r="B416" t="s">
        <v>14</v>
      </c>
      <c r="C416" t="s">
        <v>10</v>
      </c>
      <c r="D416" t="s">
        <v>11</v>
      </c>
      <c r="E416" t="s">
        <v>12</v>
      </c>
      <c r="F416">
        <v>99.42</v>
      </c>
      <c r="G416">
        <v>4</v>
      </c>
      <c r="H416" t="s">
        <v>20</v>
      </c>
      <c r="I416">
        <v>7.5</v>
      </c>
      <c r="J416">
        <v>397.68</v>
      </c>
      <c r="K416">
        <v>19.884</v>
      </c>
      <c r="L416" t="s">
        <v>257</v>
      </c>
    </row>
    <row r="417" spans="1:12" x14ac:dyDescent="0.25">
      <c r="A417" s="1">
        <v>45445</v>
      </c>
      <c r="B417" t="s">
        <v>9</v>
      </c>
      <c r="C417" t="s">
        <v>10</v>
      </c>
      <c r="D417" t="s">
        <v>22</v>
      </c>
      <c r="E417" t="s">
        <v>24</v>
      </c>
      <c r="F417">
        <v>25.9</v>
      </c>
      <c r="G417">
        <v>10</v>
      </c>
      <c r="H417" t="s">
        <v>20</v>
      </c>
      <c r="I417">
        <v>8.6999999999999993</v>
      </c>
      <c r="J417">
        <v>259</v>
      </c>
      <c r="K417">
        <v>12.950000000000001</v>
      </c>
      <c r="L417" t="s">
        <v>256</v>
      </c>
    </row>
    <row r="418" spans="1:12" x14ac:dyDescent="0.25">
      <c r="A418" s="1">
        <v>45445</v>
      </c>
      <c r="B418" t="s">
        <v>19</v>
      </c>
      <c r="C418" t="s">
        <v>10</v>
      </c>
      <c r="D418" t="s">
        <v>11</v>
      </c>
      <c r="E418" t="s">
        <v>23</v>
      </c>
      <c r="F418">
        <v>37.44</v>
      </c>
      <c r="G418">
        <v>6</v>
      </c>
      <c r="H418" t="s">
        <v>13</v>
      </c>
      <c r="I418">
        <v>5.9</v>
      </c>
      <c r="J418">
        <v>224.64</v>
      </c>
      <c r="K418">
        <v>11.231999999999999</v>
      </c>
      <c r="L418" t="s">
        <v>258</v>
      </c>
    </row>
    <row r="419" spans="1:12" x14ac:dyDescent="0.25">
      <c r="A419" s="1">
        <v>45445</v>
      </c>
      <c r="B419" t="s">
        <v>9</v>
      </c>
      <c r="C419" t="s">
        <v>10</v>
      </c>
      <c r="D419" t="s">
        <v>11</v>
      </c>
      <c r="E419" t="s">
        <v>21</v>
      </c>
      <c r="F419">
        <v>14.48</v>
      </c>
      <c r="G419">
        <v>4</v>
      </c>
      <c r="H419" t="s">
        <v>20</v>
      </c>
      <c r="I419">
        <v>4.5</v>
      </c>
      <c r="J419">
        <v>57.92</v>
      </c>
      <c r="K419">
        <v>2.8960000000000004</v>
      </c>
      <c r="L419" t="s">
        <v>258</v>
      </c>
    </row>
    <row r="420" spans="1:12" x14ac:dyDescent="0.25">
      <c r="A420" s="1">
        <v>45445</v>
      </c>
      <c r="B420" t="s">
        <v>14</v>
      </c>
      <c r="C420" t="s">
        <v>10</v>
      </c>
      <c r="D420" t="s">
        <v>11</v>
      </c>
      <c r="E420" t="s">
        <v>24</v>
      </c>
      <c r="F420">
        <v>28.5</v>
      </c>
      <c r="G420">
        <v>8</v>
      </c>
      <c r="H420" t="s">
        <v>17</v>
      </c>
      <c r="I420">
        <v>6.6</v>
      </c>
      <c r="J420">
        <v>228</v>
      </c>
      <c r="K420">
        <v>11.4</v>
      </c>
      <c r="L420" t="s">
        <v>257</v>
      </c>
    </row>
    <row r="421" spans="1:12" x14ac:dyDescent="0.25">
      <c r="A421" s="1">
        <v>45445</v>
      </c>
      <c r="B421" t="s">
        <v>14</v>
      </c>
      <c r="C421" t="s">
        <v>15</v>
      </c>
      <c r="D421" t="s">
        <v>11</v>
      </c>
      <c r="E421" t="s">
        <v>12</v>
      </c>
      <c r="F421">
        <v>52.42</v>
      </c>
      <c r="G421">
        <v>1</v>
      </c>
      <c r="H421" t="s">
        <v>13</v>
      </c>
      <c r="I421">
        <v>6.3</v>
      </c>
      <c r="J421">
        <v>52.42</v>
      </c>
      <c r="K421">
        <v>2.6210000000000004</v>
      </c>
      <c r="L421" t="s">
        <v>257</v>
      </c>
    </row>
    <row r="422" spans="1:12" x14ac:dyDescent="0.25">
      <c r="A422" s="1">
        <v>45445</v>
      </c>
      <c r="B422" t="s">
        <v>9</v>
      </c>
      <c r="C422" t="s">
        <v>10</v>
      </c>
      <c r="D422" t="s">
        <v>22</v>
      </c>
      <c r="E422" t="s">
        <v>16</v>
      </c>
      <c r="F422">
        <v>50.45</v>
      </c>
      <c r="G422">
        <v>6</v>
      </c>
      <c r="H422" t="s">
        <v>13</v>
      </c>
      <c r="I422">
        <v>8.9</v>
      </c>
      <c r="J422">
        <v>302.70000000000005</v>
      </c>
      <c r="K422">
        <v>15.135000000000003</v>
      </c>
      <c r="L422" t="s">
        <v>256</v>
      </c>
    </row>
    <row r="423" spans="1:12" x14ac:dyDescent="0.25">
      <c r="A423" s="1">
        <v>45445</v>
      </c>
      <c r="B423" t="s">
        <v>19</v>
      </c>
      <c r="C423" t="s">
        <v>15</v>
      </c>
      <c r="D423" t="s">
        <v>11</v>
      </c>
      <c r="E423" t="s">
        <v>24</v>
      </c>
      <c r="F423">
        <v>35.68</v>
      </c>
      <c r="G423">
        <v>5</v>
      </c>
      <c r="H423" t="s">
        <v>13</v>
      </c>
      <c r="I423">
        <v>6.6</v>
      </c>
      <c r="J423">
        <v>178.4</v>
      </c>
      <c r="K423">
        <v>8.92</v>
      </c>
      <c r="L423" t="s">
        <v>257</v>
      </c>
    </row>
    <row r="424" spans="1:12" x14ac:dyDescent="0.25">
      <c r="A424" s="1">
        <v>45475</v>
      </c>
      <c r="B424" t="s">
        <v>19</v>
      </c>
      <c r="C424" t="s">
        <v>15</v>
      </c>
      <c r="D424" t="s">
        <v>11</v>
      </c>
      <c r="E424" t="s">
        <v>16</v>
      </c>
      <c r="F424">
        <v>28.96</v>
      </c>
      <c r="G424">
        <v>1</v>
      </c>
      <c r="H424" t="s">
        <v>13</v>
      </c>
      <c r="I424">
        <v>6.2</v>
      </c>
      <c r="J424">
        <v>28.96</v>
      </c>
      <c r="K424">
        <v>1.4480000000000002</v>
      </c>
      <c r="L424" t="s">
        <v>257</v>
      </c>
    </row>
    <row r="425" spans="1:12" x14ac:dyDescent="0.25">
      <c r="A425" s="1">
        <v>45475</v>
      </c>
      <c r="B425" t="s">
        <v>14</v>
      </c>
      <c r="C425" t="s">
        <v>15</v>
      </c>
      <c r="D425" t="s">
        <v>11</v>
      </c>
      <c r="E425" t="s">
        <v>21</v>
      </c>
      <c r="F425">
        <v>60.41</v>
      </c>
      <c r="G425">
        <v>8</v>
      </c>
      <c r="H425" t="s">
        <v>20</v>
      </c>
      <c r="I425">
        <v>9.6</v>
      </c>
      <c r="J425">
        <v>483.28</v>
      </c>
      <c r="K425">
        <v>24.164000000000001</v>
      </c>
      <c r="L425" t="s">
        <v>256</v>
      </c>
    </row>
    <row r="426" spans="1:12" x14ac:dyDescent="0.25">
      <c r="A426" s="1">
        <v>45475</v>
      </c>
      <c r="B426" t="s">
        <v>19</v>
      </c>
      <c r="C426" t="s">
        <v>15</v>
      </c>
      <c r="D426" t="s">
        <v>22</v>
      </c>
      <c r="E426" t="s">
        <v>24</v>
      </c>
      <c r="F426">
        <v>89.6</v>
      </c>
      <c r="G426">
        <v>8</v>
      </c>
      <c r="H426" t="s">
        <v>20</v>
      </c>
      <c r="I426">
        <v>6.6</v>
      </c>
      <c r="J426">
        <v>716.8</v>
      </c>
      <c r="K426">
        <v>35.839999999999996</v>
      </c>
      <c r="L426" t="s">
        <v>257</v>
      </c>
    </row>
    <row r="427" spans="1:12" x14ac:dyDescent="0.25">
      <c r="A427" s="1">
        <v>45475</v>
      </c>
      <c r="B427" t="s">
        <v>14</v>
      </c>
      <c r="C427" t="s">
        <v>15</v>
      </c>
      <c r="D427" t="s">
        <v>11</v>
      </c>
      <c r="E427" t="s">
        <v>16</v>
      </c>
      <c r="F427">
        <v>40.86</v>
      </c>
      <c r="G427">
        <v>8</v>
      </c>
      <c r="H427" t="s">
        <v>13</v>
      </c>
      <c r="I427">
        <v>6.5</v>
      </c>
      <c r="J427">
        <v>326.88</v>
      </c>
      <c r="K427">
        <v>16.344000000000001</v>
      </c>
      <c r="L427" t="s">
        <v>257</v>
      </c>
    </row>
    <row r="428" spans="1:12" x14ac:dyDescent="0.25">
      <c r="A428" s="1">
        <v>45475</v>
      </c>
      <c r="B428" t="s">
        <v>19</v>
      </c>
      <c r="C428" t="s">
        <v>10</v>
      </c>
      <c r="D428" t="s">
        <v>11</v>
      </c>
      <c r="E428" t="s">
        <v>18</v>
      </c>
      <c r="F428">
        <v>45.58</v>
      </c>
      <c r="G428">
        <v>1</v>
      </c>
      <c r="H428" t="s">
        <v>17</v>
      </c>
      <c r="I428">
        <v>9.8000000000000007</v>
      </c>
      <c r="J428">
        <v>45.58</v>
      </c>
      <c r="K428">
        <v>2.2789999999999999</v>
      </c>
      <c r="L428" t="s">
        <v>256</v>
      </c>
    </row>
    <row r="429" spans="1:12" x14ac:dyDescent="0.25">
      <c r="A429" s="1">
        <v>45475</v>
      </c>
      <c r="B429" t="s">
        <v>14</v>
      </c>
      <c r="C429" t="s">
        <v>10</v>
      </c>
      <c r="D429" t="s">
        <v>22</v>
      </c>
      <c r="E429" t="s">
        <v>18</v>
      </c>
      <c r="F429">
        <v>10.17</v>
      </c>
      <c r="G429">
        <v>1</v>
      </c>
      <c r="H429" t="s">
        <v>17</v>
      </c>
      <c r="I429">
        <v>5.9</v>
      </c>
      <c r="J429">
        <v>10.17</v>
      </c>
      <c r="K429">
        <v>0.50850000000000006</v>
      </c>
      <c r="L429" t="s">
        <v>258</v>
      </c>
    </row>
    <row r="430" spans="1:12" x14ac:dyDescent="0.25">
      <c r="A430" s="1">
        <v>45475</v>
      </c>
      <c r="B430" t="s">
        <v>14</v>
      </c>
      <c r="C430" t="s">
        <v>10</v>
      </c>
      <c r="D430" t="s">
        <v>11</v>
      </c>
      <c r="E430" t="s">
        <v>21</v>
      </c>
      <c r="F430">
        <v>43.46</v>
      </c>
      <c r="G430">
        <v>6</v>
      </c>
      <c r="H430" t="s">
        <v>20</v>
      </c>
      <c r="I430">
        <v>8.5</v>
      </c>
      <c r="J430">
        <v>260.76</v>
      </c>
      <c r="K430">
        <v>13.038</v>
      </c>
      <c r="L430" t="s">
        <v>256</v>
      </c>
    </row>
    <row r="431" spans="1:12" x14ac:dyDescent="0.25">
      <c r="A431" s="1">
        <v>45475</v>
      </c>
      <c r="B431" t="s">
        <v>14</v>
      </c>
      <c r="C431" t="s">
        <v>10</v>
      </c>
      <c r="D431" t="s">
        <v>22</v>
      </c>
      <c r="E431" t="s">
        <v>16</v>
      </c>
      <c r="F431">
        <v>65.94</v>
      </c>
      <c r="G431">
        <v>4</v>
      </c>
      <c r="H431" t="s">
        <v>13</v>
      </c>
      <c r="I431">
        <v>6.9</v>
      </c>
      <c r="J431">
        <v>263.76</v>
      </c>
      <c r="K431">
        <v>13.188000000000001</v>
      </c>
      <c r="L431" t="s">
        <v>257</v>
      </c>
    </row>
    <row r="432" spans="1:12" x14ac:dyDescent="0.25">
      <c r="A432" s="1">
        <v>45475</v>
      </c>
      <c r="B432" t="s">
        <v>9</v>
      </c>
      <c r="C432" t="s">
        <v>15</v>
      </c>
      <c r="D432" t="s">
        <v>22</v>
      </c>
      <c r="E432" t="s">
        <v>16</v>
      </c>
      <c r="F432">
        <v>79.39</v>
      </c>
      <c r="G432">
        <v>10</v>
      </c>
      <c r="H432" t="s">
        <v>17</v>
      </c>
      <c r="I432">
        <v>6.2</v>
      </c>
      <c r="J432">
        <v>793.9</v>
      </c>
      <c r="K432">
        <v>39.695</v>
      </c>
      <c r="L432" t="s">
        <v>257</v>
      </c>
    </row>
    <row r="433" spans="1:12" x14ac:dyDescent="0.25">
      <c r="A433" s="1">
        <v>45475</v>
      </c>
      <c r="B433" t="s">
        <v>14</v>
      </c>
      <c r="C433" t="s">
        <v>15</v>
      </c>
      <c r="D433" t="s">
        <v>11</v>
      </c>
      <c r="E433" t="s">
        <v>12</v>
      </c>
      <c r="F433">
        <v>16.48</v>
      </c>
      <c r="G433">
        <v>6</v>
      </c>
      <c r="H433" t="s">
        <v>20</v>
      </c>
      <c r="I433">
        <v>9.9</v>
      </c>
      <c r="J433">
        <v>98.88</v>
      </c>
      <c r="K433">
        <v>4.944</v>
      </c>
      <c r="L433" t="s">
        <v>256</v>
      </c>
    </row>
    <row r="434" spans="1:12" x14ac:dyDescent="0.25">
      <c r="A434" s="1">
        <v>45475</v>
      </c>
      <c r="B434" t="s">
        <v>14</v>
      </c>
      <c r="C434" t="s">
        <v>15</v>
      </c>
      <c r="D434" t="s">
        <v>22</v>
      </c>
      <c r="E434" t="s">
        <v>24</v>
      </c>
      <c r="F434">
        <v>58.95</v>
      </c>
      <c r="G434">
        <v>10</v>
      </c>
      <c r="H434" t="s">
        <v>20</v>
      </c>
      <c r="I434">
        <v>8.1</v>
      </c>
      <c r="J434">
        <v>589.5</v>
      </c>
      <c r="K434">
        <v>29.475000000000001</v>
      </c>
      <c r="L434" t="s">
        <v>256</v>
      </c>
    </row>
    <row r="435" spans="1:12" x14ac:dyDescent="0.25">
      <c r="A435" s="1">
        <v>45475</v>
      </c>
      <c r="B435" t="s">
        <v>9</v>
      </c>
      <c r="C435" t="s">
        <v>15</v>
      </c>
      <c r="D435" t="s">
        <v>11</v>
      </c>
      <c r="E435" t="s">
        <v>21</v>
      </c>
      <c r="F435">
        <v>63.71</v>
      </c>
      <c r="G435">
        <v>5</v>
      </c>
      <c r="H435" t="s">
        <v>20</v>
      </c>
      <c r="I435">
        <v>8.5</v>
      </c>
      <c r="J435">
        <v>318.55</v>
      </c>
      <c r="K435">
        <v>15.927500000000002</v>
      </c>
      <c r="L435" t="s">
        <v>256</v>
      </c>
    </row>
    <row r="436" spans="1:12" x14ac:dyDescent="0.25">
      <c r="A436" s="1">
        <v>45475</v>
      </c>
      <c r="B436" t="s">
        <v>9</v>
      </c>
      <c r="C436" t="s">
        <v>15</v>
      </c>
      <c r="D436" t="s">
        <v>11</v>
      </c>
      <c r="E436" t="s">
        <v>16</v>
      </c>
      <c r="F436">
        <v>57.91</v>
      </c>
      <c r="G436">
        <v>8</v>
      </c>
      <c r="H436" t="s">
        <v>17</v>
      </c>
      <c r="I436">
        <v>8.1</v>
      </c>
      <c r="J436">
        <v>463.28</v>
      </c>
      <c r="K436">
        <v>23.164000000000001</v>
      </c>
      <c r="L436" t="s">
        <v>256</v>
      </c>
    </row>
    <row r="437" spans="1:12" x14ac:dyDescent="0.25">
      <c r="A437" s="1">
        <v>45475</v>
      </c>
      <c r="B437" t="s">
        <v>19</v>
      </c>
      <c r="C437" t="s">
        <v>15</v>
      </c>
      <c r="D437" t="s">
        <v>11</v>
      </c>
      <c r="E437" t="s">
        <v>23</v>
      </c>
      <c r="F437">
        <v>93.12</v>
      </c>
      <c r="G437">
        <v>8</v>
      </c>
      <c r="H437" t="s">
        <v>17</v>
      </c>
      <c r="I437">
        <v>6.8</v>
      </c>
      <c r="J437">
        <v>744.96</v>
      </c>
      <c r="K437">
        <v>37.248000000000005</v>
      </c>
      <c r="L437" t="s">
        <v>257</v>
      </c>
    </row>
    <row r="438" spans="1:12" x14ac:dyDescent="0.25">
      <c r="A438" s="1">
        <v>45475</v>
      </c>
      <c r="B438" t="s">
        <v>14</v>
      </c>
      <c r="C438" t="s">
        <v>15</v>
      </c>
      <c r="D438" t="s">
        <v>22</v>
      </c>
      <c r="E438" t="s">
        <v>21</v>
      </c>
      <c r="F438">
        <v>86.13</v>
      </c>
      <c r="G438">
        <v>2</v>
      </c>
      <c r="H438" t="s">
        <v>17</v>
      </c>
      <c r="I438">
        <v>8.1999999999999993</v>
      </c>
      <c r="J438">
        <v>172.26</v>
      </c>
      <c r="K438">
        <v>8.6129999999999995</v>
      </c>
      <c r="L438" t="s">
        <v>256</v>
      </c>
    </row>
    <row r="439" spans="1:12" x14ac:dyDescent="0.25">
      <c r="A439" s="1">
        <v>45475</v>
      </c>
      <c r="B439" t="s">
        <v>19</v>
      </c>
      <c r="C439" t="s">
        <v>15</v>
      </c>
      <c r="D439" t="s">
        <v>22</v>
      </c>
      <c r="E439" t="s">
        <v>12</v>
      </c>
      <c r="F439">
        <v>43.19</v>
      </c>
      <c r="G439">
        <v>10</v>
      </c>
      <c r="H439" t="s">
        <v>20</v>
      </c>
      <c r="I439">
        <v>8.1999999999999993</v>
      </c>
      <c r="J439">
        <v>431.9</v>
      </c>
      <c r="K439">
        <v>21.594999999999999</v>
      </c>
      <c r="L439" t="s">
        <v>256</v>
      </c>
    </row>
    <row r="440" spans="1:12" x14ac:dyDescent="0.25">
      <c r="A440" s="1">
        <v>45475</v>
      </c>
      <c r="B440" t="s">
        <v>9</v>
      </c>
      <c r="C440" t="s">
        <v>15</v>
      </c>
      <c r="D440" t="s">
        <v>22</v>
      </c>
      <c r="E440" t="s">
        <v>23</v>
      </c>
      <c r="F440">
        <v>22.02</v>
      </c>
      <c r="G440">
        <v>9</v>
      </c>
      <c r="H440" t="s">
        <v>17</v>
      </c>
      <c r="I440">
        <v>6.8</v>
      </c>
      <c r="J440">
        <v>198.18</v>
      </c>
      <c r="K440">
        <v>9.9090000000000007</v>
      </c>
      <c r="L440" t="s">
        <v>257</v>
      </c>
    </row>
    <row r="441" spans="1:12" x14ac:dyDescent="0.25">
      <c r="A441" s="1">
        <v>45475</v>
      </c>
      <c r="B441" t="s">
        <v>14</v>
      </c>
      <c r="C441" t="s">
        <v>15</v>
      </c>
      <c r="D441" t="s">
        <v>22</v>
      </c>
      <c r="E441" t="s">
        <v>23</v>
      </c>
      <c r="F441">
        <v>16.670000000000002</v>
      </c>
      <c r="G441">
        <v>7</v>
      </c>
      <c r="H441" t="s">
        <v>20</v>
      </c>
      <c r="I441">
        <v>7.4</v>
      </c>
      <c r="J441">
        <v>116.69000000000001</v>
      </c>
      <c r="K441">
        <v>5.8345000000000011</v>
      </c>
      <c r="L441" t="s">
        <v>257</v>
      </c>
    </row>
    <row r="442" spans="1:12" x14ac:dyDescent="0.25">
      <c r="A442" s="1">
        <v>45475</v>
      </c>
      <c r="B442" t="s">
        <v>9</v>
      </c>
      <c r="C442" t="s">
        <v>15</v>
      </c>
      <c r="D442" t="s">
        <v>22</v>
      </c>
      <c r="E442" t="s">
        <v>16</v>
      </c>
      <c r="F442">
        <v>46.02</v>
      </c>
      <c r="G442">
        <v>6</v>
      </c>
      <c r="H442" t="s">
        <v>17</v>
      </c>
      <c r="I442">
        <v>7.1</v>
      </c>
      <c r="J442">
        <v>276.12</v>
      </c>
      <c r="K442">
        <v>13.806000000000001</v>
      </c>
      <c r="L442" t="s">
        <v>257</v>
      </c>
    </row>
    <row r="443" spans="1:12" x14ac:dyDescent="0.25">
      <c r="A443" s="1">
        <v>45475</v>
      </c>
      <c r="B443" t="s">
        <v>9</v>
      </c>
      <c r="C443" t="s">
        <v>10</v>
      </c>
      <c r="D443" t="s">
        <v>11</v>
      </c>
      <c r="E443" t="s">
        <v>12</v>
      </c>
      <c r="F443">
        <v>54.36</v>
      </c>
      <c r="G443">
        <v>10</v>
      </c>
      <c r="H443" t="s">
        <v>13</v>
      </c>
      <c r="I443">
        <v>6.1</v>
      </c>
      <c r="J443">
        <v>543.6</v>
      </c>
      <c r="K443">
        <v>27.180000000000003</v>
      </c>
      <c r="L443" t="s">
        <v>257</v>
      </c>
    </row>
    <row r="444" spans="1:12" x14ac:dyDescent="0.25">
      <c r="A444" s="1">
        <v>45506</v>
      </c>
      <c r="B444" t="s">
        <v>9</v>
      </c>
      <c r="C444" t="s">
        <v>15</v>
      </c>
      <c r="D444" t="s">
        <v>22</v>
      </c>
      <c r="E444" t="s">
        <v>21</v>
      </c>
      <c r="F444">
        <v>33.520000000000003</v>
      </c>
      <c r="G444">
        <v>1</v>
      </c>
      <c r="H444" t="s">
        <v>17</v>
      </c>
      <c r="I444">
        <v>6.7</v>
      </c>
      <c r="J444">
        <v>33.520000000000003</v>
      </c>
      <c r="K444">
        <v>1.6760000000000002</v>
      </c>
      <c r="L444" t="s">
        <v>257</v>
      </c>
    </row>
    <row r="445" spans="1:12" x14ac:dyDescent="0.25">
      <c r="A445" s="1">
        <v>45506</v>
      </c>
      <c r="B445" t="s">
        <v>19</v>
      </c>
      <c r="C445" t="s">
        <v>15</v>
      </c>
      <c r="D445" t="s">
        <v>22</v>
      </c>
      <c r="E445" t="s">
        <v>18</v>
      </c>
      <c r="F445">
        <v>86.31</v>
      </c>
      <c r="G445">
        <v>7</v>
      </c>
      <c r="H445" t="s">
        <v>20</v>
      </c>
      <c r="I445">
        <v>5.3</v>
      </c>
      <c r="J445">
        <v>604.17000000000007</v>
      </c>
      <c r="K445">
        <v>30.208500000000004</v>
      </c>
      <c r="L445" t="s">
        <v>258</v>
      </c>
    </row>
    <row r="446" spans="1:12" x14ac:dyDescent="0.25">
      <c r="A446" s="1">
        <v>45506</v>
      </c>
      <c r="B446" t="s">
        <v>9</v>
      </c>
      <c r="C446" t="s">
        <v>15</v>
      </c>
      <c r="D446" t="s">
        <v>11</v>
      </c>
      <c r="E446" t="s">
        <v>18</v>
      </c>
      <c r="F446">
        <v>90.28</v>
      </c>
      <c r="G446">
        <v>9</v>
      </c>
      <c r="H446" t="s">
        <v>20</v>
      </c>
      <c r="I446">
        <v>7.2</v>
      </c>
      <c r="J446">
        <v>812.52</v>
      </c>
      <c r="K446">
        <v>40.626000000000005</v>
      </c>
      <c r="L446" t="s">
        <v>257</v>
      </c>
    </row>
    <row r="447" spans="1:12" x14ac:dyDescent="0.25">
      <c r="A447" s="1">
        <v>45506</v>
      </c>
      <c r="B447" t="s">
        <v>14</v>
      </c>
      <c r="C447" t="s">
        <v>10</v>
      </c>
      <c r="D447" t="s">
        <v>11</v>
      </c>
      <c r="E447" t="s">
        <v>18</v>
      </c>
      <c r="F447">
        <v>64.97</v>
      </c>
      <c r="G447">
        <v>5</v>
      </c>
      <c r="H447" t="s">
        <v>13</v>
      </c>
      <c r="I447">
        <v>6.5</v>
      </c>
      <c r="J447">
        <v>324.85000000000002</v>
      </c>
      <c r="K447">
        <v>16.242500000000003</v>
      </c>
      <c r="L447" t="s">
        <v>257</v>
      </c>
    </row>
    <row r="448" spans="1:12" x14ac:dyDescent="0.25">
      <c r="A448" s="1">
        <v>45506</v>
      </c>
      <c r="B448" t="s">
        <v>19</v>
      </c>
      <c r="C448" t="s">
        <v>10</v>
      </c>
      <c r="D448" t="s">
        <v>22</v>
      </c>
      <c r="E448" t="s">
        <v>21</v>
      </c>
      <c r="F448">
        <v>19.7</v>
      </c>
      <c r="G448">
        <v>1</v>
      </c>
      <c r="H448" t="s">
        <v>20</v>
      </c>
      <c r="I448">
        <v>9.5</v>
      </c>
      <c r="J448">
        <v>19.7</v>
      </c>
      <c r="K448">
        <v>0.98499999999999999</v>
      </c>
      <c r="L448" t="s">
        <v>256</v>
      </c>
    </row>
    <row r="449" spans="1:12" x14ac:dyDescent="0.25">
      <c r="A449" s="1">
        <v>45506</v>
      </c>
      <c r="B449" t="s">
        <v>14</v>
      </c>
      <c r="C449" t="s">
        <v>10</v>
      </c>
      <c r="D449" t="s">
        <v>11</v>
      </c>
      <c r="E449" t="s">
        <v>21</v>
      </c>
      <c r="F449">
        <v>97.21</v>
      </c>
      <c r="G449">
        <v>10</v>
      </c>
      <c r="H449" t="s">
        <v>13</v>
      </c>
      <c r="I449">
        <v>8.6999999999999993</v>
      </c>
      <c r="J449">
        <v>972.09999999999991</v>
      </c>
      <c r="K449">
        <v>48.604999999999997</v>
      </c>
      <c r="L449" t="s">
        <v>256</v>
      </c>
    </row>
    <row r="450" spans="1:12" x14ac:dyDescent="0.25">
      <c r="A450" s="1">
        <v>45506</v>
      </c>
      <c r="B450" t="s">
        <v>14</v>
      </c>
      <c r="C450" t="s">
        <v>10</v>
      </c>
      <c r="D450" t="s">
        <v>11</v>
      </c>
      <c r="E450" t="s">
        <v>24</v>
      </c>
      <c r="F450">
        <v>37.15</v>
      </c>
      <c r="G450">
        <v>7</v>
      </c>
      <c r="H450" t="s">
        <v>13</v>
      </c>
      <c r="I450">
        <v>7.7</v>
      </c>
      <c r="J450">
        <v>260.05</v>
      </c>
      <c r="K450">
        <v>13.002500000000001</v>
      </c>
      <c r="L450" t="s">
        <v>257</v>
      </c>
    </row>
    <row r="451" spans="1:12" x14ac:dyDescent="0.25">
      <c r="A451" s="1">
        <v>45506</v>
      </c>
      <c r="B451" t="s">
        <v>9</v>
      </c>
      <c r="C451" t="s">
        <v>10</v>
      </c>
      <c r="D451" t="s">
        <v>11</v>
      </c>
      <c r="E451" t="s">
        <v>18</v>
      </c>
      <c r="F451">
        <v>69.12</v>
      </c>
      <c r="G451">
        <v>6</v>
      </c>
      <c r="H451" t="s">
        <v>17</v>
      </c>
      <c r="I451">
        <v>5.6</v>
      </c>
      <c r="J451">
        <v>414.72</v>
      </c>
      <c r="K451">
        <v>20.736000000000004</v>
      </c>
      <c r="L451" t="s">
        <v>258</v>
      </c>
    </row>
    <row r="452" spans="1:12" x14ac:dyDescent="0.25">
      <c r="A452" s="1">
        <v>45506</v>
      </c>
      <c r="B452" t="s">
        <v>19</v>
      </c>
      <c r="C452" t="s">
        <v>15</v>
      </c>
      <c r="D452" t="s">
        <v>22</v>
      </c>
      <c r="E452" t="s">
        <v>21</v>
      </c>
      <c r="F452">
        <v>98.98</v>
      </c>
      <c r="G452">
        <v>10</v>
      </c>
      <c r="H452" t="s">
        <v>13</v>
      </c>
      <c r="I452">
        <v>8.6999999999999993</v>
      </c>
      <c r="J452">
        <v>989.80000000000007</v>
      </c>
      <c r="K452">
        <v>49.490000000000009</v>
      </c>
      <c r="L452" t="s">
        <v>256</v>
      </c>
    </row>
    <row r="453" spans="1:12" x14ac:dyDescent="0.25">
      <c r="A453" s="1">
        <v>45506</v>
      </c>
      <c r="B453" t="s">
        <v>9</v>
      </c>
      <c r="C453" t="s">
        <v>10</v>
      </c>
      <c r="D453" t="s">
        <v>22</v>
      </c>
      <c r="E453" t="s">
        <v>23</v>
      </c>
      <c r="F453">
        <v>46.47</v>
      </c>
      <c r="G453">
        <v>4</v>
      </c>
      <c r="H453" t="s">
        <v>17</v>
      </c>
      <c r="I453">
        <v>7</v>
      </c>
      <c r="J453">
        <v>185.88</v>
      </c>
      <c r="K453">
        <v>9.2940000000000005</v>
      </c>
      <c r="L453" t="s">
        <v>257</v>
      </c>
    </row>
    <row r="454" spans="1:12" x14ac:dyDescent="0.25">
      <c r="A454" s="1">
        <v>45506</v>
      </c>
      <c r="B454" t="s">
        <v>9</v>
      </c>
      <c r="C454" t="s">
        <v>15</v>
      </c>
      <c r="D454" t="s">
        <v>22</v>
      </c>
      <c r="E454" t="s">
        <v>23</v>
      </c>
      <c r="F454">
        <v>31.75</v>
      </c>
      <c r="G454">
        <v>4</v>
      </c>
      <c r="H454" t="s">
        <v>17</v>
      </c>
      <c r="I454">
        <v>8.6</v>
      </c>
      <c r="J454">
        <v>127</v>
      </c>
      <c r="K454">
        <v>6.3500000000000005</v>
      </c>
      <c r="L454" t="s">
        <v>256</v>
      </c>
    </row>
    <row r="455" spans="1:12" x14ac:dyDescent="0.25">
      <c r="A455" s="1">
        <v>45506</v>
      </c>
      <c r="B455" t="s">
        <v>9</v>
      </c>
      <c r="C455" t="s">
        <v>15</v>
      </c>
      <c r="D455" t="s">
        <v>11</v>
      </c>
      <c r="E455" t="s">
        <v>23</v>
      </c>
      <c r="F455">
        <v>16.37</v>
      </c>
      <c r="G455">
        <v>6</v>
      </c>
      <c r="H455" t="s">
        <v>17</v>
      </c>
      <c r="I455">
        <v>7</v>
      </c>
      <c r="J455">
        <v>98.22</v>
      </c>
      <c r="K455">
        <v>4.9110000000000005</v>
      </c>
      <c r="L455" t="s">
        <v>257</v>
      </c>
    </row>
    <row r="456" spans="1:12" x14ac:dyDescent="0.25">
      <c r="A456" s="1">
        <v>45537</v>
      </c>
      <c r="B456" t="s">
        <v>9</v>
      </c>
      <c r="C456" t="s">
        <v>15</v>
      </c>
      <c r="D456" t="s">
        <v>22</v>
      </c>
      <c r="E456" t="s">
        <v>23</v>
      </c>
      <c r="F456">
        <v>45.97</v>
      </c>
      <c r="G456">
        <v>4</v>
      </c>
      <c r="H456" t="s">
        <v>20</v>
      </c>
      <c r="I456">
        <v>5.0999999999999996</v>
      </c>
      <c r="J456">
        <v>183.88</v>
      </c>
      <c r="K456">
        <v>9.1940000000000008</v>
      </c>
      <c r="L456" t="s">
        <v>258</v>
      </c>
    </row>
    <row r="457" spans="1:12" x14ac:dyDescent="0.25">
      <c r="A457" s="1">
        <v>45537</v>
      </c>
      <c r="B457" t="s">
        <v>19</v>
      </c>
      <c r="C457" t="s">
        <v>10</v>
      </c>
      <c r="D457" t="s">
        <v>22</v>
      </c>
      <c r="E457" t="s">
        <v>12</v>
      </c>
      <c r="F457">
        <v>35.04</v>
      </c>
      <c r="G457">
        <v>9</v>
      </c>
      <c r="H457" t="s">
        <v>20</v>
      </c>
      <c r="I457">
        <v>4.5999999999999996</v>
      </c>
      <c r="J457">
        <v>315.36</v>
      </c>
      <c r="K457">
        <v>15.768000000000001</v>
      </c>
      <c r="L457" t="s">
        <v>258</v>
      </c>
    </row>
    <row r="458" spans="1:12" x14ac:dyDescent="0.25">
      <c r="A458" s="1">
        <v>45537</v>
      </c>
      <c r="B458" t="s">
        <v>14</v>
      </c>
      <c r="C458" t="s">
        <v>15</v>
      </c>
      <c r="D458" t="s">
        <v>22</v>
      </c>
      <c r="E458" t="s">
        <v>24</v>
      </c>
      <c r="F458">
        <v>84.61</v>
      </c>
      <c r="G458">
        <v>10</v>
      </c>
      <c r="H458" t="s">
        <v>13</v>
      </c>
      <c r="I458">
        <v>8.8000000000000007</v>
      </c>
      <c r="J458">
        <v>846.1</v>
      </c>
      <c r="K458">
        <v>42.305000000000007</v>
      </c>
      <c r="L458" t="s">
        <v>256</v>
      </c>
    </row>
    <row r="459" spans="1:12" x14ac:dyDescent="0.25">
      <c r="A459" s="1">
        <v>45537</v>
      </c>
      <c r="B459" t="s">
        <v>14</v>
      </c>
      <c r="C459" t="s">
        <v>15</v>
      </c>
      <c r="D459" t="s">
        <v>22</v>
      </c>
      <c r="E459" t="s">
        <v>12</v>
      </c>
      <c r="F459">
        <v>21.58</v>
      </c>
      <c r="G459">
        <v>1</v>
      </c>
      <c r="H459" t="s">
        <v>20</v>
      </c>
      <c r="I459">
        <v>7.2</v>
      </c>
      <c r="J459">
        <v>21.58</v>
      </c>
      <c r="K459">
        <v>1.079</v>
      </c>
      <c r="L459" t="s">
        <v>257</v>
      </c>
    </row>
    <row r="460" spans="1:12" x14ac:dyDescent="0.25">
      <c r="A460" s="1">
        <v>45537</v>
      </c>
      <c r="B460" t="s">
        <v>9</v>
      </c>
      <c r="C460" t="s">
        <v>15</v>
      </c>
      <c r="D460" t="s">
        <v>22</v>
      </c>
      <c r="E460" t="s">
        <v>21</v>
      </c>
      <c r="F460">
        <v>57.27</v>
      </c>
      <c r="G460">
        <v>3</v>
      </c>
      <c r="H460" t="s">
        <v>20</v>
      </c>
      <c r="I460">
        <v>6.5</v>
      </c>
      <c r="J460">
        <v>171.81</v>
      </c>
      <c r="K460">
        <v>8.5905000000000005</v>
      </c>
      <c r="L460" t="s">
        <v>257</v>
      </c>
    </row>
    <row r="461" spans="1:12" x14ac:dyDescent="0.25">
      <c r="A461" s="1">
        <v>45537</v>
      </c>
      <c r="B461" t="s">
        <v>9</v>
      </c>
      <c r="C461" t="s">
        <v>10</v>
      </c>
      <c r="D461" t="s">
        <v>11</v>
      </c>
      <c r="E461" t="s">
        <v>16</v>
      </c>
      <c r="F461">
        <v>81.400000000000006</v>
      </c>
      <c r="G461">
        <v>3</v>
      </c>
      <c r="H461" t="s">
        <v>17</v>
      </c>
      <c r="I461">
        <v>4.8</v>
      </c>
      <c r="J461">
        <v>244.20000000000002</v>
      </c>
      <c r="K461">
        <v>12.21</v>
      </c>
      <c r="L461" t="s">
        <v>258</v>
      </c>
    </row>
    <row r="462" spans="1:12" x14ac:dyDescent="0.25">
      <c r="A462" s="1">
        <v>45537</v>
      </c>
      <c r="B462" t="s">
        <v>19</v>
      </c>
      <c r="C462" t="s">
        <v>10</v>
      </c>
      <c r="D462" t="s">
        <v>22</v>
      </c>
      <c r="E462" t="s">
        <v>12</v>
      </c>
      <c r="F462">
        <v>31.84</v>
      </c>
      <c r="G462">
        <v>1</v>
      </c>
      <c r="H462" t="s">
        <v>17</v>
      </c>
      <c r="I462">
        <v>7.7</v>
      </c>
      <c r="J462">
        <v>31.84</v>
      </c>
      <c r="K462">
        <v>1.5920000000000001</v>
      </c>
      <c r="L462" t="s">
        <v>257</v>
      </c>
    </row>
    <row r="463" spans="1:12" x14ac:dyDescent="0.25">
      <c r="A463" s="1">
        <v>45537</v>
      </c>
      <c r="B463" t="s">
        <v>14</v>
      </c>
      <c r="C463" t="s">
        <v>10</v>
      </c>
      <c r="D463" t="s">
        <v>11</v>
      </c>
      <c r="E463" t="s">
        <v>12</v>
      </c>
      <c r="F463">
        <v>21.08</v>
      </c>
      <c r="G463">
        <v>3</v>
      </c>
      <c r="H463" t="s">
        <v>17</v>
      </c>
      <c r="I463">
        <v>7.3</v>
      </c>
      <c r="J463">
        <v>63.239999999999995</v>
      </c>
      <c r="K463">
        <v>3.1619999999999999</v>
      </c>
      <c r="L463" t="s">
        <v>257</v>
      </c>
    </row>
    <row r="464" spans="1:12" x14ac:dyDescent="0.25">
      <c r="A464" s="1">
        <v>45537</v>
      </c>
      <c r="B464" t="s">
        <v>14</v>
      </c>
      <c r="C464" t="s">
        <v>10</v>
      </c>
      <c r="D464" t="s">
        <v>11</v>
      </c>
      <c r="E464" t="s">
        <v>23</v>
      </c>
      <c r="F464">
        <v>15.95</v>
      </c>
      <c r="G464">
        <v>6</v>
      </c>
      <c r="H464" t="s">
        <v>13</v>
      </c>
      <c r="I464">
        <v>5.0999999999999996</v>
      </c>
      <c r="J464">
        <v>95.699999999999989</v>
      </c>
      <c r="K464">
        <v>4.7849999999999993</v>
      </c>
      <c r="L464" t="s">
        <v>258</v>
      </c>
    </row>
    <row r="465" spans="1:12" x14ac:dyDescent="0.25">
      <c r="A465" s="1">
        <v>45537</v>
      </c>
      <c r="B465" t="s">
        <v>19</v>
      </c>
      <c r="C465" t="s">
        <v>10</v>
      </c>
      <c r="D465" t="s">
        <v>11</v>
      </c>
      <c r="E465" t="s">
        <v>18</v>
      </c>
      <c r="F465">
        <v>22.24</v>
      </c>
      <c r="G465">
        <v>10</v>
      </c>
      <c r="H465" t="s">
        <v>17</v>
      </c>
      <c r="I465">
        <v>4.2</v>
      </c>
      <c r="J465">
        <v>222.39999999999998</v>
      </c>
      <c r="K465">
        <v>11.12</v>
      </c>
      <c r="L465" t="s">
        <v>258</v>
      </c>
    </row>
    <row r="466" spans="1:12" x14ac:dyDescent="0.25">
      <c r="A466" s="1">
        <v>45537</v>
      </c>
      <c r="B466" t="s">
        <v>14</v>
      </c>
      <c r="C466" t="s">
        <v>15</v>
      </c>
      <c r="D466" t="s">
        <v>11</v>
      </c>
      <c r="E466" t="s">
        <v>16</v>
      </c>
      <c r="F466">
        <v>12.45</v>
      </c>
      <c r="G466">
        <v>6</v>
      </c>
      <c r="H466" t="s">
        <v>17</v>
      </c>
      <c r="I466">
        <v>4.0999999999999996</v>
      </c>
      <c r="J466">
        <v>74.699999999999989</v>
      </c>
      <c r="K466">
        <v>3.7349999999999994</v>
      </c>
      <c r="L466" t="s">
        <v>258</v>
      </c>
    </row>
    <row r="467" spans="1:12" x14ac:dyDescent="0.25">
      <c r="A467" s="1">
        <v>45537</v>
      </c>
      <c r="B467" t="s">
        <v>14</v>
      </c>
      <c r="C467" t="s">
        <v>15</v>
      </c>
      <c r="D467" t="s">
        <v>22</v>
      </c>
      <c r="E467" t="s">
        <v>21</v>
      </c>
      <c r="F467">
        <v>64.260000000000005</v>
      </c>
      <c r="G467">
        <v>7</v>
      </c>
      <c r="H467" t="s">
        <v>17</v>
      </c>
      <c r="I467">
        <v>5.7</v>
      </c>
      <c r="J467">
        <v>449.82000000000005</v>
      </c>
      <c r="K467">
        <v>22.491000000000003</v>
      </c>
      <c r="L467" t="s">
        <v>258</v>
      </c>
    </row>
    <row r="468" spans="1:12" x14ac:dyDescent="0.25">
      <c r="A468" s="1">
        <v>45537</v>
      </c>
      <c r="B468" t="s">
        <v>9</v>
      </c>
      <c r="C468" t="s">
        <v>10</v>
      </c>
      <c r="D468" t="s">
        <v>22</v>
      </c>
      <c r="E468" t="s">
        <v>23</v>
      </c>
      <c r="F468">
        <v>65.91</v>
      </c>
      <c r="G468">
        <v>6</v>
      </c>
      <c r="H468" t="s">
        <v>17</v>
      </c>
      <c r="I468">
        <v>5.7</v>
      </c>
      <c r="J468">
        <v>395.46</v>
      </c>
      <c r="K468">
        <v>19.773</v>
      </c>
      <c r="L468" t="s">
        <v>258</v>
      </c>
    </row>
    <row r="469" spans="1:12" x14ac:dyDescent="0.25">
      <c r="A469" s="1">
        <v>45567</v>
      </c>
      <c r="B469" t="s">
        <v>19</v>
      </c>
      <c r="C469" t="s">
        <v>10</v>
      </c>
      <c r="D469" t="s">
        <v>11</v>
      </c>
      <c r="E469" t="s">
        <v>21</v>
      </c>
      <c r="F469">
        <v>53.65</v>
      </c>
      <c r="G469">
        <v>7</v>
      </c>
      <c r="H469" t="s">
        <v>20</v>
      </c>
      <c r="I469">
        <v>5.2</v>
      </c>
      <c r="J469">
        <v>375.55</v>
      </c>
      <c r="K469">
        <v>18.7775</v>
      </c>
      <c r="L469" t="s">
        <v>258</v>
      </c>
    </row>
    <row r="470" spans="1:12" x14ac:dyDescent="0.25">
      <c r="A470" s="1">
        <v>45567</v>
      </c>
      <c r="B470" t="s">
        <v>9</v>
      </c>
      <c r="C470" t="s">
        <v>15</v>
      </c>
      <c r="D470" t="s">
        <v>11</v>
      </c>
      <c r="E470" t="s">
        <v>18</v>
      </c>
      <c r="F470">
        <v>34.840000000000003</v>
      </c>
      <c r="G470">
        <v>4</v>
      </c>
      <c r="H470" t="s">
        <v>17</v>
      </c>
      <c r="I470">
        <v>7.4</v>
      </c>
      <c r="J470">
        <v>139.36000000000001</v>
      </c>
      <c r="K470">
        <v>6.9680000000000009</v>
      </c>
      <c r="L470" t="s">
        <v>257</v>
      </c>
    </row>
    <row r="471" spans="1:12" x14ac:dyDescent="0.25">
      <c r="A471" s="1">
        <v>45567</v>
      </c>
      <c r="B471" t="s">
        <v>19</v>
      </c>
      <c r="C471" t="s">
        <v>10</v>
      </c>
      <c r="D471" t="s">
        <v>11</v>
      </c>
      <c r="E471" t="s">
        <v>12</v>
      </c>
      <c r="F471">
        <v>44.59</v>
      </c>
      <c r="G471">
        <v>5</v>
      </c>
      <c r="H471" t="s">
        <v>17</v>
      </c>
      <c r="I471">
        <v>8.5</v>
      </c>
      <c r="J471">
        <v>222.95000000000002</v>
      </c>
      <c r="K471">
        <v>11.147500000000001</v>
      </c>
      <c r="L471" t="s">
        <v>256</v>
      </c>
    </row>
    <row r="472" spans="1:12" x14ac:dyDescent="0.25">
      <c r="A472" s="1">
        <v>45567</v>
      </c>
      <c r="B472" t="s">
        <v>19</v>
      </c>
      <c r="C472" t="s">
        <v>15</v>
      </c>
      <c r="D472" t="s">
        <v>22</v>
      </c>
      <c r="E472" t="s">
        <v>23</v>
      </c>
      <c r="F472">
        <v>74.069999999999993</v>
      </c>
      <c r="G472">
        <v>1</v>
      </c>
      <c r="H472" t="s">
        <v>20</v>
      </c>
      <c r="I472">
        <v>9.9</v>
      </c>
      <c r="J472">
        <v>74.069999999999993</v>
      </c>
      <c r="K472">
        <v>3.7035</v>
      </c>
      <c r="L472" t="s">
        <v>256</v>
      </c>
    </row>
    <row r="473" spans="1:12" x14ac:dyDescent="0.25">
      <c r="A473" s="1">
        <v>45567</v>
      </c>
      <c r="B473" t="s">
        <v>9</v>
      </c>
      <c r="C473" t="s">
        <v>10</v>
      </c>
      <c r="D473" t="s">
        <v>22</v>
      </c>
      <c r="E473" t="s">
        <v>16</v>
      </c>
      <c r="F473">
        <v>48.09</v>
      </c>
      <c r="G473">
        <v>3</v>
      </c>
      <c r="H473" t="s">
        <v>13</v>
      </c>
      <c r="I473">
        <v>7.8</v>
      </c>
      <c r="J473">
        <v>144.27000000000001</v>
      </c>
      <c r="K473">
        <v>7.2135000000000007</v>
      </c>
      <c r="L473" t="s">
        <v>257</v>
      </c>
    </row>
    <row r="474" spans="1:12" x14ac:dyDescent="0.25">
      <c r="A474" s="1">
        <v>45567</v>
      </c>
      <c r="B474" t="s">
        <v>14</v>
      </c>
      <c r="C474" t="s">
        <v>10</v>
      </c>
      <c r="D474" t="s">
        <v>11</v>
      </c>
      <c r="E474" t="s">
        <v>16</v>
      </c>
      <c r="F474">
        <v>78.13</v>
      </c>
      <c r="G474">
        <v>10</v>
      </c>
      <c r="H474" t="s">
        <v>17</v>
      </c>
      <c r="I474">
        <v>4.4000000000000004</v>
      </c>
      <c r="J474">
        <v>781.3</v>
      </c>
      <c r="K474">
        <v>39.064999999999998</v>
      </c>
      <c r="L474" t="s">
        <v>258</v>
      </c>
    </row>
    <row r="475" spans="1:12" x14ac:dyDescent="0.25">
      <c r="A475" s="1">
        <v>45567</v>
      </c>
      <c r="B475" t="s">
        <v>19</v>
      </c>
      <c r="C475" t="s">
        <v>10</v>
      </c>
      <c r="D475" t="s">
        <v>11</v>
      </c>
      <c r="E475" t="s">
        <v>21</v>
      </c>
      <c r="F475">
        <v>30.14</v>
      </c>
      <c r="G475">
        <v>10</v>
      </c>
      <c r="H475" t="s">
        <v>20</v>
      </c>
      <c r="I475">
        <v>9.1999999999999993</v>
      </c>
      <c r="J475">
        <v>301.39999999999998</v>
      </c>
      <c r="K475">
        <v>15.07</v>
      </c>
      <c r="L475" t="s">
        <v>256</v>
      </c>
    </row>
    <row r="476" spans="1:12" x14ac:dyDescent="0.25">
      <c r="A476" s="1">
        <v>45567</v>
      </c>
      <c r="B476" t="s">
        <v>9</v>
      </c>
      <c r="C476" t="s">
        <v>10</v>
      </c>
      <c r="D476" t="s">
        <v>22</v>
      </c>
      <c r="E476" t="s">
        <v>23</v>
      </c>
      <c r="F476">
        <v>36.909999999999997</v>
      </c>
      <c r="G476">
        <v>7</v>
      </c>
      <c r="H476" t="s">
        <v>20</v>
      </c>
      <c r="I476">
        <v>6.7</v>
      </c>
      <c r="J476">
        <v>258.37</v>
      </c>
      <c r="K476">
        <v>12.918500000000002</v>
      </c>
      <c r="L476" t="s">
        <v>257</v>
      </c>
    </row>
    <row r="477" spans="1:12" x14ac:dyDescent="0.25">
      <c r="A477" s="1">
        <v>45567</v>
      </c>
      <c r="B477" t="s">
        <v>14</v>
      </c>
      <c r="C477" t="s">
        <v>15</v>
      </c>
      <c r="D477" t="s">
        <v>11</v>
      </c>
      <c r="E477" t="s">
        <v>24</v>
      </c>
      <c r="F477">
        <v>33.47</v>
      </c>
      <c r="G477">
        <v>2</v>
      </c>
      <c r="H477" t="s">
        <v>20</v>
      </c>
      <c r="I477">
        <v>6.7</v>
      </c>
      <c r="J477">
        <v>66.94</v>
      </c>
      <c r="K477">
        <v>3.347</v>
      </c>
      <c r="L477" t="s">
        <v>257</v>
      </c>
    </row>
    <row r="478" spans="1:12" x14ac:dyDescent="0.25">
      <c r="A478" s="1">
        <v>45567</v>
      </c>
      <c r="B478" t="s">
        <v>9</v>
      </c>
      <c r="C478" t="s">
        <v>10</v>
      </c>
      <c r="D478" t="s">
        <v>22</v>
      </c>
      <c r="E478" t="s">
        <v>16</v>
      </c>
      <c r="F478">
        <v>18.93</v>
      </c>
      <c r="G478">
        <v>6</v>
      </c>
      <c r="H478" t="s">
        <v>13</v>
      </c>
      <c r="I478">
        <v>8.1</v>
      </c>
      <c r="J478">
        <v>113.58</v>
      </c>
      <c r="K478">
        <v>5.6790000000000003</v>
      </c>
      <c r="L478" t="s">
        <v>256</v>
      </c>
    </row>
    <row r="479" spans="1:12" x14ac:dyDescent="0.25">
      <c r="A479" s="1">
        <v>45567</v>
      </c>
      <c r="B479" t="s">
        <v>14</v>
      </c>
      <c r="C479" t="s">
        <v>10</v>
      </c>
      <c r="D479" t="s">
        <v>11</v>
      </c>
      <c r="E479" t="s">
        <v>21</v>
      </c>
      <c r="F479">
        <v>73.38</v>
      </c>
      <c r="G479">
        <v>7</v>
      </c>
      <c r="H479" t="s">
        <v>17</v>
      </c>
      <c r="I479">
        <v>9.5</v>
      </c>
      <c r="J479">
        <v>513.66</v>
      </c>
      <c r="K479">
        <v>25.683</v>
      </c>
      <c r="L479" t="s">
        <v>256</v>
      </c>
    </row>
    <row r="480" spans="1:12" x14ac:dyDescent="0.25">
      <c r="A480" s="1">
        <v>45598</v>
      </c>
      <c r="B480" t="s">
        <v>14</v>
      </c>
      <c r="C480" t="s">
        <v>10</v>
      </c>
      <c r="D480" t="s">
        <v>22</v>
      </c>
      <c r="E480" t="s">
        <v>23</v>
      </c>
      <c r="F480">
        <v>86.69</v>
      </c>
      <c r="G480">
        <v>5</v>
      </c>
      <c r="H480" t="s">
        <v>20</v>
      </c>
      <c r="I480">
        <v>9.4</v>
      </c>
      <c r="J480">
        <v>433.45</v>
      </c>
      <c r="K480">
        <v>21.672499999999999</v>
      </c>
      <c r="L480" t="s">
        <v>256</v>
      </c>
    </row>
    <row r="481" spans="1:12" x14ac:dyDescent="0.25">
      <c r="A481" s="1">
        <v>45598</v>
      </c>
      <c r="B481" t="s">
        <v>14</v>
      </c>
      <c r="C481" t="s">
        <v>15</v>
      </c>
      <c r="D481" t="s">
        <v>22</v>
      </c>
      <c r="E481" t="s">
        <v>12</v>
      </c>
      <c r="F481">
        <v>89.2</v>
      </c>
      <c r="G481">
        <v>10</v>
      </c>
      <c r="H481" t="s">
        <v>13</v>
      </c>
      <c r="I481">
        <v>4.4000000000000004</v>
      </c>
      <c r="J481">
        <v>892</v>
      </c>
      <c r="K481">
        <v>44.6</v>
      </c>
      <c r="L481" t="s">
        <v>258</v>
      </c>
    </row>
    <row r="482" spans="1:12" x14ac:dyDescent="0.25">
      <c r="A482" s="1">
        <v>45598</v>
      </c>
      <c r="B482" t="s">
        <v>9</v>
      </c>
      <c r="C482" t="s">
        <v>15</v>
      </c>
      <c r="D482" t="s">
        <v>11</v>
      </c>
      <c r="E482" t="s">
        <v>24</v>
      </c>
      <c r="F482">
        <v>84.09</v>
      </c>
      <c r="G482">
        <v>9</v>
      </c>
      <c r="H482" t="s">
        <v>17</v>
      </c>
      <c r="I482">
        <v>8</v>
      </c>
      <c r="J482">
        <v>756.81000000000006</v>
      </c>
      <c r="K482">
        <v>37.840500000000006</v>
      </c>
      <c r="L482" t="s">
        <v>256</v>
      </c>
    </row>
    <row r="483" spans="1:12" x14ac:dyDescent="0.25">
      <c r="A483" s="1">
        <v>45598</v>
      </c>
      <c r="B483" t="s">
        <v>9</v>
      </c>
      <c r="C483" t="s">
        <v>10</v>
      </c>
      <c r="D483" t="s">
        <v>11</v>
      </c>
      <c r="E483" t="s">
        <v>12</v>
      </c>
      <c r="F483">
        <v>77.2</v>
      </c>
      <c r="G483">
        <v>10</v>
      </c>
      <c r="H483" t="s">
        <v>13</v>
      </c>
      <c r="I483">
        <v>5.6</v>
      </c>
      <c r="J483">
        <v>772</v>
      </c>
      <c r="K483">
        <v>38.6</v>
      </c>
      <c r="L483" t="s">
        <v>258</v>
      </c>
    </row>
    <row r="484" spans="1:12" x14ac:dyDescent="0.25">
      <c r="A484" s="1">
        <v>45598</v>
      </c>
      <c r="B484" t="s">
        <v>9</v>
      </c>
      <c r="C484" t="s">
        <v>15</v>
      </c>
      <c r="D484" t="s">
        <v>11</v>
      </c>
      <c r="E484" t="s">
        <v>23</v>
      </c>
      <c r="F484">
        <v>77.040000000000006</v>
      </c>
      <c r="G484">
        <v>3</v>
      </c>
      <c r="H484" t="s">
        <v>13</v>
      </c>
      <c r="I484">
        <v>7.2</v>
      </c>
      <c r="J484">
        <v>231.12</v>
      </c>
      <c r="K484">
        <v>11.556000000000001</v>
      </c>
      <c r="L484" t="s">
        <v>257</v>
      </c>
    </row>
    <row r="485" spans="1:12" x14ac:dyDescent="0.25">
      <c r="A485" s="1">
        <v>45598</v>
      </c>
      <c r="B485" t="s">
        <v>19</v>
      </c>
      <c r="C485" t="s">
        <v>15</v>
      </c>
      <c r="D485" t="s">
        <v>22</v>
      </c>
      <c r="E485" t="s">
        <v>23</v>
      </c>
      <c r="F485">
        <v>80.08</v>
      </c>
      <c r="G485">
        <v>3</v>
      </c>
      <c r="H485" t="s">
        <v>17</v>
      </c>
      <c r="I485">
        <v>5.4</v>
      </c>
      <c r="J485">
        <v>240.24</v>
      </c>
      <c r="K485">
        <v>12.012</v>
      </c>
      <c r="L485" t="s">
        <v>258</v>
      </c>
    </row>
    <row r="486" spans="1:12" x14ac:dyDescent="0.25">
      <c r="A486" s="1">
        <v>45598</v>
      </c>
      <c r="B486" t="s">
        <v>14</v>
      </c>
      <c r="C486" t="s">
        <v>15</v>
      </c>
      <c r="D486" t="s">
        <v>22</v>
      </c>
      <c r="E486" t="s">
        <v>21</v>
      </c>
      <c r="F486">
        <v>62.12</v>
      </c>
      <c r="G486">
        <v>10</v>
      </c>
      <c r="H486" t="s">
        <v>17</v>
      </c>
      <c r="I486">
        <v>5.9</v>
      </c>
      <c r="J486">
        <v>621.19999999999993</v>
      </c>
      <c r="K486">
        <v>31.06</v>
      </c>
      <c r="L486" t="s">
        <v>258</v>
      </c>
    </row>
    <row r="487" spans="1:12" x14ac:dyDescent="0.25">
      <c r="A487" s="1">
        <v>45598</v>
      </c>
      <c r="B487" t="s">
        <v>19</v>
      </c>
      <c r="C487" t="s">
        <v>15</v>
      </c>
      <c r="D487" t="s">
        <v>11</v>
      </c>
      <c r="E487" t="s">
        <v>18</v>
      </c>
      <c r="F487">
        <v>94.76</v>
      </c>
      <c r="G487">
        <v>4</v>
      </c>
      <c r="H487" t="s">
        <v>20</v>
      </c>
      <c r="I487">
        <v>7.8</v>
      </c>
      <c r="J487">
        <v>379.04</v>
      </c>
      <c r="K487">
        <v>18.952000000000002</v>
      </c>
      <c r="L487" t="s">
        <v>257</v>
      </c>
    </row>
    <row r="488" spans="1:12" x14ac:dyDescent="0.25">
      <c r="A488" s="1">
        <v>45628</v>
      </c>
      <c r="B488" t="s">
        <v>9</v>
      </c>
      <c r="C488" t="s">
        <v>10</v>
      </c>
      <c r="D488" t="s">
        <v>11</v>
      </c>
      <c r="E488" t="s">
        <v>16</v>
      </c>
      <c r="F488">
        <v>39.479999999999997</v>
      </c>
      <c r="G488">
        <v>1</v>
      </c>
      <c r="H488" t="s">
        <v>17</v>
      </c>
      <c r="I488">
        <v>6.5</v>
      </c>
      <c r="J488">
        <v>39.479999999999997</v>
      </c>
      <c r="K488">
        <v>1.974</v>
      </c>
      <c r="L488" t="s">
        <v>257</v>
      </c>
    </row>
    <row r="489" spans="1:12" x14ac:dyDescent="0.25">
      <c r="A489" s="1">
        <v>45628</v>
      </c>
      <c r="B489" t="s">
        <v>14</v>
      </c>
      <c r="C489" t="s">
        <v>10</v>
      </c>
      <c r="D489" t="s">
        <v>11</v>
      </c>
      <c r="E489" t="s">
        <v>12</v>
      </c>
      <c r="F489">
        <v>87.1</v>
      </c>
      <c r="G489">
        <v>10</v>
      </c>
      <c r="H489" t="s">
        <v>13</v>
      </c>
      <c r="I489">
        <v>9.9</v>
      </c>
      <c r="J489">
        <v>871</v>
      </c>
      <c r="K489">
        <v>43.550000000000004</v>
      </c>
      <c r="L489" t="s">
        <v>256</v>
      </c>
    </row>
    <row r="490" spans="1:12" x14ac:dyDescent="0.25">
      <c r="A490" s="1">
        <v>45628</v>
      </c>
      <c r="B490" t="s">
        <v>14</v>
      </c>
      <c r="C490" t="s">
        <v>10</v>
      </c>
      <c r="D490" t="s">
        <v>22</v>
      </c>
      <c r="E490" t="s">
        <v>21</v>
      </c>
      <c r="F490">
        <v>52.35</v>
      </c>
      <c r="G490">
        <v>1</v>
      </c>
      <c r="H490" t="s">
        <v>17</v>
      </c>
      <c r="I490">
        <v>4</v>
      </c>
      <c r="J490">
        <v>52.35</v>
      </c>
      <c r="K490">
        <v>2.6175000000000002</v>
      </c>
      <c r="L490" t="s">
        <v>258</v>
      </c>
    </row>
    <row r="491" spans="1:12" x14ac:dyDescent="0.25">
      <c r="A491" s="1">
        <v>45628</v>
      </c>
      <c r="B491" t="s">
        <v>9</v>
      </c>
      <c r="C491" t="s">
        <v>15</v>
      </c>
      <c r="D491" t="s">
        <v>22</v>
      </c>
      <c r="E491" t="s">
        <v>21</v>
      </c>
      <c r="F491">
        <v>94.87</v>
      </c>
      <c r="G491">
        <v>8</v>
      </c>
      <c r="H491" t="s">
        <v>20</v>
      </c>
      <c r="I491">
        <v>8.6999999999999993</v>
      </c>
      <c r="J491">
        <v>758.96</v>
      </c>
      <c r="K491">
        <v>37.948</v>
      </c>
      <c r="L491" t="s">
        <v>256</v>
      </c>
    </row>
    <row r="492" spans="1:12" x14ac:dyDescent="0.25">
      <c r="A492" s="1">
        <v>45628</v>
      </c>
      <c r="B492" t="s">
        <v>9</v>
      </c>
      <c r="C492" t="s">
        <v>10</v>
      </c>
      <c r="D492" t="s">
        <v>22</v>
      </c>
      <c r="E492" t="s">
        <v>23</v>
      </c>
      <c r="F492">
        <v>60.38</v>
      </c>
      <c r="G492">
        <v>10</v>
      </c>
      <c r="H492" t="s">
        <v>17</v>
      </c>
      <c r="I492">
        <v>6</v>
      </c>
      <c r="J492">
        <v>603.80000000000007</v>
      </c>
      <c r="K492">
        <v>30.190000000000005</v>
      </c>
      <c r="L492" t="s">
        <v>257</v>
      </c>
    </row>
    <row r="493" spans="1:12" x14ac:dyDescent="0.25">
      <c r="A493" s="1">
        <v>45628</v>
      </c>
      <c r="B493" t="s">
        <v>19</v>
      </c>
      <c r="C493" t="s">
        <v>15</v>
      </c>
      <c r="D493" t="s">
        <v>11</v>
      </c>
      <c r="E493" t="s">
        <v>16</v>
      </c>
      <c r="F493">
        <v>46.95</v>
      </c>
      <c r="G493">
        <v>5</v>
      </c>
      <c r="H493" t="s">
        <v>20</v>
      </c>
      <c r="I493">
        <v>7.1</v>
      </c>
      <c r="J493">
        <v>234.75</v>
      </c>
      <c r="K493">
        <v>11.737500000000001</v>
      </c>
      <c r="L493" t="s">
        <v>257</v>
      </c>
    </row>
    <row r="494" spans="1:12" x14ac:dyDescent="0.25">
      <c r="A494" s="1">
        <v>45628</v>
      </c>
      <c r="B494" t="s">
        <v>19</v>
      </c>
      <c r="C494" t="s">
        <v>15</v>
      </c>
      <c r="D494" t="s">
        <v>22</v>
      </c>
      <c r="E494" t="s">
        <v>24</v>
      </c>
      <c r="F494">
        <v>25.43</v>
      </c>
      <c r="G494">
        <v>6</v>
      </c>
      <c r="H494" t="s">
        <v>20</v>
      </c>
      <c r="I494">
        <v>7</v>
      </c>
      <c r="J494">
        <v>152.57999999999998</v>
      </c>
      <c r="K494">
        <v>7.6289999999999996</v>
      </c>
      <c r="L494" t="s">
        <v>257</v>
      </c>
    </row>
    <row r="495" spans="1:12" x14ac:dyDescent="0.25">
      <c r="A495" s="1">
        <v>45628</v>
      </c>
      <c r="B495" t="s">
        <v>19</v>
      </c>
      <c r="C495" t="s">
        <v>10</v>
      </c>
      <c r="D495" t="s">
        <v>11</v>
      </c>
      <c r="E495" t="s">
        <v>18</v>
      </c>
      <c r="F495">
        <v>71.63</v>
      </c>
      <c r="G495">
        <v>2</v>
      </c>
      <c r="H495" t="s">
        <v>20</v>
      </c>
      <c r="I495">
        <v>8.8000000000000007</v>
      </c>
      <c r="J495">
        <v>143.26</v>
      </c>
      <c r="K495">
        <v>7.1630000000000003</v>
      </c>
      <c r="L495" t="s">
        <v>256</v>
      </c>
    </row>
    <row r="496" spans="1:12" x14ac:dyDescent="0.25">
      <c r="A496" s="1"/>
      <c r="B496" t="s">
        <v>19</v>
      </c>
      <c r="C496" t="s">
        <v>10</v>
      </c>
      <c r="D496" t="s">
        <v>22</v>
      </c>
      <c r="E496" t="s">
        <v>16</v>
      </c>
      <c r="F496">
        <v>76.819999999999993</v>
      </c>
      <c r="G496">
        <v>1</v>
      </c>
      <c r="H496" t="s">
        <v>20</v>
      </c>
      <c r="I496">
        <v>7.2</v>
      </c>
      <c r="J496">
        <v>76.819999999999993</v>
      </c>
      <c r="K496">
        <v>3.8409999999999997</v>
      </c>
      <c r="L496" t="s">
        <v>257</v>
      </c>
    </row>
    <row r="497" spans="1:12" x14ac:dyDescent="0.25">
      <c r="A497" s="1"/>
      <c r="B497" t="s">
        <v>9</v>
      </c>
      <c r="C497" t="s">
        <v>10</v>
      </c>
      <c r="D497" t="s">
        <v>11</v>
      </c>
      <c r="E497" t="s">
        <v>18</v>
      </c>
      <c r="F497">
        <v>20.18</v>
      </c>
      <c r="G497">
        <v>4</v>
      </c>
      <c r="H497" t="s">
        <v>13</v>
      </c>
      <c r="I497">
        <v>5</v>
      </c>
      <c r="J497">
        <v>80.72</v>
      </c>
      <c r="K497">
        <v>4.0360000000000005</v>
      </c>
      <c r="L497" t="s">
        <v>258</v>
      </c>
    </row>
    <row r="498" spans="1:12" x14ac:dyDescent="0.25">
      <c r="A498" s="1"/>
      <c r="B498" t="s">
        <v>14</v>
      </c>
      <c r="C498" t="s">
        <v>10</v>
      </c>
      <c r="D498" t="s">
        <v>11</v>
      </c>
      <c r="E498" t="s">
        <v>21</v>
      </c>
      <c r="F498">
        <v>92.98</v>
      </c>
      <c r="G498">
        <v>2</v>
      </c>
      <c r="H498" t="s">
        <v>13</v>
      </c>
      <c r="I498">
        <v>8</v>
      </c>
      <c r="J498">
        <v>185.96</v>
      </c>
      <c r="K498">
        <v>9.298</v>
      </c>
      <c r="L498" t="s">
        <v>256</v>
      </c>
    </row>
    <row r="499" spans="1:12" x14ac:dyDescent="0.25">
      <c r="A499" s="1"/>
      <c r="B499" t="s">
        <v>9</v>
      </c>
      <c r="C499" t="s">
        <v>10</v>
      </c>
      <c r="D499" t="s">
        <v>11</v>
      </c>
      <c r="E499" t="s">
        <v>21</v>
      </c>
      <c r="F499">
        <v>29.56</v>
      </c>
      <c r="G499">
        <v>5</v>
      </c>
      <c r="H499" t="s">
        <v>17</v>
      </c>
      <c r="I499">
        <v>6.9</v>
      </c>
      <c r="J499">
        <v>147.79999999999998</v>
      </c>
      <c r="K499">
        <v>7.39</v>
      </c>
      <c r="L499" t="s">
        <v>257</v>
      </c>
    </row>
    <row r="500" spans="1:12" x14ac:dyDescent="0.25">
      <c r="A500" s="1"/>
      <c r="B500" t="s">
        <v>14</v>
      </c>
      <c r="C500" t="s">
        <v>15</v>
      </c>
      <c r="D500" t="s">
        <v>11</v>
      </c>
      <c r="E500" t="s">
        <v>21</v>
      </c>
      <c r="F500">
        <v>22.51</v>
      </c>
      <c r="G500">
        <v>7</v>
      </c>
      <c r="H500" t="s">
        <v>13</v>
      </c>
      <c r="I500">
        <v>4.8</v>
      </c>
      <c r="J500">
        <v>157.57000000000002</v>
      </c>
      <c r="K500">
        <v>7.8785000000000016</v>
      </c>
      <c r="L500" t="s">
        <v>258</v>
      </c>
    </row>
    <row r="501" spans="1:12" x14ac:dyDescent="0.25">
      <c r="A501" s="1"/>
      <c r="B501" t="s">
        <v>14</v>
      </c>
      <c r="C501" t="s">
        <v>10</v>
      </c>
      <c r="D501" t="s">
        <v>11</v>
      </c>
      <c r="E501" t="s">
        <v>12</v>
      </c>
      <c r="F501">
        <v>14.87</v>
      </c>
      <c r="G501">
        <v>2</v>
      </c>
      <c r="H501" t="s">
        <v>13</v>
      </c>
      <c r="I501">
        <v>8.9</v>
      </c>
      <c r="J501">
        <v>29.74</v>
      </c>
      <c r="K501">
        <v>1.4870000000000001</v>
      </c>
      <c r="L501" t="s">
        <v>256</v>
      </c>
    </row>
    <row r="502" spans="1:12" x14ac:dyDescent="0.25">
      <c r="A502" s="1"/>
      <c r="B502" t="s">
        <v>19</v>
      </c>
      <c r="C502" t="s">
        <v>10</v>
      </c>
      <c r="D502" t="s">
        <v>22</v>
      </c>
      <c r="E502" t="s">
        <v>16</v>
      </c>
      <c r="F502">
        <v>32.25</v>
      </c>
      <c r="G502">
        <v>4</v>
      </c>
      <c r="H502" t="s">
        <v>20</v>
      </c>
      <c r="I502">
        <v>6.5</v>
      </c>
      <c r="J502">
        <v>129</v>
      </c>
      <c r="K502">
        <v>6.45</v>
      </c>
      <c r="L502" t="s">
        <v>257</v>
      </c>
    </row>
    <row r="503" spans="1:12" x14ac:dyDescent="0.25">
      <c r="A503" s="1"/>
      <c r="B503" t="s">
        <v>9</v>
      </c>
      <c r="C503" t="s">
        <v>15</v>
      </c>
      <c r="D503" t="s">
        <v>22</v>
      </c>
      <c r="E503" t="s">
        <v>18</v>
      </c>
      <c r="F503">
        <v>13.69</v>
      </c>
      <c r="G503">
        <v>6</v>
      </c>
      <c r="H503" t="s">
        <v>17</v>
      </c>
      <c r="I503">
        <v>6.3</v>
      </c>
      <c r="J503">
        <v>82.14</v>
      </c>
      <c r="K503">
        <v>4.1070000000000002</v>
      </c>
      <c r="L503" t="s">
        <v>257</v>
      </c>
    </row>
    <row r="504" spans="1:12" x14ac:dyDescent="0.25">
      <c r="A504" s="1"/>
      <c r="B504" t="s">
        <v>19</v>
      </c>
      <c r="C504" t="s">
        <v>10</v>
      </c>
      <c r="D504" t="s">
        <v>22</v>
      </c>
      <c r="E504" t="s">
        <v>24</v>
      </c>
      <c r="F504">
        <v>91.3</v>
      </c>
      <c r="G504">
        <v>1</v>
      </c>
      <c r="H504" t="s">
        <v>20</v>
      </c>
      <c r="I504">
        <v>9.1999999999999993</v>
      </c>
      <c r="J504">
        <v>91.3</v>
      </c>
      <c r="K504">
        <v>4.5650000000000004</v>
      </c>
      <c r="L504" t="s">
        <v>256</v>
      </c>
    </row>
    <row r="505" spans="1:12" x14ac:dyDescent="0.25">
      <c r="A505" s="1"/>
      <c r="B505" t="s">
        <v>19</v>
      </c>
      <c r="C505" t="s">
        <v>15</v>
      </c>
      <c r="D505" t="s">
        <v>22</v>
      </c>
      <c r="E505" t="s">
        <v>18</v>
      </c>
      <c r="F505">
        <v>44.65</v>
      </c>
      <c r="G505">
        <v>3</v>
      </c>
      <c r="H505" t="s">
        <v>17</v>
      </c>
      <c r="I505">
        <v>6.2</v>
      </c>
      <c r="J505">
        <v>133.94999999999999</v>
      </c>
      <c r="K505">
        <v>6.6974999999999998</v>
      </c>
      <c r="L505" t="s">
        <v>257</v>
      </c>
    </row>
    <row r="506" spans="1:12" x14ac:dyDescent="0.25">
      <c r="A506" s="1"/>
      <c r="B506" t="s">
        <v>9</v>
      </c>
      <c r="C506" t="s">
        <v>10</v>
      </c>
      <c r="D506" t="s">
        <v>22</v>
      </c>
      <c r="E506" t="s">
        <v>24</v>
      </c>
      <c r="F506">
        <v>75.739999999999995</v>
      </c>
      <c r="G506">
        <v>4</v>
      </c>
      <c r="H506" t="s">
        <v>17</v>
      </c>
      <c r="I506">
        <v>7.6</v>
      </c>
      <c r="J506">
        <v>302.95999999999998</v>
      </c>
      <c r="K506">
        <v>15.148</v>
      </c>
      <c r="L506" t="s">
        <v>257</v>
      </c>
    </row>
    <row r="507" spans="1:12" x14ac:dyDescent="0.25">
      <c r="A507" s="1"/>
      <c r="B507" t="s">
        <v>9</v>
      </c>
      <c r="C507" t="s">
        <v>10</v>
      </c>
      <c r="D507" t="s">
        <v>11</v>
      </c>
      <c r="E507" t="s">
        <v>18</v>
      </c>
      <c r="F507">
        <v>60.08</v>
      </c>
      <c r="G507">
        <v>7</v>
      </c>
      <c r="H507" t="s">
        <v>13</v>
      </c>
      <c r="I507">
        <v>4.5</v>
      </c>
      <c r="J507">
        <v>420.56</v>
      </c>
      <c r="K507">
        <v>21.028000000000002</v>
      </c>
      <c r="L507" t="s">
        <v>258</v>
      </c>
    </row>
    <row r="508" spans="1:12" x14ac:dyDescent="0.25">
      <c r="A508" s="1"/>
      <c r="B508" t="s">
        <v>14</v>
      </c>
      <c r="C508" t="s">
        <v>10</v>
      </c>
      <c r="D508" t="s">
        <v>22</v>
      </c>
      <c r="E508" t="s">
        <v>12</v>
      </c>
      <c r="F508">
        <v>27.66</v>
      </c>
      <c r="G508">
        <v>10</v>
      </c>
      <c r="H508" t="s">
        <v>13</v>
      </c>
      <c r="I508">
        <v>8.9</v>
      </c>
      <c r="J508">
        <v>276.60000000000002</v>
      </c>
      <c r="K508">
        <v>13.830000000000002</v>
      </c>
      <c r="L508" t="s">
        <v>256</v>
      </c>
    </row>
    <row r="509" spans="1:12" x14ac:dyDescent="0.25">
      <c r="A509" s="1"/>
      <c r="B509" t="s">
        <v>14</v>
      </c>
      <c r="C509" t="s">
        <v>10</v>
      </c>
      <c r="D509" t="s">
        <v>22</v>
      </c>
      <c r="E509" t="s">
        <v>12</v>
      </c>
      <c r="F509">
        <v>99.37</v>
      </c>
      <c r="G509">
        <v>2</v>
      </c>
      <c r="H509" t="s">
        <v>17</v>
      </c>
      <c r="I509">
        <v>5.2</v>
      </c>
      <c r="J509">
        <v>198.74</v>
      </c>
      <c r="K509">
        <v>9.9370000000000012</v>
      </c>
      <c r="L509" t="s">
        <v>258</v>
      </c>
    </row>
    <row r="510" spans="1:12" x14ac:dyDescent="0.25">
      <c r="A510" s="1"/>
      <c r="B510" t="s">
        <v>14</v>
      </c>
      <c r="C510" t="s">
        <v>15</v>
      </c>
      <c r="D510" t="s">
        <v>11</v>
      </c>
      <c r="E510" t="s">
        <v>24</v>
      </c>
      <c r="F510">
        <v>58.32</v>
      </c>
      <c r="G510">
        <v>2</v>
      </c>
      <c r="H510" t="s">
        <v>20</v>
      </c>
      <c r="I510">
        <v>6</v>
      </c>
      <c r="J510">
        <v>116.64</v>
      </c>
      <c r="K510">
        <v>5.8320000000000007</v>
      </c>
      <c r="L510" t="s">
        <v>257</v>
      </c>
    </row>
    <row r="511" spans="1:12" x14ac:dyDescent="0.25">
      <c r="A511" s="1"/>
      <c r="B511" t="s">
        <v>19</v>
      </c>
      <c r="C511" t="s">
        <v>15</v>
      </c>
      <c r="D511" t="s">
        <v>11</v>
      </c>
      <c r="E511" t="s">
        <v>16</v>
      </c>
      <c r="F511">
        <v>99.56</v>
      </c>
      <c r="G511">
        <v>8</v>
      </c>
      <c r="H511" t="s">
        <v>13</v>
      </c>
      <c r="I511">
        <v>5.2</v>
      </c>
      <c r="J511">
        <v>796.48</v>
      </c>
      <c r="K511">
        <v>39.824000000000005</v>
      </c>
      <c r="L511" t="s">
        <v>258</v>
      </c>
    </row>
    <row r="512" spans="1:12" x14ac:dyDescent="0.25">
      <c r="A512" s="1"/>
      <c r="B512" t="s">
        <v>14</v>
      </c>
      <c r="C512" t="s">
        <v>15</v>
      </c>
      <c r="D512" t="s">
        <v>11</v>
      </c>
      <c r="E512" t="s">
        <v>16</v>
      </c>
      <c r="F512">
        <v>32.799999999999997</v>
      </c>
      <c r="G512">
        <v>10</v>
      </c>
      <c r="H512" t="s">
        <v>17</v>
      </c>
      <c r="I512">
        <v>6.2</v>
      </c>
      <c r="J512">
        <v>328</v>
      </c>
      <c r="K512">
        <v>16.400000000000002</v>
      </c>
      <c r="L512" t="s">
        <v>257</v>
      </c>
    </row>
    <row r="513" spans="1:12" x14ac:dyDescent="0.25">
      <c r="A513" s="1"/>
      <c r="B513" t="s">
        <v>19</v>
      </c>
      <c r="C513" t="s">
        <v>15</v>
      </c>
      <c r="D513" t="s">
        <v>22</v>
      </c>
      <c r="E513" t="s">
        <v>12</v>
      </c>
      <c r="F513">
        <v>52.2</v>
      </c>
      <c r="G513">
        <v>3</v>
      </c>
      <c r="H513" t="s">
        <v>13</v>
      </c>
      <c r="I513">
        <v>9.5</v>
      </c>
      <c r="J513">
        <v>156.60000000000002</v>
      </c>
      <c r="K513">
        <v>7.8300000000000018</v>
      </c>
      <c r="L513" t="s">
        <v>256</v>
      </c>
    </row>
    <row r="514" spans="1:12" x14ac:dyDescent="0.25">
      <c r="A514" s="1"/>
      <c r="B514" t="s">
        <v>19</v>
      </c>
      <c r="C514" t="s">
        <v>15</v>
      </c>
      <c r="D514" t="s">
        <v>11</v>
      </c>
      <c r="E514" t="s">
        <v>23</v>
      </c>
      <c r="F514">
        <v>69.959999999999994</v>
      </c>
      <c r="G514">
        <v>8</v>
      </c>
      <c r="H514" t="s">
        <v>13</v>
      </c>
      <c r="I514">
        <v>6.4</v>
      </c>
      <c r="J514">
        <v>559.67999999999995</v>
      </c>
      <c r="K514">
        <v>27.983999999999998</v>
      </c>
      <c r="L514" t="s">
        <v>257</v>
      </c>
    </row>
    <row r="515" spans="1:12" x14ac:dyDescent="0.25">
      <c r="A515" s="1"/>
      <c r="B515" t="s">
        <v>9</v>
      </c>
      <c r="C515" t="s">
        <v>15</v>
      </c>
      <c r="D515" t="s">
        <v>11</v>
      </c>
      <c r="E515" t="s">
        <v>21</v>
      </c>
      <c r="F515">
        <v>72.84</v>
      </c>
      <c r="G515">
        <v>7</v>
      </c>
      <c r="H515" t="s">
        <v>17</v>
      </c>
      <c r="I515">
        <v>8.4</v>
      </c>
      <c r="J515">
        <v>509.88</v>
      </c>
      <c r="K515">
        <v>25.494</v>
      </c>
      <c r="L515" t="s">
        <v>256</v>
      </c>
    </row>
    <row r="516" spans="1:12" x14ac:dyDescent="0.25">
      <c r="A516" s="1"/>
      <c r="B516" t="s">
        <v>14</v>
      </c>
      <c r="C516" t="s">
        <v>10</v>
      </c>
      <c r="D516" t="s">
        <v>11</v>
      </c>
      <c r="E516" t="s">
        <v>16</v>
      </c>
      <c r="F516">
        <v>98.84</v>
      </c>
      <c r="G516">
        <v>1</v>
      </c>
      <c r="H516" t="s">
        <v>17</v>
      </c>
      <c r="I516">
        <v>8.4</v>
      </c>
      <c r="J516">
        <v>98.84</v>
      </c>
      <c r="K516">
        <v>4.9420000000000002</v>
      </c>
      <c r="L516" t="s">
        <v>256</v>
      </c>
    </row>
    <row r="517" spans="1:12" x14ac:dyDescent="0.25">
      <c r="A517" s="1"/>
      <c r="B517" t="s">
        <v>9</v>
      </c>
      <c r="C517" t="s">
        <v>10</v>
      </c>
      <c r="D517" t="s">
        <v>11</v>
      </c>
      <c r="E517" t="s">
        <v>24</v>
      </c>
      <c r="F517">
        <v>76.900000000000006</v>
      </c>
      <c r="G517">
        <v>7</v>
      </c>
      <c r="H517" t="s">
        <v>17</v>
      </c>
      <c r="I517">
        <v>7.7</v>
      </c>
      <c r="J517">
        <v>538.30000000000007</v>
      </c>
      <c r="K517">
        <v>26.915000000000006</v>
      </c>
      <c r="L517" t="s">
        <v>257</v>
      </c>
    </row>
    <row r="518" spans="1:12" x14ac:dyDescent="0.25">
      <c r="A518" s="1"/>
      <c r="B518" t="s">
        <v>9</v>
      </c>
      <c r="C518" t="s">
        <v>10</v>
      </c>
      <c r="D518" t="s">
        <v>11</v>
      </c>
      <c r="E518" t="s">
        <v>12</v>
      </c>
      <c r="F518">
        <v>77.400000000000006</v>
      </c>
      <c r="G518">
        <v>9</v>
      </c>
      <c r="H518" t="s">
        <v>13</v>
      </c>
      <c r="I518">
        <v>4.5</v>
      </c>
      <c r="J518">
        <v>696.6</v>
      </c>
      <c r="K518">
        <v>34.830000000000005</v>
      </c>
      <c r="L518" t="s">
        <v>258</v>
      </c>
    </row>
    <row r="519" spans="1:12" x14ac:dyDescent="0.25">
      <c r="A519" s="1"/>
      <c r="B519" t="s">
        <v>19</v>
      </c>
      <c r="C519" t="s">
        <v>15</v>
      </c>
      <c r="D519" t="s">
        <v>11</v>
      </c>
      <c r="E519" t="s">
        <v>12</v>
      </c>
      <c r="F519">
        <v>67.099999999999994</v>
      </c>
      <c r="G519">
        <v>3</v>
      </c>
      <c r="H519" t="s">
        <v>17</v>
      </c>
      <c r="I519">
        <v>7.5</v>
      </c>
      <c r="J519">
        <v>201.29999999999998</v>
      </c>
      <c r="K519">
        <v>10.065</v>
      </c>
      <c r="L519" t="s">
        <v>257</v>
      </c>
    </row>
    <row r="520" spans="1:12" x14ac:dyDescent="0.25">
      <c r="A520" s="1"/>
      <c r="B520" t="s">
        <v>14</v>
      </c>
      <c r="C520" t="s">
        <v>15</v>
      </c>
      <c r="D520" t="s">
        <v>22</v>
      </c>
      <c r="E520" t="s">
        <v>24</v>
      </c>
      <c r="F520">
        <v>33.64</v>
      </c>
      <c r="G520">
        <v>8</v>
      </c>
      <c r="H520" t="s">
        <v>13</v>
      </c>
      <c r="I520">
        <v>9.3000000000000007</v>
      </c>
      <c r="J520">
        <v>269.12</v>
      </c>
      <c r="K520">
        <v>13.456000000000001</v>
      </c>
      <c r="L520" t="s">
        <v>256</v>
      </c>
    </row>
    <row r="521" spans="1:12" x14ac:dyDescent="0.25">
      <c r="A521" s="1"/>
      <c r="B521" t="s">
        <v>14</v>
      </c>
      <c r="C521" t="s">
        <v>10</v>
      </c>
      <c r="D521" t="s">
        <v>22</v>
      </c>
      <c r="E521" t="s">
        <v>24</v>
      </c>
      <c r="F521">
        <v>68.55</v>
      </c>
      <c r="G521">
        <v>4</v>
      </c>
      <c r="H521" t="s">
        <v>13</v>
      </c>
      <c r="I521">
        <v>9.1999999999999993</v>
      </c>
      <c r="J521">
        <v>274.2</v>
      </c>
      <c r="K521">
        <v>13.71</v>
      </c>
      <c r="L521" t="s">
        <v>256</v>
      </c>
    </row>
    <row r="522" spans="1:12" x14ac:dyDescent="0.25">
      <c r="A522" s="1"/>
      <c r="B522" t="s">
        <v>14</v>
      </c>
      <c r="C522" t="s">
        <v>10</v>
      </c>
      <c r="D522" t="s">
        <v>11</v>
      </c>
      <c r="E522" t="s">
        <v>18</v>
      </c>
      <c r="F522">
        <v>24.74</v>
      </c>
      <c r="G522">
        <v>3</v>
      </c>
      <c r="H522" t="s">
        <v>13</v>
      </c>
      <c r="I522">
        <v>10</v>
      </c>
      <c r="J522">
        <v>74.22</v>
      </c>
      <c r="K522">
        <v>3.7110000000000003</v>
      </c>
      <c r="L522" t="s">
        <v>256</v>
      </c>
    </row>
    <row r="523" spans="1:12" x14ac:dyDescent="0.25">
      <c r="A523" s="1"/>
      <c r="B523" t="s">
        <v>19</v>
      </c>
      <c r="C523" t="s">
        <v>15</v>
      </c>
      <c r="D523" t="s">
        <v>22</v>
      </c>
      <c r="E523" t="s">
        <v>24</v>
      </c>
      <c r="F523">
        <v>15.26</v>
      </c>
      <c r="G523">
        <v>6</v>
      </c>
      <c r="H523" t="s">
        <v>20</v>
      </c>
      <c r="I523">
        <v>9.8000000000000007</v>
      </c>
      <c r="J523">
        <v>91.56</v>
      </c>
      <c r="K523">
        <v>4.5780000000000003</v>
      </c>
      <c r="L523" t="s">
        <v>256</v>
      </c>
    </row>
    <row r="524" spans="1:12" x14ac:dyDescent="0.25">
      <c r="A524" s="1"/>
      <c r="B524" t="s">
        <v>9</v>
      </c>
      <c r="C524" t="s">
        <v>10</v>
      </c>
      <c r="D524" t="s">
        <v>22</v>
      </c>
      <c r="E524" t="s">
        <v>18</v>
      </c>
      <c r="F524">
        <v>88.31</v>
      </c>
      <c r="G524">
        <v>1</v>
      </c>
      <c r="H524" t="s">
        <v>13</v>
      </c>
      <c r="I524">
        <v>5.2</v>
      </c>
      <c r="J524">
        <v>88.31</v>
      </c>
      <c r="K524">
        <v>4.4155000000000006</v>
      </c>
      <c r="L524" t="s">
        <v>258</v>
      </c>
    </row>
    <row r="525" spans="1:12" x14ac:dyDescent="0.25">
      <c r="A525" s="1"/>
      <c r="B525" t="s">
        <v>9</v>
      </c>
      <c r="C525" t="s">
        <v>15</v>
      </c>
      <c r="D525" t="s">
        <v>11</v>
      </c>
      <c r="E525" t="s">
        <v>16</v>
      </c>
      <c r="F525">
        <v>88.25</v>
      </c>
      <c r="G525">
        <v>9</v>
      </c>
      <c r="H525" t="s">
        <v>13</v>
      </c>
      <c r="I525">
        <v>7.6</v>
      </c>
      <c r="J525">
        <v>794.25</v>
      </c>
      <c r="K525">
        <v>39.712500000000006</v>
      </c>
      <c r="L525" t="s">
        <v>257</v>
      </c>
    </row>
    <row r="526" spans="1:12" x14ac:dyDescent="0.25">
      <c r="A526" s="1"/>
      <c r="B526" t="s">
        <v>9</v>
      </c>
      <c r="C526" t="s">
        <v>15</v>
      </c>
      <c r="D526" t="s">
        <v>22</v>
      </c>
      <c r="E526" t="s">
        <v>24</v>
      </c>
      <c r="F526">
        <v>57.59</v>
      </c>
      <c r="G526">
        <v>6</v>
      </c>
      <c r="H526" t="s">
        <v>17</v>
      </c>
      <c r="I526">
        <v>5.0999999999999996</v>
      </c>
      <c r="J526">
        <v>345.54</v>
      </c>
      <c r="K526">
        <v>17.277000000000001</v>
      </c>
      <c r="L526" t="s">
        <v>258</v>
      </c>
    </row>
    <row r="527" spans="1:12" x14ac:dyDescent="0.25">
      <c r="A527" s="1"/>
      <c r="B527" t="s">
        <v>14</v>
      </c>
      <c r="C527" t="s">
        <v>10</v>
      </c>
      <c r="D527" t="s">
        <v>11</v>
      </c>
      <c r="E527" t="s">
        <v>21</v>
      </c>
      <c r="F527">
        <v>80.48</v>
      </c>
      <c r="G527">
        <v>3</v>
      </c>
      <c r="H527" t="s">
        <v>17</v>
      </c>
      <c r="I527">
        <v>8.1</v>
      </c>
      <c r="J527">
        <v>241.44</v>
      </c>
      <c r="K527">
        <v>12.072000000000001</v>
      </c>
      <c r="L527" t="s">
        <v>256</v>
      </c>
    </row>
    <row r="528" spans="1:12" x14ac:dyDescent="0.25">
      <c r="A528" s="1"/>
      <c r="B528" t="s">
        <v>9</v>
      </c>
      <c r="C528" t="s">
        <v>10</v>
      </c>
      <c r="D528" t="s">
        <v>22</v>
      </c>
      <c r="E528" t="s">
        <v>23</v>
      </c>
      <c r="F528">
        <v>17.77</v>
      </c>
      <c r="G528">
        <v>5</v>
      </c>
      <c r="H528" t="s">
        <v>13</v>
      </c>
      <c r="I528">
        <v>5.4</v>
      </c>
      <c r="J528">
        <v>88.85</v>
      </c>
      <c r="K528">
        <v>4.4424999999999999</v>
      </c>
      <c r="L528" t="s">
        <v>258</v>
      </c>
    </row>
    <row r="529" spans="1:12" x14ac:dyDescent="0.25">
      <c r="A529" s="1"/>
      <c r="B529" t="s">
        <v>14</v>
      </c>
      <c r="C529" t="s">
        <v>10</v>
      </c>
      <c r="D529" t="s">
        <v>11</v>
      </c>
      <c r="E529" t="s">
        <v>21</v>
      </c>
      <c r="F529">
        <v>99.3</v>
      </c>
      <c r="G529">
        <v>10</v>
      </c>
      <c r="H529" t="s">
        <v>13</v>
      </c>
      <c r="I529">
        <v>6.6</v>
      </c>
      <c r="J529">
        <v>993</v>
      </c>
      <c r="K529">
        <v>49.650000000000006</v>
      </c>
      <c r="L529" t="s">
        <v>257</v>
      </c>
    </row>
    <row r="530" spans="1:12" x14ac:dyDescent="0.25">
      <c r="A530" s="1"/>
      <c r="B530" t="s">
        <v>19</v>
      </c>
      <c r="C530" t="s">
        <v>15</v>
      </c>
      <c r="D530" t="s">
        <v>22</v>
      </c>
      <c r="E530" t="s">
        <v>21</v>
      </c>
      <c r="F530">
        <v>51.94</v>
      </c>
      <c r="G530">
        <v>3</v>
      </c>
      <c r="H530" t="s">
        <v>17</v>
      </c>
      <c r="I530">
        <v>7.9</v>
      </c>
      <c r="J530">
        <v>155.82</v>
      </c>
      <c r="K530">
        <v>7.7910000000000004</v>
      </c>
      <c r="L530" t="s">
        <v>257</v>
      </c>
    </row>
    <row r="531" spans="1:12" x14ac:dyDescent="0.25">
      <c r="A531" s="1"/>
      <c r="B531" t="s">
        <v>14</v>
      </c>
      <c r="C531" t="s">
        <v>10</v>
      </c>
      <c r="D531" t="s">
        <v>11</v>
      </c>
      <c r="E531" t="s">
        <v>24</v>
      </c>
      <c r="F531">
        <v>47.71</v>
      </c>
      <c r="G531">
        <v>6</v>
      </c>
      <c r="H531" t="s">
        <v>20</v>
      </c>
      <c r="I531">
        <v>4.4000000000000004</v>
      </c>
      <c r="J531">
        <v>286.26</v>
      </c>
      <c r="K531">
        <v>14.313000000000001</v>
      </c>
      <c r="L531" t="s">
        <v>258</v>
      </c>
    </row>
    <row r="532" spans="1:12" x14ac:dyDescent="0.25">
      <c r="A532" s="1"/>
      <c r="B532" t="s">
        <v>19</v>
      </c>
      <c r="C532" t="s">
        <v>10</v>
      </c>
      <c r="D532" t="s">
        <v>22</v>
      </c>
      <c r="E532" t="s">
        <v>12</v>
      </c>
      <c r="F532">
        <v>24.82</v>
      </c>
      <c r="G532">
        <v>7</v>
      </c>
      <c r="H532" t="s">
        <v>13</v>
      </c>
      <c r="I532">
        <v>7.1</v>
      </c>
      <c r="J532">
        <v>173.74</v>
      </c>
      <c r="K532">
        <v>8.6870000000000012</v>
      </c>
      <c r="L532" t="s">
        <v>257</v>
      </c>
    </row>
    <row r="533" spans="1:12" x14ac:dyDescent="0.25">
      <c r="A533" s="1"/>
      <c r="B533" t="s">
        <v>14</v>
      </c>
      <c r="C533" t="s">
        <v>10</v>
      </c>
      <c r="D533" t="s">
        <v>22</v>
      </c>
      <c r="E533" t="s">
        <v>16</v>
      </c>
      <c r="F533">
        <v>12.05</v>
      </c>
      <c r="G533">
        <v>5</v>
      </c>
      <c r="H533" t="s">
        <v>20</v>
      </c>
      <c r="I533">
        <v>5.5</v>
      </c>
      <c r="J533">
        <v>60.25</v>
      </c>
      <c r="K533">
        <v>3.0125000000000002</v>
      </c>
      <c r="L533" t="s">
        <v>258</v>
      </c>
    </row>
    <row r="534" spans="1:12" x14ac:dyDescent="0.25">
      <c r="A534" s="1"/>
      <c r="B534" t="s">
        <v>9</v>
      </c>
      <c r="C534" t="s">
        <v>15</v>
      </c>
      <c r="D534" t="s">
        <v>22</v>
      </c>
      <c r="E534" t="s">
        <v>18</v>
      </c>
      <c r="F534">
        <v>51.91</v>
      </c>
      <c r="G534">
        <v>10</v>
      </c>
      <c r="H534" t="s">
        <v>17</v>
      </c>
      <c r="I534">
        <v>8.1999999999999993</v>
      </c>
      <c r="J534">
        <v>519.09999999999991</v>
      </c>
      <c r="K534">
        <v>25.954999999999998</v>
      </c>
      <c r="L534" t="s">
        <v>256</v>
      </c>
    </row>
    <row r="535" spans="1:12" x14ac:dyDescent="0.25">
      <c r="A535" s="1"/>
      <c r="B535" t="s">
        <v>9</v>
      </c>
      <c r="C535" t="s">
        <v>15</v>
      </c>
      <c r="D535" t="s">
        <v>11</v>
      </c>
      <c r="E535" t="s">
        <v>21</v>
      </c>
      <c r="F535">
        <v>36.51</v>
      </c>
      <c r="G535">
        <v>9</v>
      </c>
      <c r="H535" t="s">
        <v>17</v>
      </c>
      <c r="I535">
        <v>4.2</v>
      </c>
      <c r="J535">
        <v>328.59</v>
      </c>
      <c r="K535">
        <v>16.429500000000001</v>
      </c>
      <c r="L535" t="s">
        <v>258</v>
      </c>
    </row>
    <row r="536" spans="1:12" x14ac:dyDescent="0.25">
      <c r="A536" s="1"/>
      <c r="B536" t="s">
        <v>9</v>
      </c>
      <c r="C536" t="s">
        <v>10</v>
      </c>
      <c r="D536" t="s">
        <v>22</v>
      </c>
      <c r="E536" t="s">
        <v>21</v>
      </c>
      <c r="F536">
        <v>60.18</v>
      </c>
      <c r="G536">
        <v>4</v>
      </c>
      <c r="H536" t="s">
        <v>13</v>
      </c>
      <c r="I536">
        <v>9.4</v>
      </c>
      <c r="J536">
        <v>240.72</v>
      </c>
      <c r="K536">
        <v>12.036000000000001</v>
      </c>
      <c r="L536" t="s">
        <v>256</v>
      </c>
    </row>
    <row r="537" spans="1:12" x14ac:dyDescent="0.25">
      <c r="A537" s="1"/>
      <c r="B537" t="s">
        <v>14</v>
      </c>
      <c r="C537" t="s">
        <v>10</v>
      </c>
      <c r="D537" t="s">
        <v>11</v>
      </c>
      <c r="E537" t="s">
        <v>21</v>
      </c>
      <c r="F537">
        <v>97.79</v>
      </c>
      <c r="G537">
        <v>7</v>
      </c>
      <c r="H537" t="s">
        <v>20</v>
      </c>
      <c r="I537">
        <v>4.9000000000000004</v>
      </c>
      <c r="J537">
        <v>684.53000000000009</v>
      </c>
      <c r="K537">
        <v>34.226500000000009</v>
      </c>
      <c r="L537" t="s">
        <v>258</v>
      </c>
    </row>
    <row r="538" spans="1:12" x14ac:dyDescent="0.25">
      <c r="A538" s="1"/>
      <c r="B538" t="s">
        <v>9</v>
      </c>
      <c r="C538" t="s">
        <v>10</v>
      </c>
      <c r="D538" t="s">
        <v>22</v>
      </c>
      <c r="E538" t="s">
        <v>21</v>
      </c>
      <c r="F538">
        <v>91.35</v>
      </c>
      <c r="G538">
        <v>1</v>
      </c>
      <c r="H538" t="s">
        <v>17</v>
      </c>
      <c r="I538">
        <v>6.8</v>
      </c>
      <c r="J538">
        <v>91.35</v>
      </c>
      <c r="K538">
        <v>4.5674999999999999</v>
      </c>
      <c r="L538" t="s">
        <v>257</v>
      </c>
    </row>
    <row r="539" spans="1:12" x14ac:dyDescent="0.25">
      <c r="A539" s="1"/>
      <c r="B539" t="s">
        <v>14</v>
      </c>
      <c r="C539" t="s">
        <v>15</v>
      </c>
      <c r="D539" t="s">
        <v>11</v>
      </c>
      <c r="E539" t="s">
        <v>18</v>
      </c>
      <c r="F539">
        <v>46.66</v>
      </c>
      <c r="G539">
        <v>9</v>
      </c>
      <c r="H539" t="s">
        <v>20</v>
      </c>
      <c r="I539">
        <v>5.3</v>
      </c>
      <c r="J539">
        <v>419.93999999999994</v>
      </c>
      <c r="K539">
        <v>20.997</v>
      </c>
      <c r="L539" t="s">
        <v>258</v>
      </c>
    </row>
    <row r="540" spans="1:12" x14ac:dyDescent="0.25">
      <c r="A540" s="1"/>
      <c r="B540" t="s">
        <v>9</v>
      </c>
      <c r="C540" t="s">
        <v>10</v>
      </c>
      <c r="D540" t="s">
        <v>11</v>
      </c>
      <c r="E540" t="s">
        <v>16</v>
      </c>
      <c r="F540">
        <v>35.74</v>
      </c>
      <c r="G540">
        <v>8</v>
      </c>
      <c r="H540" t="s">
        <v>20</v>
      </c>
      <c r="I540">
        <v>4.9000000000000004</v>
      </c>
      <c r="J540">
        <v>285.92</v>
      </c>
      <c r="K540">
        <v>14.296000000000001</v>
      </c>
      <c r="L540" t="s">
        <v>258</v>
      </c>
    </row>
    <row r="541" spans="1:12" x14ac:dyDescent="0.25">
      <c r="A541" s="1"/>
      <c r="B541" t="s">
        <v>14</v>
      </c>
      <c r="C541" t="s">
        <v>10</v>
      </c>
      <c r="D541" t="s">
        <v>11</v>
      </c>
      <c r="E541" t="s">
        <v>18</v>
      </c>
      <c r="F541">
        <v>67.989999999999995</v>
      </c>
      <c r="G541">
        <v>7</v>
      </c>
      <c r="H541" t="s">
        <v>20</v>
      </c>
      <c r="I541">
        <v>5.7</v>
      </c>
      <c r="J541">
        <v>475.92999999999995</v>
      </c>
      <c r="K541">
        <v>23.796499999999998</v>
      </c>
      <c r="L541" t="s">
        <v>258</v>
      </c>
    </row>
    <row r="542" spans="1:12" x14ac:dyDescent="0.25">
      <c r="A542" s="1"/>
      <c r="B542" t="s">
        <v>19</v>
      </c>
      <c r="C542" t="s">
        <v>10</v>
      </c>
      <c r="D542" t="s">
        <v>11</v>
      </c>
      <c r="E542" t="s">
        <v>23</v>
      </c>
      <c r="F542">
        <v>88.79</v>
      </c>
      <c r="G542">
        <v>8</v>
      </c>
      <c r="H542" t="s">
        <v>17</v>
      </c>
      <c r="I542">
        <v>4.0999999999999996</v>
      </c>
      <c r="J542">
        <v>710.32</v>
      </c>
      <c r="K542">
        <v>35.516000000000005</v>
      </c>
      <c r="L542" t="s">
        <v>258</v>
      </c>
    </row>
    <row r="543" spans="1:12" x14ac:dyDescent="0.25">
      <c r="A543" s="1"/>
      <c r="B543" t="s">
        <v>14</v>
      </c>
      <c r="C543" t="s">
        <v>15</v>
      </c>
      <c r="D543" t="s">
        <v>22</v>
      </c>
      <c r="E543" t="s">
        <v>16</v>
      </c>
      <c r="F543">
        <v>11.81</v>
      </c>
      <c r="G543">
        <v>5</v>
      </c>
      <c r="H543" t="s">
        <v>17</v>
      </c>
      <c r="I543">
        <v>9.4</v>
      </c>
      <c r="J543">
        <v>59.050000000000004</v>
      </c>
      <c r="K543">
        <v>2.9525000000000006</v>
      </c>
      <c r="L543" t="s">
        <v>256</v>
      </c>
    </row>
    <row r="544" spans="1:12" x14ac:dyDescent="0.25">
      <c r="A544" s="1"/>
      <c r="B544" t="s">
        <v>19</v>
      </c>
      <c r="C544" t="s">
        <v>10</v>
      </c>
      <c r="D544" t="s">
        <v>22</v>
      </c>
      <c r="E544" t="s">
        <v>12</v>
      </c>
      <c r="F544">
        <v>80.959999999999994</v>
      </c>
      <c r="G544">
        <v>8</v>
      </c>
      <c r="H544" t="s">
        <v>13</v>
      </c>
      <c r="I544">
        <v>7.4</v>
      </c>
      <c r="J544">
        <v>647.67999999999995</v>
      </c>
      <c r="K544">
        <v>32.384</v>
      </c>
      <c r="L544" t="s">
        <v>257</v>
      </c>
    </row>
    <row r="545" spans="1:12" x14ac:dyDescent="0.25">
      <c r="A545" s="1"/>
      <c r="B545" t="s">
        <v>9</v>
      </c>
      <c r="C545" t="s">
        <v>10</v>
      </c>
      <c r="D545" t="s">
        <v>22</v>
      </c>
      <c r="E545" t="s">
        <v>16</v>
      </c>
      <c r="F545">
        <v>87.45</v>
      </c>
      <c r="G545">
        <v>6</v>
      </c>
      <c r="H545" t="s">
        <v>13</v>
      </c>
      <c r="I545">
        <v>8.8000000000000007</v>
      </c>
      <c r="J545">
        <v>524.70000000000005</v>
      </c>
      <c r="K545">
        <v>26.235000000000003</v>
      </c>
      <c r="L545" t="s">
        <v>256</v>
      </c>
    </row>
    <row r="546" spans="1:12" x14ac:dyDescent="0.25">
      <c r="A546" s="1"/>
      <c r="B546" t="s">
        <v>19</v>
      </c>
      <c r="C546" t="s">
        <v>15</v>
      </c>
      <c r="D546" t="s">
        <v>22</v>
      </c>
      <c r="E546" t="s">
        <v>16</v>
      </c>
      <c r="F546">
        <v>34.56</v>
      </c>
      <c r="G546">
        <v>5</v>
      </c>
      <c r="H546" t="s">
        <v>20</v>
      </c>
      <c r="I546">
        <v>9.9</v>
      </c>
      <c r="J546">
        <v>172.8</v>
      </c>
      <c r="K546">
        <v>8.64</v>
      </c>
      <c r="L546" t="s">
        <v>256</v>
      </c>
    </row>
    <row r="547" spans="1:12" x14ac:dyDescent="0.25">
      <c r="A547" s="1"/>
      <c r="B547" t="s">
        <v>19</v>
      </c>
      <c r="C547" t="s">
        <v>15</v>
      </c>
      <c r="D547" t="s">
        <v>22</v>
      </c>
      <c r="E547" t="s">
        <v>12</v>
      </c>
      <c r="F547">
        <v>32.9</v>
      </c>
      <c r="G547">
        <v>3</v>
      </c>
      <c r="H547" t="s">
        <v>13</v>
      </c>
      <c r="I547">
        <v>9.1</v>
      </c>
      <c r="J547">
        <v>98.699999999999989</v>
      </c>
      <c r="K547">
        <v>4.9349999999999996</v>
      </c>
      <c r="L547" t="s">
        <v>256</v>
      </c>
    </row>
    <row r="548" spans="1:12" x14ac:dyDescent="0.25">
      <c r="A548" s="1"/>
      <c r="B548" t="s">
        <v>14</v>
      </c>
      <c r="C548" t="s">
        <v>10</v>
      </c>
      <c r="D548" t="s">
        <v>11</v>
      </c>
      <c r="E548" t="s">
        <v>12</v>
      </c>
      <c r="F548">
        <v>71.39</v>
      </c>
      <c r="G548">
        <v>5</v>
      </c>
      <c r="H548" t="s">
        <v>13</v>
      </c>
      <c r="I548">
        <v>5.5</v>
      </c>
      <c r="J548">
        <v>356.95</v>
      </c>
      <c r="K548">
        <v>17.8475</v>
      </c>
      <c r="L548" t="s">
        <v>258</v>
      </c>
    </row>
    <row r="549" spans="1:12" x14ac:dyDescent="0.25">
      <c r="A549" s="1"/>
      <c r="B549" t="s">
        <v>19</v>
      </c>
      <c r="C549" t="s">
        <v>15</v>
      </c>
      <c r="D549" t="s">
        <v>22</v>
      </c>
      <c r="E549" t="s">
        <v>18</v>
      </c>
      <c r="F549">
        <v>98.09</v>
      </c>
      <c r="G549">
        <v>9</v>
      </c>
      <c r="H549" t="s">
        <v>17</v>
      </c>
      <c r="I549">
        <v>9.3000000000000007</v>
      </c>
      <c r="J549">
        <v>882.81000000000006</v>
      </c>
      <c r="K549">
        <v>44.140500000000003</v>
      </c>
      <c r="L549" t="s">
        <v>256</v>
      </c>
    </row>
    <row r="550" spans="1:12" x14ac:dyDescent="0.25">
      <c r="A550" s="1"/>
      <c r="B550" t="s">
        <v>19</v>
      </c>
      <c r="C550" t="s">
        <v>10</v>
      </c>
      <c r="D550" t="s">
        <v>11</v>
      </c>
      <c r="E550" t="s">
        <v>24</v>
      </c>
      <c r="F550">
        <v>92.09</v>
      </c>
      <c r="G550">
        <v>3</v>
      </c>
      <c r="H550" t="s">
        <v>17</v>
      </c>
      <c r="I550">
        <v>4.2</v>
      </c>
      <c r="J550">
        <v>276.27</v>
      </c>
      <c r="K550">
        <v>13.813499999999999</v>
      </c>
      <c r="L550" t="s">
        <v>258</v>
      </c>
    </row>
    <row r="551" spans="1:12" x14ac:dyDescent="0.25">
      <c r="A551" s="1"/>
      <c r="B551" t="s">
        <v>19</v>
      </c>
      <c r="C551" t="s">
        <v>15</v>
      </c>
      <c r="D551" t="s">
        <v>22</v>
      </c>
      <c r="E551" t="s">
        <v>21</v>
      </c>
      <c r="F551">
        <v>45.38</v>
      </c>
      <c r="G551">
        <v>3</v>
      </c>
      <c r="H551" t="s">
        <v>13</v>
      </c>
      <c r="I551">
        <v>7.2</v>
      </c>
      <c r="J551">
        <v>136.14000000000001</v>
      </c>
      <c r="K551">
        <v>6.8070000000000013</v>
      </c>
      <c r="L551" t="s">
        <v>257</v>
      </c>
    </row>
    <row r="552" spans="1:12" x14ac:dyDescent="0.25">
      <c r="A552" s="1"/>
      <c r="B552" t="s">
        <v>19</v>
      </c>
      <c r="C552" t="s">
        <v>10</v>
      </c>
      <c r="D552" t="s">
        <v>11</v>
      </c>
      <c r="E552" t="s">
        <v>23</v>
      </c>
      <c r="F552">
        <v>34.42</v>
      </c>
      <c r="G552">
        <v>6</v>
      </c>
      <c r="H552" t="s">
        <v>17</v>
      </c>
      <c r="I552">
        <v>9.8000000000000007</v>
      </c>
      <c r="J552">
        <v>206.52</v>
      </c>
      <c r="K552">
        <v>10.326000000000001</v>
      </c>
      <c r="L552" t="s">
        <v>256</v>
      </c>
    </row>
    <row r="553" spans="1:12" x14ac:dyDescent="0.25">
      <c r="A553" s="1"/>
      <c r="B553" t="s">
        <v>14</v>
      </c>
      <c r="C553" t="s">
        <v>15</v>
      </c>
      <c r="D553" t="s">
        <v>22</v>
      </c>
      <c r="E553" t="s">
        <v>21</v>
      </c>
      <c r="F553">
        <v>90.22</v>
      </c>
      <c r="G553">
        <v>3</v>
      </c>
      <c r="H553" t="s">
        <v>17</v>
      </c>
      <c r="I553">
        <v>6.2</v>
      </c>
      <c r="J553">
        <v>270.65999999999997</v>
      </c>
      <c r="K553">
        <v>13.532999999999999</v>
      </c>
      <c r="L553" t="s">
        <v>257</v>
      </c>
    </row>
    <row r="554" spans="1:12" x14ac:dyDescent="0.25">
      <c r="A554" s="1"/>
      <c r="B554" t="s">
        <v>9</v>
      </c>
      <c r="C554" t="s">
        <v>15</v>
      </c>
      <c r="D554" t="s">
        <v>11</v>
      </c>
      <c r="E554" t="s">
        <v>24</v>
      </c>
      <c r="F554">
        <v>14.76</v>
      </c>
      <c r="G554">
        <v>2</v>
      </c>
      <c r="H554" t="s">
        <v>20</v>
      </c>
      <c r="I554">
        <v>4.3</v>
      </c>
      <c r="J554">
        <v>29.52</v>
      </c>
      <c r="K554">
        <v>1.476</v>
      </c>
      <c r="L554" t="s">
        <v>258</v>
      </c>
    </row>
    <row r="555" spans="1:12" x14ac:dyDescent="0.25">
      <c r="A555" s="1"/>
      <c r="B555" t="s">
        <v>14</v>
      </c>
      <c r="C555" t="s">
        <v>10</v>
      </c>
      <c r="D555" t="s">
        <v>11</v>
      </c>
      <c r="E555" t="s">
        <v>16</v>
      </c>
      <c r="F555">
        <v>60.95</v>
      </c>
      <c r="G555">
        <v>1</v>
      </c>
      <c r="H555" t="s">
        <v>20</v>
      </c>
      <c r="I555">
        <v>5.9</v>
      </c>
      <c r="J555">
        <v>60.95</v>
      </c>
      <c r="K555">
        <v>3.0475000000000003</v>
      </c>
      <c r="L555" t="s">
        <v>258</v>
      </c>
    </row>
    <row r="556" spans="1:12" x14ac:dyDescent="0.25">
      <c r="A556" s="1"/>
      <c r="B556" t="s">
        <v>19</v>
      </c>
      <c r="C556" t="s">
        <v>10</v>
      </c>
      <c r="D556" t="s">
        <v>11</v>
      </c>
      <c r="E556" t="s">
        <v>21</v>
      </c>
      <c r="F556">
        <v>88.34</v>
      </c>
      <c r="G556">
        <v>7</v>
      </c>
      <c r="H556" t="s">
        <v>17</v>
      </c>
      <c r="I556">
        <v>6.6</v>
      </c>
      <c r="J556">
        <v>618.38</v>
      </c>
      <c r="K556">
        <v>30.919</v>
      </c>
      <c r="L556" t="s">
        <v>257</v>
      </c>
    </row>
    <row r="557" spans="1:12" x14ac:dyDescent="0.25">
      <c r="A557" s="1"/>
      <c r="B557" t="s">
        <v>14</v>
      </c>
      <c r="C557" t="s">
        <v>10</v>
      </c>
      <c r="D557" t="s">
        <v>22</v>
      </c>
      <c r="E557" t="s">
        <v>24</v>
      </c>
      <c r="F557">
        <v>44.07</v>
      </c>
      <c r="G557">
        <v>4</v>
      </c>
      <c r="H557" t="s">
        <v>20</v>
      </c>
      <c r="I557">
        <v>8.4</v>
      </c>
      <c r="J557">
        <v>176.28</v>
      </c>
      <c r="K557">
        <v>8.8140000000000001</v>
      </c>
      <c r="L557" t="s">
        <v>256</v>
      </c>
    </row>
    <row r="558" spans="1:12" x14ac:dyDescent="0.25">
      <c r="A558" s="1"/>
      <c r="B558" t="s">
        <v>19</v>
      </c>
      <c r="C558" t="s">
        <v>10</v>
      </c>
      <c r="D558" t="s">
        <v>11</v>
      </c>
      <c r="E558" t="s">
        <v>16</v>
      </c>
      <c r="F558">
        <v>62.48</v>
      </c>
      <c r="G558">
        <v>1</v>
      </c>
      <c r="H558" t="s">
        <v>17</v>
      </c>
      <c r="I558">
        <v>4.7</v>
      </c>
      <c r="J558">
        <v>62.48</v>
      </c>
      <c r="K558">
        <v>3.1240000000000001</v>
      </c>
      <c r="L558" t="s">
        <v>258</v>
      </c>
    </row>
    <row r="559" spans="1:12" x14ac:dyDescent="0.25">
      <c r="A559" s="1"/>
      <c r="B559" t="s">
        <v>19</v>
      </c>
      <c r="C559" t="s">
        <v>15</v>
      </c>
      <c r="D559" t="s">
        <v>11</v>
      </c>
      <c r="E559" t="s">
        <v>21</v>
      </c>
      <c r="F559">
        <v>98.48</v>
      </c>
      <c r="G559">
        <v>2</v>
      </c>
      <c r="H559" t="s">
        <v>20</v>
      </c>
      <c r="I559">
        <v>9.1999999999999993</v>
      </c>
      <c r="J559">
        <v>196.96</v>
      </c>
      <c r="K559">
        <v>9.8480000000000008</v>
      </c>
      <c r="L559" t="s">
        <v>256</v>
      </c>
    </row>
    <row r="560" spans="1:12" x14ac:dyDescent="0.25">
      <c r="A560" s="1"/>
      <c r="B560" t="s">
        <v>19</v>
      </c>
      <c r="C560" t="s">
        <v>10</v>
      </c>
      <c r="D560" t="s">
        <v>11</v>
      </c>
      <c r="E560" t="s">
        <v>12</v>
      </c>
      <c r="F560">
        <v>98.66</v>
      </c>
      <c r="G560">
        <v>9</v>
      </c>
      <c r="H560" t="s">
        <v>17</v>
      </c>
      <c r="I560">
        <v>8.4</v>
      </c>
      <c r="J560">
        <v>887.93999999999994</v>
      </c>
      <c r="K560">
        <v>44.396999999999998</v>
      </c>
      <c r="L560" t="s">
        <v>256</v>
      </c>
    </row>
    <row r="561" spans="1:12" x14ac:dyDescent="0.25">
      <c r="A561" s="1"/>
      <c r="B561" t="s">
        <v>19</v>
      </c>
      <c r="C561" t="s">
        <v>15</v>
      </c>
      <c r="D561" t="s">
        <v>22</v>
      </c>
      <c r="E561" t="s">
        <v>24</v>
      </c>
      <c r="F561">
        <v>50.79</v>
      </c>
      <c r="G561">
        <v>5</v>
      </c>
      <c r="H561" t="s">
        <v>13</v>
      </c>
      <c r="I561">
        <v>5.3</v>
      </c>
      <c r="J561">
        <v>253.95</v>
      </c>
      <c r="K561">
        <v>12.6975</v>
      </c>
      <c r="L561" t="s">
        <v>258</v>
      </c>
    </row>
    <row r="562" spans="1:12" x14ac:dyDescent="0.25">
      <c r="A562" s="1"/>
      <c r="B562" t="s">
        <v>14</v>
      </c>
      <c r="C562" t="s">
        <v>15</v>
      </c>
      <c r="D562" t="s">
        <v>22</v>
      </c>
      <c r="E562" t="s">
        <v>16</v>
      </c>
      <c r="F562">
        <v>71.89</v>
      </c>
      <c r="G562">
        <v>8</v>
      </c>
      <c r="H562" t="s">
        <v>20</v>
      </c>
      <c r="I562">
        <v>5.5</v>
      </c>
      <c r="J562">
        <v>575.12</v>
      </c>
      <c r="K562">
        <v>28.756</v>
      </c>
      <c r="L562" t="s">
        <v>258</v>
      </c>
    </row>
    <row r="563" spans="1:12" x14ac:dyDescent="0.25">
      <c r="A563" s="1"/>
      <c r="B563" t="s">
        <v>14</v>
      </c>
      <c r="C563" t="s">
        <v>15</v>
      </c>
      <c r="D563" t="s">
        <v>22</v>
      </c>
      <c r="E563" t="s">
        <v>24</v>
      </c>
      <c r="F563">
        <v>21.8</v>
      </c>
      <c r="G563">
        <v>8</v>
      </c>
      <c r="H563" t="s">
        <v>17</v>
      </c>
      <c r="I563">
        <v>8.3000000000000007</v>
      </c>
      <c r="J563">
        <v>174.4</v>
      </c>
      <c r="K563">
        <v>8.7200000000000006</v>
      </c>
      <c r="L563" t="s">
        <v>256</v>
      </c>
    </row>
    <row r="564" spans="1:12" x14ac:dyDescent="0.25">
      <c r="A564" s="1"/>
      <c r="B564" t="s">
        <v>9</v>
      </c>
      <c r="C564" t="s">
        <v>10</v>
      </c>
      <c r="D564" t="s">
        <v>11</v>
      </c>
      <c r="E564" t="s">
        <v>18</v>
      </c>
      <c r="F564">
        <v>64.08</v>
      </c>
      <c r="G564">
        <v>7</v>
      </c>
      <c r="H564" t="s">
        <v>13</v>
      </c>
      <c r="I564">
        <v>7.3</v>
      </c>
      <c r="J564">
        <v>448.56</v>
      </c>
      <c r="K564">
        <v>22.428000000000001</v>
      </c>
      <c r="L564" t="s">
        <v>257</v>
      </c>
    </row>
    <row r="565" spans="1:12" x14ac:dyDescent="0.25">
      <c r="A565" s="1"/>
      <c r="B565" t="s">
        <v>14</v>
      </c>
      <c r="C565" t="s">
        <v>15</v>
      </c>
      <c r="D565" t="s">
        <v>11</v>
      </c>
      <c r="E565" t="s">
        <v>16</v>
      </c>
      <c r="F565">
        <v>77.63</v>
      </c>
      <c r="G565">
        <v>9</v>
      </c>
      <c r="H565" t="s">
        <v>20</v>
      </c>
      <c r="I565">
        <v>7.2</v>
      </c>
      <c r="J565">
        <v>698.67</v>
      </c>
      <c r="K565">
        <v>34.933500000000002</v>
      </c>
      <c r="L565" t="s">
        <v>257</v>
      </c>
    </row>
    <row r="566" spans="1:12" x14ac:dyDescent="0.25">
      <c r="A566" s="1"/>
      <c r="B566" t="s">
        <v>14</v>
      </c>
      <c r="C566" t="s">
        <v>15</v>
      </c>
      <c r="D566" t="s">
        <v>11</v>
      </c>
      <c r="E566" t="s">
        <v>12</v>
      </c>
      <c r="F566">
        <v>41.24</v>
      </c>
      <c r="G566">
        <v>4</v>
      </c>
      <c r="H566" t="s">
        <v>17</v>
      </c>
      <c r="I566">
        <v>7.1</v>
      </c>
      <c r="J566">
        <v>164.96</v>
      </c>
      <c r="K566">
        <v>8.2480000000000011</v>
      </c>
      <c r="L566" t="s">
        <v>257</v>
      </c>
    </row>
    <row r="567" spans="1:12" x14ac:dyDescent="0.25">
      <c r="A567" s="1"/>
      <c r="B567" t="s">
        <v>19</v>
      </c>
      <c r="C567" t="s">
        <v>10</v>
      </c>
      <c r="D567" t="s">
        <v>22</v>
      </c>
      <c r="E567" t="s">
        <v>16</v>
      </c>
      <c r="F567">
        <v>69.58</v>
      </c>
      <c r="G567">
        <v>9</v>
      </c>
      <c r="H567" t="s">
        <v>13</v>
      </c>
      <c r="I567">
        <v>7.8</v>
      </c>
      <c r="J567">
        <v>626.22</v>
      </c>
      <c r="K567">
        <v>31.311000000000003</v>
      </c>
      <c r="L567" t="s">
        <v>257</v>
      </c>
    </row>
    <row r="568" spans="1:12" x14ac:dyDescent="0.25">
      <c r="A568" s="1"/>
      <c r="B568" t="s">
        <v>9</v>
      </c>
      <c r="C568" t="s">
        <v>10</v>
      </c>
      <c r="D568" t="s">
        <v>11</v>
      </c>
      <c r="E568" t="s">
        <v>12</v>
      </c>
      <c r="F568">
        <v>54.84</v>
      </c>
      <c r="G568">
        <v>3</v>
      </c>
      <c r="H568" t="s">
        <v>13</v>
      </c>
      <c r="I568">
        <v>5.9</v>
      </c>
      <c r="J568">
        <v>164.52</v>
      </c>
      <c r="K568">
        <v>8.2260000000000009</v>
      </c>
      <c r="L568" t="s">
        <v>258</v>
      </c>
    </row>
    <row r="569" spans="1:12" x14ac:dyDescent="0.25">
      <c r="A569" s="1"/>
      <c r="B569" t="s">
        <v>9</v>
      </c>
      <c r="C569" t="s">
        <v>15</v>
      </c>
      <c r="D569" t="s">
        <v>22</v>
      </c>
      <c r="E569" t="s">
        <v>12</v>
      </c>
      <c r="F569">
        <v>39.9</v>
      </c>
      <c r="G569">
        <v>10</v>
      </c>
      <c r="H569" t="s">
        <v>13</v>
      </c>
      <c r="I569">
        <v>5.9</v>
      </c>
      <c r="J569">
        <v>399</v>
      </c>
      <c r="K569">
        <v>19.950000000000003</v>
      </c>
      <c r="L569" t="s">
        <v>258</v>
      </c>
    </row>
    <row r="570" spans="1:12" x14ac:dyDescent="0.25">
      <c r="A570" s="1"/>
      <c r="B570" t="s">
        <v>19</v>
      </c>
      <c r="C570" t="s">
        <v>10</v>
      </c>
      <c r="D570" t="s">
        <v>22</v>
      </c>
      <c r="E570" t="s">
        <v>23</v>
      </c>
      <c r="F570">
        <v>37.69</v>
      </c>
      <c r="G570">
        <v>2</v>
      </c>
      <c r="H570" t="s">
        <v>20</v>
      </c>
      <c r="I570">
        <v>9.5</v>
      </c>
      <c r="J570">
        <v>75.38</v>
      </c>
      <c r="K570">
        <v>3.7690000000000001</v>
      </c>
      <c r="L570" t="s">
        <v>256</v>
      </c>
    </row>
    <row r="571" spans="1:12" x14ac:dyDescent="0.25">
      <c r="A571" s="1"/>
      <c r="B571" t="s">
        <v>9</v>
      </c>
      <c r="C571" t="s">
        <v>10</v>
      </c>
      <c r="D571" t="s">
        <v>22</v>
      </c>
      <c r="E571" t="s">
        <v>18</v>
      </c>
      <c r="F571">
        <v>31.99</v>
      </c>
      <c r="G571">
        <v>10</v>
      </c>
      <c r="H571" t="s">
        <v>13</v>
      </c>
      <c r="I571">
        <v>9.9</v>
      </c>
      <c r="J571">
        <v>319.89999999999998</v>
      </c>
      <c r="K571">
        <v>15.994999999999999</v>
      </c>
      <c r="L571" t="s">
        <v>256</v>
      </c>
    </row>
    <row r="572" spans="1:12" x14ac:dyDescent="0.25">
      <c r="A572" s="1"/>
      <c r="B572" t="s">
        <v>9</v>
      </c>
      <c r="C572" t="s">
        <v>15</v>
      </c>
      <c r="D572" t="s">
        <v>22</v>
      </c>
      <c r="E572" t="s">
        <v>12</v>
      </c>
      <c r="F572">
        <v>60.3</v>
      </c>
      <c r="G572">
        <v>4</v>
      </c>
      <c r="H572" t="s">
        <v>17</v>
      </c>
      <c r="I572">
        <v>5.8</v>
      </c>
      <c r="J572">
        <v>241.2</v>
      </c>
      <c r="K572">
        <v>12.06</v>
      </c>
      <c r="L572" t="s">
        <v>258</v>
      </c>
    </row>
    <row r="573" spans="1:12" x14ac:dyDescent="0.25">
      <c r="A573" s="1"/>
      <c r="B573" t="s">
        <v>14</v>
      </c>
      <c r="C573" t="s">
        <v>10</v>
      </c>
      <c r="D573" t="s">
        <v>11</v>
      </c>
      <c r="E573" t="s">
        <v>23</v>
      </c>
      <c r="F573">
        <v>86.27</v>
      </c>
      <c r="G573">
        <v>1</v>
      </c>
      <c r="H573" t="s">
        <v>20</v>
      </c>
      <c r="I573">
        <v>7</v>
      </c>
      <c r="J573">
        <v>86.27</v>
      </c>
      <c r="K573">
        <v>4.3135000000000003</v>
      </c>
      <c r="L573" t="s">
        <v>257</v>
      </c>
    </row>
    <row r="574" spans="1:12" x14ac:dyDescent="0.25">
      <c r="A574" s="1"/>
      <c r="B574" t="s">
        <v>19</v>
      </c>
      <c r="C574" t="s">
        <v>10</v>
      </c>
      <c r="D574" t="s">
        <v>22</v>
      </c>
      <c r="E574" t="s">
        <v>12</v>
      </c>
      <c r="F574">
        <v>92.29</v>
      </c>
      <c r="G574">
        <v>5</v>
      </c>
      <c r="H574" t="s">
        <v>13</v>
      </c>
      <c r="I574">
        <v>9</v>
      </c>
      <c r="J574">
        <v>461.45000000000005</v>
      </c>
      <c r="K574">
        <v>23.072500000000005</v>
      </c>
      <c r="L574" t="s">
        <v>256</v>
      </c>
    </row>
    <row r="575" spans="1:12" x14ac:dyDescent="0.25">
      <c r="A575" s="1"/>
      <c r="B575" t="s">
        <v>9</v>
      </c>
      <c r="C575" t="s">
        <v>10</v>
      </c>
      <c r="D575" t="s">
        <v>22</v>
      </c>
      <c r="E575" t="s">
        <v>12</v>
      </c>
      <c r="F575">
        <v>57.74</v>
      </c>
      <c r="G575">
        <v>3</v>
      </c>
      <c r="H575" t="s">
        <v>20</v>
      </c>
      <c r="I575">
        <v>7.7</v>
      </c>
      <c r="J575">
        <v>173.22</v>
      </c>
      <c r="K575">
        <v>8.6609999999999996</v>
      </c>
      <c r="L575" t="s">
        <v>257</v>
      </c>
    </row>
    <row r="576" spans="1:12" x14ac:dyDescent="0.25">
      <c r="A576" s="1"/>
      <c r="B576" t="s">
        <v>9</v>
      </c>
      <c r="C576" t="s">
        <v>15</v>
      </c>
      <c r="D576" t="s">
        <v>22</v>
      </c>
      <c r="E576" t="s">
        <v>24</v>
      </c>
      <c r="F576">
        <v>66.680000000000007</v>
      </c>
      <c r="G576">
        <v>5</v>
      </c>
      <c r="H576" t="s">
        <v>17</v>
      </c>
      <c r="I576">
        <v>7.6</v>
      </c>
      <c r="J576">
        <v>333.40000000000003</v>
      </c>
      <c r="K576">
        <v>16.670000000000002</v>
      </c>
      <c r="L576" t="s">
        <v>257</v>
      </c>
    </row>
    <row r="577" spans="1:12" x14ac:dyDescent="0.25">
      <c r="A577" s="1"/>
      <c r="B577" t="s">
        <v>19</v>
      </c>
      <c r="C577" t="s">
        <v>15</v>
      </c>
      <c r="D577" t="s">
        <v>11</v>
      </c>
      <c r="E577" t="s">
        <v>24</v>
      </c>
      <c r="F577">
        <v>32.32</v>
      </c>
      <c r="G577">
        <v>10</v>
      </c>
      <c r="H577" t="s">
        <v>13</v>
      </c>
      <c r="I577">
        <v>10</v>
      </c>
      <c r="J577">
        <v>323.2</v>
      </c>
      <c r="K577">
        <v>16.16</v>
      </c>
      <c r="L577" t="s">
        <v>256</v>
      </c>
    </row>
    <row r="578" spans="1:12" x14ac:dyDescent="0.25">
      <c r="A578" s="1"/>
      <c r="B578" t="s">
        <v>9</v>
      </c>
      <c r="C578" t="s">
        <v>10</v>
      </c>
      <c r="D578" t="s">
        <v>22</v>
      </c>
      <c r="E578" t="s">
        <v>21</v>
      </c>
      <c r="F578">
        <v>73.819999999999993</v>
      </c>
      <c r="G578">
        <v>4</v>
      </c>
      <c r="H578" t="s">
        <v>17</v>
      </c>
      <c r="I578">
        <v>6.7</v>
      </c>
      <c r="J578">
        <v>295.27999999999997</v>
      </c>
      <c r="K578">
        <v>14.763999999999999</v>
      </c>
      <c r="L578" t="s">
        <v>257</v>
      </c>
    </row>
    <row r="579" spans="1:12" x14ac:dyDescent="0.25">
      <c r="A579" s="1"/>
      <c r="B579" t="s">
        <v>19</v>
      </c>
      <c r="C579" t="s">
        <v>10</v>
      </c>
      <c r="D579" t="s">
        <v>11</v>
      </c>
      <c r="E579" t="s">
        <v>16</v>
      </c>
      <c r="F579">
        <v>94.64</v>
      </c>
      <c r="G579">
        <v>3</v>
      </c>
      <c r="H579" t="s">
        <v>17</v>
      </c>
      <c r="I579">
        <v>5.5</v>
      </c>
      <c r="J579">
        <v>283.92</v>
      </c>
      <c r="K579">
        <v>14.196000000000002</v>
      </c>
      <c r="L579" t="s">
        <v>258</v>
      </c>
    </row>
    <row r="580" spans="1:12" x14ac:dyDescent="0.25">
      <c r="A580" s="1"/>
      <c r="B580" t="s">
        <v>9</v>
      </c>
      <c r="C580" t="s">
        <v>10</v>
      </c>
      <c r="D580" t="s">
        <v>22</v>
      </c>
      <c r="E580" t="s">
        <v>24</v>
      </c>
      <c r="F580">
        <v>39.909999999999997</v>
      </c>
      <c r="G580">
        <v>3</v>
      </c>
      <c r="H580" t="s">
        <v>20</v>
      </c>
      <c r="I580">
        <v>9.3000000000000007</v>
      </c>
      <c r="J580">
        <v>119.72999999999999</v>
      </c>
      <c r="K580">
        <v>5.9864999999999995</v>
      </c>
      <c r="L580" t="s">
        <v>256</v>
      </c>
    </row>
    <row r="581" spans="1:12" x14ac:dyDescent="0.25">
      <c r="A581" s="1"/>
      <c r="B581" t="s">
        <v>14</v>
      </c>
      <c r="C581" t="s">
        <v>15</v>
      </c>
      <c r="D581" t="s">
        <v>11</v>
      </c>
      <c r="E581" t="s">
        <v>24</v>
      </c>
      <c r="F581">
        <v>83.66</v>
      </c>
      <c r="G581">
        <v>5</v>
      </c>
      <c r="H581" t="s">
        <v>17</v>
      </c>
      <c r="I581">
        <v>7.2</v>
      </c>
      <c r="J581">
        <v>418.29999999999995</v>
      </c>
      <c r="K581">
        <v>20.914999999999999</v>
      </c>
      <c r="L581" t="s">
        <v>257</v>
      </c>
    </row>
    <row r="582" spans="1:12" x14ac:dyDescent="0.25">
      <c r="A582" s="1"/>
      <c r="B582" t="s">
        <v>14</v>
      </c>
      <c r="C582" t="s">
        <v>15</v>
      </c>
      <c r="D582" t="s">
        <v>11</v>
      </c>
      <c r="E582" t="s">
        <v>18</v>
      </c>
      <c r="F582">
        <v>98.8</v>
      </c>
      <c r="G582">
        <v>2</v>
      </c>
      <c r="H582" t="s">
        <v>17</v>
      </c>
      <c r="I582">
        <v>7.7</v>
      </c>
      <c r="J582">
        <v>197.6</v>
      </c>
      <c r="K582">
        <v>9.8800000000000008</v>
      </c>
      <c r="L582" t="s">
        <v>257</v>
      </c>
    </row>
    <row r="583" spans="1:12" x14ac:dyDescent="0.25">
      <c r="A583" s="1"/>
      <c r="B583" t="s">
        <v>14</v>
      </c>
      <c r="C583" t="s">
        <v>10</v>
      </c>
      <c r="D583" t="s">
        <v>11</v>
      </c>
      <c r="E583" t="s">
        <v>21</v>
      </c>
      <c r="F583">
        <v>12.54</v>
      </c>
      <c r="G583">
        <v>1</v>
      </c>
      <c r="H583" t="s">
        <v>17</v>
      </c>
      <c r="I583">
        <v>8.1999999999999993</v>
      </c>
      <c r="J583">
        <v>12.54</v>
      </c>
      <c r="K583">
        <v>0.627</v>
      </c>
      <c r="L583" t="s">
        <v>256</v>
      </c>
    </row>
    <row r="584" spans="1:12" x14ac:dyDescent="0.25">
      <c r="A584" s="1"/>
      <c r="B584" t="s">
        <v>19</v>
      </c>
      <c r="C584" t="s">
        <v>15</v>
      </c>
      <c r="D584" t="s">
        <v>22</v>
      </c>
      <c r="E584" t="s">
        <v>23</v>
      </c>
      <c r="F584">
        <v>65.819999999999993</v>
      </c>
      <c r="G584">
        <v>1</v>
      </c>
      <c r="H584" t="s">
        <v>17</v>
      </c>
      <c r="I584">
        <v>4.0999999999999996</v>
      </c>
      <c r="J584">
        <v>65.819999999999993</v>
      </c>
      <c r="K584">
        <v>3.2909999999999999</v>
      </c>
      <c r="L584" t="s">
        <v>258</v>
      </c>
    </row>
    <row r="585" spans="1:12" x14ac:dyDescent="0.25">
      <c r="A585" s="1"/>
      <c r="B585" t="s">
        <v>9</v>
      </c>
      <c r="C585" t="s">
        <v>15</v>
      </c>
      <c r="D585" t="s">
        <v>11</v>
      </c>
      <c r="E585" t="s">
        <v>21</v>
      </c>
      <c r="F585">
        <v>39.75</v>
      </c>
      <c r="G585">
        <v>5</v>
      </c>
      <c r="H585" t="s">
        <v>20</v>
      </c>
      <c r="I585">
        <v>9.6</v>
      </c>
      <c r="J585">
        <v>198.75</v>
      </c>
      <c r="K585">
        <v>9.9375</v>
      </c>
      <c r="L585" t="s">
        <v>256</v>
      </c>
    </row>
    <row r="586" spans="1:12" x14ac:dyDescent="0.25">
      <c r="A586" s="1"/>
      <c r="B586" t="s">
        <v>14</v>
      </c>
      <c r="C586" t="s">
        <v>10</v>
      </c>
      <c r="D586" t="s">
        <v>11</v>
      </c>
      <c r="E586" t="s">
        <v>12</v>
      </c>
      <c r="F586">
        <v>30.41</v>
      </c>
      <c r="G586">
        <v>1</v>
      </c>
      <c r="H586" t="s">
        <v>13</v>
      </c>
      <c r="I586">
        <v>8.4</v>
      </c>
      <c r="J586">
        <v>30.41</v>
      </c>
      <c r="K586">
        <v>1.5205000000000002</v>
      </c>
      <c r="L586" t="s">
        <v>256</v>
      </c>
    </row>
    <row r="587" spans="1:12" x14ac:dyDescent="0.25">
      <c r="A587" s="1"/>
      <c r="B587" t="s">
        <v>9</v>
      </c>
      <c r="C587" t="s">
        <v>15</v>
      </c>
      <c r="D587" t="s">
        <v>22</v>
      </c>
      <c r="E587" t="s">
        <v>21</v>
      </c>
      <c r="F587">
        <v>17.489999999999998</v>
      </c>
      <c r="G587">
        <v>10</v>
      </c>
      <c r="H587" t="s">
        <v>20</v>
      </c>
      <c r="I587">
        <v>6.6</v>
      </c>
      <c r="J587">
        <v>174.89999999999998</v>
      </c>
      <c r="K587">
        <v>8.7449999999999992</v>
      </c>
      <c r="L587" t="s">
        <v>257</v>
      </c>
    </row>
    <row r="588" spans="1:12" x14ac:dyDescent="0.25">
      <c r="A588" s="1"/>
      <c r="B588" t="s">
        <v>14</v>
      </c>
      <c r="C588" t="s">
        <v>15</v>
      </c>
      <c r="D588" t="s">
        <v>22</v>
      </c>
      <c r="E588" t="s">
        <v>18</v>
      </c>
      <c r="F588">
        <v>95.49</v>
      </c>
      <c r="G588">
        <v>7</v>
      </c>
      <c r="H588" t="s">
        <v>20</v>
      </c>
      <c r="I588">
        <v>8.6999999999999993</v>
      </c>
      <c r="J588">
        <v>668.43</v>
      </c>
      <c r="K588">
        <v>33.421500000000002</v>
      </c>
      <c r="L588" t="s">
        <v>256</v>
      </c>
    </row>
    <row r="589" spans="1:12" x14ac:dyDescent="0.25">
      <c r="A589" s="1"/>
      <c r="B589" t="s">
        <v>14</v>
      </c>
      <c r="C589" t="s">
        <v>10</v>
      </c>
      <c r="D589" t="s">
        <v>11</v>
      </c>
      <c r="E589" t="s">
        <v>23</v>
      </c>
      <c r="F589">
        <v>12.73</v>
      </c>
      <c r="G589">
        <v>2</v>
      </c>
      <c r="H589" t="s">
        <v>13</v>
      </c>
      <c r="I589">
        <v>5.2</v>
      </c>
      <c r="J589">
        <v>25.46</v>
      </c>
      <c r="K589">
        <v>1.2730000000000001</v>
      </c>
      <c r="L589" t="s">
        <v>258</v>
      </c>
    </row>
    <row r="590" spans="1:12" x14ac:dyDescent="0.25">
      <c r="A590" s="1"/>
      <c r="B590" t="s">
        <v>9</v>
      </c>
      <c r="C590" t="s">
        <v>15</v>
      </c>
      <c r="D590" t="s">
        <v>22</v>
      </c>
      <c r="E590" t="s">
        <v>23</v>
      </c>
      <c r="F590">
        <v>68.97</v>
      </c>
      <c r="G590">
        <v>3</v>
      </c>
      <c r="H590" t="s">
        <v>20</v>
      </c>
      <c r="I590">
        <v>8.6999999999999993</v>
      </c>
      <c r="J590">
        <v>206.91</v>
      </c>
      <c r="K590">
        <v>10.345500000000001</v>
      </c>
      <c r="L590" t="s">
        <v>256</v>
      </c>
    </row>
    <row r="591" spans="1:12" x14ac:dyDescent="0.25">
      <c r="A591" s="1"/>
      <c r="B591" t="s">
        <v>9</v>
      </c>
      <c r="C591" t="s">
        <v>15</v>
      </c>
      <c r="D591" t="s">
        <v>11</v>
      </c>
      <c r="E591" t="s">
        <v>21</v>
      </c>
      <c r="F591">
        <v>47.44</v>
      </c>
      <c r="G591">
        <v>1</v>
      </c>
      <c r="H591" t="s">
        <v>13</v>
      </c>
      <c r="I591">
        <v>6.8</v>
      </c>
      <c r="J591">
        <v>47.44</v>
      </c>
      <c r="K591">
        <v>2.3719999999999999</v>
      </c>
      <c r="L591" t="s">
        <v>257</v>
      </c>
    </row>
    <row r="592" spans="1:12" x14ac:dyDescent="0.25">
      <c r="A592" s="1"/>
      <c r="B592" t="s">
        <v>19</v>
      </c>
      <c r="C592" t="s">
        <v>10</v>
      </c>
      <c r="D592" t="s">
        <v>11</v>
      </c>
      <c r="E592" t="s">
        <v>16</v>
      </c>
      <c r="F592">
        <v>17.420000000000002</v>
      </c>
      <c r="G592">
        <v>10</v>
      </c>
      <c r="H592" t="s">
        <v>20</v>
      </c>
      <c r="I592">
        <v>7</v>
      </c>
      <c r="J592">
        <v>174.20000000000002</v>
      </c>
      <c r="K592">
        <v>8.7100000000000009</v>
      </c>
      <c r="L592" t="s">
        <v>257</v>
      </c>
    </row>
    <row r="593" spans="1:12" x14ac:dyDescent="0.25">
      <c r="A593" s="1"/>
      <c r="B593" t="s">
        <v>9</v>
      </c>
      <c r="C593" t="s">
        <v>15</v>
      </c>
      <c r="D593" t="s">
        <v>11</v>
      </c>
      <c r="E593" t="s">
        <v>21</v>
      </c>
      <c r="F593">
        <v>54.31</v>
      </c>
      <c r="G593">
        <v>9</v>
      </c>
      <c r="H593" t="s">
        <v>17</v>
      </c>
      <c r="I593">
        <v>8.9</v>
      </c>
      <c r="J593">
        <v>488.79</v>
      </c>
      <c r="K593">
        <v>24.439500000000002</v>
      </c>
      <c r="L593" t="s">
        <v>256</v>
      </c>
    </row>
    <row r="594" spans="1:12" x14ac:dyDescent="0.25">
      <c r="A594" s="1"/>
      <c r="B594" t="s">
        <v>19</v>
      </c>
      <c r="C594" t="s">
        <v>10</v>
      </c>
      <c r="D594" t="s">
        <v>11</v>
      </c>
      <c r="E594" t="s">
        <v>18</v>
      </c>
      <c r="F594">
        <v>24.49</v>
      </c>
      <c r="G594">
        <v>10</v>
      </c>
      <c r="H594" t="s">
        <v>17</v>
      </c>
      <c r="I594">
        <v>8.1</v>
      </c>
      <c r="J594">
        <v>244.89999999999998</v>
      </c>
      <c r="K594">
        <v>12.244999999999999</v>
      </c>
      <c r="L594" t="s">
        <v>256</v>
      </c>
    </row>
    <row r="595" spans="1:12" x14ac:dyDescent="0.25">
      <c r="A595" s="1"/>
      <c r="B595" t="s">
        <v>14</v>
      </c>
      <c r="C595" t="s">
        <v>15</v>
      </c>
      <c r="D595" t="s">
        <v>22</v>
      </c>
      <c r="E595" t="s">
        <v>12</v>
      </c>
      <c r="F595">
        <v>35.89</v>
      </c>
      <c r="G595">
        <v>1</v>
      </c>
      <c r="H595" t="s">
        <v>13</v>
      </c>
      <c r="I595">
        <v>7.9</v>
      </c>
      <c r="J595">
        <v>35.89</v>
      </c>
      <c r="K595">
        <v>1.7945000000000002</v>
      </c>
      <c r="L595" t="s">
        <v>257</v>
      </c>
    </row>
    <row r="596" spans="1:12" x14ac:dyDescent="0.25">
      <c r="A596" s="1"/>
      <c r="B596" t="s">
        <v>9</v>
      </c>
      <c r="C596" t="s">
        <v>15</v>
      </c>
      <c r="D596" t="s">
        <v>11</v>
      </c>
      <c r="E596" t="s">
        <v>24</v>
      </c>
      <c r="F596">
        <v>17.97</v>
      </c>
      <c r="G596">
        <v>4</v>
      </c>
      <c r="H596" t="s">
        <v>20</v>
      </c>
      <c r="I596">
        <v>6.4</v>
      </c>
      <c r="J596">
        <v>71.88</v>
      </c>
      <c r="K596">
        <v>3.5939999999999999</v>
      </c>
      <c r="L596" t="s">
        <v>257</v>
      </c>
    </row>
    <row r="597" spans="1:12" x14ac:dyDescent="0.25">
      <c r="A597" s="1"/>
      <c r="B597" t="s">
        <v>9</v>
      </c>
      <c r="C597" t="s">
        <v>15</v>
      </c>
      <c r="D597" t="s">
        <v>11</v>
      </c>
      <c r="E597" t="s">
        <v>16</v>
      </c>
      <c r="F597">
        <v>14.96</v>
      </c>
      <c r="G597">
        <v>8</v>
      </c>
      <c r="H597" t="s">
        <v>17</v>
      </c>
      <c r="I597">
        <v>8.6</v>
      </c>
      <c r="J597">
        <v>119.68</v>
      </c>
      <c r="K597">
        <v>5.9840000000000009</v>
      </c>
      <c r="L597" t="s">
        <v>256</v>
      </c>
    </row>
    <row r="598" spans="1:12" x14ac:dyDescent="0.25">
      <c r="A598" s="1"/>
      <c r="B598" t="s">
        <v>9</v>
      </c>
      <c r="C598" t="s">
        <v>10</v>
      </c>
      <c r="D598" t="s">
        <v>11</v>
      </c>
      <c r="E598" t="s">
        <v>12</v>
      </c>
      <c r="F598">
        <v>98.79</v>
      </c>
      <c r="G598">
        <v>3</v>
      </c>
      <c r="H598" t="s">
        <v>20</v>
      </c>
      <c r="I598">
        <v>6.4</v>
      </c>
      <c r="J598">
        <v>296.37</v>
      </c>
      <c r="K598">
        <v>14.8185</v>
      </c>
      <c r="L598" t="s">
        <v>257</v>
      </c>
    </row>
    <row r="599" spans="1:12" x14ac:dyDescent="0.25">
      <c r="A599" s="1"/>
      <c r="B599" t="s">
        <v>14</v>
      </c>
      <c r="C599" t="s">
        <v>10</v>
      </c>
      <c r="D599" t="s">
        <v>22</v>
      </c>
      <c r="E599" t="s">
        <v>18</v>
      </c>
      <c r="F599">
        <v>58.39</v>
      </c>
      <c r="G599">
        <v>7</v>
      </c>
      <c r="H599" t="s">
        <v>13</v>
      </c>
      <c r="I599">
        <v>8.1999999999999993</v>
      </c>
      <c r="J599">
        <v>408.73</v>
      </c>
      <c r="K599">
        <v>20.436500000000002</v>
      </c>
      <c r="L599" t="s">
        <v>256</v>
      </c>
    </row>
    <row r="600" spans="1:12" x14ac:dyDescent="0.25">
      <c r="A600" s="1"/>
      <c r="B600" t="s">
        <v>9</v>
      </c>
      <c r="C600" t="s">
        <v>10</v>
      </c>
      <c r="D600" t="s">
        <v>11</v>
      </c>
      <c r="E600" t="s">
        <v>16</v>
      </c>
      <c r="F600">
        <v>75.59</v>
      </c>
      <c r="G600">
        <v>9</v>
      </c>
      <c r="H600" t="s">
        <v>17</v>
      </c>
      <c r="I600">
        <v>8</v>
      </c>
      <c r="J600">
        <v>680.31000000000006</v>
      </c>
      <c r="K600">
        <v>34.015500000000003</v>
      </c>
      <c r="L600" t="s">
        <v>256</v>
      </c>
    </row>
    <row r="601" spans="1:12" x14ac:dyDescent="0.25">
      <c r="A601" s="1"/>
      <c r="B601" t="s">
        <v>19</v>
      </c>
      <c r="C601" t="s">
        <v>10</v>
      </c>
      <c r="D601" t="s">
        <v>11</v>
      </c>
      <c r="E601" t="s">
        <v>12</v>
      </c>
      <c r="F601">
        <v>73.47</v>
      </c>
      <c r="G601">
        <v>4</v>
      </c>
      <c r="H601" t="s">
        <v>17</v>
      </c>
      <c r="I601">
        <v>6</v>
      </c>
      <c r="J601">
        <v>293.88</v>
      </c>
      <c r="K601">
        <v>14.694000000000001</v>
      </c>
      <c r="L601" t="s">
        <v>257</v>
      </c>
    </row>
    <row r="602" spans="1:12" x14ac:dyDescent="0.25">
      <c r="A602" s="1"/>
      <c r="B602" t="s">
        <v>14</v>
      </c>
      <c r="C602" t="s">
        <v>10</v>
      </c>
      <c r="D602" t="s">
        <v>11</v>
      </c>
      <c r="E602" t="s">
        <v>12</v>
      </c>
      <c r="F602">
        <v>80.36</v>
      </c>
      <c r="G602">
        <v>4</v>
      </c>
      <c r="H602" t="s">
        <v>13</v>
      </c>
      <c r="I602">
        <v>8.3000000000000007</v>
      </c>
      <c r="J602">
        <v>321.44</v>
      </c>
      <c r="K602">
        <v>16.071999999999999</v>
      </c>
      <c r="L602" t="s">
        <v>256</v>
      </c>
    </row>
    <row r="603" spans="1:12" x14ac:dyDescent="0.25">
      <c r="A603" s="1"/>
      <c r="B603" t="s">
        <v>14</v>
      </c>
      <c r="C603" t="s">
        <v>15</v>
      </c>
      <c r="D603" t="s">
        <v>22</v>
      </c>
      <c r="E603" t="s">
        <v>23</v>
      </c>
      <c r="F603">
        <v>55.73</v>
      </c>
      <c r="G603">
        <v>6</v>
      </c>
      <c r="H603" t="s">
        <v>20</v>
      </c>
      <c r="I603">
        <v>7</v>
      </c>
      <c r="J603">
        <v>334.38</v>
      </c>
      <c r="K603">
        <v>16.719000000000001</v>
      </c>
      <c r="L603" t="s">
        <v>257</v>
      </c>
    </row>
    <row r="604" spans="1:12" x14ac:dyDescent="0.25">
      <c r="A604" s="1"/>
      <c r="B604" t="s">
        <v>19</v>
      </c>
      <c r="C604" t="s">
        <v>10</v>
      </c>
      <c r="D604" t="s">
        <v>11</v>
      </c>
      <c r="E604" t="s">
        <v>23</v>
      </c>
      <c r="F604">
        <v>47.68</v>
      </c>
      <c r="G604">
        <v>2</v>
      </c>
      <c r="H604" t="s">
        <v>13</v>
      </c>
      <c r="I604">
        <v>4.0999999999999996</v>
      </c>
      <c r="J604">
        <v>95.36</v>
      </c>
      <c r="K604">
        <v>4.7679999999999998</v>
      </c>
      <c r="L604" t="s">
        <v>258</v>
      </c>
    </row>
    <row r="605" spans="1:12" x14ac:dyDescent="0.25">
      <c r="A605" s="1"/>
      <c r="B605" t="s">
        <v>14</v>
      </c>
      <c r="C605" t="s">
        <v>10</v>
      </c>
      <c r="D605" t="s">
        <v>11</v>
      </c>
      <c r="E605" t="s">
        <v>24</v>
      </c>
      <c r="F605">
        <v>10.16</v>
      </c>
      <c r="G605">
        <v>5</v>
      </c>
      <c r="H605" t="s">
        <v>20</v>
      </c>
      <c r="I605">
        <v>4.0999999999999996</v>
      </c>
      <c r="J605">
        <v>50.8</v>
      </c>
      <c r="K605">
        <v>2.54</v>
      </c>
      <c r="L605" t="s">
        <v>258</v>
      </c>
    </row>
    <row r="606" spans="1:12" x14ac:dyDescent="0.25">
      <c r="A606" s="1"/>
      <c r="B606" t="s">
        <v>9</v>
      </c>
      <c r="C606" t="s">
        <v>15</v>
      </c>
      <c r="D606" t="s">
        <v>11</v>
      </c>
      <c r="E606" t="s">
        <v>12</v>
      </c>
      <c r="F606">
        <v>26.43</v>
      </c>
      <c r="G606">
        <v>8</v>
      </c>
      <c r="H606" t="s">
        <v>20</v>
      </c>
      <c r="I606">
        <v>8.9</v>
      </c>
      <c r="J606">
        <v>211.44</v>
      </c>
      <c r="K606">
        <v>10.572000000000001</v>
      </c>
      <c r="L606" t="s">
        <v>256</v>
      </c>
    </row>
    <row r="607" spans="1:12" x14ac:dyDescent="0.25">
      <c r="A607" s="1"/>
      <c r="B607" t="s">
        <v>14</v>
      </c>
      <c r="C607" t="s">
        <v>15</v>
      </c>
      <c r="D607" t="s">
        <v>11</v>
      </c>
      <c r="E607" t="s">
        <v>23</v>
      </c>
      <c r="F607">
        <v>73.56</v>
      </c>
      <c r="G607">
        <v>10</v>
      </c>
      <c r="H607" t="s">
        <v>20</v>
      </c>
      <c r="I607">
        <v>8</v>
      </c>
      <c r="J607">
        <v>735.6</v>
      </c>
      <c r="K607">
        <v>36.78</v>
      </c>
      <c r="L607" t="s">
        <v>256</v>
      </c>
    </row>
    <row r="608" spans="1:12" x14ac:dyDescent="0.25">
      <c r="A608" s="1"/>
      <c r="B608" t="s">
        <v>9</v>
      </c>
      <c r="C608" t="s">
        <v>10</v>
      </c>
      <c r="D608" t="s">
        <v>22</v>
      </c>
      <c r="E608" t="s">
        <v>21</v>
      </c>
      <c r="F608">
        <v>83.77</v>
      </c>
      <c r="G608">
        <v>2</v>
      </c>
      <c r="H608" t="s">
        <v>17</v>
      </c>
      <c r="I608">
        <v>4.5999999999999996</v>
      </c>
      <c r="J608">
        <v>167.54</v>
      </c>
      <c r="K608">
        <v>8.3770000000000007</v>
      </c>
      <c r="L608" t="s">
        <v>258</v>
      </c>
    </row>
    <row r="609" spans="1:12" x14ac:dyDescent="0.25">
      <c r="A609" s="1"/>
      <c r="B609" t="s">
        <v>9</v>
      </c>
      <c r="C609" t="s">
        <v>15</v>
      </c>
      <c r="D609" t="s">
        <v>11</v>
      </c>
      <c r="E609" t="s">
        <v>18</v>
      </c>
      <c r="F609">
        <v>57.95</v>
      </c>
      <c r="G609">
        <v>6</v>
      </c>
      <c r="H609" t="s">
        <v>17</v>
      </c>
      <c r="I609">
        <v>5.2</v>
      </c>
      <c r="J609">
        <v>347.70000000000005</v>
      </c>
      <c r="K609">
        <v>17.385000000000002</v>
      </c>
      <c r="L609" t="s">
        <v>258</v>
      </c>
    </row>
    <row r="610" spans="1:12" x14ac:dyDescent="0.25">
      <c r="A610" s="1"/>
      <c r="B610" t="s">
        <v>19</v>
      </c>
      <c r="C610" t="s">
        <v>15</v>
      </c>
      <c r="D610" t="s">
        <v>11</v>
      </c>
      <c r="E610" t="s">
        <v>16</v>
      </c>
      <c r="F610">
        <v>40.26</v>
      </c>
      <c r="G610">
        <v>10</v>
      </c>
      <c r="H610" t="s">
        <v>13</v>
      </c>
      <c r="I610">
        <v>5</v>
      </c>
      <c r="J610">
        <v>402.59999999999997</v>
      </c>
      <c r="K610">
        <v>20.13</v>
      </c>
      <c r="L610" t="s">
        <v>258</v>
      </c>
    </row>
    <row r="611" spans="1:12" x14ac:dyDescent="0.25">
      <c r="A611" s="1"/>
      <c r="B611" t="s">
        <v>14</v>
      </c>
      <c r="C611" t="s">
        <v>15</v>
      </c>
      <c r="D611" t="s">
        <v>22</v>
      </c>
      <c r="E611" t="s">
        <v>16</v>
      </c>
      <c r="F611">
        <v>24.74</v>
      </c>
      <c r="G611">
        <v>10</v>
      </c>
      <c r="H611" t="s">
        <v>17</v>
      </c>
      <c r="I611">
        <v>7.1</v>
      </c>
      <c r="J611">
        <v>247.39999999999998</v>
      </c>
      <c r="K611">
        <v>12.37</v>
      </c>
      <c r="L611" t="s">
        <v>257</v>
      </c>
    </row>
    <row r="612" spans="1:12" x14ac:dyDescent="0.25">
      <c r="A612" s="1"/>
      <c r="B612" t="s">
        <v>19</v>
      </c>
      <c r="C612" t="s">
        <v>10</v>
      </c>
      <c r="D612" t="s">
        <v>11</v>
      </c>
      <c r="E612" t="s">
        <v>18</v>
      </c>
      <c r="F612">
        <v>91.41</v>
      </c>
      <c r="G612">
        <v>5</v>
      </c>
      <c r="H612" t="s">
        <v>20</v>
      </c>
      <c r="I612">
        <v>7.1</v>
      </c>
      <c r="J612">
        <v>457.04999999999995</v>
      </c>
      <c r="K612">
        <v>22.852499999999999</v>
      </c>
      <c r="L612" t="s">
        <v>257</v>
      </c>
    </row>
    <row r="613" spans="1:12" x14ac:dyDescent="0.25">
      <c r="A613" s="1"/>
      <c r="B613" t="s">
        <v>9</v>
      </c>
      <c r="C613" t="s">
        <v>15</v>
      </c>
      <c r="D613" t="s">
        <v>22</v>
      </c>
      <c r="E613" t="s">
        <v>21</v>
      </c>
      <c r="F613">
        <v>94.13</v>
      </c>
      <c r="G613">
        <v>5</v>
      </c>
      <c r="H613" t="s">
        <v>13</v>
      </c>
      <c r="I613">
        <v>4.8</v>
      </c>
      <c r="J613">
        <v>470.65</v>
      </c>
      <c r="K613">
        <v>23.532499999999999</v>
      </c>
      <c r="L613" t="s">
        <v>258</v>
      </c>
    </row>
    <row r="614" spans="1:12" x14ac:dyDescent="0.25">
      <c r="A614" s="1"/>
      <c r="B614" t="s">
        <v>19</v>
      </c>
      <c r="C614" t="s">
        <v>10</v>
      </c>
      <c r="D614" t="s">
        <v>11</v>
      </c>
      <c r="E614" t="s">
        <v>12</v>
      </c>
      <c r="F614">
        <v>99.6</v>
      </c>
      <c r="G614">
        <v>3</v>
      </c>
      <c r="H614" t="s">
        <v>17</v>
      </c>
      <c r="I614">
        <v>5.8</v>
      </c>
      <c r="J614">
        <v>298.79999999999995</v>
      </c>
      <c r="K614">
        <v>14.939999999999998</v>
      </c>
      <c r="L614" t="s">
        <v>258</v>
      </c>
    </row>
    <row r="615" spans="1:12" x14ac:dyDescent="0.25">
      <c r="A615" s="1"/>
      <c r="B615" t="s">
        <v>19</v>
      </c>
      <c r="C615" t="s">
        <v>10</v>
      </c>
      <c r="D615" t="s">
        <v>11</v>
      </c>
      <c r="E615" t="s">
        <v>16</v>
      </c>
      <c r="F615">
        <v>68.84</v>
      </c>
      <c r="G615">
        <v>6</v>
      </c>
      <c r="H615" t="s">
        <v>20</v>
      </c>
      <c r="I615">
        <v>5.8</v>
      </c>
      <c r="J615">
        <v>413.04</v>
      </c>
      <c r="K615">
        <v>20.652000000000001</v>
      </c>
      <c r="L615" t="s">
        <v>258</v>
      </c>
    </row>
    <row r="616" spans="1:12" x14ac:dyDescent="0.25">
      <c r="A616" s="1"/>
      <c r="B616" t="s">
        <v>9</v>
      </c>
      <c r="C616" t="s">
        <v>10</v>
      </c>
      <c r="D616" t="s">
        <v>11</v>
      </c>
      <c r="E616" t="s">
        <v>23</v>
      </c>
      <c r="F616">
        <v>82.04</v>
      </c>
      <c r="G616">
        <v>5</v>
      </c>
      <c r="H616" t="s">
        <v>13</v>
      </c>
      <c r="I616">
        <v>7.6</v>
      </c>
      <c r="J616">
        <v>410.20000000000005</v>
      </c>
      <c r="K616">
        <v>20.510000000000005</v>
      </c>
      <c r="L616" t="s">
        <v>257</v>
      </c>
    </row>
    <row r="617" spans="1:12" x14ac:dyDescent="0.25">
      <c r="A617" s="1"/>
      <c r="B617" t="s">
        <v>14</v>
      </c>
      <c r="C617" t="s">
        <v>15</v>
      </c>
      <c r="D617" t="s">
        <v>22</v>
      </c>
      <c r="E617" t="s">
        <v>12</v>
      </c>
      <c r="F617">
        <v>48.61</v>
      </c>
      <c r="G617">
        <v>1</v>
      </c>
      <c r="H617" t="s">
        <v>17</v>
      </c>
      <c r="I617">
        <v>4.4000000000000004</v>
      </c>
      <c r="J617">
        <v>48.61</v>
      </c>
      <c r="K617">
        <v>2.4305000000000003</v>
      </c>
      <c r="L617" t="s">
        <v>258</v>
      </c>
    </row>
    <row r="618" spans="1:12" x14ac:dyDescent="0.25">
      <c r="A618" s="1"/>
      <c r="B618" t="s">
        <v>14</v>
      </c>
      <c r="C618" t="s">
        <v>10</v>
      </c>
      <c r="D618" t="s">
        <v>22</v>
      </c>
      <c r="E618" t="s">
        <v>16</v>
      </c>
      <c r="F618">
        <v>86.04</v>
      </c>
      <c r="G618">
        <v>5</v>
      </c>
      <c r="H618" t="s">
        <v>20</v>
      </c>
      <c r="I618">
        <v>4.8</v>
      </c>
      <c r="J618">
        <v>430.20000000000005</v>
      </c>
      <c r="K618">
        <v>21.510000000000005</v>
      </c>
      <c r="L618" t="s">
        <v>258</v>
      </c>
    </row>
    <row r="619" spans="1:12" x14ac:dyDescent="0.25">
      <c r="A619" s="1"/>
      <c r="B619" t="s">
        <v>9</v>
      </c>
      <c r="C619" t="s">
        <v>15</v>
      </c>
      <c r="D619" t="s">
        <v>22</v>
      </c>
      <c r="E619" t="s">
        <v>18</v>
      </c>
      <c r="F619">
        <v>88.45</v>
      </c>
      <c r="G619">
        <v>1</v>
      </c>
      <c r="H619" t="s">
        <v>13</v>
      </c>
      <c r="I619">
        <v>9.5</v>
      </c>
      <c r="J619">
        <v>88.45</v>
      </c>
      <c r="K619">
        <v>4.4225000000000003</v>
      </c>
      <c r="L619" t="s">
        <v>256</v>
      </c>
    </row>
    <row r="620" spans="1:12" x14ac:dyDescent="0.25">
      <c r="A620" s="1"/>
      <c r="B620" t="s">
        <v>9</v>
      </c>
      <c r="C620" t="s">
        <v>15</v>
      </c>
      <c r="D620" t="s">
        <v>22</v>
      </c>
      <c r="E620" t="s">
        <v>24</v>
      </c>
      <c r="F620">
        <v>62.57</v>
      </c>
      <c r="G620">
        <v>4</v>
      </c>
      <c r="H620" t="s">
        <v>17</v>
      </c>
      <c r="I620">
        <v>9.5</v>
      </c>
      <c r="J620">
        <v>250.28</v>
      </c>
      <c r="K620">
        <v>12.514000000000001</v>
      </c>
      <c r="L620" t="s">
        <v>256</v>
      </c>
    </row>
    <row r="621" spans="1:12" x14ac:dyDescent="0.25">
      <c r="A621" s="1"/>
      <c r="B621" t="s">
        <v>9</v>
      </c>
      <c r="C621" t="s">
        <v>10</v>
      </c>
      <c r="D621" t="s">
        <v>22</v>
      </c>
      <c r="E621" t="s">
        <v>16</v>
      </c>
      <c r="F621">
        <v>39.75</v>
      </c>
      <c r="G621">
        <v>1</v>
      </c>
      <c r="H621" t="s">
        <v>17</v>
      </c>
      <c r="I621">
        <v>6.1</v>
      </c>
      <c r="J621">
        <v>39.75</v>
      </c>
      <c r="K621">
        <v>1.9875</v>
      </c>
      <c r="L621" t="s">
        <v>257</v>
      </c>
    </row>
    <row r="622" spans="1:12" x14ac:dyDescent="0.25">
      <c r="A622" s="1"/>
      <c r="B622" t="s">
        <v>19</v>
      </c>
      <c r="C622" t="s">
        <v>15</v>
      </c>
      <c r="D622" t="s">
        <v>11</v>
      </c>
      <c r="E622" t="s">
        <v>21</v>
      </c>
      <c r="F622">
        <v>73.05</v>
      </c>
      <c r="G622">
        <v>4</v>
      </c>
      <c r="H622" t="s">
        <v>13</v>
      </c>
      <c r="I622">
        <v>4.9000000000000004</v>
      </c>
      <c r="J622">
        <v>292.2</v>
      </c>
      <c r="K622">
        <v>14.61</v>
      </c>
      <c r="L622" t="s">
        <v>258</v>
      </c>
    </row>
    <row r="623" spans="1:12" x14ac:dyDescent="0.25">
      <c r="A623" s="1"/>
      <c r="B623" t="s">
        <v>9</v>
      </c>
      <c r="C623" t="s">
        <v>15</v>
      </c>
      <c r="D623" t="s">
        <v>11</v>
      </c>
      <c r="E623" t="s">
        <v>16</v>
      </c>
      <c r="F623">
        <v>52.79</v>
      </c>
      <c r="G623">
        <v>10</v>
      </c>
      <c r="H623" t="s">
        <v>20</v>
      </c>
      <c r="I623">
        <v>10</v>
      </c>
      <c r="J623">
        <v>527.9</v>
      </c>
      <c r="K623">
        <v>26.395</v>
      </c>
      <c r="L623" t="s">
        <v>256</v>
      </c>
    </row>
    <row r="624" spans="1:12" x14ac:dyDescent="0.25">
      <c r="A624" s="1"/>
      <c r="B624" t="s">
        <v>19</v>
      </c>
      <c r="C624" t="s">
        <v>15</v>
      </c>
      <c r="D624" t="s">
        <v>22</v>
      </c>
      <c r="E624" t="s">
        <v>24</v>
      </c>
      <c r="F624">
        <v>65.180000000000007</v>
      </c>
      <c r="G624">
        <v>3</v>
      </c>
      <c r="H624" t="s">
        <v>13</v>
      </c>
      <c r="I624">
        <v>6.3</v>
      </c>
      <c r="J624">
        <v>195.54000000000002</v>
      </c>
      <c r="K624">
        <v>9.777000000000001</v>
      </c>
      <c r="L624" t="s">
        <v>257</v>
      </c>
    </row>
    <row r="625" spans="1:12" x14ac:dyDescent="0.25">
      <c r="A625" s="1"/>
      <c r="B625" t="s">
        <v>9</v>
      </c>
      <c r="C625" t="s">
        <v>10</v>
      </c>
      <c r="D625" t="s">
        <v>22</v>
      </c>
      <c r="E625" t="s">
        <v>24</v>
      </c>
      <c r="F625">
        <v>42.57</v>
      </c>
      <c r="G625">
        <v>8</v>
      </c>
      <c r="H625" t="s">
        <v>20</v>
      </c>
      <c r="I625">
        <v>5.6</v>
      </c>
      <c r="J625">
        <v>340.56</v>
      </c>
      <c r="K625">
        <v>17.028000000000002</v>
      </c>
      <c r="L625" t="s">
        <v>258</v>
      </c>
    </row>
    <row r="626" spans="1:12" x14ac:dyDescent="0.25">
      <c r="A626" s="1"/>
      <c r="B626" t="s">
        <v>9</v>
      </c>
      <c r="C626" t="s">
        <v>10</v>
      </c>
      <c r="D626" t="s">
        <v>11</v>
      </c>
      <c r="E626" t="s">
        <v>12</v>
      </c>
      <c r="F626">
        <v>62.85</v>
      </c>
      <c r="G626">
        <v>4</v>
      </c>
      <c r="H626" t="s">
        <v>20</v>
      </c>
      <c r="I626">
        <v>8.6999999999999993</v>
      </c>
      <c r="J626">
        <v>251.4</v>
      </c>
      <c r="K626">
        <v>12.57</v>
      </c>
      <c r="L626" t="s">
        <v>256</v>
      </c>
    </row>
    <row r="627" spans="1:12" x14ac:dyDescent="0.25">
      <c r="A627" s="1"/>
      <c r="B627" t="s">
        <v>19</v>
      </c>
      <c r="C627" t="s">
        <v>15</v>
      </c>
      <c r="D627" t="s">
        <v>22</v>
      </c>
      <c r="E627" t="s">
        <v>18</v>
      </c>
      <c r="F627">
        <v>63.69</v>
      </c>
      <c r="G627">
        <v>1</v>
      </c>
      <c r="H627" t="s">
        <v>17</v>
      </c>
      <c r="I627">
        <v>6</v>
      </c>
      <c r="J627">
        <v>63.69</v>
      </c>
      <c r="K627">
        <v>3.1844999999999999</v>
      </c>
      <c r="L627" t="s">
        <v>257</v>
      </c>
    </row>
    <row r="628" spans="1:12" x14ac:dyDescent="0.25">
      <c r="A628" s="1"/>
      <c r="B628" t="s">
        <v>14</v>
      </c>
      <c r="C628" t="s">
        <v>15</v>
      </c>
      <c r="D628" t="s">
        <v>11</v>
      </c>
      <c r="E628" t="s">
        <v>12</v>
      </c>
      <c r="F628">
        <v>22.93</v>
      </c>
      <c r="G628">
        <v>9</v>
      </c>
      <c r="H628" t="s">
        <v>17</v>
      </c>
      <c r="I628">
        <v>5.5</v>
      </c>
      <c r="J628">
        <v>206.37</v>
      </c>
      <c r="K628">
        <v>10.3185</v>
      </c>
      <c r="L628" t="s">
        <v>258</v>
      </c>
    </row>
    <row r="629" spans="1:12" x14ac:dyDescent="0.25">
      <c r="A629" s="1"/>
      <c r="B629" t="s">
        <v>9</v>
      </c>
      <c r="C629" t="s">
        <v>10</v>
      </c>
      <c r="D629" t="s">
        <v>22</v>
      </c>
      <c r="E629" t="s">
        <v>12</v>
      </c>
      <c r="F629">
        <v>26.6</v>
      </c>
      <c r="G629">
        <v>6</v>
      </c>
      <c r="H629" t="s">
        <v>20</v>
      </c>
      <c r="I629">
        <v>4.9000000000000004</v>
      </c>
      <c r="J629">
        <v>159.60000000000002</v>
      </c>
      <c r="K629">
        <v>7.9800000000000013</v>
      </c>
      <c r="L629" t="s">
        <v>258</v>
      </c>
    </row>
    <row r="630" spans="1:12" x14ac:dyDescent="0.25">
      <c r="A630" s="1"/>
      <c r="B630" t="s">
        <v>9</v>
      </c>
      <c r="C630" t="s">
        <v>15</v>
      </c>
      <c r="D630" t="s">
        <v>11</v>
      </c>
      <c r="E630" t="s">
        <v>24</v>
      </c>
      <c r="F630">
        <v>99.71</v>
      </c>
      <c r="G630">
        <v>6</v>
      </c>
      <c r="H630" t="s">
        <v>20</v>
      </c>
      <c r="I630">
        <v>7.9</v>
      </c>
      <c r="J630">
        <v>598.26</v>
      </c>
      <c r="K630">
        <v>29.913</v>
      </c>
      <c r="L630" t="s">
        <v>257</v>
      </c>
    </row>
    <row r="631" spans="1:12" x14ac:dyDescent="0.25">
      <c r="A631" s="1"/>
      <c r="B631" t="s">
        <v>9</v>
      </c>
      <c r="C631" t="s">
        <v>15</v>
      </c>
      <c r="D631" t="s">
        <v>22</v>
      </c>
      <c r="E631" t="s">
        <v>18</v>
      </c>
      <c r="F631">
        <v>54.45</v>
      </c>
      <c r="G631">
        <v>1</v>
      </c>
      <c r="H631" t="s">
        <v>20</v>
      </c>
      <c r="I631">
        <v>7.9</v>
      </c>
      <c r="J631">
        <v>54.45</v>
      </c>
      <c r="K631">
        <v>2.7225000000000001</v>
      </c>
      <c r="L631" t="s">
        <v>257</v>
      </c>
    </row>
    <row r="632" spans="1:12" x14ac:dyDescent="0.25">
      <c r="A632" s="1"/>
      <c r="B632" t="s">
        <v>9</v>
      </c>
      <c r="C632" t="s">
        <v>15</v>
      </c>
      <c r="D632" t="s">
        <v>22</v>
      </c>
      <c r="E632" t="s">
        <v>21</v>
      </c>
      <c r="F632">
        <v>99.89</v>
      </c>
      <c r="G632">
        <v>2</v>
      </c>
      <c r="H632" t="s">
        <v>20</v>
      </c>
      <c r="I632">
        <v>7.1</v>
      </c>
      <c r="J632">
        <v>199.78</v>
      </c>
      <c r="K632">
        <v>9.9890000000000008</v>
      </c>
      <c r="L632" t="s">
        <v>257</v>
      </c>
    </row>
    <row r="633" spans="1:12" x14ac:dyDescent="0.25">
      <c r="A633" s="1"/>
      <c r="B633" t="s">
        <v>19</v>
      </c>
      <c r="C633" t="s">
        <v>15</v>
      </c>
      <c r="D633" t="s">
        <v>11</v>
      </c>
      <c r="E633" t="s">
        <v>16</v>
      </c>
      <c r="F633">
        <v>46.61</v>
      </c>
      <c r="G633">
        <v>2</v>
      </c>
      <c r="H633" t="s">
        <v>13</v>
      </c>
      <c r="I633">
        <v>6.6</v>
      </c>
      <c r="J633">
        <v>93.22</v>
      </c>
      <c r="K633">
        <v>4.6610000000000005</v>
      </c>
      <c r="L633" t="s">
        <v>257</v>
      </c>
    </row>
    <row r="634" spans="1:12" x14ac:dyDescent="0.25">
      <c r="A634" s="1"/>
      <c r="B634" t="s">
        <v>9</v>
      </c>
      <c r="C634" t="s">
        <v>10</v>
      </c>
      <c r="D634" t="s">
        <v>11</v>
      </c>
      <c r="E634" t="s">
        <v>18</v>
      </c>
      <c r="F634">
        <v>95.54</v>
      </c>
      <c r="G634">
        <v>4</v>
      </c>
      <c r="H634" t="s">
        <v>20</v>
      </c>
      <c r="I634">
        <v>4.5</v>
      </c>
      <c r="J634">
        <v>382.16</v>
      </c>
      <c r="K634">
        <v>19.108000000000001</v>
      </c>
      <c r="L634" t="s">
        <v>258</v>
      </c>
    </row>
    <row r="635" spans="1:12" x14ac:dyDescent="0.25">
      <c r="A635" s="1"/>
      <c r="B635" t="s">
        <v>19</v>
      </c>
      <c r="C635" t="s">
        <v>10</v>
      </c>
      <c r="D635" t="s">
        <v>22</v>
      </c>
      <c r="E635" t="s">
        <v>21</v>
      </c>
      <c r="F635">
        <v>55.45</v>
      </c>
      <c r="G635">
        <v>1</v>
      </c>
      <c r="H635" t="s">
        <v>13</v>
      </c>
      <c r="I635">
        <v>4.9000000000000004</v>
      </c>
      <c r="J635">
        <v>55.45</v>
      </c>
      <c r="K635">
        <v>2.7725000000000004</v>
      </c>
      <c r="L635" t="s">
        <v>258</v>
      </c>
    </row>
    <row r="636" spans="1:12" x14ac:dyDescent="0.25">
      <c r="A636" s="1"/>
      <c r="B636" t="s">
        <v>9</v>
      </c>
      <c r="C636" t="s">
        <v>10</v>
      </c>
      <c r="D636" t="s">
        <v>11</v>
      </c>
      <c r="E636" t="s">
        <v>16</v>
      </c>
      <c r="F636">
        <v>90.7</v>
      </c>
      <c r="G636">
        <v>6</v>
      </c>
      <c r="H636" t="s">
        <v>17</v>
      </c>
      <c r="I636">
        <v>5.3</v>
      </c>
      <c r="J636">
        <v>544.20000000000005</v>
      </c>
      <c r="K636">
        <v>27.210000000000004</v>
      </c>
      <c r="L636" t="s">
        <v>258</v>
      </c>
    </row>
    <row r="637" spans="1:12" x14ac:dyDescent="0.25">
      <c r="A637" s="1"/>
      <c r="B637" t="s">
        <v>9</v>
      </c>
      <c r="C637" t="s">
        <v>10</v>
      </c>
      <c r="D637" t="s">
        <v>22</v>
      </c>
      <c r="E637" t="s">
        <v>24</v>
      </c>
      <c r="F637">
        <v>56.69</v>
      </c>
      <c r="G637">
        <v>9</v>
      </c>
      <c r="H637" t="s">
        <v>13</v>
      </c>
      <c r="I637">
        <v>8.4</v>
      </c>
      <c r="J637">
        <v>510.21</v>
      </c>
      <c r="K637">
        <v>25.5105</v>
      </c>
      <c r="L637" t="s">
        <v>256</v>
      </c>
    </row>
    <row r="638" spans="1:12" x14ac:dyDescent="0.25">
      <c r="A638" s="1"/>
      <c r="B638" t="s">
        <v>9</v>
      </c>
      <c r="C638" t="s">
        <v>15</v>
      </c>
      <c r="D638" t="s">
        <v>22</v>
      </c>
      <c r="E638" t="s">
        <v>18</v>
      </c>
      <c r="F638">
        <v>67.27</v>
      </c>
      <c r="G638">
        <v>5</v>
      </c>
      <c r="H638" t="s">
        <v>17</v>
      </c>
      <c r="I638">
        <v>6.9</v>
      </c>
      <c r="J638">
        <v>336.34999999999997</v>
      </c>
      <c r="K638">
        <v>16.817499999999999</v>
      </c>
      <c r="L638" t="s">
        <v>257</v>
      </c>
    </row>
    <row r="639" spans="1:12" x14ac:dyDescent="0.25">
      <c r="A639" s="1"/>
      <c r="B639" t="s">
        <v>9</v>
      </c>
      <c r="C639" t="s">
        <v>10</v>
      </c>
      <c r="D639" t="s">
        <v>11</v>
      </c>
      <c r="E639" t="s">
        <v>21</v>
      </c>
      <c r="F639">
        <v>19.77</v>
      </c>
      <c r="G639">
        <v>10</v>
      </c>
      <c r="H639" t="s">
        <v>13</v>
      </c>
      <c r="I639">
        <v>5</v>
      </c>
      <c r="J639">
        <v>197.7</v>
      </c>
      <c r="K639">
        <v>9.8849999999999998</v>
      </c>
      <c r="L639" t="s">
        <v>258</v>
      </c>
    </row>
    <row r="640" spans="1:12" x14ac:dyDescent="0.25">
      <c r="A640" s="1"/>
      <c r="B640" t="s">
        <v>9</v>
      </c>
      <c r="C640" t="s">
        <v>15</v>
      </c>
      <c r="D640" t="s">
        <v>11</v>
      </c>
      <c r="E640" t="s">
        <v>24</v>
      </c>
      <c r="F640">
        <v>76.989999999999995</v>
      </c>
      <c r="G640">
        <v>6</v>
      </c>
      <c r="H640" t="s">
        <v>17</v>
      </c>
      <c r="I640">
        <v>6.1</v>
      </c>
      <c r="J640">
        <v>461.93999999999994</v>
      </c>
      <c r="K640">
        <v>23.096999999999998</v>
      </c>
      <c r="L640" t="s">
        <v>257</v>
      </c>
    </row>
    <row r="641" spans="1:12" x14ac:dyDescent="0.25">
      <c r="A641" s="1"/>
      <c r="B641" t="s">
        <v>19</v>
      </c>
      <c r="C641" t="s">
        <v>15</v>
      </c>
      <c r="D641" t="s">
        <v>11</v>
      </c>
      <c r="E641" t="s">
        <v>21</v>
      </c>
      <c r="F641">
        <v>77.930000000000007</v>
      </c>
      <c r="G641">
        <v>9</v>
      </c>
      <c r="H641" t="s">
        <v>20</v>
      </c>
      <c r="I641">
        <v>7.6</v>
      </c>
      <c r="J641">
        <v>701.37000000000012</v>
      </c>
      <c r="K641">
        <v>35.068500000000007</v>
      </c>
      <c r="L641" t="s">
        <v>257</v>
      </c>
    </row>
    <row r="642" spans="1:12" x14ac:dyDescent="0.25">
      <c r="A642" s="1"/>
      <c r="B642" t="s">
        <v>19</v>
      </c>
      <c r="C642" t="s">
        <v>10</v>
      </c>
      <c r="D642" t="s">
        <v>22</v>
      </c>
      <c r="E642" t="s">
        <v>16</v>
      </c>
      <c r="F642">
        <v>92.6</v>
      </c>
      <c r="G642">
        <v>7</v>
      </c>
      <c r="H642" t="s">
        <v>13</v>
      </c>
      <c r="I642">
        <v>9.3000000000000007</v>
      </c>
      <c r="J642">
        <v>648.19999999999993</v>
      </c>
      <c r="K642">
        <v>32.409999999999997</v>
      </c>
      <c r="L642" t="s">
        <v>256</v>
      </c>
    </row>
    <row r="643" spans="1:12" x14ac:dyDescent="0.25">
      <c r="A643" s="1"/>
      <c r="B643" t="s">
        <v>14</v>
      </c>
      <c r="C643" t="s">
        <v>15</v>
      </c>
      <c r="D643" t="s">
        <v>11</v>
      </c>
      <c r="E643" t="s">
        <v>16</v>
      </c>
      <c r="F643">
        <v>99.69</v>
      </c>
      <c r="G643">
        <v>1</v>
      </c>
      <c r="H643" t="s">
        <v>13</v>
      </c>
      <c r="I643">
        <v>8</v>
      </c>
      <c r="J643">
        <v>99.69</v>
      </c>
      <c r="K643">
        <v>4.9845000000000006</v>
      </c>
      <c r="L643" t="s">
        <v>256</v>
      </c>
    </row>
    <row r="644" spans="1:12" x14ac:dyDescent="0.25">
      <c r="A644" s="1"/>
      <c r="B644" t="s">
        <v>14</v>
      </c>
      <c r="C644" t="s">
        <v>15</v>
      </c>
      <c r="D644" t="s">
        <v>11</v>
      </c>
      <c r="E644" t="s">
        <v>12</v>
      </c>
      <c r="F644">
        <v>94.47</v>
      </c>
      <c r="G644">
        <v>8</v>
      </c>
      <c r="H644" t="s">
        <v>17</v>
      </c>
      <c r="I644">
        <v>9.1</v>
      </c>
      <c r="J644">
        <v>755.76</v>
      </c>
      <c r="K644">
        <v>37.788000000000004</v>
      </c>
      <c r="L644" t="s">
        <v>256</v>
      </c>
    </row>
    <row r="645" spans="1:12" x14ac:dyDescent="0.25">
      <c r="A645" s="1"/>
      <c r="B645" t="s">
        <v>14</v>
      </c>
      <c r="C645" t="s">
        <v>10</v>
      </c>
      <c r="D645" t="s">
        <v>11</v>
      </c>
      <c r="E645" t="s">
        <v>24</v>
      </c>
      <c r="F645">
        <v>85.87</v>
      </c>
      <c r="G645">
        <v>7</v>
      </c>
      <c r="H645" t="s">
        <v>13</v>
      </c>
      <c r="I645">
        <v>8</v>
      </c>
      <c r="J645">
        <v>601.09</v>
      </c>
      <c r="K645">
        <v>30.054500000000004</v>
      </c>
      <c r="L645" t="s">
        <v>256</v>
      </c>
    </row>
    <row r="646" spans="1:12" x14ac:dyDescent="0.25">
      <c r="A646" s="1"/>
      <c r="B646" t="s">
        <v>19</v>
      </c>
      <c r="C646" t="s">
        <v>10</v>
      </c>
      <c r="D646" t="s">
        <v>22</v>
      </c>
      <c r="E646" t="s">
        <v>21</v>
      </c>
      <c r="F646">
        <v>21.48</v>
      </c>
      <c r="G646">
        <v>2</v>
      </c>
      <c r="H646" t="s">
        <v>20</v>
      </c>
      <c r="I646">
        <v>6.6</v>
      </c>
      <c r="J646">
        <v>42.96</v>
      </c>
      <c r="K646">
        <v>2.1480000000000001</v>
      </c>
      <c r="L646" t="s">
        <v>257</v>
      </c>
    </row>
    <row r="647" spans="1:12" x14ac:dyDescent="0.25">
      <c r="A647" s="1"/>
      <c r="B647" t="s">
        <v>9</v>
      </c>
      <c r="C647" t="s">
        <v>15</v>
      </c>
      <c r="D647" t="s">
        <v>11</v>
      </c>
      <c r="E647" t="s">
        <v>24</v>
      </c>
      <c r="F647">
        <v>13.5</v>
      </c>
      <c r="G647">
        <v>10</v>
      </c>
      <c r="H647" t="s">
        <v>13</v>
      </c>
      <c r="I647">
        <v>4.8</v>
      </c>
      <c r="J647">
        <v>135</v>
      </c>
      <c r="K647">
        <v>6.75</v>
      </c>
      <c r="L647" t="s">
        <v>258</v>
      </c>
    </row>
    <row r="648" spans="1:12" x14ac:dyDescent="0.25">
      <c r="A648" s="1"/>
      <c r="B648" t="s">
        <v>19</v>
      </c>
      <c r="C648" t="s">
        <v>10</v>
      </c>
      <c r="D648" t="s">
        <v>22</v>
      </c>
      <c r="E648" t="s">
        <v>12</v>
      </c>
      <c r="F648">
        <v>18.850000000000001</v>
      </c>
      <c r="G648">
        <v>10</v>
      </c>
      <c r="H648" t="s">
        <v>20</v>
      </c>
      <c r="I648">
        <v>5.6</v>
      </c>
      <c r="J648">
        <v>188.5</v>
      </c>
      <c r="K648">
        <v>9.4250000000000007</v>
      </c>
      <c r="L648" t="s">
        <v>258</v>
      </c>
    </row>
    <row r="649" spans="1:12" x14ac:dyDescent="0.25">
      <c r="A649" s="1"/>
      <c r="B649" t="s">
        <v>9</v>
      </c>
      <c r="C649" t="s">
        <v>15</v>
      </c>
      <c r="D649" t="s">
        <v>22</v>
      </c>
      <c r="E649" t="s">
        <v>21</v>
      </c>
      <c r="F649">
        <v>52.42</v>
      </c>
      <c r="G649">
        <v>3</v>
      </c>
      <c r="H649" t="s">
        <v>20</v>
      </c>
      <c r="I649">
        <v>7.5</v>
      </c>
      <c r="J649">
        <v>157.26</v>
      </c>
      <c r="K649">
        <v>7.8629999999999995</v>
      </c>
      <c r="L649" t="s">
        <v>257</v>
      </c>
    </row>
    <row r="650" spans="1:12" x14ac:dyDescent="0.25">
      <c r="A650" s="1"/>
      <c r="B650" t="s">
        <v>19</v>
      </c>
      <c r="C650" t="s">
        <v>15</v>
      </c>
      <c r="D650" t="s">
        <v>11</v>
      </c>
      <c r="E650" t="s">
        <v>12</v>
      </c>
      <c r="F650">
        <v>74.44</v>
      </c>
      <c r="G650">
        <v>10</v>
      </c>
      <c r="H650" t="s">
        <v>20</v>
      </c>
      <c r="I650">
        <v>5.0999999999999996</v>
      </c>
      <c r="J650">
        <v>744.4</v>
      </c>
      <c r="K650">
        <v>37.22</v>
      </c>
      <c r="L650" t="s">
        <v>258</v>
      </c>
    </row>
    <row r="651" spans="1:12" x14ac:dyDescent="0.25">
      <c r="A651" s="1"/>
      <c r="B651" t="s">
        <v>9</v>
      </c>
      <c r="C651" t="s">
        <v>15</v>
      </c>
      <c r="D651" t="s">
        <v>11</v>
      </c>
      <c r="E651" t="s">
        <v>21</v>
      </c>
      <c r="F651">
        <v>41.09</v>
      </c>
      <c r="G651">
        <v>10</v>
      </c>
      <c r="H651" t="s">
        <v>17</v>
      </c>
      <c r="I651">
        <v>7.3</v>
      </c>
      <c r="J651">
        <v>410.90000000000003</v>
      </c>
      <c r="K651">
        <v>20.545000000000002</v>
      </c>
      <c r="L651" t="s">
        <v>257</v>
      </c>
    </row>
    <row r="652" spans="1:12" x14ac:dyDescent="0.25">
      <c r="A652" s="1"/>
      <c r="B652" t="s">
        <v>19</v>
      </c>
      <c r="C652" t="s">
        <v>15</v>
      </c>
      <c r="D652" t="s">
        <v>22</v>
      </c>
      <c r="E652" t="s">
        <v>24</v>
      </c>
      <c r="F652">
        <v>56</v>
      </c>
      <c r="G652">
        <v>3</v>
      </c>
      <c r="H652" t="s">
        <v>20</v>
      </c>
      <c r="I652">
        <v>4.8</v>
      </c>
      <c r="J652">
        <v>168</v>
      </c>
      <c r="K652">
        <v>8.4</v>
      </c>
      <c r="L652" t="s">
        <v>258</v>
      </c>
    </row>
    <row r="653" spans="1:12" x14ac:dyDescent="0.25">
      <c r="A653" s="1"/>
      <c r="B653" t="s">
        <v>14</v>
      </c>
      <c r="C653" t="s">
        <v>15</v>
      </c>
      <c r="D653" t="s">
        <v>11</v>
      </c>
      <c r="E653" t="s">
        <v>16</v>
      </c>
      <c r="F653">
        <v>85.98</v>
      </c>
      <c r="G653">
        <v>8</v>
      </c>
      <c r="H653" t="s">
        <v>17</v>
      </c>
      <c r="I653">
        <v>8.1999999999999993</v>
      </c>
      <c r="J653">
        <v>687.84</v>
      </c>
      <c r="K653">
        <v>34.392000000000003</v>
      </c>
      <c r="L653" t="s">
        <v>256</v>
      </c>
    </row>
    <row r="654" spans="1:12" x14ac:dyDescent="0.25">
      <c r="A654" s="1"/>
      <c r="B654" t="s">
        <v>19</v>
      </c>
      <c r="C654" t="s">
        <v>10</v>
      </c>
      <c r="D654" t="s">
        <v>22</v>
      </c>
      <c r="E654" t="s">
        <v>12</v>
      </c>
      <c r="F654">
        <v>80.62</v>
      </c>
      <c r="G654">
        <v>6</v>
      </c>
      <c r="H654" t="s">
        <v>17</v>
      </c>
      <c r="I654">
        <v>9.1</v>
      </c>
      <c r="J654">
        <v>483.72</v>
      </c>
      <c r="K654">
        <v>24.186000000000003</v>
      </c>
      <c r="L654" t="s">
        <v>256</v>
      </c>
    </row>
    <row r="655" spans="1:12" x14ac:dyDescent="0.25">
      <c r="A655" s="1"/>
      <c r="B655" t="s">
        <v>14</v>
      </c>
      <c r="C655" t="s">
        <v>10</v>
      </c>
      <c r="D655" t="s">
        <v>22</v>
      </c>
      <c r="E655" t="s">
        <v>21</v>
      </c>
      <c r="F655">
        <v>93.2</v>
      </c>
      <c r="G655">
        <v>2</v>
      </c>
      <c r="H655" t="s">
        <v>13</v>
      </c>
      <c r="I655">
        <v>6</v>
      </c>
      <c r="J655">
        <v>186.4</v>
      </c>
      <c r="K655">
        <v>9.32</v>
      </c>
      <c r="L655" t="s">
        <v>257</v>
      </c>
    </row>
    <row r="656" spans="1:12" x14ac:dyDescent="0.25">
      <c r="A656" s="1"/>
      <c r="B656" t="s">
        <v>9</v>
      </c>
      <c r="C656" t="s">
        <v>15</v>
      </c>
      <c r="D656" t="s">
        <v>22</v>
      </c>
      <c r="E656" t="s">
        <v>16</v>
      </c>
      <c r="F656">
        <v>60.3</v>
      </c>
      <c r="G656">
        <v>1</v>
      </c>
      <c r="H656" t="s">
        <v>17</v>
      </c>
      <c r="I656">
        <v>6</v>
      </c>
      <c r="J656">
        <v>60.3</v>
      </c>
      <c r="K656">
        <v>3.0150000000000001</v>
      </c>
      <c r="L656" t="s">
        <v>257</v>
      </c>
    </row>
    <row r="657" spans="1:12" x14ac:dyDescent="0.25">
      <c r="A657" s="1"/>
      <c r="B657" t="s">
        <v>9</v>
      </c>
      <c r="C657" t="s">
        <v>10</v>
      </c>
      <c r="D657" t="s">
        <v>11</v>
      </c>
      <c r="E657" t="s">
        <v>12</v>
      </c>
      <c r="F657">
        <v>60.3</v>
      </c>
      <c r="G657">
        <v>4</v>
      </c>
      <c r="H657" t="s">
        <v>17</v>
      </c>
      <c r="I657">
        <v>5.8</v>
      </c>
      <c r="J657">
        <v>241.2</v>
      </c>
      <c r="K657">
        <v>12.06</v>
      </c>
      <c r="L657" t="s">
        <v>258</v>
      </c>
    </row>
    <row r="658" spans="1:12" x14ac:dyDescent="0.25">
      <c r="A658" s="1"/>
      <c r="B658" t="s">
        <v>9</v>
      </c>
      <c r="C658" t="s">
        <v>15</v>
      </c>
      <c r="D658" t="s">
        <v>22</v>
      </c>
      <c r="E658" t="s">
        <v>12</v>
      </c>
      <c r="F658">
        <v>92.29</v>
      </c>
      <c r="G658">
        <v>5</v>
      </c>
      <c r="H658" t="s">
        <v>13</v>
      </c>
      <c r="I658">
        <v>9</v>
      </c>
      <c r="J658">
        <v>461.45000000000005</v>
      </c>
      <c r="K658">
        <v>23.072500000000005</v>
      </c>
      <c r="L658" t="s">
        <v>256</v>
      </c>
    </row>
    <row r="659" spans="1:12" x14ac:dyDescent="0.25">
      <c r="A659" s="1"/>
      <c r="B659" t="s">
        <v>9</v>
      </c>
      <c r="C659" t="s">
        <v>15</v>
      </c>
      <c r="D659" t="s">
        <v>22</v>
      </c>
      <c r="E659" t="s">
        <v>12</v>
      </c>
      <c r="F659">
        <v>57.74</v>
      </c>
      <c r="G659">
        <v>3</v>
      </c>
      <c r="H659" t="s">
        <v>20</v>
      </c>
      <c r="I659">
        <v>7.7</v>
      </c>
      <c r="J659">
        <v>173.22</v>
      </c>
      <c r="K659">
        <v>8.6609999999999996</v>
      </c>
      <c r="L659" t="s">
        <v>257</v>
      </c>
    </row>
    <row r="660" spans="1:12" x14ac:dyDescent="0.25">
      <c r="A660" s="1"/>
      <c r="B660" t="s">
        <v>19</v>
      </c>
      <c r="C660" t="s">
        <v>10</v>
      </c>
      <c r="D660" t="s">
        <v>22</v>
      </c>
      <c r="E660" t="s">
        <v>24</v>
      </c>
      <c r="F660">
        <v>66.680000000000007</v>
      </c>
      <c r="G660">
        <v>5</v>
      </c>
      <c r="H660" t="s">
        <v>17</v>
      </c>
      <c r="I660">
        <v>7.6</v>
      </c>
      <c r="J660">
        <v>333.40000000000003</v>
      </c>
      <c r="K660">
        <v>16.670000000000002</v>
      </c>
      <c r="L660" t="s">
        <v>257</v>
      </c>
    </row>
    <row r="661" spans="1:12" x14ac:dyDescent="0.25">
      <c r="A661" s="1"/>
      <c r="B661" t="s">
        <v>14</v>
      </c>
      <c r="C661" t="s">
        <v>15</v>
      </c>
      <c r="D661" t="s">
        <v>22</v>
      </c>
      <c r="E661" t="s">
        <v>12</v>
      </c>
      <c r="F661">
        <v>98.79</v>
      </c>
      <c r="G661">
        <v>3</v>
      </c>
      <c r="H661" t="s">
        <v>20</v>
      </c>
      <c r="I661">
        <v>6.4</v>
      </c>
      <c r="J661">
        <v>296.37</v>
      </c>
      <c r="K661">
        <v>14.8185</v>
      </c>
      <c r="L661" t="s">
        <v>257</v>
      </c>
    </row>
    <row r="662" spans="1:12" x14ac:dyDescent="0.25">
      <c r="A662" s="1"/>
      <c r="B662" t="s">
        <v>9</v>
      </c>
      <c r="C662" t="s">
        <v>15</v>
      </c>
      <c r="D662" t="s">
        <v>11</v>
      </c>
      <c r="E662" t="s">
        <v>12</v>
      </c>
      <c r="F662">
        <v>73.47</v>
      </c>
      <c r="G662">
        <v>4</v>
      </c>
      <c r="H662" t="s">
        <v>17</v>
      </c>
      <c r="I662">
        <v>6</v>
      </c>
      <c r="J662">
        <v>293.88</v>
      </c>
      <c r="K662">
        <v>14.694000000000001</v>
      </c>
      <c r="L662" t="s">
        <v>257</v>
      </c>
    </row>
    <row r="663" spans="1:12" x14ac:dyDescent="0.25">
      <c r="A663" s="1"/>
      <c r="B663" t="s">
        <v>9</v>
      </c>
      <c r="C663" t="s">
        <v>10</v>
      </c>
      <c r="D663" t="s">
        <v>11</v>
      </c>
      <c r="E663" t="s">
        <v>12</v>
      </c>
      <c r="F663">
        <v>80.36</v>
      </c>
      <c r="G663">
        <v>4</v>
      </c>
      <c r="H663" t="s">
        <v>13</v>
      </c>
      <c r="I663">
        <v>8.3000000000000007</v>
      </c>
      <c r="J663">
        <v>321.44</v>
      </c>
      <c r="K663">
        <v>16.071999999999999</v>
      </c>
      <c r="L663" t="s">
        <v>256</v>
      </c>
    </row>
    <row r="664" spans="1:12" x14ac:dyDescent="0.25">
      <c r="A664" s="1"/>
      <c r="B664" t="s">
        <v>19</v>
      </c>
      <c r="C664" t="s">
        <v>10</v>
      </c>
      <c r="D664" t="s">
        <v>11</v>
      </c>
      <c r="E664" t="s">
        <v>24</v>
      </c>
      <c r="F664">
        <v>10.16</v>
      </c>
      <c r="G664">
        <v>5</v>
      </c>
      <c r="H664" t="s">
        <v>20</v>
      </c>
      <c r="I664">
        <v>4.0999999999999996</v>
      </c>
      <c r="J664">
        <v>50.8</v>
      </c>
      <c r="K664">
        <v>2.54</v>
      </c>
      <c r="L664" t="s">
        <v>258</v>
      </c>
    </row>
    <row r="665" spans="1:12" x14ac:dyDescent="0.25">
      <c r="A665" s="1">
        <v>45294</v>
      </c>
      <c r="B665" t="s">
        <v>9</v>
      </c>
      <c r="C665" t="s">
        <v>15</v>
      </c>
      <c r="D665" t="s">
        <v>22</v>
      </c>
      <c r="E665" t="s">
        <v>16</v>
      </c>
      <c r="F665">
        <v>27.5</v>
      </c>
      <c r="G665">
        <v>3</v>
      </c>
      <c r="H665" t="s">
        <v>20</v>
      </c>
      <c r="I665">
        <v>6.5</v>
      </c>
      <c r="J665">
        <v>82.5</v>
      </c>
      <c r="K665">
        <v>4.125</v>
      </c>
      <c r="L665" t="s">
        <v>257</v>
      </c>
    </row>
    <row r="666" spans="1:12" x14ac:dyDescent="0.25">
      <c r="A666" s="1">
        <v>45294</v>
      </c>
      <c r="B666" t="s">
        <v>14</v>
      </c>
      <c r="C666" t="s">
        <v>10</v>
      </c>
      <c r="D666" t="s">
        <v>11</v>
      </c>
      <c r="E666" t="s">
        <v>12</v>
      </c>
      <c r="F666">
        <v>74.89</v>
      </c>
      <c r="G666">
        <v>4</v>
      </c>
      <c r="H666" t="s">
        <v>20</v>
      </c>
      <c r="I666">
        <v>4.2</v>
      </c>
      <c r="J666">
        <v>299.56</v>
      </c>
      <c r="K666">
        <v>14.978000000000002</v>
      </c>
      <c r="L666" t="s">
        <v>258</v>
      </c>
    </row>
    <row r="667" spans="1:12" x14ac:dyDescent="0.25">
      <c r="A667" s="1">
        <v>45294</v>
      </c>
      <c r="B667" t="s">
        <v>19</v>
      </c>
      <c r="C667" t="s">
        <v>15</v>
      </c>
      <c r="D667" t="s">
        <v>11</v>
      </c>
      <c r="E667" t="s">
        <v>16</v>
      </c>
      <c r="F667">
        <v>45.48</v>
      </c>
      <c r="G667">
        <v>10</v>
      </c>
      <c r="H667" t="s">
        <v>13</v>
      </c>
      <c r="I667">
        <v>4.8</v>
      </c>
      <c r="J667">
        <v>454.79999999999995</v>
      </c>
      <c r="K667">
        <v>22.74</v>
      </c>
      <c r="L667" t="s">
        <v>258</v>
      </c>
    </row>
    <row r="668" spans="1:12" x14ac:dyDescent="0.25">
      <c r="A668" s="1">
        <v>45294</v>
      </c>
      <c r="B668" t="s">
        <v>9</v>
      </c>
      <c r="C668" t="s">
        <v>10</v>
      </c>
      <c r="D668" t="s">
        <v>22</v>
      </c>
      <c r="E668" t="s">
        <v>12</v>
      </c>
      <c r="F668">
        <v>53.72</v>
      </c>
      <c r="G668">
        <v>1</v>
      </c>
      <c r="H668" t="s">
        <v>20</v>
      </c>
      <c r="I668">
        <v>6.4</v>
      </c>
      <c r="J668">
        <v>53.72</v>
      </c>
      <c r="K668">
        <v>2.6859999999999999</v>
      </c>
      <c r="L668" t="s">
        <v>257</v>
      </c>
    </row>
    <row r="669" spans="1:12" x14ac:dyDescent="0.25">
      <c r="A669" s="1">
        <v>45294</v>
      </c>
      <c r="B669" t="s">
        <v>9</v>
      </c>
      <c r="C669" t="s">
        <v>10</v>
      </c>
      <c r="D669" t="s">
        <v>22</v>
      </c>
      <c r="E669" t="s">
        <v>21</v>
      </c>
      <c r="F669">
        <v>81.31</v>
      </c>
      <c r="G669">
        <v>7</v>
      </c>
      <c r="H669" t="s">
        <v>20</v>
      </c>
      <c r="I669">
        <v>6.3</v>
      </c>
      <c r="J669">
        <v>569.17000000000007</v>
      </c>
      <c r="K669">
        <v>28.458500000000004</v>
      </c>
      <c r="L669" t="s">
        <v>257</v>
      </c>
    </row>
    <row r="670" spans="1:12" x14ac:dyDescent="0.25">
      <c r="A670" s="1">
        <v>45294</v>
      </c>
      <c r="B670" t="s">
        <v>19</v>
      </c>
      <c r="C670" t="s">
        <v>15</v>
      </c>
      <c r="D670" t="s">
        <v>22</v>
      </c>
      <c r="E670" t="s">
        <v>23</v>
      </c>
      <c r="F670">
        <v>34.729999999999997</v>
      </c>
      <c r="G670">
        <v>2</v>
      </c>
      <c r="H670" t="s">
        <v>20</v>
      </c>
      <c r="I670">
        <v>9.6999999999999993</v>
      </c>
      <c r="J670">
        <v>69.459999999999994</v>
      </c>
      <c r="K670">
        <v>3.4729999999999999</v>
      </c>
      <c r="L670" t="s">
        <v>256</v>
      </c>
    </row>
    <row r="671" spans="1:12" x14ac:dyDescent="0.25">
      <c r="A671" s="1">
        <v>45294</v>
      </c>
      <c r="B671" t="s">
        <v>14</v>
      </c>
      <c r="C671" t="s">
        <v>15</v>
      </c>
      <c r="D671" t="s">
        <v>22</v>
      </c>
      <c r="E671" t="s">
        <v>21</v>
      </c>
      <c r="F671">
        <v>78.55</v>
      </c>
      <c r="G671">
        <v>9</v>
      </c>
      <c r="H671" t="s">
        <v>17</v>
      </c>
      <c r="I671">
        <v>7.2</v>
      </c>
      <c r="J671">
        <v>706.94999999999993</v>
      </c>
      <c r="K671">
        <v>35.347499999999997</v>
      </c>
      <c r="L671" t="s">
        <v>257</v>
      </c>
    </row>
    <row r="672" spans="1:12" x14ac:dyDescent="0.25">
      <c r="A672" s="1">
        <v>45294</v>
      </c>
      <c r="B672" t="s">
        <v>19</v>
      </c>
      <c r="C672" t="s">
        <v>10</v>
      </c>
      <c r="D672" t="s">
        <v>11</v>
      </c>
      <c r="E672" t="s">
        <v>21</v>
      </c>
      <c r="F672">
        <v>22.32</v>
      </c>
      <c r="G672">
        <v>4</v>
      </c>
      <c r="H672" t="s">
        <v>13</v>
      </c>
      <c r="I672">
        <v>4.4000000000000004</v>
      </c>
      <c r="J672">
        <v>89.28</v>
      </c>
      <c r="K672">
        <v>4.4640000000000004</v>
      </c>
      <c r="L672" t="s">
        <v>258</v>
      </c>
    </row>
    <row r="673" spans="1:12" x14ac:dyDescent="0.25">
      <c r="A673" s="1">
        <v>45294</v>
      </c>
      <c r="B673" t="s">
        <v>9</v>
      </c>
      <c r="C673" t="s">
        <v>15</v>
      </c>
      <c r="D673" t="s">
        <v>22</v>
      </c>
      <c r="E673" t="s">
        <v>24</v>
      </c>
      <c r="F673">
        <v>69.510000000000005</v>
      </c>
      <c r="G673">
        <v>2</v>
      </c>
      <c r="H673" t="s">
        <v>20</v>
      </c>
      <c r="I673">
        <v>8.1</v>
      </c>
      <c r="J673">
        <v>139.02000000000001</v>
      </c>
      <c r="K673">
        <v>6.9510000000000005</v>
      </c>
      <c r="L673" t="s">
        <v>256</v>
      </c>
    </row>
    <row r="674" spans="1:12" x14ac:dyDescent="0.25">
      <c r="A674" s="1">
        <v>45294</v>
      </c>
      <c r="B674" t="s">
        <v>9</v>
      </c>
      <c r="C674" t="s">
        <v>15</v>
      </c>
      <c r="D674" t="s">
        <v>22</v>
      </c>
      <c r="E674" t="s">
        <v>24</v>
      </c>
      <c r="F674">
        <v>14.82</v>
      </c>
      <c r="G674">
        <v>3</v>
      </c>
      <c r="H674" t="s">
        <v>13</v>
      </c>
      <c r="I674">
        <v>8.6999999999999993</v>
      </c>
      <c r="J674">
        <v>44.46</v>
      </c>
      <c r="K674">
        <v>2.2230000000000003</v>
      </c>
      <c r="L674" t="s">
        <v>256</v>
      </c>
    </row>
    <row r="675" spans="1:12" x14ac:dyDescent="0.25">
      <c r="A675" s="1">
        <v>45325</v>
      </c>
      <c r="B675" t="s">
        <v>9</v>
      </c>
      <c r="C675" t="s">
        <v>10</v>
      </c>
      <c r="D675" t="s">
        <v>11</v>
      </c>
      <c r="E675" t="s">
        <v>16</v>
      </c>
      <c r="F675">
        <v>26.26</v>
      </c>
      <c r="G675">
        <v>3</v>
      </c>
      <c r="H675" t="s">
        <v>20</v>
      </c>
      <c r="I675">
        <v>6.3</v>
      </c>
      <c r="J675">
        <v>78.78</v>
      </c>
      <c r="K675">
        <v>3.9390000000000001</v>
      </c>
      <c r="L675" t="s">
        <v>257</v>
      </c>
    </row>
    <row r="676" spans="1:12" x14ac:dyDescent="0.25">
      <c r="A676" s="1">
        <v>45325</v>
      </c>
      <c r="B676" t="s">
        <v>14</v>
      </c>
      <c r="C676" t="s">
        <v>10</v>
      </c>
      <c r="D676" t="s">
        <v>11</v>
      </c>
      <c r="E676" t="s">
        <v>18</v>
      </c>
      <c r="F676">
        <v>54.55</v>
      </c>
      <c r="G676">
        <v>10</v>
      </c>
      <c r="H676" t="s">
        <v>13</v>
      </c>
      <c r="I676">
        <v>7.1</v>
      </c>
      <c r="J676">
        <v>545.5</v>
      </c>
      <c r="K676">
        <v>27.275000000000002</v>
      </c>
      <c r="L676" t="s">
        <v>257</v>
      </c>
    </row>
    <row r="677" spans="1:12" x14ac:dyDescent="0.25">
      <c r="A677" s="1">
        <v>45325</v>
      </c>
      <c r="B677" t="s">
        <v>19</v>
      </c>
      <c r="C677" t="s">
        <v>10</v>
      </c>
      <c r="D677" t="s">
        <v>11</v>
      </c>
      <c r="E677" t="s">
        <v>18</v>
      </c>
      <c r="F677">
        <v>39.47</v>
      </c>
      <c r="G677">
        <v>2</v>
      </c>
      <c r="H677" t="s">
        <v>13</v>
      </c>
      <c r="I677">
        <v>5</v>
      </c>
      <c r="J677">
        <v>78.94</v>
      </c>
      <c r="K677">
        <v>3.9470000000000001</v>
      </c>
      <c r="L677" t="s">
        <v>258</v>
      </c>
    </row>
    <row r="678" spans="1:12" x14ac:dyDescent="0.25">
      <c r="A678" s="1">
        <v>45325</v>
      </c>
      <c r="B678" t="s">
        <v>9</v>
      </c>
      <c r="C678" t="s">
        <v>15</v>
      </c>
      <c r="D678" t="s">
        <v>11</v>
      </c>
      <c r="E678" t="s">
        <v>23</v>
      </c>
      <c r="F678">
        <v>97.38</v>
      </c>
      <c r="G678">
        <v>10</v>
      </c>
      <c r="H678" t="s">
        <v>20</v>
      </c>
      <c r="I678">
        <v>4.4000000000000004</v>
      </c>
      <c r="J678">
        <v>973.8</v>
      </c>
      <c r="K678">
        <v>48.69</v>
      </c>
      <c r="L678" t="s">
        <v>258</v>
      </c>
    </row>
    <row r="679" spans="1:12" x14ac:dyDescent="0.25">
      <c r="A679" s="1">
        <v>45325</v>
      </c>
      <c r="B679" t="s">
        <v>14</v>
      </c>
      <c r="C679" t="s">
        <v>10</v>
      </c>
      <c r="D679" t="s">
        <v>11</v>
      </c>
      <c r="E679" t="s">
        <v>21</v>
      </c>
      <c r="F679">
        <v>92.49</v>
      </c>
      <c r="G679">
        <v>5</v>
      </c>
      <c r="H679" t="s">
        <v>13</v>
      </c>
      <c r="I679">
        <v>8.6</v>
      </c>
      <c r="J679">
        <v>462.45</v>
      </c>
      <c r="K679">
        <v>23.122500000000002</v>
      </c>
      <c r="L679" t="s">
        <v>256</v>
      </c>
    </row>
    <row r="680" spans="1:12" x14ac:dyDescent="0.25">
      <c r="A680" s="1">
        <v>45325</v>
      </c>
      <c r="B680" t="s">
        <v>9</v>
      </c>
      <c r="C680" t="s">
        <v>10</v>
      </c>
      <c r="D680" t="s">
        <v>22</v>
      </c>
      <c r="E680" t="s">
        <v>23</v>
      </c>
      <c r="F680">
        <v>27</v>
      </c>
      <c r="G680">
        <v>9</v>
      </c>
      <c r="H680" t="s">
        <v>17</v>
      </c>
      <c r="I680">
        <v>4.8</v>
      </c>
      <c r="J680">
        <v>243</v>
      </c>
      <c r="K680">
        <v>12.15</v>
      </c>
      <c r="L680" t="s">
        <v>258</v>
      </c>
    </row>
    <row r="681" spans="1:12" x14ac:dyDescent="0.25">
      <c r="A681" s="1">
        <v>45325</v>
      </c>
      <c r="B681" t="s">
        <v>9</v>
      </c>
      <c r="C681" t="s">
        <v>15</v>
      </c>
      <c r="D681" t="s">
        <v>11</v>
      </c>
      <c r="E681" t="s">
        <v>16</v>
      </c>
      <c r="F681">
        <v>99.73</v>
      </c>
      <c r="G681">
        <v>9</v>
      </c>
      <c r="H681" t="s">
        <v>13</v>
      </c>
      <c r="I681">
        <v>6.5</v>
      </c>
      <c r="J681">
        <v>897.57</v>
      </c>
      <c r="K681">
        <v>44.878500000000003</v>
      </c>
      <c r="L681" t="s">
        <v>257</v>
      </c>
    </row>
    <row r="682" spans="1:12" x14ac:dyDescent="0.25">
      <c r="A682" s="1">
        <v>45325</v>
      </c>
      <c r="B682" t="s">
        <v>9</v>
      </c>
      <c r="C682" t="s">
        <v>10</v>
      </c>
      <c r="D682" t="s">
        <v>11</v>
      </c>
      <c r="E682" t="s">
        <v>23</v>
      </c>
      <c r="F682">
        <v>88.39</v>
      </c>
      <c r="G682">
        <v>9</v>
      </c>
      <c r="H682" t="s">
        <v>17</v>
      </c>
      <c r="I682">
        <v>6.3</v>
      </c>
      <c r="J682">
        <v>795.51</v>
      </c>
      <c r="K682">
        <v>39.775500000000001</v>
      </c>
      <c r="L682" t="s">
        <v>257</v>
      </c>
    </row>
    <row r="683" spans="1:12" x14ac:dyDescent="0.25">
      <c r="A683" s="1">
        <v>45325</v>
      </c>
      <c r="B683" t="s">
        <v>14</v>
      </c>
      <c r="C683" t="s">
        <v>15</v>
      </c>
      <c r="D683" t="s">
        <v>11</v>
      </c>
      <c r="E683" t="s">
        <v>21</v>
      </c>
      <c r="F683">
        <v>27.02</v>
      </c>
      <c r="G683">
        <v>3</v>
      </c>
      <c r="H683" t="s">
        <v>13</v>
      </c>
      <c r="I683">
        <v>7.1</v>
      </c>
      <c r="J683">
        <v>81.06</v>
      </c>
      <c r="K683">
        <v>4.0529999999999999</v>
      </c>
      <c r="L683" t="s">
        <v>257</v>
      </c>
    </row>
    <row r="684" spans="1:12" x14ac:dyDescent="0.25">
      <c r="A684" s="1">
        <v>45325</v>
      </c>
      <c r="B684" t="s">
        <v>9</v>
      </c>
      <c r="C684" t="s">
        <v>10</v>
      </c>
      <c r="D684" t="s">
        <v>11</v>
      </c>
      <c r="E684" t="s">
        <v>16</v>
      </c>
      <c r="F684">
        <v>13.22</v>
      </c>
      <c r="G684">
        <v>5</v>
      </c>
      <c r="H684" t="s">
        <v>17</v>
      </c>
      <c r="I684">
        <v>4.3</v>
      </c>
      <c r="J684">
        <v>66.100000000000009</v>
      </c>
      <c r="K684">
        <v>3.3050000000000006</v>
      </c>
      <c r="L684" t="s">
        <v>258</v>
      </c>
    </row>
    <row r="685" spans="1:12" x14ac:dyDescent="0.25">
      <c r="A685" s="1">
        <v>45325</v>
      </c>
      <c r="B685" t="s">
        <v>19</v>
      </c>
      <c r="C685" t="s">
        <v>10</v>
      </c>
      <c r="D685" t="s">
        <v>22</v>
      </c>
      <c r="E685" t="s">
        <v>18</v>
      </c>
      <c r="F685">
        <v>88.63</v>
      </c>
      <c r="G685">
        <v>3</v>
      </c>
      <c r="H685" t="s">
        <v>20</v>
      </c>
      <c r="I685">
        <v>6</v>
      </c>
      <c r="J685">
        <v>265.89</v>
      </c>
      <c r="K685">
        <v>13.294499999999999</v>
      </c>
      <c r="L685" t="s">
        <v>257</v>
      </c>
    </row>
    <row r="686" spans="1:12" x14ac:dyDescent="0.25">
      <c r="A686" s="1">
        <v>45325</v>
      </c>
      <c r="B686" t="s">
        <v>9</v>
      </c>
      <c r="C686" t="s">
        <v>15</v>
      </c>
      <c r="D686" t="s">
        <v>11</v>
      </c>
      <c r="E686" t="s">
        <v>16</v>
      </c>
      <c r="F686">
        <v>38.270000000000003</v>
      </c>
      <c r="G686">
        <v>2</v>
      </c>
      <c r="H686" t="s">
        <v>13</v>
      </c>
      <c r="I686">
        <v>5.8</v>
      </c>
      <c r="J686">
        <v>76.540000000000006</v>
      </c>
      <c r="K686">
        <v>3.8270000000000004</v>
      </c>
      <c r="L686" t="s">
        <v>258</v>
      </c>
    </row>
    <row r="687" spans="1:12" x14ac:dyDescent="0.25">
      <c r="A687" s="1">
        <v>45325</v>
      </c>
      <c r="B687" t="s">
        <v>14</v>
      </c>
      <c r="C687" t="s">
        <v>10</v>
      </c>
      <c r="D687" t="s">
        <v>22</v>
      </c>
      <c r="E687" t="s">
        <v>24</v>
      </c>
      <c r="F687">
        <v>85.6</v>
      </c>
      <c r="G687">
        <v>7</v>
      </c>
      <c r="H687" t="s">
        <v>17</v>
      </c>
      <c r="I687">
        <v>5.3</v>
      </c>
      <c r="J687">
        <v>599.19999999999993</v>
      </c>
      <c r="K687">
        <v>29.959999999999997</v>
      </c>
      <c r="L687" t="s">
        <v>258</v>
      </c>
    </row>
    <row r="688" spans="1:12" x14ac:dyDescent="0.25">
      <c r="A688" s="1">
        <v>45325</v>
      </c>
      <c r="B688" t="s">
        <v>14</v>
      </c>
      <c r="C688" t="s">
        <v>15</v>
      </c>
      <c r="D688" t="s">
        <v>11</v>
      </c>
      <c r="E688" t="s">
        <v>18</v>
      </c>
      <c r="F688">
        <v>73.98</v>
      </c>
      <c r="G688">
        <v>7</v>
      </c>
      <c r="H688" t="s">
        <v>20</v>
      </c>
      <c r="I688">
        <v>4.0999999999999996</v>
      </c>
      <c r="J688">
        <v>517.86</v>
      </c>
      <c r="K688">
        <v>25.893000000000001</v>
      </c>
      <c r="L688" t="s">
        <v>258</v>
      </c>
    </row>
    <row r="689" spans="1:12" x14ac:dyDescent="0.25">
      <c r="A689" s="1">
        <v>45325</v>
      </c>
      <c r="B689" t="s">
        <v>9</v>
      </c>
      <c r="C689" t="s">
        <v>15</v>
      </c>
      <c r="D689" t="s">
        <v>22</v>
      </c>
      <c r="E689" t="s">
        <v>18</v>
      </c>
      <c r="F689">
        <v>25.31</v>
      </c>
      <c r="G689">
        <v>2</v>
      </c>
      <c r="H689" t="s">
        <v>20</v>
      </c>
      <c r="I689">
        <v>7.2</v>
      </c>
      <c r="J689">
        <v>50.62</v>
      </c>
      <c r="K689">
        <v>2.5310000000000001</v>
      </c>
      <c r="L689" t="s">
        <v>257</v>
      </c>
    </row>
    <row r="690" spans="1:12" x14ac:dyDescent="0.25">
      <c r="A690" s="1">
        <v>45325</v>
      </c>
      <c r="B690" t="s">
        <v>9</v>
      </c>
      <c r="C690" t="s">
        <v>15</v>
      </c>
      <c r="D690" t="s">
        <v>11</v>
      </c>
      <c r="E690" t="s">
        <v>24</v>
      </c>
      <c r="F690">
        <v>73.41</v>
      </c>
      <c r="G690">
        <v>3</v>
      </c>
      <c r="H690" t="s">
        <v>20</v>
      </c>
      <c r="I690">
        <v>4</v>
      </c>
      <c r="J690">
        <v>220.23</v>
      </c>
      <c r="K690">
        <v>11.0115</v>
      </c>
      <c r="L690" t="s">
        <v>258</v>
      </c>
    </row>
    <row r="691" spans="1:12" x14ac:dyDescent="0.25">
      <c r="A691" s="1">
        <v>45325</v>
      </c>
      <c r="B691" t="s">
        <v>14</v>
      </c>
      <c r="C691" t="s">
        <v>15</v>
      </c>
      <c r="D691" t="s">
        <v>11</v>
      </c>
      <c r="E691" t="s">
        <v>18</v>
      </c>
      <c r="F691">
        <v>14.39</v>
      </c>
      <c r="G691">
        <v>2</v>
      </c>
      <c r="H691" t="s">
        <v>13</v>
      </c>
      <c r="I691">
        <v>7.2</v>
      </c>
      <c r="J691">
        <v>28.78</v>
      </c>
      <c r="K691">
        <v>1.4390000000000001</v>
      </c>
      <c r="L691" t="s">
        <v>257</v>
      </c>
    </row>
    <row r="692" spans="1:12" x14ac:dyDescent="0.25">
      <c r="A692" s="1">
        <v>45325</v>
      </c>
      <c r="B692" t="s">
        <v>19</v>
      </c>
      <c r="C692" t="s">
        <v>15</v>
      </c>
      <c r="D692" t="s">
        <v>22</v>
      </c>
      <c r="E692" t="s">
        <v>12</v>
      </c>
      <c r="F692">
        <v>66.52</v>
      </c>
      <c r="G692">
        <v>4</v>
      </c>
      <c r="H692" t="s">
        <v>20</v>
      </c>
      <c r="I692">
        <v>6.9</v>
      </c>
      <c r="J692">
        <v>266.08</v>
      </c>
      <c r="K692">
        <v>13.304</v>
      </c>
      <c r="L692" t="s">
        <v>257</v>
      </c>
    </row>
    <row r="693" spans="1:12" x14ac:dyDescent="0.25">
      <c r="A693" s="1">
        <v>45354</v>
      </c>
      <c r="B693" t="s">
        <v>14</v>
      </c>
      <c r="C693" t="s">
        <v>10</v>
      </c>
      <c r="D693" t="s">
        <v>22</v>
      </c>
      <c r="E693" t="s">
        <v>24</v>
      </c>
      <c r="F693">
        <v>46.53</v>
      </c>
      <c r="G693">
        <v>6</v>
      </c>
      <c r="H693" t="s">
        <v>13</v>
      </c>
      <c r="I693">
        <v>4.3</v>
      </c>
      <c r="J693">
        <v>279.18</v>
      </c>
      <c r="K693">
        <v>13.959000000000001</v>
      </c>
      <c r="L693" t="s">
        <v>258</v>
      </c>
    </row>
    <row r="694" spans="1:12" x14ac:dyDescent="0.25">
      <c r="A694" s="1">
        <v>45354</v>
      </c>
      <c r="B694" t="s">
        <v>19</v>
      </c>
      <c r="C694" t="s">
        <v>10</v>
      </c>
      <c r="D694" t="s">
        <v>22</v>
      </c>
      <c r="E694" t="s">
        <v>12</v>
      </c>
      <c r="F694">
        <v>22.17</v>
      </c>
      <c r="G694">
        <v>8</v>
      </c>
      <c r="H694" t="s">
        <v>13</v>
      </c>
      <c r="I694">
        <v>9.6</v>
      </c>
      <c r="J694">
        <v>177.36</v>
      </c>
      <c r="K694">
        <v>8.8680000000000003</v>
      </c>
      <c r="L694" t="s">
        <v>256</v>
      </c>
    </row>
    <row r="695" spans="1:12" x14ac:dyDescent="0.25">
      <c r="A695" s="1">
        <v>45354</v>
      </c>
      <c r="B695" t="s">
        <v>14</v>
      </c>
      <c r="C695" t="s">
        <v>10</v>
      </c>
      <c r="D695" t="s">
        <v>22</v>
      </c>
      <c r="E695" t="s">
        <v>16</v>
      </c>
      <c r="F695">
        <v>81.97</v>
      </c>
      <c r="G695">
        <v>10</v>
      </c>
      <c r="H695" t="s">
        <v>17</v>
      </c>
      <c r="I695">
        <v>9.1999999999999993</v>
      </c>
      <c r="J695">
        <v>819.7</v>
      </c>
      <c r="K695">
        <v>40.985000000000007</v>
      </c>
      <c r="L695" t="s">
        <v>256</v>
      </c>
    </row>
    <row r="696" spans="1:12" x14ac:dyDescent="0.25">
      <c r="A696" s="1">
        <v>45354</v>
      </c>
      <c r="B696" t="s">
        <v>14</v>
      </c>
      <c r="C696" t="s">
        <v>10</v>
      </c>
      <c r="D696" t="s">
        <v>11</v>
      </c>
      <c r="E696" t="s">
        <v>16</v>
      </c>
      <c r="F696">
        <v>51.92</v>
      </c>
      <c r="G696">
        <v>5</v>
      </c>
      <c r="H696" t="s">
        <v>17</v>
      </c>
      <c r="I696">
        <v>7.5</v>
      </c>
      <c r="J696">
        <v>259.60000000000002</v>
      </c>
      <c r="K696">
        <v>12.980000000000002</v>
      </c>
      <c r="L696" t="s">
        <v>257</v>
      </c>
    </row>
    <row r="697" spans="1:12" x14ac:dyDescent="0.25">
      <c r="A697" s="1">
        <v>45354</v>
      </c>
      <c r="B697" t="s">
        <v>14</v>
      </c>
      <c r="C697" t="s">
        <v>15</v>
      </c>
      <c r="D697" t="s">
        <v>11</v>
      </c>
      <c r="E697" t="s">
        <v>23</v>
      </c>
      <c r="F697">
        <v>44.01</v>
      </c>
      <c r="G697">
        <v>8</v>
      </c>
      <c r="H697" t="s">
        <v>17</v>
      </c>
      <c r="I697">
        <v>8.8000000000000007</v>
      </c>
      <c r="J697">
        <v>352.08</v>
      </c>
      <c r="K697">
        <v>17.603999999999999</v>
      </c>
      <c r="L697" t="s">
        <v>256</v>
      </c>
    </row>
    <row r="698" spans="1:12" x14ac:dyDescent="0.25">
      <c r="A698" s="1">
        <v>45354</v>
      </c>
      <c r="B698" t="s">
        <v>14</v>
      </c>
      <c r="C698" t="s">
        <v>15</v>
      </c>
      <c r="D698" t="s">
        <v>22</v>
      </c>
      <c r="E698" t="s">
        <v>16</v>
      </c>
      <c r="F698">
        <v>20.85</v>
      </c>
      <c r="G698">
        <v>8</v>
      </c>
      <c r="H698" t="s">
        <v>17</v>
      </c>
      <c r="I698">
        <v>6.3</v>
      </c>
      <c r="J698">
        <v>166.8</v>
      </c>
      <c r="K698">
        <v>8.3400000000000016</v>
      </c>
      <c r="L698" t="s">
        <v>257</v>
      </c>
    </row>
    <row r="699" spans="1:12" x14ac:dyDescent="0.25">
      <c r="A699" s="1">
        <v>45354</v>
      </c>
      <c r="B699" t="s">
        <v>19</v>
      </c>
      <c r="C699" t="s">
        <v>15</v>
      </c>
      <c r="D699" t="s">
        <v>22</v>
      </c>
      <c r="E699" t="s">
        <v>21</v>
      </c>
      <c r="F699">
        <v>46.41</v>
      </c>
      <c r="G699">
        <v>1</v>
      </c>
      <c r="H699" t="s">
        <v>13</v>
      </c>
      <c r="I699">
        <v>4</v>
      </c>
      <c r="J699">
        <v>46.41</v>
      </c>
      <c r="K699">
        <v>2.3205</v>
      </c>
      <c r="L699" t="s">
        <v>258</v>
      </c>
    </row>
    <row r="700" spans="1:12" x14ac:dyDescent="0.25">
      <c r="A700" s="1">
        <v>45354</v>
      </c>
      <c r="B700" t="s">
        <v>19</v>
      </c>
      <c r="C700" t="s">
        <v>15</v>
      </c>
      <c r="D700" t="s">
        <v>22</v>
      </c>
      <c r="E700" t="s">
        <v>24</v>
      </c>
      <c r="F700">
        <v>25</v>
      </c>
      <c r="G700">
        <v>1</v>
      </c>
      <c r="H700" t="s">
        <v>20</v>
      </c>
      <c r="I700">
        <v>5.5</v>
      </c>
      <c r="J700">
        <v>25</v>
      </c>
      <c r="K700">
        <v>1.25</v>
      </c>
      <c r="L700" t="s">
        <v>258</v>
      </c>
    </row>
    <row r="701" spans="1:12" x14ac:dyDescent="0.25">
      <c r="A701" s="1">
        <v>45354</v>
      </c>
      <c r="B701" t="s">
        <v>19</v>
      </c>
      <c r="C701" t="s">
        <v>15</v>
      </c>
      <c r="D701" t="s">
        <v>22</v>
      </c>
      <c r="E701" t="s">
        <v>24</v>
      </c>
      <c r="F701">
        <v>28.95</v>
      </c>
      <c r="G701">
        <v>7</v>
      </c>
      <c r="H701" t="s">
        <v>13</v>
      </c>
      <c r="I701">
        <v>6</v>
      </c>
      <c r="J701">
        <v>202.65</v>
      </c>
      <c r="K701">
        <v>10.1325</v>
      </c>
      <c r="L701" t="s">
        <v>257</v>
      </c>
    </row>
    <row r="702" spans="1:12" x14ac:dyDescent="0.25">
      <c r="A702" s="1">
        <v>45354</v>
      </c>
      <c r="B702" t="s">
        <v>9</v>
      </c>
      <c r="C702" t="s">
        <v>10</v>
      </c>
      <c r="D702" t="s">
        <v>11</v>
      </c>
      <c r="E702" t="s">
        <v>23</v>
      </c>
      <c r="F702">
        <v>94.49</v>
      </c>
      <c r="G702">
        <v>8</v>
      </c>
      <c r="H702" t="s">
        <v>20</v>
      </c>
      <c r="I702">
        <v>7.5</v>
      </c>
      <c r="J702">
        <v>755.92</v>
      </c>
      <c r="K702">
        <v>37.795999999999999</v>
      </c>
      <c r="L702" t="s">
        <v>257</v>
      </c>
    </row>
    <row r="703" spans="1:12" x14ac:dyDescent="0.25">
      <c r="A703" s="1">
        <v>45354</v>
      </c>
      <c r="B703" t="s">
        <v>14</v>
      </c>
      <c r="C703" t="s">
        <v>10</v>
      </c>
      <c r="D703" t="s">
        <v>11</v>
      </c>
      <c r="E703" t="s">
        <v>16</v>
      </c>
      <c r="F703">
        <v>30.2</v>
      </c>
      <c r="G703">
        <v>8</v>
      </c>
      <c r="H703" t="s">
        <v>20</v>
      </c>
      <c r="I703">
        <v>5.0999999999999996</v>
      </c>
      <c r="J703">
        <v>241.6</v>
      </c>
      <c r="K703">
        <v>12.08</v>
      </c>
      <c r="L703" t="s">
        <v>258</v>
      </c>
    </row>
    <row r="704" spans="1:12" x14ac:dyDescent="0.25">
      <c r="A704" s="1">
        <v>45354</v>
      </c>
      <c r="B704" t="s">
        <v>9</v>
      </c>
      <c r="C704" t="s">
        <v>10</v>
      </c>
      <c r="D704" t="s">
        <v>22</v>
      </c>
      <c r="E704" t="s">
        <v>23</v>
      </c>
      <c r="F704">
        <v>30.12</v>
      </c>
      <c r="G704">
        <v>8</v>
      </c>
      <c r="H704" t="s">
        <v>17</v>
      </c>
      <c r="I704">
        <v>7.7</v>
      </c>
      <c r="J704">
        <v>240.96</v>
      </c>
      <c r="K704">
        <v>12.048000000000002</v>
      </c>
      <c r="L704" t="s">
        <v>257</v>
      </c>
    </row>
    <row r="705" spans="1:12" x14ac:dyDescent="0.25">
      <c r="A705" s="1">
        <v>45354</v>
      </c>
      <c r="B705" t="s">
        <v>19</v>
      </c>
      <c r="C705" t="s">
        <v>15</v>
      </c>
      <c r="D705" t="s">
        <v>22</v>
      </c>
      <c r="E705" t="s">
        <v>23</v>
      </c>
      <c r="F705">
        <v>46.33</v>
      </c>
      <c r="G705">
        <v>7</v>
      </c>
      <c r="H705" t="s">
        <v>13</v>
      </c>
      <c r="I705">
        <v>7.4</v>
      </c>
      <c r="J705">
        <v>324.31</v>
      </c>
      <c r="K705">
        <v>16.215500000000002</v>
      </c>
      <c r="L705" t="s">
        <v>257</v>
      </c>
    </row>
    <row r="706" spans="1:12" x14ac:dyDescent="0.25">
      <c r="A706" s="1">
        <v>45354</v>
      </c>
      <c r="B706" t="s">
        <v>9</v>
      </c>
      <c r="C706" t="s">
        <v>10</v>
      </c>
      <c r="D706" t="s">
        <v>11</v>
      </c>
      <c r="E706" t="s">
        <v>12</v>
      </c>
      <c r="F706">
        <v>73.05</v>
      </c>
      <c r="G706">
        <v>10</v>
      </c>
      <c r="H706" t="s">
        <v>13</v>
      </c>
      <c r="I706">
        <v>8.6999999999999993</v>
      </c>
      <c r="J706">
        <v>730.5</v>
      </c>
      <c r="K706">
        <v>36.524999999999999</v>
      </c>
      <c r="L706" t="s">
        <v>256</v>
      </c>
    </row>
    <row r="707" spans="1:12" x14ac:dyDescent="0.25">
      <c r="A707" s="1">
        <v>45385</v>
      </c>
      <c r="B707" t="s">
        <v>19</v>
      </c>
      <c r="C707" t="s">
        <v>15</v>
      </c>
      <c r="D707" t="s">
        <v>11</v>
      </c>
      <c r="E707" t="s">
        <v>23</v>
      </c>
      <c r="F707">
        <v>33.299999999999997</v>
      </c>
      <c r="G707">
        <v>9</v>
      </c>
      <c r="H707" t="s">
        <v>20</v>
      </c>
      <c r="I707">
        <v>7.2</v>
      </c>
      <c r="J707">
        <v>299.7</v>
      </c>
      <c r="K707">
        <v>14.984999999999999</v>
      </c>
      <c r="L707" t="s">
        <v>257</v>
      </c>
    </row>
    <row r="708" spans="1:12" x14ac:dyDescent="0.25">
      <c r="A708" s="1">
        <v>45385</v>
      </c>
      <c r="B708" t="s">
        <v>19</v>
      </c>
      <c r="C708" t="s">
        <v>15</v>
      </c>
      <c r="D708" t="s">
        <v>11</v>
      </c>
      <c r="E708" t="s">
        <v>12</v>
      </c>
      <c r="F708">
        <v>74.66</v>
      </c>
      <c r="G708">
        <v>4</v>
      </c>
      <c r="H708" t="s">
        <v>17</v>
      </c>
      <c r="I708">
        <v>8.5</v>
      </c>
      <c r="J708">
        <v>298.64</v>
      </c>
      <c r="K708">
        <v>14.932</v>
      </c>
      <c r="L708" t="s">
        <v>256</v>
      </c>
    </row>
    <row r="709" spans="1:12" x14ac:dyDescent="0.25">
      <c r="A709" s="1">
        <v>45385</v>
      </c>
      <c r="B709" t="s">
        <v>14</v>
      </c>
      <c r="C709" t="s">
        <v>10</v>
      </c>
      <c r="D709" t="s">
        <v>11</v>
      </c>
      <c r="E709" t="s">
        <v>12</v>
      </c>
      <c r="F709">
        <v>98.7</v>
      </c>
      <c r="G709">
        <v>8</v>
      </c>
      <c r="H709" t="s">
        <v>17</v>
      </c>
      <c r="I709">
        <v>7.6</v>
      </c>
      <c r="J709">
        <v>789.6</v>
      </c>
      <c r="K709">
        <v>39.480000000000004</v>
      </c>
      <c r="L709" t="s">
        <v>257</v>
      </c>
    </row>
    <row r="710" spans="1:12" x14ac:dyDescent="0.25">
      <c r="A710" s="1">
        <v>45385</v>
      </c>
      <c r="B710" t="s">
        <v>19</v>
      </c>
      <c r="C710" t="s">
        <v>15</v>
      </c>
      <c r="D710" t="s">
        <v>11</v>
      </c>
      <c r="E710" t="s">
        <v>24</v>
      </c>
      <c r="F710">
        <v>68.709999999999994</v>
      </c>
      <c r="G710">
        <v>3</v>
      </c>
      <c r="H710" t="s">
        <v>17</v>
      </c>
      <c r="I710">
        <v>8.6999999999999993</v>
      </c>
      <c r="J710">
        <v>206.13</v>
      </c>
      <c r="K710">
        <v>10.3065</v>
      </c>
      <c r="L710" t="s">
        <v>256</v>
      </c>
    </row>
    <row r="711" spans="1:12" x14ac:dyDescent="0.25">
      <c r="A711" s="1">
        <v>45385</v>
      </c>
      <c r="B711" t="s">
        <v>19</v>
      </c>
      <c r="C711" t="s">
        <v>10</v>
      </c>
      <c r="D711" t="s">
        <v>11</v>
      </c>
      <c r="E711" t="s">
        <v>21</v>
      </c>
      <c r="F711">
        <v>48.96</v>
      </c>
      <c r="G711">
        <v>9</v>
      </c>
      <c r="H711" t="s">
        <v>17</v>
      </c>
      <c r="I711">
        <v>8</v>
      </c>
      <c r="J711">
        <v>440.64</v>
      </c>
      <c r="K711">
        <v>22.032</v>
      </c>
      <c r="L711" t="s">
        <v>256</v>
      </c>
    </row>
    <row r="712" spans="1:12" x14ac:dyDescent="0.25">
      <c r="A712" s="1">
        <v>45385</v>
      </c>
      <c r="B712" t="s">
        <v>19</v>
      </c>
      <c r="C712" t="s">
        <v>15</v>
      </c>
      <c r="D712" t="s">
        <v>11</v>
      </c>
      <c r="E712" t="s">
        <v>23</v>
      </c>
      <c r="F712">
        <v>56.53</v>
      </c>
      <c r="G712">
        <v>4</v>
      </c>
      <c r="H712" t="s">
        <v>20</v>
      </c>
      <c r="I712">
        <v>5.5</v>
      </c>
      <c r="J712">
        <v>226.12</v>
      </c>
      <c r="K712">
        <v>11.306000000000001</v>
      </c>
      <c r="L712" t="s">
        <v>258</v>
      </c>
    </row>
    <row r="713" spans="1:12" x14ac:dyDescent="0.25">
      <c r="A713" s="1">
        <v>45385</v>
      </c>
      <c r="B713" t="s">
        <v>19</v>
      </c>
      <c r="C713" t="s">
        <v>15</v>
      </c>
      <c r="D713" t="s">
        <v>22</v>
      </c>
      <c r="E713" t="s">
        <v>24</v>
      </c>
      <c r="F713">
        <v>14.62</v>
      </c>
      <c r="G713">
        <v>5</v>
      </c>
      <c r="H713" t="s">
        <v>17</v>
      </c>
      <c r="I713">
        <v>4.4000000000000004</v>
      </c>
      <c r="J713">
        <v>73.099999999999994</v>
      </c>
      <c r="K713">
        <v>3.6549999999999998</v>
      </c>
      <c r="L713" t="s">
        <v>258</v>
      </c>
    </row>
    <row r="714" spans="1:12" x14ac:dyDescent="0.25">
      <c r="A714" s="1">
        <v>45385</v>
      </c>
      <c r="B714" t="s">
        <v>19</v>
      </c>
      <c r="C714" t="s">
        <v>10</v>
      </c>
      <c r="D714" t="s">
        <v>22</v>
      </c>
      <c r="E714" t="s">
        <v>24</v>
      </c>
      <c r="F714">
        <v>99.83</v>
      </c>
      <c r="G714">
        <v>6</v>
      </c>
      <c r="H714" t="s">
        <v>20</v>
      </c>
      <c r="I714">
        <v>8.5</v>
      </c>
      <c r="J714">
        <v>598.98</v>
      </c>
      <c r="K714">
        <v>29.949000000000002</v>
      </c>
      <c r="L714" t="s">
        <v>256</v>
      </c>
    </row>
    <row r="715" spans="1:12" x14ac:dyDescent="0.25">
      <c r="A715" s="1">
        <v>45385</v>
      </c>
      <c r="B715" t="s">
        <v>19</v>
      </c>
      <c r="C715" t="s">
        <v>15</v>
      </c>
      <c r="D715" t="s">
        <v>11</v>
      </c>
      <c r="E715" t="s">
        <v>18</v>
      </c>
      <c r="F715">
        <v>12.34</v>
      </c>
      <c r="G715">
        <v>7</v>
      </c>
      <c r="H715" t="s">
        <v>13</v>
      </c>
      <c r="I715">
        <v>6.7</v>
      </c>
      <c r="J715">
        <v>86.38</v>
      </c>
      <c r="K715">
        <v>4.319</v>
      </c>
      <c r="L715" t="s">
        <v>257</v>
      </c>
    </row>
    <row r="716" spans="1:12" x14ac:dyDescent="0.25">
      <c r="A716" s="1">
        <v>45385</v>
      </c>
      <c r="B716" t="s">
        <v>14</v>
      </c>
      <c r="C716" t="s">
        <v>15</v>
      </c>
      <c r="D716" t="s">
        <v>11</v>
      </c>
      <c r="E716" t="s">
        <v>16</v>
      </c>
      <c r="F716">
        <v>30.24</v>
      </c>
      <c r="G716">
        <v>1</v>
      </c>
      <c r="H716" t="s">
        <v>17</v>
      </c>
      <c r="I716">
        <v>8.4</v>
      </c>
      <c r="J716">
        <v>30.24</v>
      </c>
      <c r="K716">
        <v>1.512</v>
      </c>
      <c r="L716" t="s">
        <v>256</v>
      </c>
    </row>
    <row r="717" spans="1:12" x14ac:dyDescent="0.25">
      <c r="A717" s="1">
        <v>45385</v>
      </c>
      <c r="B717" t="s">
        <v>9</v>
      </c>
      <c r="C717" t="s">
        <v>10</v>
      </c>
      <c r="D717" t="s">
        <v>22</v>
      </c>
      <c r="E717" t="s">
        <v>16</v>
      </c>
      <c r="F717">
        <v>19.239999999999998</v>
      </c>
      <c r="G717">
        <v>9</v>
      </c>
      <c r="H717" t="s">
        <v>17</v>
      </c>
      <c r="I717">
        <v>8</v>
      </c>
      <c r="J717">
        <v>173.16</v>
      </c>
      <c r="K717">
        <v>8.6579999999999995</v>
      </c>
      <c r="L717" t="s">
        <v>256</v>
      </c>
    </row>
    <row r="718" spans="1:12" x14ac:dyDescent="0.25">
      <c r="A718" s="1">
        <v>45385</v>
      </c>
      <c r="B718" t="s">
        <v>19</v>
      </c>
      <c r="C718" t="s">
        <v>10</v>
      </c>
      <c r="D718" t="s">
        <v>22</v>
      </c>
      <c r="E718" t="s">
        <v>24</v>
      </c>
      <c r="F718">
        <v>48.63</v>
      </c>
      <c r="G718">
        <v>10</v>
      </c>
      <c r="H718" t="s">
        <v>17</v>
      </c>
      <c r="I718">
        <v>8.8000000000000007</v>
      </c>
      <c r="J718">
        <v>486.3</v>
      </c>
      <c r="K718">
        <v>24.315000000000001</v>
      </c>
      <c r="L718" t="s">
        <v>256</v>
      </c>
    </row>
    <row r="719" spans="1:12" x14ac:dyDescent="0.25">
      <c r="A719" s="1">
        <v>45415</v>
      </c>
      <c r="B719" t="s">
        <v>9</v>
      </c>
      <c r="C719" t="s">
        <v>10</v>
      </c>
      <c r="D719" t="s">
        <v>11</v>
      </c>
      <c r="E719" t="s">
        <v>24</v>
      </c>
      <c r="F719">
        <v>41.06</v>
      </c>
      <c r="G719">
        <v>6</v>
      </c>
      <c r="H719" t="s">
        <v>13</v>
      </c>
      <c r="I719">
        <v>8.3000000000000007</v>
      </c>
      <c r="J719">
        <v>246.36</v>
      </c>
      <c r="K719">
        <v>12.318000000000001</v>
      </c>
      <c r="L719" t="s">
        <v>256</v>
      </c>
    </row>
    <row r="720" spans="1:12" x14ac:dyDescent="0.25">
      <c r="A720" s="1">
        <v>45415</v>
      </c>
      <c r="B720" t="s">
        <v>9</v>
      </c>
      <c r="C720" t="s">
        <v>10</v>
      </c>
      <c r="D720" t="s">
        <v>11</v>
      </c>
      <c r="E720" t="s">
        <v>12</v>
      </c>
      <c r="F720">
        <v>48.52</v>
      </c>
      <c r="G720">
        <v>3</v>
      </c>
      <c r="H720" t="s">
        <v>20</v>
      </c>
      <c r="I720">
        <v>4</v>
      </c>
      <c r="J720">
        <v>145.56</v>
      </c>
      <c r="K720">
        <v>7.2780000000000005</v>
      </c>
      <c r="L720" t="s">
        <v>258</v>
      </c>
    </row>
    <row r="721" spans="1:12" x14ac:dyDescent="0.25">
      <c r="A721" s="1">
        <v>45415</v>
      </c>
      <c r="B721" t="s">
        <v>9</v>
      </c>
      <c r="C721" t="s">
        <v>10</v>
      </c>
      <c r="D721" t="s">
        <v>22</v>
      </c>
      <c r="E721" t="s">
        <v>12</v>
      </c>
      <c r="F721">
        <v>18.079999999999998</v>
      </c>
      <c r="G721">
        <v>3</v>
      </c>
      <c r="H721" t="s">
        <v>20</v>
      </c>
      <c r="I721">
        <v>8</v>
      </c>
      <c r="J721">
        <v>54.239999999999995</v>
      </c>
      <c r="K721">
        <v>2.7119999999999997</v>
      </c>
      <c r="L721" t="s">
        <v>256</v>
      </c>
    </row>
    <row r="722" spans="1:12" x14ac:dyDescent="0.25">
      <c r="A722" s="1">
        <v>45415</v>
      </c>
      <c r="B722" t="s">
        <v>9</v>
      </c>
      <c r="C722" t="s">
        <v>15</v>
      </c>
      <c r="D722" t="s">
        <v>22</v>
      </c>
      <c r="E722" t="s">
        <v>18</v>
      </c>
      <c r="F722">
        <v>69.739999999999995</v>
      </c>
      <c r="G722">
        <v>10</v>
      </c>
      <c r="H722" t="s">
        <v>13</v>
      </c>
      <c r="I722">
        <v>8.9</v>
      </c>
      <c r="J722">
        <v>697.4</v>
      </c>
      <c r="K722">
        <v>34.869999999999997</v>
      </c>
      <c r="L722" t="s">
        <v>256</v>
      </c>
    </row>
    <row r="723" spans="1:12" x14ac:dyDescent="0.25">
      <c r="A723" s="1">
        <v>45415</v>
      </c>
      <c r="B723" t="s">
        <v>14</v>
      </c>
      <c r="C723" t="s">
        <v>10</v>
      </c>
      <c r="D723" t="s">
        <v>11</v>
      </c>
      <c r="E723" t="s">
        <v>23</v>
      </c>
      <c r="F723">
        <v>12.12</v>
      </c>
      <c r="G723">
        <v>10</v>
      </c>
      <c r="H723" t="s">
        <v>13</v>
      </c>
      <c r="I723">
        <v>8.4</v>
      </c>
      <c r="J723">
        <v>121.19999999999999</v>
      </c>
      <c r="K723">
        <v>6.06</v>
      </c>
      <c r="L723" t="s">
        <v>256</v>
      </c>
    </row>
    <row r="724" spans="1:12" x14ac:dyDescent="0.25">
      <c r="A724" s="1">
        <v>45415</v>
      </c>
      <c r="B724" t="s">
        <v>9</v>
      </c>
      <c r="C724" t="s">
        <v>10</v>
      </c>
      <c r="D724" t="s">
        <v>11</v>
      </c>
      <c r="E724" t="s">
        <v>24</v>
      </c>
      <c r="F724">
        <v>25.32</v>
      </c>
      <c r="G724">
        <v>8</v>
      </c>
      <c r="H724" t="s">
        <v>20</v>
      </c>
      <c r="I724">
        <v>8.6999999999999993</v>
      </c>
      <c r="J724">
        <v>202.56</v>
      </c>
      <c r="K724">
        <v>10.128</v>
      </c>
      <c r="L724" t="s">
        <v>256</v>
      </c>
    </row>
    <row r="725" spans="1:12" x14ac:dyDescent="0.25">
      <c r="A725" s="1">
        <v>45415</v>
      </c>
      <c r="B725" t="s">
        <v>14</v>
      </c>
      <c r="C725" t="s">
        <v>10</v>
      </c>
      <c r="D725" t="s">
        <v>11</v>
      </c>
      <c r="E725" t="s">
        <v>21</v>
      </c>
      <c r="F725">
        <v>44.22</v>
      </c>
      <c r="G725">
        <v>5</v>
      </c>
      <c r="H725" t="s">
        <v>13</v>
      </c>
      <c r="I725">
        <v>8.6</v>
      </c>
      <c r="J725">
        <v>221.1</v>
      </c>
      <c r="K725">
        <v>11.055</v>
      </c>
      <c r="L725" t="s">
        <v>256</v>
      </c>
    </row>
    <row r="726" spans="1:12" x14ac:dyDescent="0.25">
      <c r="A726" s="1">
        <v>45415</v>
      </c>
      <c r="B726" t="s">
        <v>9</v>
      </c>
      <c r="C726" t="s">
        <v>10</v>
      </c>
      <c r="D726" t="s">
        <v>11</v>
      </c>
      <c r="E726" t="s">
        <v>24</v>
      </c>
      <c r="F726">
        <v>55.97</v>
      </c>
      <c r="G726">
        <v>7</v>
      </c>
      <c r="H726" t="s">
        <v>20</v>
      </c>
      <c r="I726">
        <v>8.9</v>
      </c>
      <c r="J726">
        <v>391.78999999999996</v>
      </c>
      <c r="K726">
        <v>19.589500000000001</v>
      </c>
      <c r="L726" t="s">
        <v>256</v>
      </c>
    </row>
    <row r="727" spans="1:12" x14ac:dyDescent="0.25">
      <c r="A727" s="1">
        <v>45415</v>
      </c>
      <c r="B727" t="s">
        <v>9</v>
      </c>
      <c r="C727" t="s">
        <v>15</v>
      </c>
      <c r="D727" t="s">
        <v>11</v>
      </c>
      <c r="E727" t="s">
        <v>23</v>
      </c>
      <c r="F727">
        <v>95.46</v>
      </c>
      <c r="G727">
        <v>8</v>
      </c>
      <c r="H727" t="s">
        <v>20</v>
      </c>
      <c r="I727">
        <v>4.7</v>
      </c>
      <c r="J727">
        <v>763.68</v>
      </c>
      <c r="K727">
        <v>38.183999999999997</v>
      </c>
      <c r="L727" t="s">
        <v>258</v>
      </c>
    </row>
    <row r="728" spans="1:12" x14ac:dyDescent="0.25">
      <c r="A728" s="1">
        <v>45415</v>
      </c>
      <c r="B728" t="s">
        <v>9</v>
      </c>
      <c r="C728" t="s">
        <v>15</v>
      </c>
      <c r="D728" t="s">
        <v>22</v>
      </c>
      <c r="E728" t="s">
        <v>23</v>
      </c>
      <c r="F728">
        <v>82.7</v>
      </c>
      <c r="G728">
        <v>6</v>
      </c>
      <c r="H728" t="s">
        <v>17</v>
      </c>
      <c r="I728">
        <v>7.4</v>
      </c>
      <c r="J728">
        <v>496.20000000000005</v>
      </c>
      <c r="K728">
        <v>24.810000000000002</v>
      </c>
      <c r="L728" t="s">
        <v>257</v>
      </c>
    </row>
    <row r="729" spans="1:12" x14ac:dyDescent="0.25">
      <c r="A729" s="1">
        <v>45415</v>
      </c>
      <c r="B729" t="s">
        <v>19</v>
      </c>
      <c r="C729" t="s">
        <v>15</v>
      </c>
      <c r="D729" t="s">
        <v>22</v>
      </c>
      <c r="E729" t="s">
        <v>16</v>
      </c>
      <c r="F729">
        <v>78.31</v>
      </c>
      <c r="G729">
        <v>3</v>
      </c>
      <c r="H729" t="s">
        <v>20</v>
      </c>
      <c r="I729">
        <v>5.4</v>
      </c>
      <c r="J729">
        <v>234.93</v>
      </c>
      <c r="K729">
        <v>11.746500000000001</v>
      </c>
      <c r="L729" t="s">
        <v>258</v>
      </c>
    </row>
    <row r="730" spans="1:12" x14ac:dyDescent="0.25">
      <c r="A730" s="1">
        <v>45415</v>
      </c>
      <c r="B730" t="s">
        <v>14</v>
      </c>
      <c r="C730" t="s">
        <v>10</v>
      </c>
      <c r="D730" t="s">
        <v>22</v>
      </c>
      <c r="E730" t="s">
        <v>24</v>
      </c>
      <c r="F730">
        <v>65.31</v>
      </c>
      <c r="G730">
        <v>7</v>
      </c>
      <c r="H730" t="s">
        <v>13</v>
      </c>
      <c r="I730">
        <v>4.2</v>
      </c>
      <c r="J730">
        <v>457.17</v>
      </c>
      <c r="K730">
        <v>22.858500000000003</v>
      </c>
      <c r="L730" t="s">
        <v>258</v>
      </c>
    </row>
    <row r="731" spans="1:12" x14ac:dyDescent="0.25">
      <c r="A731" s="1">
        <v>45415</v>
      </c>
      <c r="B731" t="s">
        <v>9</v>
      </c>
      <c r="C731" t="s">
        <v>10</v>
      </c>
      <c r="D731" t="s">
        <v>22</v>
      </c>
      <c r="E731" t="s">
        <v>21</v>
      </c>
      <c r="F731">
        <v>21.94</v>
      </c>
      <c r="G731">
        <v>5</v>
      </c>
      <c r="H731" t="s">
        <v>20</v>
      </c>
      <c r="I731">
        <v>5.3</v>
      </c>
      <c r="J731">
        <v>109.7</v>
      </c>
      <c r="K731">
        <v>5.4850000000000003</v>
      </c>
      <c r="L731" t="s">
        <v>258</v>
      </c>
    </row>
    <row r="732" spans="1:12" x14ac:dyDescent="0.25">
      <c r="A732" s="1">
        <v>45415</v>
      </c>
      <c r="B732" t="s">
        <v>19</v>
      </c>
      <c r="C732" t="s">
        <v>15</v>
      </c>
      <c r="D732" t="s">
        <v>11</v>
      </c>
      <c r="E732" t="s">
        <v>21</v>
      </c>
      <c r="F732">
        <v>81.91</v>
      </c>
      <c r="G732">
        <v>2</v>
      </c>
      <c r="H732" t="s">
        <v>17</v>
      </c>
      <c r="I732">
        <v>7.8</v>
      </c>
      <c r="J732">
        <v>163.82</v>
      </c>
      <c r="K732">
        <v>8.1910000000000007</v>
      </c>
      <c r="L732" t="s">
        <v>257</v>
      </c>
    </row>
    <row r="733" spans="1:12" x14ac:dyDescent="0.25">
      <c r="A733" s="1">
        <v>45415</v>
      </c>
      <c r="B733" t="s">
        <v>14</v>
      </c>
      <c r="C733" t="s">
        <v>15</v>
      </c>
      <c r="D733" t="s">
        <v>11</v>
      </c>
      <c r="E733" t="s">
        <v>18</v>
      </c>
      <c r="F733">
        <v>83.06</v>
      </c>
      <c r="G733">
        <v>7</v>
      </c>
      <c r="H733" t="s">
        <v>20</v>
      </c>
      <c r="I733">
        <v>4</v>
      </c>
      <c r="J733">
        <v>581.42000000000007</v>
      </c>
      <c r="K733">
        <v>29.071000000000005</v>
      </c>
      <c r="L733" t="s">
        <v>258</v>
      </c>
    </row>
    <row r="734" spans="1:12" x14ac:dyDescent="0.25">
      <c r="A734" s="1">
        <v>45415</v>
      </c>
      <c r="B734" t="s">
        <v>9</v>
      </c>
      <c r="C734" t="s">
        <v>15</v>
      </c>
      <c r="D734" t="s">
        <v>22</v>
      </c>
      <c r="E734" t="s">
        <v>24</v>
      </c>
      <c r="F734">
        <v>87.98</v>
      </c>
      <c r="G734">
        <v>3</v>
      </c>
      <c r="H734" t="s">
        <v>20</v>
      </c>
      <c r="I734">
        <v>5.0999999999999996</v>
      </c>
      <c r="J734">
        <v>263.94</v>
      </c>
      <c r="K734">
        <v>13.197000000000001</v>
      </c>
      <c r="L734" t="s">
        <v>258</v>
      </c>
    </row>
    <row r="735" spans="1:12" x14ac:dyDescent="0.25">
      <c r="A735" s="1">
        <v>45415</v>
      </c>
      <c r="B735" t="s">
        <v>14</v>
      </c>
      <c r="C735" t="s">
        <v>10</v>
      </c>
      <c r="D735" t="s">
        <v>11</v>
      </c>
      <c r="E735" t="s">
        <v>12</v>
      </c>
      <c r="F735">
        <v>78.31</v>
      </c>
      <c r="G735">
        <v>10</v>
      </c>
      <c r="H735" t="s">
        <v>20</v>
      </c>
      <c r="I735">
        <v>6.6</v>
      </c>
      <c r="J735">
        <v>783.1</v>
      </c>
      <c r="K735">
        <v>39.155000000000001</v>
      </c>
      <c r="L735" t="s">
        <v>257</v>
      </c>
    </row>
    <row r="736" spans="1:12" x14ac:dyDescent="0.25">
      <c r="A736" s="1">
        <v>45446</v>
      </c>
      <c r="B736" t="s">
        <v>9</v>
      </c>
      <c r="C736" t="s">
        <v>10</v>
      </c>
      <c r="D736" t="s">
        <v>22</v>
      </c>
      <c r="E736" t="s">
        <v>18</v>
      </c>
      <c r="F736">
        <v>37.32</v>
      </c>
      <c r="G736">
        <v>9</v>
      </c>
      <c r="H736" t="s">
        <v>20</v>
      </c>
      <c r="I736">
        <v>5.0999999999999996</v>
      </c>
      <c r="J736">
        <v>335.88</v>
      </c>
      <c r="K736">
        <v>16.794</v>
      </c>
      <c r="L736" t="s">
        <v>258</v>
      </c>
    </row>
    <row r="737" spans="1:12" x14ac:dyDescent="0.25">
      <c r="A737" s="1">
        <v>45446</v>
      </c>
      <c r="B737" t="s">
        <v>9</v>
      </c>
      <c r="C737" t="s">
        <v>15</v>
      </c>
      <c r="D737" t="s">
        <v>22</v>
      </c>
      <c r="E737" t="s">
        <v>16</v>
      </c>
      <c r="F737">
        <v>28.38</v>
      </c>
      <c r="G737">
        <v>5</v>
      </c>
      <c r="H737" t="s">
        <v>17</v>
      </c>
      <c r="I737">
        <v>9.4</v>
      </c>
      <c r="J737">
        <v>141.9</v>
      </c>
      <c r="K737">
        <v>7.0950000000000006</v>
      </c>
      <c r="L737" t="s">
        <v>256</v>
      </c>
    </row>
    <row r="738" spans="1:12" x14ac:dyDescent="0.25">
      <c r="A738" s="1">
        <v>45446</v>
      </c>
      <c r="B738" t="s">
        <v>19</v>
      </c>
      <c r="C738" t="s">
        <v>10</v>
      </c>
      <c r="D738" t="s">
        <v>11</v>
      </c>
      <c r="E738" t="s">
        <v>18</v>
      </c>
      <c r="F738">
        <v>92.13</v>
      </c>
      <c r="G738">
        <v>6</v>
      </c>
      <c r="H738" t="s">
        <v>17</v>
      </c>
      <c r="I738">
        <v>8.3000000000000007</v>
      </c>
      <c r="J738">
        <v>552.78</v>
      </c>
      <c r="K738">
        <v>27.638999999999999</v>
      </c>
      <c r="L738" t="s">
        <v>256</v>
      </c>
    </row>
    <row r="739" spans="1:12" x14ac:dyDescent="0.25">
      <c r="A739" s="1">
        <v>45446</v>
      </c>
      <c r="B739" t="s">
        <v>9</v>
      </c>
      <c r="C739" t="s">
        <v>15</v>
      </c>
      <c r="D739" t="s">
        <v>22</v>
      </c>
      <c r="E739" t="s">
        <v>12</v>
      </c>
      <c r="F739">
        <v>62.08</v>
      </c>
      <c r="G739">
        <v>7</v>
      </c>
      <c r="H739" t="s">
        <v>20</v>
      </c>
      <c r="I739">
        <v>5.4</v>
      </c>
      <c r="J739">
        <v>434.56</v>
      </c>
      <c r="K739">
        <v>21.728000000000002</v>
      </c>
      <c r="L739" t="s">
        <v>258</v>
      </c>
    </row>
    <row r="740" spans="1:12" x14ac:dyDescent="0.25">
      <c r="A740" s="1">
        <v>45446</v>
      </c>
      <c r="B740" t="s">
        <v>9</v>
      </c>
      <c r="C740" t="s">
        <v>15</v>
      </c>
      <c r="D740" t="s">
        <v>11</v>
      </c>
      <c r="E740" t="s">
        <v>18</v>
      </c>
      <c r="F740">
        <v>67.430000000000007</v>
      </c>
      <c r="G740">
        <v>5</v>
      </c>
      <c r="H740" t="s">
        <v>20</v>
      </c>
      <c r="I740">
        <v>6.3</v>
      </c>
      <c r="J740">
        <v>337.15000000000003</v>
      </c>
      <c r="K740">
        <v>16.857500000000002</v>
      </c>
      <c r="L740" t="s">
        <v>257</v>
      </c>
    </row>
    <row r="741" spans="1:12" x14ac:dyDescent="0.25">
      <c r="A741" s="1">
        <v>45446</v>
      </c>
      <c r="B741" t="s">
        <v>19</v>
      </c>
      <c r="C741" t="s">
        <v>10</v>
      </c>
      <c r="D741" t="s">
        <v>22</v>
      </c>
      <c r="E741" t="s">
        <v>18</v>
      </c>
      <c r="F741">
        <v>15.81</v>
      </c>
      <c r="G741">
        <v>10</v>
      </c>
      <c r="H741" t="s">
        <v>13</v>
      </c>
      <c r="I741">
        <v>8.6</v>
      </c>
      <c r="J741">
        <v>158.1</v>
      </c>
      <c r="K741">
        <v>7.9050000000000002</v>
      </c>
      <c r="L741" t="s">
        <v>256</v>
      </c>
    </row>
    <row r="742" spans="1:12" x14ac:dyDescent="0.25">
      <c r="A742" s="1">
        <v>45446</v>
      </c>
      <c r="B742" t="s">
        <v>19</v>
      </c>
      <c r="C742" t="s">
        <v>15</v>
      </c>
      <c r="D742" t="s">
        <v>11</v>
      </c>
      <c r="E742" t="s">
        <v>24</v>
      </c>
      <c r="F742">
        <v>79.739999999999995</v>
      </c>
      <c r="G742">
        <v>1</v>
      </c>
      <c r="H742" t="s">
        <v>20</v>
      </c>
      <c r="I742">
        <v>7.3</v>
      </c>
      <c r="J742">
        <v>79.739999999999995</v>
      </c>
      <c r="K742">
        <v>3.9870000000000001</v>
      </c>
      <c r="L742" t="s">
        <v>257</v>
      </c>
    </row>
    <row r="743" spans="1:12" x14ac:dyDescent="0.25">
      <c r="A743" s="1">
        <v>45446</v>
      </c>
      <c r="B743" t="s">
        <v>19</v>
      </c>
      <c r="C743" t="s">
        <v>10</v>
      </c>
      <c r="D743" t="s">
        <v>22</v>
      </c>
      <c r="E743" t="s">
        <v>16</v>
      </c>
      <c r="F743">
        <v>21.5</v>
      </c>
      <c r="G743">
        <v>9</v>
      </c>
      <c r="H743" t="s">
        <v>13</v>
      </c>
      <c r="I743">
        <v>7.8</v>
      </c>
      <c r="J743">
        <v>193.5</v>
      </c>
      <c r="K743">
        <v>9.6750000000000007</v>
      </c>
      <c r="L743" t="s">
        <v>257</v>
      </c>
    </row>
    <row r="744" spans="1:12" x14ac:dyDescent="0.25">
      <c r="A744" s="1">
        <v>45446</v>
      </c>
      <c r="B744" t="s">
        <v>9</v>
      </c>
      <c r="C744" t="s">
        <v>10</v>
      </c>
      <c r="D744" t="s">
        <v>22</v>
      </c>
      <c r="E744" t="s">
        <v>23</v>
      </c>
      <c r="F744">
        <v>71.86</v>
      </c>
      <c r="G744">
        <v>8</v>
      </c>
      <c r="H744" t="s">
        <v>13</v>
      </c>
      <c r="I744">
        <v>6.2</v>
      </c>
      <c r="J744">
        <v>574.88</v>
      </c>
      <c r="K744">
        <v>28.744</v>
      </c>
      <c r="L744" t="s">
        <v>257</v>
      </c>
    </row>
    <row r="745" spans="1:12" x14ac:dyDescent="0.25">
      <c r="A745" s="1">
        <v>45446</v>
      </c>
      <c r="B745" t="s">
        <v>9</v>
      </c>
      <c r="C745" t="s">
        <v>10</v>
      </c>
      <c r="D745" t="s">
        <v>22</v>
      </c>
      <c r="E745" t="s">
        <v>21</v>
      </c>
      <c r="F745">
        <v>49.92</v>
      </c>
      <c r="G745">
        <v>2</v>
      </c>
      <c r="H745" t="s">
        <v>13</v>
      </c>
      <c r="I745">
        <v>7</v>
      </c>
      <c r="J745">
        <v>99.84</v>
      </c>
      <c r="K745">
        <v>4.9920000000000009</v>
      </c>
      <c r="L745" t="s">
        <v>257</v>
      </c>
    </row>
    <row r="746" spans="1:12" x14ac:dyDescent="0.25">
      <c r="A746" s="1">
        <v>45446</v>
      </c>
      <c r="B746" t="s">
        <v>14</v>
      </c>
      <c r="C746" t="s">
        <v>15</v>
      </c>
      <c r="D746" t="s">
        <v>22</v>
      </c>
      <c r="E746" t="s">
        <v>23</v>
      </c>
      <c r="F746">
        <v>37</v>
      </c>
      <c r="G746">
        <v>1</v>
      </c>
      <c r="H746" t="s">
        <v>13</v>
      </c>
      <c r="I746">
        <v>7.9</v>
      </c>
      <c r="J746">
        <v>37</v>
      </c>
      <c r="K746">
        <v>1.85</v>
      </c>
      <c r="L746" t="s">
        <v>257</v>
      </c>
    </row>
    <row r="747" spans="1:12" x14ac:dyDescent="0.25">
      <c r="A747" s="1">
        <v>45476</v>
      </c>
      <c r="B747" t="s">
        <v>14</v>
      </c>
      <c r="C747" t="s">
        <v>15</v>
      </c>
      <c r="D747" t="s">
        <v>22</v>
      </c>
      <c r="E747" t="s">
        <v>16</v>
      </c>
      <c r="F747">
        <v>84.07</v>
      </c>
      <c r="G747">
        <v>4</v>
      </c>
      <c r="H747" t="s">
        <v>20</v>
      </c>
      <c r="I747">
        <v>4.4000000000000004</v>
      </c>
      <c r="J747">
        <v>336.28</v>
      </c>
      <c r="K747">
        <v>16.814</v>
      </c>
      <c r="L747" t="s">
        <v>258</v>
      </c>
    </row>
    <row r="748" spans="1:12" x14ac:dyDescent="0.25">
      <c r="A748" s="1">
        <v>45476</v>
      </c>
      <c r="B748" t="s">
        <v>9</v>
      </c>
      <c r="C748" t="s">
        <v>15</v>
      </c>
      <c r="D748" t="s">
        <v>22</v>
      </c>
      <c r="E748" t="s">
        <v>23</v>
      </c>
      <c r="F748">
        <v>16.16</v>
      </c>
      <c r="G748">
        <v>2</v>
      </c>
      <c r="H748" t="s">
        <v>20</v>
      </c>
      <c r="I748">
        <v>6.5</v>
      </c>
      <c r="J748">
        <v>32.32</v>
      </c>
      <c r="K748">
        <v>1.6160000000000001</v>
      </c>
      <c r="L748" t="s">
        <v>257</v>
      </c>
    </row>
    <row r="749" spans="1:12" x14ac:dyDescent="0.25">
      <c r="A749" s="1">
        <v>45476</v>
      </c>
      <c r="B749" t="s">
        <v>14</v>
      </c>
      <c r="C749" t="s">
        <v>15</v>
      </c>
      <c r="D749" t="s">
        <v>11</v>
      </c>
      <c r="E749" t="s">
        <v>21</v>
      </c>
      <c r="F749">
        <v>16.45</v>
      </c>
      <c r="G749">
        <v>4</v>
      </c>
      <c r="H749" t="s">
        <v>20</v>
      </c>
      <c r="I749">
        <v>5.6</v>
      </c>
      <c r="J749">
        <v>65.8</v>
      </c>
      <c r="K749">
        <v>3.29</v>
      </c>
      <c r="L749" t="s">
        <v>258</v>
      </c>
    </row>
    <row r="750" spans="1:12" x14ac:dyDescent="0.25">
      <c r="A750" s="1">
        <v>45476</v>
      </c>
      <c r="B750" t="s">
        <v>14</v>
      </c>
      <c r="C750" t="s">
        <v>15</v>
      </c>
      <c r="D750" t="s">
        <v>22</v>
      </c>
      <c r="E750" t="s">
        <v>12</v>
      </c>
      <c r="F750">
        <v>99.79</v>
      </c>
      <c r="G750">
        <v>2</v>
      </c>
      <c r="H750" t="s">
        <v>20</v>
      </c>
      <c r="I750">
        <v>8</v>
      </c>
      <c r="J750">
        <v>199.58</v>
      </c>
      <c r="K750">
        <v>9.979000000000001</v>
      </c>
      <c r="L750" t="s">
        <v>256</v>
      </c>
    </row>
    <row r="751" spans="1:12" x14ac:dyDescent="0.25">
      <c r="A751" s="1">
        <v>45476</v>
      </c>
      <c r="B751" t="s">
        <v>19</v>
      </c>
      <c r="C751" t="s">
        <v>10</v>
      </c>
      <c r="D751" t="s">
        <v>11</v>
      </c>
      <c r="E751" t="s">
        <v>24</v>
      </c>
      <c r="F751">
        <v>15.55</v>
      </c>
      <c r="G751">
        <v>9</v>
      </c>
      <c r="H751" t="s">
        <v>17</v>
      </c>
      <c r="I751">
        <v>5</v>
      </c>
      <c r="J751">
        <v>139.95000000000002</v>
      </c>
      <c r="K751">
        <v>6.9975000000000014</v>
      </c>
      <c r="L751" t="s">
        <v>258</v>
      </c>
    </row>
    <row r="752" spans="1:12" x14ac:dyDescent="0.25">
      <c r="A752" s="1">
        <v>45476</v>
      </c>
      <c r="B752" t="s">
        <v>19</v>
      </c>
      <c r="C752" t="s">
        <v>10</v>
      </c>
      <c r="D752" t="s">
        <v>11</v>
      </c>
      <c r="E752" t="s">
        <v>23</v>
      </c>
      <c r="F752">
        <v>28.31</v>
      </c>
      <c r="G752">
        <v>4</v>
      </c>
      <c r="H752" t="s">
        <v>17</v>
      </c>
      <c r="I752">
        <v>8.1999999999999993</v>
      </c>
      <c r="J752">
        <v>113.24</v>
      </c>
      <c r="K752">
        <v>5.6619999999999999</v>
      </c>
      <c r="L752" t="s">
        <v>256</v>
      </c>
    </row>
    <row r="753" spans="1:12" x14ac:dyDescent="0.25">
      <c r="A753" s="1">
        <v>45476</v>
      </c>
      <c r="B753" t="s">
        <v>19</v>
      </c>
      <c r="C753" t="s">
        <v>15</v>
      </c>
      <c r="D753" t="s">
        <v>22</v>
      </c>
      <c r="E753" t="s">
        <v>23</v>
      </c>
      <c r="F753">
        <v>97.94</v>
      </c>
      <c r="G753">
        <v>1</v>
      </c>
      <c r="H753" t="s">
        <v>20</v>
      </c>
      <c r="I753">
        <v>6.9</v>
      </c>
      <c r="J753">
        <v>97.94</v>
      </c>
      <c r="K753">
        <v>4.8970000000000002</v>
      </c>
      <c r="L753" t="s">
        <v>257</v>
      </c>
    </row>
    <row r="754" spans="1:12" x14ac:dyDescent="0.25">
      <c r="A754" s="1">
        <v>45476</v>
      </c>
      <c r="B754" t="s">
        <v>14</v>
      </c>
      <c r="C754" t="s">
        <v>15</v>
      </c>
      <c r="D754" t="s">
        <v>22</v>
      </c>
      <c r="E754" t="s">
        <v>16</v>
      </c>
      <c r="F754">
        <v>22.21</v>
      </c>
      <c r="G754">
        <v>6</v>
      </c>
      <c r="H754" t="s">
        <v>13</v>
      </c>
      <c r="I754">
        <v>8.6</v>
      </c>
      <c r="J754">
        <v>133.26</v>
      </c>
      <c r="K754">
        <v>6.6630000000000003</v>
      </c>
      <c r="L754" t="s">
        <v>256</v>
      </c>
    </row>
    <row r="755" spans="1:12" x14ac:dyDescent="0.25">
      <c r="A755" s="1">
        <v>45476</v>
      </c>
      <c r="B755" t="s">
        <v>9</v>
      </c>
      <c r="C755" t="s">
        <v>15</v>
      </c>
      <c r="D755" t="s">
        <v>22</v>
      </c>
      <c r="E755" t="s">
        <v>23</v>
      </c>
      <c r="F755">
        <v>50.28</v>
      </c>
      <c r="G755">
        <v>5</v>
      </c>
      <c r="H755" t="s">
        <v>20</v>
      </c>
      <c r="I755">
        <v>9.6999999999999993</v>
      </c>
      <c r="J755">
        <v>251.4</v>
      </c>
      <c r="K755">
        <v>12.57</v>
      </c>
      <c r="L755" t="s">
        <v>256</v>
      </c>
    </row>
    <row r="756" spans="1:12" x14ac:dyDescent="0.25">
      <c r="A756" s="1">
        <v>45507</v>
      </c>
      <c r="B756" t="s">
        <v>19</v>
      </c>
      <c r="C756" t="s">
        <v>15</v>
      </c>
      <c r="D756" t="s">
        <v>22</v>
      </c>
      <c r="E756" t="s">
        <v>16</v>
      </c>
      <c r="F756">
        <v>97.16</v>
      </c>
      <c r="G756">
        <v>1</v>
      </c>
      <c r="H756" t="s">
        <v>20</v>
      </c>
      <c r="I756">
        <v>7.2</v>
      </c>
      <c r="J756">
        <v>97.16</v>
      </c>
      <c r="K756">
        <v>4.8580000000000005</v>
      </c>
      <c r="L756" t="s">
        <v>257</v>
      </c>
    </row>
    <row r="757" spans="1:12" x14ac:dyDescent="0.25">
      <c r="A757" s="1">
        <v>45507</v>
      </c>
      <c r="B757" t="s">
        <v>14</v>
      </c>
      <c r="C757" t="s">
        <v>10</v>
      </c>
      <c r="D757" t="s">
        <v>22</v>
      </c>
      <c r="E757" t="s">
        <v>12</v>
      </c>
      <c r="F757">
        <v>17.04</v>
      </c>
      <c r="G757">
        <v>4</v>
      </c>
      <c r="H757" t="s">
        <v>20</v>
      </c>
      <c r="I757">
        <v>7</v>
      </c>
      <c r="J757">
        <v>68.16</v>
      </c>
      <c r="K757">
        <v>3.4079999999999999</v>
      </c>
      <c r="L757" t="s">
        <v>257</v>
      </c>
    </row>
    <row r="758" spans="1:12" x14ac:dyDescent="0.25">
      <c r="A758" s="1">
        <v>45507</v>
      </c>
      <c r="B758" t="s">
        <v>14</v>
      </c>
      <c r="C758" t="s">
        <v>15</v>
      </c>
      <c r="D758" t="s">
        <v>11</v>
      </c>
      <c r="E758" t="s">
        <v>16</v>
      </c>
      <c r="F758">
        <v>15.28</v>
      </c>
      <c r="G758">
        <v>5</v>
      </c>
      <c r="H758" t="s">
        <v>17</v>
      </c>
      <c r="I758">
        <v>9.6</v>
      </c>
      <c r="J758">
        <v>76.399999999999991</v>
      </c>
      <c r="K758">
        <v>3.82</v>
      </c>
      <c r="L758" t="s">
        <v>256</v>
      </c>
    </row>
    <row r="759" spans="1:12" x14ac:dyDescent="0.25">
      <c r="A759" s="1">
        <v>45507</v>
      </c>
      <c r="B759" t="s">
        <v>19</v>
      </c>
      <c r="C759" t="s">
        <v>15</v>
      </c>
      <c r="D759" t="s">
        <v>22</v>
      </c>
      <c r="E759" t="s">
        <v>23</v>
      </c>
      <c r="F759">
        <v>33.99</v>
      </c>
      <c r="G759">
        <v>6</v>
      </c>
      <c r="H759" t="s">
        <v>13</v>
      </c>
      <c r="I759">
        <v>7.7</v>
      </c>
      <c r="J759">
        <v>203.94</v>
      </c>
      <c r="K759">
        <v>10.197000000000001</v>
      </c>
      <c r="L759" t="s">
        <v>257</v>
      </c>
    </row>
    <row r="760" spans="1:12" x14ac:dyDescent="0.25">
      <c r="A760" s="1">
        <v>45507</v>
      </c>
      <c r="B760" t="s">
        <v>19</v>
      </c>
      <c r="C760" t="s">
        <v>15</v>
      </c>
      <c r="D760" t="s">
        <v>11</v>
      </c>
      <c r="E760" t="s">
        <v>21</v>
      </c>
      <c r="F760">
        <v>61.77</v>
      </c>
      <c r="G760">
        <v>5</v>
      </c>
      <c r="H760" t="s">
        <v>17</v>
      </c>
      <c r="I760">
        <v>6.7</v>
      </c>
      <c r="J760">
        <v>308.85000000000002</v>
      </c>
      <c r="K760">
        <v>15.442500000000003</v>
      </c>
      <c r="L760" t="s">
        <v>257</v>
      </c>
    </row>
    <row r="761" spans="1:12" x14ac:dyDescent="0.25">
      <c r="A761" s="1">
        <v>45507</v>
      </c>
      <c r="B761" t="s">
        <v>14</v>
      </c>
      <c r="C761" t="s">
        <v>15</v>
      </c>
      <c r="D761" t="s">
        <v>22</v>
      </c>
      <c r="E761" t="s">
        <v>12</v>
      </c>
      <c r="F761">
        <v>43.27</v>
      </c>
      <c r="G761">
        <v>2</v>
      </c>
      <c r="H761" t="s">
        <v>20</v>
      </c>
      <c r="I761">
        <v>5.7</v>
      </c>
      <c r="J761">
        <v>86.54</v>
      </c>
      <c r="K761">
        <v>4.3270000000000008</v>
      </c>
      <c r="L761" t="s">
        <v>258</v>
      </c>
    </row>
    <row r="762" spans="1:12" x14ac:dyDescent="0.25">
      <c r="A762" s="1">
        <v>45507</v>
      </c>
      <c r="B762" t="s">
        <v>19</v>
      </c>
      <c r="C762" t="s">
        <v>10</v>
      </c>
      <c r="D762" t="s">
        <v>11</v>
      </c>
      <c r="E762" t="s">
        <v>23</v>
      </c>
      <c r="F762">
        <v>90.65</v>
      </c>
      <c r="G762">
        <v>10</v>
      </c>
      <c r="H762" t="s">
        <v>20</v>
      </c>
      <c r="I762">
        <v>7.3</v>
      </c>
      <c r="J762">
        <v>906.5</v>
      </c>
      <c r="K762">
        <v>45.325000000000003</v>
      </c>
      <c r="L762" t="s">
        <v>257</v>
      </c>
    </row>
    <row r="763" spans="1:12" x14ac:dyDescent="0.25">
      <c r="A763" s="1">
        <v>45507</v>
      </c>
      <c r="B763" t="s">
        <v>9</v>
      </c>
      <c r="C763" t="s">
        <v>10</v>
      </c>
      <c r="D763" t="s">
        <v>11</v>
      </c>
      <c r="E763" t="s">
        <v>12</v>
      </c>
      <c r="F763">
        <v>17.63</v>
      </c>
      <c r="G763">
        <v>5</v>
      </c>
      <c r="H763" t="s">
        <v>17</v>
      </c>
      <c r="I763">
        <v>8.5</v>
      </c>
      <c r="J763">
        <v>88.149999999999991</v>
      </c>
      <c r="K763">
        <v>4.4074999999999998</v>
      </c>
      <c r="L763" t="s">
        <v>256</v>
      </c>
    </row>
    <row r="764" spans="1:12" x14ac:dyDescent="0.25">
      <c r="A764" s="1">
        <v>45507</v>
      </c>
      <c r="B764" t="s">
        <v>14</v>
      </c>
      <c r="C764" t="s">
        <v>15</v>
      </c>
      <c r="D764" t="s">
        <v>11</v>
      </c>
      <c r="E764" t="s">
        <v>21</v>
      </c>
      <c r="F764">
        <v>37.549999999999997</v>
      </c>
      <c r="G764">
        <v>10</v>
      </c>
      <c r="H764" t="s">
        <v>13</v>
      </c>
      <c r="I764">
        <v>9.3000000000000007</v>
      </c>
      <c r="J764">
        <v>375.5</v>
      </c>
      <c r="K764">
        <v>18.775000000000002</v>
      </c>
      <c r="L764" t="s">
        <v>256</v>
      </c>
    </row>
    <row r="765" spans="1:12" x14ac:dyDescent="0.25">
      <c r="A765" s="1">
        <v>45507</v>
      </c>
      <c r="B765" t="s">
        <v>14</v>
      </c>
      <c r="C765" t="s">
        <v>15</v>
      </c>
      <c r="D765" t="s">
        <v>11</v>
      </c>
      <c r="E765" t="s">
        <v>24</v>
      </c>
      <c r="F765">
        <v>81.3</v>
      </c>
      <c r="G765">
        <v>6</v>
      </c>
      <c r="H765" t="s">
        <v>20</v>
      </c>
      <c r="I765">
        <v>5.3</v>
      </c>
      <c r="J765">
        <v>487.79999999999995</v>
      </c>
      <c r="K765">
        <v>24.39</v>
      </c>
      <c r="L765" t="s">
        <v>258</v>
      </c>
    </row>
    <row r="766" spans="1:12" x14ac:dyDescent="0.25">
      <c r="A766" s="1">
        <v>45507</v>
      </c>
      <c r="B766" t="s">
        <v>14</v>
      </c>
      <c r="C766" t="s">
        <v>15</v>
      </c>
      <c r="D766" t="s">
        <v>11</v>
      </c>
      <c r="E766" t="s">
        <v>24</v>
      </c>
      <c r="F766">
        <v>46.26</v>
      </c>
      <c r="G766">
        <v>6</v>
      </c>
      <c r="H766" t="s">
        <v>13</v>
      </c>
      <c r="I766">
        <v>9.5</v>
      </c>
      <c r="J766">
        <v>277.56</v>
      </c>
      <c r="K766">
        <v>13.878</v>
      </c>
      <c r="L766" t="s">
        <v>256</v>
      </c>
    </row>
    <row r="767" spans="1:12" x14ac:dyDescent="0.25">
      <c r="A767" s="1">
        <v>45538</v>
      </c>
      <c r="B767" t="s">
        <v>9</v>
      </c>
      <c r="C767" t="s">
        <v>10</v>
      </c>
      <c r="D767" t="s">
        <v>11</v>
      </c>
      <c r="E767" t="s">
        <v>16</v>
      </c>
      <c r="F767">
        <v>93.96</v>
      </c>
      <c r="G767">
        <v>4</v>
      </c>
      <c r="H767" t="s">
        <v>17</v>
      </c>
      <c r="I767">
        <v>9.5</v>
      </c>
      <c r="J767">
        <v>375.84</v>
      </c>
      <c r="K767">
        <v>18.791999999999998</v>
      </c>
      <c r="L767" t="s">
        <v>256</v>
      </c>
    </row>
    <row r="768" spans="1:12" x14ac:dyDescent="0.25">
      <c r="A768" s="1">
        <v>45538</v>
      </c>
      <c r="B768" t="s">
        <v>19</v>
      </c>
      <c r="C768" t="s">
        <v>15</v>
      </c>
      <c r="D768" t="s">
        <v>22</v>
      </c>
      <c r="E768" t="s">
        <v>24</v>
      </c>
      <c r="F768">
        <v>51.71</v>
      </c>
      <c r="G768">
        <v>4</v>
      </c>
      <c r="H768" t="s">
        <v>13</v>
      </c>
      <c r="I768">
        <v>9.8000000000000007</v>
      </c>
      <c r="J768">
        <v>206.84</v>
      </c>
      <c r="K768">
        <v>10.342000000000001</v>
      </c>
      <c r="L768" t="s">
        <v>256</v>
      </c>
    </row>
    <row r="769" spans="1:12" x14ac:dyDescent="0.25">
      <c r="A769" s="1">
        <v>45538</v>
      </c>
      <c r="B769" t="s">
        <v>14</v>
      </c>
      <c r="C769" t="s">
        <v>10</v>
      </c>
      <c r="D769" t="s">
        <v>11</v>
      </c>
      <c r="E769" t="s">
        <v>12</v>
      </c>
      <c r="F769">
        <v>98.97</v>
      </c>
      <c r="G769">
        <v>9</v>
      </c>
      <c r="H769" t="s">
        <v>17</v>
      </c>
      <c r="I769">
        <v>6.7</v>
      </c>
      <c r="J769">
        <v>890.73</v>
      </c>
      <c r="K769">
        <v>44.536500000000004</v>
      </c>
      <c r="L769" t="s">
        <v>257</v>
      </c>
    </row>
    <row r="770" spans="1:12" x14ac:dyDescent="0.25">
      <c r="A770" s="1">
        <v>45538</v>
      </c>
      <c r="B770" t="s">
        <v>9</v>
      </c>
      <c r="C770" t="s">
        <v>10</v>
      </c>
      <c r="D770" t="s">
        <v>22</v>
      </c>
      <c r="E770" t="s">
        <v>18</v>
      </c>
      <c r="F770">
        <v>99.96</v>
      </c>
      <c r="G770">
        <v>9</v>
      </c>
      <c r="H770" t="s">
        <v>13</v>
      </c>
      <c r="I770">
        <v>4.2</v>
      </c>
      <c r="J770">
        <v>899.64</v>
      </c>
      <c r="K770">
        <v>44.981999999999999</v>
      </c>
      <c r="L770" t="s">
        <v>258</v>
      </c>
    </row>
    <row r="771" spans="1:12" x14ac:dyDescent="0.25">
      <c r="A771" s="1">
        <v>45538</v>
      </c>
      <c r="B771" t="s">
        <v>19</v>
      </c>
      <c r="C771" t="s">
        <v>15</v>
      </c>
      <c r="D771" t="s">
        <v>22</v>
      </c>
      <c r="E771" t="s">
        <v>18</v>
      </c>
      <c r="F771">
        <v>60.87</v>
      </c>
      <c r="G771">
        <v>2</v>
      </c>
      <c r="H771" t="s">
        <v>20</v>
      </c>
      <c r="I771">
        <v>8.6999999999999993</v>
      </c>
      <c r="J771">
        <v>121.74</v>
      </c>
      <c r="K771">
        <v>6.0869999999999997</v>
      </c>
      <c r="L771" t="s">
        <v>256</v>
      </c>
    </row>
    <row r="772" spans="1:12" x14ac:dyDescent="0.25">
      <c r="A772" s="1">
        <v>45538</v>
      </c>
      <c r="B772" t="s">
        <v>19</v>
      </c>
      <c r="C772" t="s">
        <v>10</v>
      </c>
      <c r="D772" t="s">
        <v>22</v>
      </c>
      <c r="E772" t="s">
        <v>24</v>
      </c>
      <c r="F772">
        <v>51.94</v>
      </c>
      <c r="G772">
        <v>10</v>
      </c>
      <c r="H772" t="s">
        <v>20</v>
      </c>
      <c r="I772">
        <v>6.5</v>
      </c>
      <c r="J772">
        <v>519.4</v>
      </c>
      <c r="K772">
        <v>25.97</v>
      </c>
      <c r="L772" t="s">
        <v>257</v>
      </c>
    </row>
    <row r="773" spans="1:12" x14ac:dyDescent="0.25">
      <c r="A773" s="1">
        <v>45538</v>
      </c>
      <c r="B773" t="s">
        <v>19</v>
      </c>
      <c r="C773" t="s">
        <v>10</v>
      </c>
      <c r="D773" t="s">
        <v>11</v>
      </c>
      <c r="E773" t="s">
        <v>18</v>
      </c>
      <c r="F773">
        <v>52.26</v>
      </c>
      <c r="G773">
        <v>10</v>
      </c>
      <c r="H773" t="s">
        <v>13</v>
      </c>
      <c r="I773">
        <v>6.2</v>
      </c>
      <c r="J773">
        <v>522.6</v>
      </c>
      <c r="K773">
        <v>26.130000000000003</v>
      </c>
      <c r="L773" t="s">
        <v>257</v>
      </c>
    </row>
    <row r="774" spans="1:12" x14ac:dyDescent="0.25">
      <c r="A774" s="1">
        <v>45538</v>
      </c>
      <c r="B774" t="s">
        <v>9</v>
      </c>
      <c r="C774" t="s">
        <v>15</v>
      </c>
      <c r="D774" t="s">
        <v>22</v>
      </c>
      <c r="E774" t="s">
        <v>21</v>
      </c>
      <c r="F774">
        <v>95.54</v>
      </c>
      <c r="G774">
        <v>7</v>
      </c>
      <c r="H774" t="s">
        <v>13</v>
      </c>
      <c r="I774">
        <v>9.6</v>
      </c>
      <c r="J774">
        <v>668.78000000000009</v>
      </c>
      <c r="K774">
        <v>33.439000000000007</v>
      </c>
      <c r="L774" t="s">
        <v>256</v>
      </c>
    </row>
    <row r="775" spans="1:12" x14ac:dyDescent="0.25">
      <c r="A775" s="1">
        <v>45538</v>
      </c>
      <c r="B775" t="s">
        <v>9</v>
      </c>
      <c r="C775" t="s">
        <v>10</v>
      </c>
      <c r="D775" t="s">
        <v>11</v>
      </c>
      <c r="E775" t="s">
        <v>21</v>
      </c>
      <c r="F775">
        <v>56.47</v>
      </c>
      <c r="G775">
        <v>8</v>
      </c>
      <c r="H775" t="s">
        <v>20</v>
      </c>
      <c r="I775">
        <v>7.3</v>
      </c>
      <c r="J775">
        <v>451.76</v>
      </c>
      <c r="K775">
        <v>22.588000000000001</v>
      </c>
      <c r="L775" t="s">
        <v>257</v>
      </c>
    </row>
    <row r="776" spans="1:12" x14ac:dyDescent="0.25">
      <c r="A776" s="1">
        <v>45538</v>
      </c>
      <c r="B776" t="s">
        <v>9</v>
      </c>
      <c r="C776" t="s">
        <v>10</v>
      </c>
      <c r="D776" t="s">
        <v>22</v>
      </c>
      <c r="E776" t="s">
        <v>16</v>
      </c>
      <c r="F776">
        <v>25.51</v>
      </c>
      <c r="G776">
        <v>4</v>
      </c>
      <c r="H776" t="s">
        <v>17</v>
      </c>
      <c r="I776">
        <v>6.8</v>
      </c>
      <c r="J776">
        <v>102.04</v>
      </c>
      <c r="K776">
        <v>5.1020000000000003</v>
      </c>
      <c r="L776" t="s">
        <v>257</v>
      </c>
    </row>
    <row r="777" spans="1:12" x14ac:dyDescent="0.25">
      <c r="A777" s="1">
        <v>45538</v>
      </c>
      <c r="B777" t="s">
        <v>9</v>
      </c>
      <c r="C777" t="s">
        <v>10</v>
      </c>
      <c r="D777" t="s">
        <v>11</v>
      </c>
      <c r="E777" t="s">
        <v>23</v>
      </c>
      <c r="F777">
        <v>52.18</v>
      </c>
      <c r="G777">
        <v>7</v>
      </c>
      <c r="H777" t="s">
        <v>17</v>
      </c>
      <c r="I777">
        <v>9.3000000000000007</v>
      </c>
      <c r="J777">
        <v>365.26</v>
      </c>
      <c r="K777">
        <v>18.263000000000002</v>
      </c>
      <c r="L777" t="s">
        <v>256</v>
      </c>
    </row>
    <row r="778" spans="1:12" x14ac:dyDescent="0.25">
      <c r="A778" s="1">
        <v>45538</v>
      </c>
      <c r="B778" t="s">
        <v>14</v>
      </c>
      <c r="C778" t="s">
        <v>10</v>
      </c>
      <c r="D778" t="s">
        <v>22</v>
      </c>
      <c r="E778" t="s">
        <v>18</v>
      </c>
      <c r="F778">
        <v>48.91</v>
      </c>
      <c r="G778">
        <v>5</v>
      </c>
      <c r="H778" t="s">
        <v>17</v>
      </c>
      <c r="I778">
        <v>6.6</v>
      </c>
      <c r="J778">
        <v>244.54999999999998</v>
      </c>
      <c r="K778">
        <v>12.227499999999999</v>
      </c>
      <c r="L778" t="s">
        <v>257</v>
      </c>
    </row>
    <row r="779" spans="1:12" x14ac:dyDescent="0.25">
      <c r="A779" s="1">
        <v>45538</v>
      </c>
      <c r="B779" t="s">
        <v>14</v>
      </c>
      <c r="C779" t="s">
        <v>15</v>
      </c>
      <c r="D779" t="s">
        <v>22</v>
      </c>
      <c r="E779" t="s">
        <v>21</v>
      </c>
      <c r="F779">
        <v>16.28</v>
      </c>
      <c r="G779">
        <v>1</v>
      </c>
      <c r="H779" t="s">
        <v>17</v>
      </c>
      <c r="I779">
        <v>5</v>
      </c>
      <c r="J779">
        <v>16.28</v>
      </c>
      <c r="K779">
        <v>0.81400000000000006</v>
      </c>
      <c r="L779" t="s">
        <v>258</v>
      </c>
    </row>
    <row r="780" spans="1:12" x14ac:dyDescent="0.25">
      <c r="A780" s="1">
        <v>45538</v>
      </c>
      <c r="B780" t="s">
        <v>14</v>
      </c>
      <c r="C780" t="s">
        <v>15</v>
      </c>
      <c r="D780" t="s">
        <v>11</v>
      </c>
      <c r="E780" t="s">
        <v>16</v>
      </c>
      <c r="F780">
        <v>75.91</v>
      </c>
      <c r="G780">
        <v>6</v>
      </c>
      <c r="H780" t="s">
        <v>17</v>
      </c>
      <c r="I780">
        <v>8.6999999999999993</v>
      </c>
      <c r="J780">
        <v>455.46</v>
      </c>
      <c r="K780">
        <v>22.773</v>
      </c>
      <c r="L780" t="s">
        <v>256</v>
      </c>
    </row>
    <row r="781" spans="1:12" x14ac:dyDescent="0.25">
      <c r="A781" s="1">
        <v>45538</v>
      </c>
      <c r="B781" t="s">
        <v>19</v>
      </c>
      <c r="C781" t="s">
        <v>10</v>
      </c>
      <c r="D781" t="s">
        <v>22</v>
      </c>
      <c r="E781" t="s">
        <v>12</v>
      </c>
      <c r="F781">
        <v>99.78</v>
      </c>
      <c r="G781">
        <v>5</v>
      </c>
      <c r="H781" t="s">
        <v>17</v>
      </c>
      <c r="I781">
        <v>5.4</v>
      </c>
      <c r="J781">
        <v>498.9</v>
      </c>
      <c r="K781">
        <v>24.945</v>
      </c>
      <c r="L781" t="s">
        <v>258</v>
      </c>
    </row>
    <row r="782" spans="1:12" x14ac:dyDescent="0.25">
      <c r="A782" s="1">
        <v>45538</v>
      </c>
      <c r="B782" t="s">
        <v>19</v>
      </c>
      <c r="C782" t="s">
        <v>15</v>
      </c>
      <c r="D782" t="s">
        <v>11</v>
      </c>
      <c r="E782" t="s">
        <v>21</v>
      </c>
      <c r="F782">
        <v>97.29</v>
      </c>
      <c r="G782">
        <v>8</v>
      </c>
      <c r="H782" t="s">
        <v>13</v>
      </c>
      <c r="I782">
        <v>6.2</v>
      </c>
      <c r="J782">
        <v>778.32</v>
      </c>
      <c r="K782">
        <v>38.916000000000004</v>
      </c>
      <c r="L782" t="s">
        <v>257</v>
      </c>
    </row>
    <row r="783" spans="1:12" x14ac:dyDescent="0.25">
      <c r="A783" s="1">
        <v>45568</v>
      </c>
      <c r="B783" t="s">
        <v>19</v>
      </c>
      <c r="C783" t="s">
        <v>15</v>
      </c>
      <c r="D783" t="s">
        <v>22</v>
      </c>
      <c r="E783" t="s">
        <v>18</v>
      </c>
      <c r="F783">
        <v>25.84</v>
      </c>
      <c r="G783">
        <v>3</v>
      </c>
      <c r="H783" t="s">
        <v>20</v>
      </c>
      <c r="I783">
        <v>6.6</v>
      </c>
      <c r="J783">
        <v>77.52</v>
      </c>
      <c r="K783">
        <v>3.8759999999999999</v>
      </c>
      <c r="L783" t="s">
        <v>257</v>
      </c>
    </row>
    <row r="784" spans="1:12" x14ac:dyDescent="0.25">
      <c r="A784" s="1">
        <v>45568</v>
      </c>
      <c r="B784" t="s">
        <v>19</v>
      </c>
      <c r="C784" t="s">
        <v>15</v>
      </c>
      <c r="D784" t="s">
        <v>22</v>
      </c>
      <c r="E784" t="s">
        <v>16</v>
      </c>
      <c r="F784">
        <v>58.03</v>
      </c>
      <c r="G784">
        <v>2</v>
      </c>
      <c r="H784" t="s">
        <v>20</v>
      </c>
      <c r="I784">
        <v>8.8000000000000007</v>
      </c>
      <c r="J784">
        <v>116.06</v>
      </c>
      <c r="K784">
        <v>5.8030000000000008</v>
      </c>
      <c r="L784" t="s">
        <v>256</v>
      </c>
    </row>
    <row r="785" spans="1:12" x14ac:dyDescent="0.25">
      <c r="A785" s="1">
        <v>45568</v>
      </c>
      <c r="B785" t="s">
        <v>9</v>
      </c>
      <c r="C785" t="s">
        <v>15</v>
      </c>
      <c r="D785" t="s">
        <v>11</v>
      </c>
      <c r="E785" t="s">
        <v>16</v>
      </c>
      <c r="F785">
        <v>25.45</v>
      </c>
      <c r="G785">
        <v>1</v>
      </c>
      <c r="H785" t="s">
        <v>13</v>
      </c>
      <c r="I785">
        <v>5.0999999999999996</v>
      </c>
      <c r="J785">
        <v>25.45</v>
      </c>
      <c r="K785">
        <v>1.2725</v>
      </c>
      <c r="L785" t="s">
        <v>258</v>
      </c>
    </row>
    <row r="786" spans="1:12" x14ac:dyDescent="0.25">
      <c r="A786" s="1">
        <v>45568</v>
      </c>
      <c r="B786" t="s">
        <v>9</v>
      </c>
      <c r="C786" t="s">
        <v>15</v>
      </c>
      <c r="D786" t="s">
        <v>22</v>
      </c>
      <c r="E786" t="s">
        <v>12</v>
      </c>
      <c r="F786">
        <v>18.22</v>
      </c>
      <c r="G786">
        <v>7</v>
      </c>
      <c r="H786" t="s">
        <v>13</v>
      </c>
      <c r="I786">
        <v>6.6</v>
      </c>
      <c r="J786">
        <v>127.53999999999999</v>
      </c>
      <c r="K786">
        <v>6.3769999999999998</v>
      </c>
      <c r="L786" t="s">
        <v>257</v>
      </c>
    </row>
    <row r="787" spans="1:12" x14ac:dyDescent="0.25">
      <c r="A787" s="1">
        <v>45568</v>
      </c>
      <c r="B787" t="s">
        <v>9</v>
      </c>
      <c r="C787" t="s">
        <v>15</v>
      </c>
      <c r="D787" t="s">
        <v>11</v>
      </c>
      <c r="E787" t="s">
        <v>12</v>
      </c>
      <c r="F787">
        <v>57.34</v>
      </c>
      <c r="G787">
        <v>3</v>
      </c>
      <c r="H787" t="s">
        <v>13</v>
      </c>
      <c r="I787">
        <v>7.9</v>
      </c>
      <c r="J787">
        <v>172.02</v>
      </c>
      <c r="K787">
        <v>8.6010000000000009</v>
      </c>
      <c r="L787" t="s">
        <v>257</v>
      </c>
    </row>
    <row r="788" spans="1:12" x14ac:dyDescent="0.25">
      <c r="A788" s="1">
        <v>45568</v>
      </c>
      <c r="B788" t="s">
        <v>14</v>
      </c>
      <c r="C788" t="s">
        <v>10</v>
      </c>
      <c r="D788" t="s">
        <v>22</v>
      </c>
      <c r="E788" t="s">
        <v>24</v>
      </c>
      <c r="F788">
        <v>81.95</v>
      </c>
      <c r="G788">
        <v>10</v>
      </c>
      <c r="H788" t="s">
        <v>13</v>
      </c>
      <c r="I788">
        <v>6</v>
      </c>
      <c r="J788">
        <v>819.5</v>
      </c>
      <c r="K788">
        <v>40.975000000000001</v>
      </c>
      <c r="L788" t="s">
        <v>257</v>
      </c>
    </row>
    <row r="789" spans="1:12" x14ac:dyDescent="0.25">
      <c r="A789" s="1">
        <v>45568</v>
      </c>
      <c r="B789" t="s">
        <v>19</v>
      </c>
      <c r="C789" t="s">
        <v>15</v>
      </c>
      <c r="D789" t="s">
        <v>11</v>
      </c>
      <c r="E789" t="s">
        <v>23</v>
      </c>
      <c r="F789">
        <v>93.69</v>
      </c>
      <c r="G789">
        <v>7</v>
      </c>
      <c r="H789" t="s">
        <v>13</v>
      </c>
      <c r="I789">
        <v>4.5</v>
      </c>
      <c r="J789">
        <v>655.82999999999993</v>
      </c>
      <c r="K789">
        <v>32.791499999999999</v>
      </c>
      <c r="L789" t="s">
        <v>258</v>
      </c>
    </row>
    <row r="790" spans="1:12" x14ac:dyDescent="0.25">
      <c r="A790" s="1">
        <v>45568</v>
      </c>
      <c r="B790" t="s">
        <v>14</v>
      </c>
      <c r="C790" t="s">
        <v>10</v>
      </c>
      <c r="D790" t="s">
        <v>11</v>
      </c>
      <c r="E790" t="s">
        <v>23</v>
      </c>
      <c r="F790">
        <v>35.79</v>
      </c>
      <c r="G790">
        <v>9</v>
      </c>
      <c r="H790" t="s">
        <v>13</v>
      </c>
      <c r="I790">
        <v>5.0999999999999996</v>
      </c>
      <c r="J790">
        <v>322.11</v>
      </c>
      <c r="K790">
        <v>16.105500000000003</v>
      </c>
      <c r="L790" t="s">
        <v>258</v>
      </c>
    </row>
    <row r="791" spans="1:12" x14ac:dyDescent="0.25">
      <c r="A791" s="1">
        <v>45568</v>
      </c>
      <c r="B791" t="s">
        <v>19</v>
      </c>
      <c r="C791" t="s">
        <v>10</v>
      </c>
      <c r="D791" t="s">
        <v>22</v>
      </c>
      <c r="E791" t="s">
        <v>18</v>
      </c>
      <c r="F791">
        <v>62.62</v>
      </c>
      <c r="G791">
        <v>5</v>
      </c>
      <c r="H791" t="s">
        <v>20</v>
      </c>
      <c r="I791">
        <v>7</v>
      </c>
      <c r="J791">
        <v>313.09999999999997</v>
      </c>
      <c r="K791">
        <v>15.654999999999999</v>
      </c>
      <c r="L791" t="s">
        <v>257</v>
      </c>
    </row>
    <row r="792" spans="1:12" x14ac:dyDescent="0.25">
      <c r="A792" s="1">
        <v>45568</v>
      </c>
      <c r="B792" t="s">
        <v>19</v>
      </c>
      <c r="C792" t="s">
        <v>15</v>
      </c>
      <c r="D792" t="s">
        <v>11</v>
      </c>
      <c r="E792" t="s">
        <v>21</v>
      </c>
      <c r="F792">
        <v>87.67</v>
      </c>
      <c r="G792">
        <v>2</v>
      </c>
      <c r="H792" t="s">
        <v>13</v>
      </c>
      <c r="I792">
        <v>7.7</v>
      </c>
      <c r="J792">
        <v>175.34</v>
      </c>
      <c r="K792">
        <v>8.7670000000000012</v>
      </c>
      <c r="L792" t="s">
        <v>257</v>
      </c>
    </row>
    <row r="793" spans="1:12" x14ac:dyDescent="0.25">
      <c r="A793" s="1">
        <v>45568</v>
      </c>
      <c r="B793" t="s">
        <v>14</v>
      </c>
      <c r="C793" t="s">
        <v>15</v>
      </c>
      <c r="D793" t="s">
        <v>22</v>
      </c>
      <c r="E793" t="s">
        <v>21</v>
      </c>
      <c r="F793">
        <v>45.74</v>
      </c>
      <c r="G793">
        <v>3</v>
      </c>
      <c r="H793" t="s">
        <v>13</v>
      </c>
      <c r="I793">
        <v>6.5</v>
      </c>
      <c r="J793">
        <v>137.22</v>
      </c>
      <c r="K793">
        <v>6.8610000000000007</v>
      </c>
      <c r="L793" t="s">
        <v>257</v>
      </c>
    </row>
    <row r="794" spans="1:12" x14ac:dyDescent="0.25">
      <c r="A794" s="1">
        <v>45568</v>
      </c>
      <c r="B794" t="s">
        <v>19</v>
      </c>
      <c r="C794" t="s">
        <v>10</v>
      </c>
      <c r="D794" t="s">
        <v>22</v>
      </c>
      <c r="E794" t="s">
        <v>12</v>
      </c>
      <c r="F794">
        <v>10.130000000000001</v>
      </c>
      <c r="G794">
        <v>7</v>
      </c>
      <c r="H794" t="s">
        <v>20</v>
      </c>
      <c r="I794">
        <v>8.3000000000000007</v>
      </c>
      <c r="J794">
        <v>70.910000000000011</v>
      </c>
      <c r="K794">
        <v>3.5455000000000005</v>
      </c>
      <c r="L794" t="s">
        <v>256</v>
      </c>
    </row>
    <row r="795" spans="1:12" x14ac:dyDescent="0.25">
      <c r="A795" s="1">
        <v>45599</v>
      </c>
      <c r="B795" t="s">
        <v>9</v>
      </c>
      <c r="C795" t="s">
        <v>15</v>
      </c>
      <c r="D795" t="s">
        <v>11</v>
      </c>
      <c r="E795" t="s">
        <v>23</v>
      </c>
      <c r="F795">
        <v>40.299999999999997</v>
      </c>
      <c r="G795">
        <v>2</v>
      </c>
      <c r="H795" t="s">
        <v>20</v>
      </c>
      <c r="I795">
        <v>4.4000000000000004</v>
      </c>
      <c r="J795">
        <v>80.599999999999994</v>
      </c>
      <c r="K795">
        <v>4.03</v>
      </c>
      <c r="L795" t="s">
        <v>258</v>
      </c>
    </row>
    <row r="796" spans="1:12" x14ac:dyDescent="0.25">
      <c r="A796" s="1">
        <v>45599</v>
      </c>
      <c r="B796" t="s">
        <v>19</v>
      </c>
      <c r="C796" t="s">
        <v>10</v>
      </c>
      <c r="D796" t="s">
        <v>11</v>
      </c>
      <c r="E796" t="s">
        <v>24</v>
      </c>
      <c r="F796">
        <v>68.930000000000007</v>
      </c>
      <c r="G796">
        <v>7</v>
      </c>
      <c r="H796" t="s">
        <v>13</v>
      </c>
      <c r="I796">
        <v>4.5999999999999996</v>
      </c>
      <c r="J796">
        <v>482.51000000000005</v>
      </c>
      <c r="K796">
        <v>24.125500000000002</v>
      </c>
      <c r="L796" t="s">
        <v>258</v>
      </c>
    </row>
    <row r="797" spans="1:12" x14ac:dyDescent="0.25">
      <c r="A797" s="1">
        <v>45599</v>
      </c>
      <c r="B797" t="s">
        <v>14</v>
      </c>
      <c r="C797" t="s">
        <v>15</v>
      </c>
      <c r="D797" t="s">
        <v>22</v>
      </c>
      <c r="E797" t="s">
        <v>12</v>
      </c>
      <c r="F797">
        <v>46.77</v>
      </c>
      <c r="G797">
        <v>6</v>
      </c>
      <c r="H797" t="s">
        <v>17</v>
      </c>
      <c r="I797">
        <v>6</v>
      </c>
      <c r="J797">
        <v>280.62</v>
      </c>
      <c r="K797">
        <v>14.031000000000001</v>
      </c>
      <c r="L797" t="s">
        <v>257</v>
      </c>
    </row>
    <row r="798" spans="1:12" x14ac:dyDescent="0.25">
      <c r="A798" s="1">
        <v>45599</v>
      </c>
      <c r="B798" t="s">
        <v>14</v>
      </c>
      <c r="C798" t="s">
        <v>10</v>
      </c>
      <c r="D798" t="s">
        <v>22</v>
      </c>
      <c r="E798" t="s">
        <v>18</v>
      </c>
      <c r="F798">
        <v>34.56</v>
      </c>
      <c r="G798">
        <v>7</v>
      </c>
      <c r="H798" t="s">
        <v>13</v>
      </c>
      <c r="I798">
        <v>7.3</v>
      </c>
      <c r="J798">
        <v>241.92000000000002</v>
      </c>
      <c r="K798">
        <v>12.096000000000002</v>
      </c>
      <c r="L798" t="s">
        <v>257</v>
      </c>
    </row>
    <row r="799" spans="1:12" x14ac:dyDescent="0.25">
      <c r="A799" s="1">
        <v>45599</v>
      </c>
      <c r="B799" t="s">
        <v>19</v>
      </c>
      <c r="C799" t="s">
        <v>15</v>
      </c>
      <c r="D799" t="s">
        <v>22</v>
      </c>
      <c r="E799" t="s">
        <v>24</v>
      </c>
      <c r="F799">
        <v>59.77</v>
      </c>
      <c r="G799">
        <v>2</v>
      </c>
      <c r="H799" t="s">
        <v>13</v>
      </c>
      <c r="I799">
        <v>5.8</v>
      </c>
      <c r="J799">
        <v>119.54</v>
      </c>
      <c r="K799">
        <v>5.9770000000000003</v>
      </c>
      <c r="L799" t="s">
        <v>258</v>
      </c>
    </row>
    <row r="800" spans="1:12" x14ac:dyDescent="0.25">
      <c r="A800" s="1">
        <v>45599</v>
      </c>
      <c r="B800" t="s">
        <v>19</v>
      </c>
      <c r="C800" t="s">
        <v>15</v>
      </c>
      <c r="D800" t="s">
        <v>11</v>
      </c>
      <c r="E800" t="s">
        <v>23</v>
      </c>
      <c r="F800">
        <v>63.42</v>
      </c>
      <c r="G800">
        <v>8</v>
      </c>
      <c r="H800" t="s">
        <v>20</v>
      </c>
      <c r="I800">
        <v>7.4</v>
      </c>
      <c r="J800">
        <v>507.36</v>
      </c>
      <c r="K800">
        <v>25.368000000000002</v>
      </c>
      <c r="L800" t="s">
        <v>257</v>
      </c>
    </row>
    <row r="801" spans="1:12" x14ac:dyDescent="0.25">
      <c r="A801" s="1">
        <v>45599</v>
      </c>
      <c r="B801" t="s">
        <v>19</v>
      </c>
      <c r="C801" t="s">
        <v>15</v>
      </c>
      <c r="D801" t="s">
        <v>11</v>
      </c>
      <c r="E801" t="s">
        <v>21</v>
      </c>
      <c r="F801">
        <v>94.67</v>
      </c>
      <c r="G801">
        <v>4</v>
      </c>
      <c r="H801" t="s">
        <v>17</v>
      </c>
      <c r="I801">
        <v>6.8</v>
      </c>
      <c r="J801">
        <v>378.68</v>
      </c>
      <c r="K801">
        <v>18.934000000000001</v>
      </c>
      <c r="L801" t="s">
        <v>257</v>
      </c>
    </row>
    <row r="802" spans="1:12" x14ac:dyDescent="0.25">
      <c r="A802" s="1">
        <v>45599</v>
      </c>
      <c r="B802" t="s">
        <v>19</v>
      </c>
      <c r="C802" t="s">
        <v>15</v>
      </c>
      <c r="D802" t="s">
        <v>11</v>
      </c>
      <c r="E802" t="s">
        <v>23</v>
      </c>
      <c r="F802">
        <v>28.32</v>
      </c>
      <c r="G802">
        <v>5</v>
      </c>
      <c r="H802" t="s">
        <v>20</v>
      </c>
      <c r="I802">
        <v>6.2</v>
      </c>
      <c r="J802">
        <v>141.6</v>
      </c>
      <c r="K802">
        <v>7.08</v>
      </c>
      <c r="L802" t="s">
        <v>257</v>
      </c>
    </row>
    <row r="803" spans="1:12" x14ac:dyDescent="0.25">
      <c r="A803" s="1">
        <v>45599</v>
      </c>
      <c r="B803" t="s">
        <v>14</v>
      </c>
      <c r="C803" t="s">
        <v>10</v>
      </c>
      <c r="D803" t="s">
        <v>11</v>
      </c>
      <c r="E803" t="s">
        <v>24</v>
      </c>
      <c r="F803">
        <v>29.67</v>
      </c>
      <c r="G803">
        <v>7</v>
      </c>
      <c r="H803" t="s">
        <v>13</v>
      </c>
      <c r="I803">
        <v>8.1</v>
      </c>
      <c r="J803">
        <v>207.69</v>
      </c>
      <c r="K803">
        <v>10.384500000000001</v>
      </c>
      <c r="L803" t="s">
        <v>256</v>
      </c>
    </row>
    <row r="804" spans="1:12" x14ac:dyDescent="0.25">
      <c r="A804" s="1">
        <v>45599</v>
      </c>
      <c r="B804" t="s">
        <v>9</v>
      </c>
      <c r="C804" t="s">
        <v>10</v>
      </c>
      <c r="D804" t="s">
        <v>11</v>
      </c>
      <c r="E804" t="s">
        <v>16</v>
      </c>
      <c r="F804">
        <v>34.49</v>
      </c>
      <c r="G804">
        <v>5</v>
      </c>
      <c r="H804" t="s">
        <v>13</v>
      </c>
      <c r="I804">
        <v>9</v>
      </c>
      <c r="J804">
        <v>172.45000000000002</v>
      </c>
      <c r="K804">
        <v>8.6225000000000005</v>
      </c>
      <c r="L804" t="s">
        <v>256</v>
      </c>
    </row>
    <row r="805" spans="1:12" x14ac:dyDescent="0.25">
      <c r="A805" s="1">
        <v>45599</v>
      </c>
      <c r="B805" t="s">
        <v>9</v>
      </c>
      <c r="C805" t="s">
        <v>10</v>
      </c>
      <c r="D805" t="s">
        <v>11</v>
      </c>
      <c r="E805" t="s">
        <v>18</v>
      </c>
      <c r="F805">
        <v>29.61</v>
      </c>
      <c r="G805">
        <v>7</v>
      </c>
      <c r="H805" t="s">
        <v>17</v>
      </c>
      <c r="I805">
        <v>6.5</v>
      </c>
      <c r="J805">
        <v>207.26999999999998</v>
      </c>
      <c r="K805">
        <v>10.3635</v>
      </c>
      <c r="L805" t="s">
        <v>257</v>
      </c>
    </row>
    <row r="806" spans="1:12" x14ac:dyDescent="0.25">
      <c r="A806" s="1">
        <v>45629</v>
      </c>
      <c r="B806" t="s">
        <v>9</v>
      </c>
      <c r="C806" t="s">
        <v>10</v>
      </c>
      <c r="D806" t="s">
        <v>11</v>
      </c>
      <c r="E806" t="s">
        <v>23</v>
      </c>
      <c r="F806">
        <v>40.729999999999997</v>
      </c>
      <c r="G806">
        <v>7</v>
      </c>
      <c r="H806" t="s">
        <v>20</v>
      </c>
      <c r="I806">
        <v>5.4</v>
      </c>
      <c r="J806">
        <v>285.10999999999996</v>
      </c>
      <c r="K806">
        <v>14.255499999999998</v>
      </c>
      <c r="L806" t="s">
        <v>258</v>
      </c>
    </row>
    <row r="807" spans="1:12" x14ac:dyDescent="0.25">
      <c r="A807" s="1">
        <v>45629</v>
      </c>
      <c r="B807" t="s">
        <v>19</v>
      </c>
      <c r="C807" t="s">
        <v>10</v>
      </c>
      <c r="D807" t="s">
        <v>11</v>
      </c>
      <c r="E807" t="s">
        <v>18</v>
      </c>
      <c r="F807">
        <v>98.4</v>
      </c>
      <c r="G807">
        <v>7</v>
      </c>
      <c r="H807" t="s">
        <v>13</v>
      </c>
      <c r="I807">
        <v>8.6999999999999993</v>
      </c>
      <c r="J807">
        <v>688.80000000000007</v>
      </c>
      <c r="K807">
        <v>34.440000000000005</v>
      </c>
      <c r="L807" t="s">
        <v>256</v>
      </c>
    </row>
    <row r="808" spans="1:12" x14ac:dyDescent="0.25">
      <c r="A808" s="1">
        <v>45629</v>
      </c>
      <c r="B808" t="s">
        <v>19</v>
      </c>
      <c r="C808" t="s">
        <v>10</v>
      </c>
      <c r="D808" t="s">
        <v>11</v>
      </c>
      <c r="E808" t="s">
        <v>24</v>
      </c>
      <c r="F808">
        <v>47.67</v>
      </c>
      <c r="G808">
        <v>4</v>
      </c>
      <c r="H808" t="s">
        <v>17</v>
      </c>
      <c r="I808">
        <v>9.1</v>
      </c>
      <c r="J808">
        <v>190.68</v>
      </c>
      <c r="K808">
        <v>9.5340000000000007</v>
      </c>
      <c r="L808" t="s">
        <v>256</v>
      </c>
    </row>
    <row r="809" spans="1:12" x14ac:dyDescent="0.25">
      <c r="A809" s="1">
        <v>45629</v>
      </c>
      <c r="B809" t="s">
        <v>14</v>
      </c>
      <c r="C809" t="s">
        <v>15</v>
      </c>
      <c r="D809" t="s">
        <v>22</v>
      </c>
      <c r="E809" t="s">
        <v>16</v>
      </c>
      <c r="F809">
        <v>30.61</v>
      </c>
      <c r="G809">
        <v>6</v>
      </c>
      <c r="H809" t="s">
        <v>17</v>
      </c>
      <c r="I809">
        <v>9.3000000000000007</v>
      </c>
      <c r="J809">
        <v>183.66</v>
      </c>
      <c r="K809">
        <v>9.1829999999999998</v>
      </c>
      <c r="L809" t="s">
        <v>256</v>
      </c>
    </row>
    <row r="810" spans="1:12" x14ac:dyDescent="0.25">
      <c r="A810" s="1">
        <v>45629</v>
      </c>
      <c r="B810" t="s">
        <v>14</v>
      </c>
      <c r="C810" t="s">
        <v>10</v>
      </c>
      <c r="D810" t="s">
        <v>22</v>
      </c>
      <c r="E810" t="s">
        <v>12</v>
      </c>
      <c r="F810">
        <v>94.26</v>
      </c>
      <c r="G810">
        <v>4</v>
      </c>
      <c r="H810" t="s">
        <v>17</v>
      </c>
      <c r="I810">
        <v>8.6</v>
      </c>
      <c r="J810">
        <v>377.04</v>
      </c>
      <c r="K810">
        <v>18.852</v>
      </c>
      <c r="L810" t="s">
        <v>256</v>
      </c>
    </row>
    <row r="811" spans="1:12" x14ac:dyDescent="0.25">
      <c r="A811" s="1">
        <v>45629</v>
      </c>
      <c r="B811" t="s">
        <v>9</v>
      </c>
      <c r="C811" t="s">
        <v>15</v>
      </c>
      <c r="D811" t="s">
        <v>22</v>
      </c>
      <c r="E811" t="s">
        <v>18</v>
      </c>
      <c r="F811">
        <v>97.74</v>
      </c>
      <c r="G811">
        <v>4</v>
      </c>
      <c r="H811" t="s">
        <v>20</v>
      </c>
      <c r="I811">
        <v>6.4</v>
      </c>
      <c r="J811">
        <v>390.96</v>
      </c>
      <c r="K811">
        <v>19.548000000000002</v>
      </c>
      <c r="L811" t="s">
        <v>257</v>
      </c>
    </row>
    <row r="812" spans="1:12" x14ac:dyDescent="0.25">
      <c r="A812" s="1">
        <v>45629</v>
      </c>
      <c r="B812" t="s">
        <v>9</v>
      </c>
      <c r="C812" t="s">
        <v>10</v>
      </c>
      <c r="D812" t="s">
        <v>22</v>
      </c>
      <c r="E812" t="s">
        <v>24</v>
      </c>
      <c r="F812">
        <v>64.36</v>
      </c>
      <c r="G812">
        <v>9</v>
      </c>
      <c r="H812" t="s">
        <v>13</v>
      </c>
      <c r="I812">
        <v>8.6</v>
      </c>
      <c r="J812">
        <v>579.24</v>
      </c>
      <c r="K812">
        <v>28.962000000000003</v>
      </c>
      <c r="L812" t="s">
        <v>256</v>
      </c>
    </row>
    <row r="813" spans="1:12" x14ac:dyDescent="0.25">
      <c r="A813" s="1">
        <v>45629</v>
      </c>
      <c r="B813" t="s">
        <v>14</v>
      </c>
      <c r="C813" t="s">
        <v>10</v>
      </c>
      <c r="D813" t="s">
        <v>22</v>
      </c>
      <c r="E813" t="s">
        <v>12</v>
      </c>
      <c r="F813">
        <v>55.04</v>
      </c>
      <c r="G813">
        <v>7</v>
      </c>
      <c r="H813" t="s">
        <v>20</v>
      </c>
      <c r="I813">
        <v>5.2</v>
      </c>
      <c r="J813">
        <v>385.28</v>
      </c>
      <c r="K813">
        <v>19.263999999999999</v>
      </c>
      <c r="L813" t="s">
        <v>258</v>
      </c>
    </row>
    <row r="814" spans="1:12" x14ac:dyDescent="0.25">
      <c r="A814" s="1">
        <v>45629</v>
      </c>
      <c r="B814" t="s">
        <v>14</v>
      </c>
      <c r="C814" t="s">
        <v>15</v>
      </c>
      <c r="D814" t="s">
        <v>22</v>
      </c>
      <c r="E814" t="s">
        <v>23</v>
      </c>
      <c r="F814">
        <v>46.22</v>
      </c>
      <c r="G814">
        <v>4</v>
      </c>
      <c r="H814" t="s">
        <v>13</v>
      </c>
      <c r="I814">
        <v>6.2</v>
      </c>
      <c r="J814">
        <v>184.88</v>
      </c>
      <c r="K814">
        <v>9.2439999999999998</v>
      </c>
      <c r="L814" t="s">
        <v>257</v>
      </c>
    </row>
    <row r="815" spans="1:12" x14ac:dyDescent="0.25">
      <c r="A815" s="1">
        <v>45629</v>
      </c>
      <c r="B815" t="s">
        <v>14</v>
      </c>
      <c r="C815" t="s">
        <v>15</v>
      </c>
      <c r="D815" t="s">
        <v>22</v>
      </c>
      <c r="E815" t="s">
        <v>24</v>
      </c>
      <c r="F815">
        <v>41.5</v>
      </c>
      <c r="G815">
        <v>4</v>
      </c>
      <c r="H815" t="s">
        <v>13</v>
      </c>
      <c r="I815">
        <v>8.1999999999999993</v>
      </c>
      <c r="J815">
        <v>166</v>
      </c>
      <c r="K815">
        <v>8.3000000000000007</v>
      </c>
      <c r="L815" t="s">
        <v>256</v>
      </c>
    </row>
    <row r="816" spans="1:12" x14ac:dyDescent="0.25">
      <c r="A816" s="1">
        <v>45629</v>
      </c>
      <c r="B816" t="s">
        <v>9</v>
      </c>
      <c r="C816" t="s">
        <v>10</v>
      </c>
      <c r="D816" t="s">
        <v>11</v>
      </c>
      <c r="E816" t="s">
        <v>16</v>
      </c>
      <c r="F816">
        <v>10.59</v>
      </c>
      <c r="G816">
        <v>3</v>
      </c>
      <c r="H816" t="s">
        <v>13</v>
      </c>
      <c r="I816">
        <v>8.6999999999999993</v>
      </c>
      <c r="J816">
        <v>31.77</v>
      </c>
      <c r="K816">
        <v>1.5885</v>
      </c>
      <c r="L816" t="s">
        <v>256</v>
      </c>
    </row>
    <row r="817" spans="1:12" x14ac:dyDescent="0.25">
      <c r="A817" s="1">
        <v>45629</v>
      </c>
      <c r="B817" t="s">
        <v>9</v>
      </c>
      <c r="C817" t="s">
        <v>10</v>
      </c>
      <c r="D817" t="s">
        <v>22</v>
      </c>
      <c r="E817" t="s">
        <v>24</v>
      </c>
      <c r="F817">
        <v>39.01</v>
      </c>
      <c r="G817">
        <v>1</v>
      </c>
      <c r="H817" t="s">
        <v>13</v>
      </c>
      <c r="I817">
        <v>4.7</v>
      </c>
      <c r="J817">
        <v>39.01</v>
      </c>
      <c r="K817">
        <v>1.9504999999999999</v>
      </c>
      <c r="L817" t="s">
        <v>258</v>
      </c>
    </row>
    <row r="818" spans="1:12" x14ac:dyDescent="0.25">
      <c r="A818" s="1"/>
      <c r="B818" t="s">
        <v>14</v>
      </c>
      <c r="C818" t="s">
        <v>15</v>
      </c>
      <c r="D818" t="s">
        <v>22</v>
      </c>
      <c r="E818" t="s">
        <v>21</v>
      </c>
      <c r="F818">
        <v>56.5</v>
      </c>
      <c r="G818">
        <v>1</v>
      </c>
      <c r="H818" t="s">
        <v>20</v>
      </c>
      <c r="I818">
        <v>9.6</v>
      </c>
      <c r="J818">
        <v>56.5</v>
      </c>
      <c r="K818">
        <v>2.8250000000000002</v>
      </c>
      <c r="L818" t="s">
        <v>256</v>
      </c>
    </row>
    <row r="819" spans="1:12" x14ac:dyDescent="0.25">
      <c r="A819" s="1"/>
      <c r="B819" t="s">
        <v>19</v>
      </c>
      <c r="C819" t="s">
        <v>15</v>
      </c>
      <c r="D819" t="s">
        <v>11</v>
      </c>
      <c r="E819" t="s">
        <v>12</v>
      </c>
      <c r="F819">
        <v>54.27</v>
      </c>
      <c r="G819">
        <v>5</v>
      </c>
      <c r="H819" t="s">
        <v>20</v>
      </c>
      <c r="I819">
        <v>4.5999999999999996</v>
      </c>
      <c r="J819">
        <v>271.35000000000002</v>
      </c>
      <c r="K819">
        <v>13.567500000000003</v>
      </c>
      <c r="L819" t="s">
        <v>258</v>
      </c>
    </row>
    <row r="820" spans="1:12" x14ac:dyDescent="0.25">
      <c r="A820" s="1"/>
      <c r="B820" t="s">
        <v>9</v>
      </c>
      <c r="C820" t="s">
        <v>10</v>
      </c>
      <c r="D820" t="s">
        <v>11</v>
      </c>
      <c r="E820" t="s">
        <v>21</v>
      </c>
      <c r="F820">
        <v>38.299999999999997</v>
      </c>
      <c r="G820">
        <v>4</v>
      </c>
      <c r="H820" t="s">
        <v>17</v>
      </c>
      <c r="I820">
        <v>5.7</v>
      </c>
      <c r="J820">
        <v>153.19999999999999</v>
      </c>
      <c r="K820">
        <v>7.66</v>
      </c>
      <c r="L820" t="s">
        <v>258</v>
      </c>
    </row>
    <row r="821" spans="1:12" x14ac:dyDescent="0.25">
      <c r="A821" s="1"/>
      <c r="B821" t="s">
        <v>19</v>
      </c>
      <c r="C821" t="s">
        <v>10</v>
      </c>
      <c r="D821" t="s">
        <v>22</v>
      </c>
      <c r="E821" t="s">
        <v>24</v>
      </c>
      <c r="F821">
        <v>15.87</v>
      </c>
      <c r="G821">
        <v>10</v>
      </c>
      <c r="H821" t="s">
        <v>17</v>
      </c>
      <c r="I821">
        <v>5.8</v>
      </c>
      <c r="J821">
        <v>158.69999999999999</v>
      </c>
      <c r="K821">
        <v>7.9349999999999996</v>
      </c>
      <c r="L821" t="s">
        <v>258</v>
      </c>
    </row>
    <row r="822" spans="1:12" x14ac:dyDescent="0.25">
      <c r="A822" s="1"/>
      <c r="B822" t="s">
        <v>19</v>
      </c>
      <c r="C822" t="s">
        <v>15</v>
      </c>
      <c r="D822" t="s">
        <v>22</v>
      </c>
      <c r="E822" t="s">
        <v>12</v>
      </c>
      <c r="F822">
        <v>45.79</v>
      </c>
      <c r="G822">
        <v>7</v>
      </c>
      <c r="H822" t="s">
        <v>13</v>
      </c>
      <c r="I822">
        <v>7</v>
      </c>
      <c r="J822">
        <v>320.52999999999997</v>
      </c>
      <c r="K822">
        <v>16.026499999999999</v>
      </c>
      <c r="L822" t="s">
        <v>257</v>
      </c>
    </row>
    <row r="823" spans="1:12" x14ac:dyDescent="0.25">
      <c r="A823" s="1"/>
      <c r="B823" t="s">
        <v>14</v>
      </c>
      <c r="C823" t="s">
        <v>10</v>
      </c>
      <c r="D823" t="s">
        <v>22</v>
      </c>
      <c r="E823" t="s">
        <v>18</v>
      </c>
      <c r="F823">
        <v>72.88</v>
      </c>
      <c r="G823">
        <v>2</v>
      </c>
      <c r="H823" t="s">
        <v>17</v>
      </c>
      <c r="I823">
        <v>6.1</v>
      </c>
      <c r="J823">
        <v>145.76</v>
      </c>
      <c r="K823">
        <v>7.2880000000000003</v>
      </c>
      <c r="L823" t="s">
        <v>257</v>
      </c>
    </row>
    <row r="824" spans="1:12" x14ac:dyDescent="0.25">
      <c r="A824" s="1"/>
      <c r="B824" t="s">
        <v>9</v>
      </c>
      <c r="C824" t="s">
        <v>15</v>
      </c>
      <c r="D824" t="s">
        <v>22</v>
      </c>
      <c r="E824" t="s">
        <v>24</v>
      </c>
      <c r="F824">
        <v>18.11</v>
      </c>
      <c r="G824">
        <v>10</v>
      </c>
      <c r="H824" t="s">
        <v>20</v>
      </c>
      <c r="I824">
        <v>5.9</v>
      </c>
      <c r="J824">
        <v>181.1</v>
      </c>
      <c r="K824">
        <v>9.0549999999999997</v>
      </c>
      <c r="L824" t="s">
        <v>258</v>
      </c>
    </row>
    <row r="825" spans="1:12" x14ac:dyDescent="0.25">
      <c r="A825" s="1"/>
      <c r="B825" t="s">
        <v>9</v>
      </c>
      <c r="C825" t="s">
        <v>15</v>
      </c>
      <c r="D825" t="s">
        <v>11</v>
      </c>
      <c r="E825" t="s">
        <v>21</v>
      </c>
      <c r="F825">
        <v>34.700000000000003</v>
      </c>
      <c r="G825">
        <v>2</v>
      </c>
      <c r="H825" t="s">
        <v>20</v>
      </c>
      <c r="I825">
        <v>8.1999999999999993</v>
      </c>
      <c r="J825">
        <v>69.400000000000006</v>
      </c>
      <c r="K825">
        <v>3.4700000000000006</v>
      </c>
      <c r="L825" t="s">
        <v>256</v>
      </c>
    </row>
    <row r="826" spans="1:12" x14ac:dyDescent="0.25">
      <c r="A826" s="1"/>
      <c r="B826" t="s">
        <v>14</v>
      </c>
      <c r="C826" t="s">
        <v>10</v>
      </c>
      <c r="D826" t="s">
        <v>22</v>
      </c>
      <c r="E826" t="s">
        <v>23</v>
      </c>
      <c r="F826">
        <v>63.91</v>
      </c>
      <c r="G826">
        <v>8</v>
      </c>
      <c r="H826" t="s">
        <v>13</v>
      </c>
      <c r="I826">
        <v>4.5999999999999996</v>
      </c>
      <c r="J826">
        <v>511.28</v>
      </c>
      <c r="K826">
        <v>25.564</v>
      </c>
      <c r="L826" t="s">
        <v>258</v>
      </c>
    </row>
    <row r="827" spans="1:12" x14ac:dyDescent="0.25">
      <c r="A827" s="1"/>
      <c r="B827" t="s">
        <v>14</v>
      </c>
      <c r="C827" t="s">
        <v>15</v>
      </c>
      <c r="D827" t="s">
        <v>11</v>
      </c>
      <c r="E827" t="s">
        <v>21</v>
      </c>
      <c r="F827">
        <v>12.19</v>
      </c>
      <c r="G827">
        <v>8</v>
      </c>
      <c r="H827" t="s">
        <v>20</v>
      </c>
      <c r="I827">
        <v>6.8</v>
      </c>
      <c r="J827">
        <v>97.52</v>
      </c>
      <c r="K827">
        <v>4.8760000000000003</v>
      </c>
      <c r="L827" t="s">
        <v>257</v>
      </c>
    </row>
    <row r="828" spans="1:12" x14ac:dyDescent="0.25">
      <c r="A828" s="1"/>
      <c r="B828" t="s">
        <v>14</v>
      </c>
      <c r="C828" t="s">
        <v>15</v>
      </c>
      <c r="D828" t="s">
        <v>11</v>
      </c>
      <c r="E828" t="s">
        <v>16</v>
      </c>
      <c r="F828">
        <v>51.32</v>
      </c>
      <c r="G828">
        <v>9</v>
      </c>
      <c r="H828" t="s">
        <v>17</v>
      </c>
      <c r="I828">
        <v>5.6</v>
      </c>
      <c r="J828">
        <v>461.88</v>
      </c>
      <c r="K828">
        <v>23.094000000000001</v>
      </c>
      <c r="L828" t="s">
        <v>258</v>
      </c>
    </row>
    <row r="829" spans="1:12" x14ac:dyDescent="0.25">
      <c r="A829" s="1"/>
      <c r="B829" t="s">
        <v>14</v>
      </c>
      <c r="C829" t="s">
        <v>10</v>
      </c>
      <c r="D829" t="s">
        <v>22</v>
      </c>
      <c r="E829" t="s">
        <v>18</v>
      </c>
      <c r="F829">
        <v>42.85</v>
      </c>
      <c r="G829">
        <v>1</v>
      </c>
      <c r="H829" t="s">
        <v>13</v>
      </c>
      <c r="I829">
        <v>9.3000000000000007</v>
      </c>
      <c r="J829">
        <v>42.85</v>
      </c>
      <c r="K829">
        <v>2.1425000000000001</v>
      </c>
      <c r="L829" t="s">
        <v>256</v>
      </c>
    </row>
    <row r="830" spans="1:12" x14ac:dyDescent="0.25">
      <c r="A830" s="1"/>
      <c r="B830" t="s">
        <v>19</v>
      </c>
      <c r="C830" t="s">
        <v>10</v>
      </c>
      <c r="D830" t="s">
        <v>22</v>
      </c>
      <c r="E830" t="s">
        <v>12</v>
      </c>
      <c r="F830">
        <v>23.48</v>
      </c>
      <c r="G830">
        <v>2</v>
      </c>
      <c r="H830" t="s">
        <v>13</v>
      </c>
      <c r="I830">
        <v>7.9</v>
      </c>
      <c r="J830">
        <v>46.96</v>
      </c>
      <c r="K830">
        <v>2.3480000000000003</v>
      </c>
      <c r="L830" t="s">
        <v>257</v>
      </c>
    </row>
    <row r="831" spans="1:12" x14ac:dyDescent="0.25">
      <c r="A831" s="1"/>
      <c r="B831" t="s">
        <v>14</v>
      </c>
      <c r="C831" t="s">
        <v>15</v>
      </c>
      <c r="D831" t="s">
        <v>11</v>
      </c>
      <c r="E831" t="s">
        <v>23</v>
      </c>
      <c r="F831">
        <v>70.11</v>
      </c>
      <c r="G831">
        <v>6</v>
      </c>
      <c r="H831" t="s">
        <v>20</v>
      </c>
      <c r="I831">
        <v>5.2</v>
      </c>
      <c r="J831">
        <v>420.65999999999997</v>
      </c>
      <c r="K831">
        <v>21.033000000000001</v>
      </c>
      <c r="L831" t="s">
        <v>258</v>
      </c>
    </row>
    <row r="832" spans="1:12" x14ac:dyDescent="0.25">
      <c r="A832" s="1"/>
      <c r="B832" t="s">
        <v>9</v>
      </c>
      <c r="C832" t="s">
        <v>10</v>
      </c>
      <c r="D832" t="s">
        <v>11</v>
      </c>
      <c r="E832" t="s">
        <v>21</v>
      </c>
      <c r="F832">
        <v>54.73</v>
      </c>
      <c r="G832">
        <v>7</v>
      </c>
      <c r="H832" t="s">
        <v>13</v>
      </c>
      <c r="I832">
        <v>8.5</v>
      </c>
      <c r="J832">
        <v>383.10999999999996</v>
      </c>
      <c r="K832">
        <v>19.1555</v>
      </c>
      <c r="L832" t="s">
        <v>256</v>
      </c>
    </row>
    <row r="833" spans="1:12" x14ac:dyDescent="0.25">
      <c r="A833" s="1"/>
      <c r="B833" t="s">
        <v>14</v>
      </c>
      <c r="C833" t="s">
        <v>15</v>
      </c>
      <c r="D833" t="s">
        <v>22</v>
      </c>
      <c r="E833" t="s">
        <v>23</v>
      </c>
      <c r="F833">
        <v>35.47</v>
      </c>
      <c r="G833">
        <v>4</v>
      </c>
      <c r="H833" t="s">
        <v>13</v>
      </c>
      <c r="I833">
        <v>6.9</v>
      </c>
      <c r="J833">
        <v>141.88</v>
      </c>
      <c r="K833">
        <v>7.0940000000000003</v>
      </c>
      <c r="L833" t="s">
        <v>257</v>
      </c>
    </row>
    <row r="834" spans="1:12" x14ac:dyDescent="0.25">
      <c r="A834" s="1"/>
      <c r="B834" t="s">
        <v>19</v>
      </c>
      <c r="C834" t="s">
        <v>15</v>
      </c>
      <c r="D834" t="s">
        <v>22</v>
      </c>
      <c r="E834" t="s">
        <v>16</v>
      </c>
      <c r="F834">
        <v>99.55</v>
      </c>
      <c r="G834">
        <v>7</v>
      </c>
      <c r="H834" t="s">
        <v>17</v>
      </c>
      <c r="I834">
        <v>7.6</v>
      </c>
      <c r="J834">
        <v>696.85</v>
      </c>
      <c r="K834">
        <v>34.842500000000001</v>
      </c>
      <c r="L834" t="s">
        <v>257</v>
      </c>
    </row>
    <row r="835" spans="1:12" x14ac:dyDescent="0.25">
      <c r="A835" s="1"/>
      <c r="B835" t="s">
        <v>14</v>
      </c>
      <c r="C835" t="s">
        <v>15</v>
      </c>
      <c r="D835" t="s">
        <v>22</v>
      </c>
      <c r="E835" t="s">
        <v>16</v>
      </c>
      <c r="F835">
        <v>27.85</v>
      </c>
      <c r="G835">
        <v>7</v>
      </c>
      <c r="H835" t="s">
        <v>20</v>
      </c>
      <c r="I835">
        <v>6</v>
      </c>
      <c r="J835">
        <v>194.95000000000002</v>
      </c>
      <c r="K835">
        <v>9.7475000000000023</v>
      </c>
      <c r="L835" t="s">
        <v>257</v>
      </c>
    </row>
    <row r="836" spans="1:12" x14ac:dyDescent="0.25">
      <c r="A836" s="1"/>
      <c r="B836" t="s">
        <v>19</v>
      </c>
      <c r="C836" t="s">
        <v>10</v>
      </c>
      <c r="D836" t="s">
        <v>11</v>
      </c>
      <c r="E836" t="s">
        <v>18</v>
      </c>
      <c r="F836">
        <v>97.48</v>
      </c>
      <c r="G836">
        <v>9</v>
      </c>
      <c r="H836" t="s">
        <v>20</v>
      </c>
      <c r="I836">
        <v>7.4</v>
      </c>
      <c r="J836">
        <v>877.32</v>
      </c>
      <c r="K836">
        <v>43.866000000000007</v>
      </c>
      <c r="L836" t="s">
        <v>257</v>
      </c>
    </row>
    <row r="837" spans="1:12" x14ac:dyDescent="0.25">
      <c r="A837" s="1"/>
      <c r="B837" t="s">
        <v>14</v>
      </c>
      <c r="C837" t="s">
        <v>10</v>
      </c>
      <c r="D837" t="s">
        <v>11</v>
      </c>
      <c r="E837" t="s">
        <v>18</v>
      </c>
      <c r="F837">
        <v>35.22</v>
      </c>
      <c r="G837">
        <v>6</v>
      </c>
      <c r="H837" t="s">
        <v>20</v>
      </c>
      <c r="I837">
        <v>6.5</v>
      </c>
      <c r="J837">
        <v>211.32</v>
      </c>
      <c r="K837">
        <v>10.566000000000001</v>
      </c>
      <c r="L837" t="s">
        <v>257</v>
      </c>
    </row>
    <row r="838" spans="1:12" x14ac:dyDescent="0.25">
      <c r="A838" s="1"/>
      <c r="B838" t="s">
        <v>9</v>
      </c>
      <c r="C838" t="s">
        <v>10</v>
      </c>
      <c r="D838" t="s">
        <v>11</v>
      </c>
      <c r="E838" t="s">
        <v>21</v>
      </c>
      <c r="F838">
        <v>22.32</v>
      </c>
      <c r="G838">
        <v>4</v>
      </c>
      <c r="H838" t="s">
        <v>20</v>
      </c>
      <c r="I838">
        <v>4.0999999999999996</v>
      </c>
      <c r="J838">
        <v>89.28</v>
      </c>
      <c r="K838">
        <v>4.4640000000000004</v>
      </c>
      <c r="L838" t="s">
        <v>258</v>
      </c>
    </row>
    <row r="839" spans="1:12" x14ac:dyDescent="0.25">
      <c r="A839" s="1"/>
      <c r="B839" t="s">
        <v>9</v>
      </c>
      <c r="C839" t="s">
        <v>15</v>
      </c>
      <c r="D839" t="s">
        <v>22</v>
      </c>
      <c r="E839" t="s">
        <v>16</v>
      </c>
      <c r="F839">
        <v>21.58</v>
      </c>
      <c r="G839">
        <v>9</v>
      </c>
      <c r="H839" t="s">
        <v>17</v>
      </c>
      <c r="I839">
        <v>7.3</v>
      </c>
      <c r="J839">
        <v>194.21999999999997</v>
      </c>
      <c r="K839">
        <v>9.7109999999999985</v>
      </c>
      <c r="L839" t="s">
        <v>257</v>
      </c>
    </row>
    <row r="840" spans="1:12" x14ac:dyDescent="0.25">
      <c r="A840" s="1"/>
      <c r="B840" t="s">
        <v>14</v>
      </c>
      <c r="C840" t="s">
        <v>10</v>
      </c>
      <c r="D840" t="s">
        <v>22</v>
      </c>
      <c r="E840" t="s">
        <v>16</v>
      </c>
      <c r="F840">
        <v>87.91</v>
      </c>
      <c r="G840">
        <v>5</v>
      </c>
      <c r="H840" t="s">
        <v>20</v>
      </c>
      <c r="I840">
        <v>4.4000000000000004</v>
      </c>
      <c r="J840">
        <v>439.54999999999995</v>
      </c>
      <c r="K840">
        <v>21.977499999999999</v>
      </c>
      <c r="L840" t="s">
        <v>258</v>
      </c>
    </row>
    <row r="841" spans="1:12" x14ac:dyDescent="0.25">
      <c r="A841" s="1"/>
      <c r="B841" t="s">
        <v>14</v>
      </c>
      <c r="C841" t="s">
        <v>15</v>
      </c>
      <c r="D841" t="s">
        <v>22</v>
      </c>
      <c r="E841" t="s">
        <v>12</v>
      </c>
      <c r="F841">
        <v>77.56</v>
      </c>
      <c r="G841">
        <v>10</v>
      </c>
      <c r="H841" t="s">
        <v>20</v>
      </c>
      <c r="I841">
        <v>6.9</v>
      </c>
      <c r="J841">
        <v>775.6</v>
      </c>
      <c r="K841">
        <v>38.78</v>
      </c>
      <c r="L841" t="s">
        <v>257</v>
      </c>
    </row>
    <row r="842" spans="1:12" x14ac:dyDescent="0.25">
      <c r="A842" s="1"/>
      <c r="B842" t="s">
        <v>9</v>
      </c>
      <c r="C842" t="s">
        <v>15</v>
      </c>
      <c r="D842" t="s">
        <v>11</v>
      </c>
      <c r="E842" t="s">
        <v>12</v>
      </c>
      <c r="F842">
        <v>53.21</v>
      </c>
      <c r="G842">
        <v>8</v>
      </c>
      <c r="H842" t="s">
        <v>20</v>
      </c>
      <c r="I842">
        <v>5</v>
      </c>
      <c r="J842">
        <v>425.68</v>
      </c>
      <c r="K842">
        <v>21.284000000000002</v>
      </c>
      <c r="L842" t="s">
        <v>258</v>
      </c>
    </row>
    <row r="843" spans="1:12" x14ac:dyDescent="0.25">
      <c r="A843" s="1"/>
      <c r="B843" t="s">
        <v>14</v>
      </c>
      <c r="C843" t="s">
        <v>15</v>
      </c>
      <c r="D843" t="s">
        <v>22</v>
      </c>
      <c r="E843" t="s">
        <v>21</v>
      </c>
      <c r="F843">
        <v>59.61</v>
      </c>
      <c r="G843">
        <v>10</v>
      </c>
      <c r="H843" t="s">
        <v>17</v>
      </c>
      <c r="I843">
        <v>5.3</v>
      </c>
      <c r="J843">
        <v>596.1</v>
      </c>
      <c r="K843">
        <v>29.805000000000003</v>
      </c>
      <c r="L843" t="s">
        <v>258</v>
      </c>
    </row>
    <row r="844" spans="1:12" x14ac:dyDescent="0.25">
      <c r="A844" s="1"/>
      <c r="B844" t="s">
        <v>9</v>
      </c>
      <c r="C844" t="s">
        <v>10</v>
      </c>
      <c r="D844" t="s">
        <v>22</v>
      </c>
      <c r="E844" t="s">
        <v>24</v>
      </c>
      <c r="F844">
        <v>82.58</v>
      </c>
      <c r="G844">
        <v>10</v>
      </c>
      <c r="H844" t="s">
        <v>17</v>
      </c>
      <c r="I844">
        <v>5</v>
      </c>
      <c r="J844">
        <v>825.8</v>
      </c>
      <c r="K844">
        <v>41.29</v>
      </c>
      <c r="L844" t="s">
        <v>258</v>
      </c>
    </row>
    <row r="845" spans="1:12" x14ac:dyDescent="0.25">
      <c r="A845" s="1"/>
      <c r="B845" t="s">
        <v>19</v>
      </c>
      <c r="C845" t="s">
        <v>15</v>
      </c>
      <c r="D845" t="s">
        <v>11</v>
      </c>
      <c r="E845" t="s">
        <v>16</v>
      </c>
      <c r="F845">
        <v>15.69</v>
      </c>
      <c r="G845">
        <v>3</v>
      </c>
      <c r="H845" t="s">
        <v>13</v>
      </c>
      <c r="I845">
        <v>5.8</v>
      </c>
      <c r="J845">
        <v>47.07</v>
      </c>
      <c r="K845">
        <v>2.3534999999999999</v>
      </c>
      <c r="L845" t="s">
        <v>258</v>
      </c>
    </row>
    <row r="846" spans="1:12" x14ac:dyDescent="0.25">
      <c r="A846" s="1"/>
      <c r="B846" t="s">
        <v>19</v>
      </c>
      <c r="C846" t="s">
        <v>15</v>
      </c>
      <c r="D846" t="s">
        <v>22</v>
      </c>
      <c r="E846" t="s">
        <v>24</v>
      </c>
      <c r="F846">
        <v>24.89</v>
      </c>
      <c r="G846">
        <v>9</v>
      </c>
      <c r="H846" t="s">
        <v>17</v>
      </c>
      <c r="I846">
        <v>7.4</v>
      </c>
      <c r="J846">
        <v>224.01</v>
      </c>
      <c r="K846">
        <v>11.2005</v>
      </c>
      <c r="L846" t="s">
        <v>257</v>
      </c>
    </row>
    <row r="847" spans="1:12" x14ac:dyDescent="0.25">
      <c r="A847" s="1"/>
      <c r="B847" t="s">
        <v>9</v>
      </c>
      <c r="C847" t="s">
        <v>15</v>
      </c>
      <c r="D847" t="s">
        <v>22</v>
      </c>
      <c r="E847" t="s">
        <v>23</v>
      </c>
      <c r="F847">
        <v>33.200000000000003</v>
      </c>
      <c r="G847">
        <v>2</v>
      </c>
      <c r="H847" t="s">
        <v>13</v>
      </c>
      <c r="I847">
        <v>4.4000000000000004</v>
      </c>
      <c r="J847">
        <v>66.400000000000006</v>
      </c>
      <c r="K847">
        <v>3.3200000000000003</v>
      </c>
      <c r="L847" t="s">
        <v>258</v>
      </c>
    </row>
    <row r="848" spans="1:12" x14ac:dyDescent="0.25">
      <c r="A848" s="1"/>
      <c r="B848" t="s">
        <v>9</v>
      </c>
      <c r="C848" t="s">
        <v>10</v>
      </c>
      <c r="D848" t="s">
        <v>22</v>
      </c>
      <c r="E848" t="s">
        <v>18</v>
      </c>
      <c r="F848">
        <v>90.53</v>
      </c>
      <c r="G848">
        <v>8</v>
      </c>
      <c r="H848" t="s">
        <v>13</v>
      </c>
      <c r="I848">
        <v>6.5</v>
      </c>
      <c r="J848">
        <v>724.24</v>
      </c>
      <c r="K848">
        <v>36.212000000000003</v>
      </c>
      <c r="L848" t="s">
        <v>257</v>
      </c>
    </row>
    <row r="849" spans="1:12" x14ac:dyDescent="0.25">
      <c r="A849" s="1"/>
      <c r="B849" t="s">
        <v>9</v>
      </c>
      <c r="C849" t="s">
        <v>15</v>
      </c>
      <c r="D849" t="s">
        <v>22</v>
      </c>
      <c r="E849" t="s">
        <v>24</v>
      </c>
      <c r="F849">
        <v>10.75</v>
      </c>
      <c r="G849">
        <v>8</v>
      </c>
      <c r="H849" t="s">
        <v>20</v>
      </c>
      <c r="I849">
        <v>6.2</v>
      </c>
      <c r="J849">
        <v>86</v>
      </c>
      <c r="K849">
        <v>4.3</v>
      </c>
      <c r="L849" t="s">
        <v>257</v>
      </c>
    </row>
    <row r="850" spans="1:12" x14ac:dyDescent="0.25">
      <c r="A850" s="1"/>
      <c r="B850" t="s">
        <v>19</v>
      </c>
      <c r="C850" t="s">
        <v>10</v>
      </c>
      <c r="D850" t="s">
        <v>11</v>
      </c>
      <c r="E850" t="s">
        <v>21</v>
      </c>
      <c r="F850">
        <v>19.66</v>
      </c>
      <c r="G850">
        <v>10</v>
      </c>
      <c r="H850" t="s">
        <v>13</v>
      </c>
      <c r="I850">
        <v>7.2</v>
      </c>
      <c r="J850">
        <v>196.6</v>
      </c>
      <c r="K850">
        <v>9.83</v>
      </c>
      <c r="L850" t="s">
        <v>257</v>
      </c>
    </row>
    <row r="851" spans="1:12" x14ac:dyDescent="0.25">
      <c r="A851" s="1"/>
      <c r="B851" t="s">
        <v>9</v>
      </c>
      <c r="C851" t="s">
        <v>10</v>
      </c>
      <c r="D851" t="s">
        <v>22</v>
      </c>
      <c r="E851" t="s">
        <v>18</v>
      </c>
      <c r="F851">
        <v>96.8</v>
      </c>
      <c r="G851">
        <v>3</v>
      </c>
      <c r="H851" t="s">
        <v>17</v>
      </c>
      <c r="I851">
        <v>5.3</v>
      </c>
      <c r="J851">
        <v>290.39999999999998</v>
      </c>
      <c r="K851">
        <v>14.52</v>
      </c>
      <c r="L851" t="s">
        <v>258</v>
      </c>
    </row>
    <row r="852" spans="1:12" x14ac:dyDescent="0.25">
      <c r="A852" s="1"/>
      <c r="B852" t="s">
        <v>14</v>
      </c>
      <c r="C852" t="s">
        <v>15</v>
      </c>
      <c r="D852" t="s">
        <v>22</v>
      </c>
      <c r="E852" t="s">
        <v>23</v>
      </c>
      <c r="F852">
        <v>65.260000000000005</v>
      </c>
      <c r="G852">
        <v>8</v>
      </c>
      <c r="H852" t="s">
        <v>20</v>
      </c>
      <c r="I852">
        <v>6.3</v>
      </c>
      <c r="J852">
        <v>522.08000000000004</v>
      </c>
      <c r="K852">
        <v>26.104000000000003</v>
      </c>
      <c r="L852" t="s">
        <v>257</v>
      </c>
    </row>
    <row r="853" spans="1:12" x14ac:dyDescent="0.25">
      <c r="A853" s="1"/>
      <c r="B853" t="s">
        <v>9</v>
      </c>
      <c r="C853" t="s">
        <v>15</v>
      </c>
      <c r="D853" t="s">
        <v>22</v>
      </c>
      <c r="E853" t="s">
        <v>23</v>
      </c>
      <c r="F853">
        <v>13.59</v>
      </c>
      <c r="G853">
        <v>9</v>
      </c>
      <c r="H853" t="s">
        <v>17</v>
      </c>
      <c r="I853">
        <v>5.8</v>
      </c>
      <c r="J853">
        <v>122.31</v>
      </c>
      <c r="K853">
        <v>6.1155000000000008</v>
      </c>
      <c r="L853" t="s">
        <v>258</v>
      </c>
    </row>
    <row r="854" spans="1:12" x14ac:dyDescent="0.25">
      <c r="A854" s="1"/>
      <c r="B854" t="s">
        <v>9</v>
      </c>
      <c r="C854" t="s">
        <v>15</v>
      </c>
      <c r="D854" t="s">
        <v>22</v>
      </c>
      <c r="E854" t="s">
        <v>21</v>
      </c>
      <c r="F854">
        <v>27.18</v>
      </c>
      <c r="G854">
        <v>2</v>
      </c>
      <c r="H854" t="s">
        <v>20</v>
      </c>
      <c r="I854">
        <v>4.3</v>
      </c>
      <c r="J854">
        <v>54.36</v>
      </c>
      <c r="K854">
        <v>2.718</v>
      </c>
      <c r="L854" t="s">
        <v>258</v>
      </c>
    </row>
    <row r="855" spans="1:12" x14ac:dyDescent="0.25">
      <c r="A855" s="1"/>
      <c r="B855" t="s">
        <v>9</v>
      </c>
      <c r="C855" t="s">
        <v>10</v>
      </c>
      <c r="D855" t="s">
        <v>11</v>
      </c>
      <c r="E855" t="s">
        <v>16</v>
      </c>
      <c r="F855">
        <v>57.49</v>
      </c>
      <c r="G855">
        <v>4</v>
      </c>
      <c r="H855" t="s">
        <v>17</v>
      </c>
      <c r="I855">
        <v>6.6</v>
      </c>
      <c r="J855">
        <v>229.96</v>
      </c>
      <c r="K855">
        <v>11.498000000000001</v>
      </c>
      <c r="L855" t="s">
        <v>257</v>
      </c>
    </row>
    <row r="856" spans="1:12" x14ac:dyDescent="0.25">
      <c r="A856" s="1"/>
      <c r="B856" t="s">
        <v>19</v>
      </c>
      <c r="C856" t="s">
        <v>15</v>
      </c>
      <c r="D856" t="s">
        <v>22</v>
      </c>
      <c r="E856" t="s">
        <v>24</v>
      </c>
      <c r="F856">
        <v>96.58</v>
      </c>
      <c r="G856">
        <v>2</v>
      </c>
      <c r="H856" t="s">
        <v>13</v>
      </c>
      <c r="I856">
        <v>5.0999999999999996</v>
      </c>
      <c r="J856">
        <v>193.16</v>
      </c>
      <c r="K856">
        <v>9.6580000000000013</v>
      </c>
      <c r="L856" t="s">
        <v>258</v>
      </c>
    </row>
    <row r="857" spans="1:12" x14ac:dyDescent="0.25">
      <c r="A857" s="1"/>
      <c r="B857" t="s">
        <v>9</v>
      </c>
      <c r="C857" t="s">
        <v>15</v>
      </c>
      <c r="D857" t="s">
        <v>22</v>
      </c>
      <c r="E857" t="s">
        <v>24</v>
      </c>
      <c r="F857">
        <v>92.78</v>
      </c>
      <c r="G857">
        <v>1</v>
      </c>
      <c r="H857" t="s">
        <v>13</v>
      </c>
      <c r="I857">
        <v>9.8000000000000007</v>
      </c>
      <c r="J857">
        <v>92.78</v>
      </c>
      <c r="K857">
        <v>4.6390000000000002</v>
      </c>
      <c r="L857" t="s">
        <v>256</v>
      </c>
    </row>
    <row r="858" spans="1:12" x14ac:dyDescent="0.25">
      <c r="A858" s="1"/>
      <c r="B858" t="s">
        <v>14</v>
      </c>
      <c r="C858" t="s">
        <v>15</v>
      </c>
      <c r="D858" t="s">
        <v>22</v>
      </c>
      <c r="E858" t="s">
        <v>21</v>
      </c>
      <c r="F858">
        <v>97.26</v>
      </c>
      <c r="G858">
        <v>4</v>
      </c>
      <c r="H858" t="s">
        <v>20</v>
      </c>
      <c r="I858">
        <v>6.8</v>
      </c>
      <c r="J858">
        <v>389.04</v>
      </c>
      <c r="K858">
        <v>19.452000000000002</v>
      </c>
      <c r="L858" t="s">
        <v>257</v>
      </c>
    </row>
    <row r="859" spans="1:12" x14ac:dyDescent="0.25">
      <c r="A859" s="1"/>
      <c r="B859" t="s">
        <v>14</v>
      </c>
      <c r="C859" t="s">
        <v>15</v>
      </c>
      <c r="D859" t="s">
        <v>11</v>
      </c>
      <c r="E859" t="s">
        <v>12</v>
      </c>
      <c r="F859">
        <v>87.8</v>
      </c>
      <c r="G859">
        <v>9</v>
      </c>
      <c r="H859" t="s">
        <v>17</v>
      </c>
      <c r="I859">
        <v>9.1999999999999993</v>
      </c>
      <c r="J859">
        <v>790.19999999999993</v>
      </c>
      <c r="K859">
        <v>39.51</v>
      </c>
      <c r="L859" t="s">
        <v>256</v>
      </c>
    </row>
    <row r="860" spans="1:12" x14ac:dyDescent="0.25">
      <c r="A860" s="1"/>
      <c r="B860" t="s">
        <v>19</v>
      </c>
      <c r="C860" t="s">
        <v>15</v>
      </c>
      <c r="D860" t="s">
        <v>11</v>
      </c>
      <c r="E860" t="s">
        <v>12</v>
      </c>
      <c r="F860">
        <v>63.61</v>
      </c>
      <c r="G860">
        <v>5</v>
      </c>
      <c r="H860" t="s">
        <v>20</v>
      </c>
      <c r="I860">
        <v>4.8</v>
      </c>
      <c r="J860">
        <v>318.05</v>
      </c>
      <c r="K860">
        <v>15.902500000000002</v>
      </c>
      <c r="L860" t="s">
        <v>258</v>
      </c>
    </row>
    <row r="861" spans="1:12" x14ac:dyDescent="0.25">
      <c r="A861" s="1"/>
      <c r="B861" t="s">
        <v>14</v>
      </c>
      <c r="C861" t="s">
        <v>10</v>
      </c>
      <c r="D861" t="s">
        <v>22</v>
      </c>
      <c r="E861" t="s">
        <v>24</v>
      </c>
      <c r="F861">
        <v>15.37</v>
      </c>
      <c r="G861">
        <v>2</v>
      </c>
      <c r="H861" t="s">
        <v>17</v>
      </c>
      <c r="I861">
        <v>7.2</v>
      </c>
      <c r="J861">
        <v>30.74</v>
      </c>
      <c r="K861">
        <v>1.5369999999999999</v>
      </c>
      <c r="L861" t="s">
        <v>257</v>
      </c>
    </row>
    <row r="862" spans="1:12" x14ac:dyDescent="0.25">
      <c r="A862" s="1"/>
      <c r="B862" t="s">
        <v>19</v>
      </c>
      <c r="C862" t="s">
        <v>15</v>
      </c>
      <c r="D862" t="s">
        <v>22</v>
      </c>
      <c r="E862" t="s">
        <v>18</v>
      </c>
      <c r="F862">
        <v>72.5</v>
      </c>
      <c r="G862">
        <v>8</v>
      </c>
      <c r="H862" t="s">
        <v>20</v>
      </c>
      <c r="I862">
        <v>9.1999999999999993</v>
      </c>
      <c r="J862">
        <v>580</v>
      </c>
      <c r="K862">
        <v>29</v>
      </c>
      <c r="L862" t="s">
        <v>256</v>
      </c>
    </row>
    <row r="863" spans="1:12" x14ac:dyDescent="0.25">
      <c r="A863" s="1"/>
      <c r="B863" t="s">
        <v>9</v>
      </c>
      <c r="C863" t="s">
        <v>15</v>
      </c>
      <c r="D863" t="s">
        <v>22</v>
      </c>
      <c r="E863" t="s">
        <v>18</v>
      </c>
      <c r="F863">
        <v>74.97</v>
      </c>
      <c r="G863">
        <v>1</v>
      </c>
      <c r="H863" t="s">
        <v>17</v>
      </c>
      <c r="I863">
        <v>5.6</v>
      </c>
      <c r="J863">
        <v>74.97</v>
      </c>
      <c r="K863">
        <v>3.7484999999999999</v>
      </c>
      <c r="L863" t="s">
        <v>258</v>
      </c>
    </row>
    <row r="864" spans="1:12" x14ac:dyDescent="0.25">
      <c r="A864" s="1"/>
      <c r="B864" t="s">
        <v>9</v>
      </c>
      <c r="C864" t="s">
        <v>15</v>
      </c>
      <c r="D864" t="s">
        <v>11</v>
      </c>
      <c r="E864" t="s">
        <v>16</v>
      </c>
      <c r="F864">
        <v>95.64</v>
      </c>
      <c r="G864">
        <v>4</v>
      </c>
      <c r="H864" t="s">
        <v>17</v>
      </c>
      <c r="I864">
        <v>7.9</v>
      </c>
      <c r="J864">
        <v>382.56</v>
      </c>
      <c r="K864">
        <v>19.128</v>
      </c>
      <c r="L864" t="s">
        <v>257</v>
      </c>
    </row>
    <row r="865" spans="1:12" x14ac:dyDescent="0.25">
      <c r="A865" s="1"/>
      <c r="B865" t="s">
        <v>19</v>
      </c>
      <c r="C865" t="s">
        <v>15</v>
      </c>
      <c r="D865" t="s">
        <v>22</v>
      </c>
      <c r="E865" t="s">
        <v>23</v>
      </c>
      <c r="F865">
        <v>23.75</v>
      </c>
      <c r="G865">
        <v>4</v>
      </c>
      <c r="H865" t="s">
        <v>17</v>
      </c>
      <c r="I865">
        <v>5.2</v>
      </c>
      <c r="J865">
        <v>95</v>
      </c>
      <c r="K865">
        <v>4.75</v>
      </c>
      <c r="L865" t="s">
        <v>258</v>
      </c>
    </row>
    <row r="866" spans="1:12" x14ac:dyDescent="0.25">
      <c r="A866" s="1"/>
      <c r="B866" t="s">
        <v>9</v>
      </c>
      <c r="C866" t="s">
        <v>15</v>
      </c>
      <c r="D866" t="s">
        <v>22</v>
      </c>
      <c r="E866" t="s">
        <v>18</v>
      </c>
      <c r="F866">
        <v>34.369999999999997</v>
      </c>
      <c r="G866">
        <v>10</v>
      </c>
      <c r="H866" t="s">
        <v>20</v>
      </c>
      <c r="I866">
        <v>6.7</v>
      </c>
      <c r="J866">
        <v>343.7</v>
      </c>
      <c r="K866">
        <v>17.184999999999999</v>
      </c>
      <c r="L866" t="s">
        <v>257</v>
      </c>
    </row>
    <row r="867" spans="1:12" x14ac:dyDescent="0.25">
      <c r="A867" s="1"/>
      <c r="B867" t="s">
        <v>9</v>
      </c>
      <c r="C867" t="s">
        <v>15</v>
      </c>
      <c r="D867" t="s">
        <v>11</v>
      </c>
      <c r="E867" t="s">
        <v>23</v>
      </c>
      <c r="F867">
        <v>11.28</v>
      </c>
      <c r="G867">
        <v>9</v>
      </c>
      <c r="H867" t="s">
        <v>13</v>
      </c>
      <c r="I867">
        <v>4.3</v>
      </c>
      <c r="J867">
        <v>101.52</v>
      </c>
      <c r="K867">
        <v>5.0760000000000005</v>
      </c>
      <c r="L867" t="s">
        <v>258</v>
      </c>
    </row>
    <row r="868" spans="1:12" x14ac:dyDescent="0.25">
      <c r="A868" s="1"/>
      <c r="B868" t="s">
        <v>14</v>
      </c>
      <c r="C868" t="s">
        <v>10</v>
      </c>
      <c r="D868" t="s">
        <v>11</v>
      </c>
      <c r="E868" t="s">
        <v>12</v>
      </c>
      <c r="F868">
        <v>22.62</v>
      </c>
      <c r="G868">
        <v>1</v>
      </c>
      <c r="H868" t="s">
        <v>17</v>
      </c>
      <c r="I868">
        <v>6.4</v>
      </c>
      <c r="J868">
        <v>22.62</v>
      </c>
      <c r="K868">
        <v>1.131</v>
      </c>
      <c r="L868" t="s">
        <v>257</v>
      </c>
    </row>
    <row r="869" spans="1:12" x14ac:dyDescent="0.25">
      <c r="A869" s="1"/>
      <c r="B869" t="s">
        <v>14</v>
      </c>
      <c r="C869" t="s">
        <v>10</v>
      </c>
      <c r="D869" t="s">
        <v>22</v>
      </c>
      <c r="E869" t="s">
        <v>21</v>
      </c>
      <c r="F869">
        <v>35.19</v>
      </c>
      <c r="G869">
        <v>10</v>
      </c>
      <c r="H869" t="s">
        <v>13</v>
      </c>
      <c r="I869">
        <v>8.4</v>
      </c>
      <c r="J869">
        <v>351.9</v>
      </c>
      <c r="K869">
        <v>17.594999999999999</v>
      </c>
      <c r="L869" t="s">
        <v>256</v>
      </c>
    </row>
    <row r="870" spans="1:12" x14ac:dyDescent="0.25">
      <c r="A870" s="1"/>
      <c r="B870" t="s">
        <v>9</v>
      </c>
      <c r="C870" t="s">
        <v>15</v>
      </c>
      <c r="D870" t="s">
        <v>11</v>
      </c>
      <c r="E870" t="s">
        <v>18</v>
      </c>
      <c r="F870">
        <v>54.51</v>
      </c>
      <c r="G870">
        <v>6</v>
      </c>
      <c r="H870" t="s">
        <v>20</v>
      </c>
      <c r="I870">
        <v>7.8</v>
      </c>
      <c r="J870">
        <v>327.06</v>
      </c>
      <c r="K870">
        <v>16.353000000000002</v>
      </c>
      <c r="L870" t="s">
        <v>257</v>
      </c>
    </row>
    <row r="871" spans="1:12" x14ac:dyDescent="0.25">
      <c r="A871" s="1"/>
      <c r="B871" t="s">
        <v>19</v>
      </c>
      <c r="C871" t="s">
        <v>10</v>
      </c>
      <c r="D871" t="s">
        <v>22</v>
      </c>
      <c r="E871" t="s">
        <v>18</v>
      </c>
      <c r="F871">
        <v>76.92</v>
      </c>
      <c r="G871">
        <v>10</v>
      </c>
      <c r="H871" t="s">
        <v>20</v>
      </c>
      <c r="I871">
        <v>5.6</v>
      </c>
      <c r="J871">
        <v>769.2</v>
      </c>
      <c r="K871">
        <v>38.460000000000008</v>
      </c>
      <c r="L871" t="s">
        <v>258</v>
      </c>
    </row>
    <row r="872" spans="1:12" x14ac:dyDescent="0.25">
      <c r="A872" s="1"/>
      <c r="B872" t="s">
        <v>19</v>
      </c>
      <c r="C872" t="s">
        <v>15</v>
      </c>
      <c r="D872" t="s">
        <v>11</v>
      </c>
      <c r="E872" t="s">
        <v>23</v>
      </c>
      <c r="F872">
        <v>77.47</v>
      </c>
      <c r="G872">
        <v>4</v>
      </c>
      <c r="H872" t="s">
        <v>17</v>
      </c>
      <c r="I872">
        <v>4.2</v>
      </c>
      <c r="J872">
        <v>309.88</v>
      </c>
      <c r="K872">
        <v>15.494</v>
      </c>
      <c r="L872" t="s">
        <v>258</v>
      </c>
    </row>
    <row r="873" spans="1:12" x14ac:dyDescent="0.25">
      <c r="A873" s="1"/>
      <c r="B873" t="s">
        <v>19</v>
      </c>
      <c r="C873" t="s">
        <v>15</v>
      </c>
      <c r="D873" t="s">
        <v>11</v>
      </c>
      <c r="E873" t="s">
        <v>16</v>
      </c>
      <c r="F873">
        <v>51.19</v>
      </c>
      <c r="G873">
        <v>4</v>
      </c>
      <c r="H873" t="s">
        <v>13</v>
      </c>
      <c r="I873">
        <v>4.7</v>
      </c>
      <c r="J873">
        <v>204.76</v>
      </c>
      <c r="K873">
        <v>10.238</v>
      </c>
      <c r="L873" t="s">
        <v>258</v>
      </c>
    </row>
    <row r="874" spans="1:12" x14ac:dyDescent="0.25">
      <c r="A874" s="1"/>
      <c r="B874" t="s">
        <v>9</v>
      </c>
      <c r="C874" t="s">
        <v>15</v>
      </c>
      <c r="D874" t="s">
        <v>22</v>
      </c>
      <c r="E874" t="s">
        <v>23</v>
      </c>
      <c r="F874">
        <v>99.7</v>
      </c>
      <c r="G874">
        <v>3</v>
      </c>
      <c r="H874" t="s">
        <v>20</v>
      </c>
      <c r="I874">
        <v>4.7</v>
      </c>
      <c r="J874">
        <v>299.10000000000002</v>
      </c>
      <c r="K874">
        <v>14.955000000000002</v>
      </c>
      <c r="L874" t="s">
        <v>258</v>
      </c>
    </row>
    <row r="875" spans="1:12" x14ac:dyDescent="0.25">
      <c r="A875" s="1"/>
      <c r="B875" t="s">
        <v>14</v>
      </c>
      <c r="C875" t="s">
        <v>10</v>
      </c>
      <c r="D875" t="s">
        <v>22</v>
      </c>
      <c r="E875" t="s">
        <v>21</v>
      </c>
      <c r="F875">
        <v>91.98</v>
      </c>
      <c r="G875">
        <v>1</v>
      </c>
      <c r="H875" t="s">
        <v>17</v>
      </c>
      <c r="I875">
        <v>9.8000000000000007</v>
      </c>
      <c r="J875">
        <v>91.98</v>
      </c>
      <c r="K875">
        <v>4.5990000000000002</v>
      </c>
      <c r="L875" t="s">
        <v>256</v>
      </c>
    </row>
    <row r="876" spans="1:12" x14ac:dyDescent="0.25">
      <c r="A876" s="1"/>
      <c r="B876" t="s">
        <v>19</v>
      </c>
      <c r="C876" t="s">
        <v>15</v>
      </c>
      <c r="D876" t="s">
        <v>11</v>
      </c>
      <c r="E876" t="s">
        <v>18</v>
      </c>
      <c r="F876">
        <v>33.26</v>
      </c>
      <c r="G876">
        <v>5</v>
      </c>
      <c r="H876" t="s">
        <v>13</v>
      </c>
      <c r="I876">
        <v>4.2</v>
      </c>
      <c r="J876">
        <v>166.29999999999998</v>
      </c>
      <c r="K876">
        <v>8.3149999999999995</v>
      </c>
      <c r="L876" t="s">
        <v>258</v>
      </c>
    </row>
    <row r="877" spans="1:12" x14ac:dyDescent="0.25">
      <c r="A877" s="1"/>
      <c r="B877" t="s">
        <v>14</v>
      </c>
      <c r="C877" t="s">
        <v>10</v>
      </c>
      <c r="D877" t="s">
        <v>11</v>
      </c>
      <c r="E877" t="s">
        <v>23</v>
      </c>
      <c r="F877">
        <v>28.53</v>
      </c>
      <c r="G877">
        <v>10</v>
      </c>
      <c r="H877" t="s">
        <v>20</v>
      </c>
      <c r="I877">
        <v>7.8</v>
      </c>
      <c r="J877">
        <v>285.3</v>
      </c>
      <c r="K877">
        <v>14.265000000000001</v>
      </c>
      <c r="L877" t="s">
        <v>257</v>
      </c>
    </row>
    <row r="878" spans="1:12" x14ac:dyDescent="0.25">
      <c r="A878" s="1"/>
      <c r="B878" t="s">
        <v>14</v>
      </c>
      <c r="C878" t="s">
        <v>10</v>
      </c>
      <c r="D878" t="s">
        <v>11</v>
      </c>
      <c r="E878" t="s">
        <v>21</v>
      </c>
      <c r="F878">
        <v>51.47</v>
      </c>
      <c r="G878">
        <v>1</v>
      </c>
      <c r="H878" t="s">
        <v>20</v>
      </c>
      <c r="I878">
        <v>8.5</v>
      </c>
      <c r="J878">
        <v>51.47</v>
      </c>
      <c r="K878">
        <v>2.5735000000000001</v>
      </c>
      <c r="L878" t="s">
        <v>256</v>
      </c>
    </row>
    <row r="879" spans="1:12" x14ac:dyDescent="0.25">
      <c r="A879" s="1"/>
      <c r="B879" t="s">
        <v>9</v>
      </c>
      <c r="C879" t="s">
        <v>15</v>
      </c>
      <c r="D879" t="s">
        <v>22</v>
      </c>
      <c r="E879" t="s">
        <v>23</v>
      </c>
      <c r="F879">
        <v>44.12</v>
      </c>
      <c r="G879">
        <v>3</v>
      </c>
      <c r="H879" t="s">
        <v>13</v>
      </c>
      <c r="I879">
        <v>7.9</v>
      </c>
      <c r="J879">
        <v>132.35999999999999</v>
      </c>
      <c r="K879">
        <v>6.6179999999999994</v>
      </c>
      <c r="L879" t="s">
        <v>257</v>
      </c>
    </row>
    <row r="880" spans="1:12" x14ac:dyDescent="0.25">
      <c r="A880" s="1"/>
      <c r="B880" t="s">
        <v>14</v>
      </c>
      <c r="C880" t="s">
        <v>10</v>
      </c>
      <c r="D880" t="s">
        <v>11</v>
      </c>
      <c r="E880" t="s">
        <v>21</v>
      </c>
      <c r="F880">
        <v>82.63</v>
      </c>
      <c r="G880">
        <v>10</v>
      </c>
      <c r="H880" t="s">
        <v>20</v>
      </c>
      <c r="I880">
        <v>7.9</v>
      </c>
      <c r="J880">
        <v>826.3</v>
      </c>
      <c r="K880">
        <v>41.314999999999998</v>
      </c>
      <c r="L880" t="s">
        <v>257</v>
      </c>
    </row>
    <row r="881" spans="1:12" x14ac:dyDescent="0.25">
      <c r="A881" s="1"/>
      <c r="B881" t="s">
        <v>9</v>
      </c>
      <c r="C881" t="s">
        <v>10</v>
      </c>
      <c r="D881" t="s">
        <v>22</v>
      </c>
      <c r="E881" t="s">
        <v>21</v>
      </c>
      <c r="F881">
        <v>25.42</v>
      </c>
      <c r="G881">
        <v>8</v>
      </c>
      <c r="H881" t="s">
        <v>13</v>
      </c>
      <c r="I881">
        <v>6.7</v>
      </c>
      <c r="J881">
        <v>203.36</v>
      </c>
      <c r="K881">
        <v>10.168000000000001</v>
      </c>
      <c r="L881" t="s">
        <v>257</v>
      </c>
    </row>
    <row r="882" spans="1:12" x14ac:dyDescent="0.25">
      <c r="A882" s="1"/>
      <c r="B882" t="s">
        <v>19</v>
      </c>
      <c r="C882" t="s">
        <v>15</v>
      </c>
      <c r="D882" t="s">
        <v>22</v>
      </c>
      <c r="E882" t="s">
        <v>21</v>
      </c>
      <c r="F882">
        <v>76.400000000000006</v>
      </c>
      <c r="G882">
        <v>9</v>
      </c>
      <c r="H882" t="s">
        <v>20</v>
      </c>
      <c r="I882">
        <v>7.5</v>
      </c>
      <c r="J882">
        <v>687.6</v>
      </c>
      <c r="K882">
        <v>34.380000000000003</v>
      </c>
      <c r="L882" t="s">
        <v>257</v>
      </c>
    </row>
    <row r="883" spans="1:12" x14ac:dyDescent="0.25">
      <c r="A883" s="1"/>
      <c r="B883" t="s">
        <v>9</v>
      </c>
      <c r="C883" t="s">
        <v>15</v>
      </c>
      <c r="D883" t="s">
        <v>22</v>
      </c>
      <c r="E883" t="s">
        <v>24</v>
      </c>
      <c r="F883">
        <v>30.35</v>
      </c>
      <c r="G883">
        <v>7</v>
      </c>
      <c r="H883" t="s">
        <v>17</v>
      </c>
      <c r="I883">
        <v>8</v>
      </c>
      <c r="J883">
        <v>212.45000000000002</v>
      </c>
      <c r="K883">
        <v>10.622500000000002</v>
      </c>
      <c r="L883" t="s">
        <v>256</v>
      </c>
    </row>
    <row r="884" spans="1:12" x14ac:dyDescent="0.25">
      <c r="A884" s="1"/>
      <c r="B884" t="s">
        <v>19</v>
      </c>
      <c r="C884" t="s">
        <v>10</v>
      </c>
      <c r="D884" t="s">
        <v>11</v>
      </c>
      <c r="E884" t="s">
        <v>12</v>
      </c>
      <c r="F884">
        <v>83.34</v>
      </c>
      <c r="G884">
        <v>2</v>
      </c>
      <c r="H884" t="s">
        <v>17</v>
      </c>
      <c r="I884">
        <v>7.6</v>
      </c>
      <c r="J884">
        <v>166.68</v>
      </c>
      <c r="K884">
        <v>8.3340000000000014</v>
      </c>
      <c r="L884" t="s">
        <v>257</v>
      </c>
    </row>
    <row r="885" spans="1:12" x14ac:dyDescent="0.25">
      <c r="A885" s="1"/>
      <c r="B885" t="s">
        <v>14</v>
      </c>
      <c r="C885" t="s">
        <v>10</v>
      </c>
      <c r="D885" t="s">
        <v>11</v>
      </c>
      <c r="E885" t="s">
        <v>23</v>
      </c>
      <c r="F885">
        <v>75.53</v>
      </c>
      <c r="G885">
        <v>4</v>
      </c>
      <c r="H885" t="s">
        <v>20</v>
      </c>
      <c r="I885">
        <v>8.3000000000000007</v>
      </c>
      <c r="J885">
        <v>302.12</v>
      </c>
      <c r="K885">
        <v>15.106000000000002</v>
      </c>
      <c r="L885" t="s">
        <v>256</v>
      </c>
    </row>
    <row r="886" spans="1:12" x14ac:dyDescent="0.25">
      <c r="A886" s="1"/>
      <c r="B886" t="s">
        <v>9</v>
      </c>
      <c r="C886" t="s">
        <v>10</v>
      </c>
      <c r="D886" t="s">
        <v>22</v>
      </c>
      <c r="E886" t="s">
        <v>23</v>
      </c>
      <c r="F886">
        <v>38.81</v>
      </c>
      <c r="G886">
        <v>4</v>
      </c>
      <c r="H886" t="s">
        <v>20</v>
      </c>
      <c r="I886">
        <v>4.9000000000000004</v>
      </c>
      <c r="J886">
        <v>155.24</v>
      </c>
      <c r="K886">
        <v>7.7620000000000005</v>
      </c>
      <c r="L886" t="s">
        <v>258</v>
      </c>
    </row>
    <row r="887" spans="1:12" x14ac:dyDescent="0.25">
      <c r="A887" s="1"/>
      <c r="B887" t="s">
        <v>19</v>
      </c>
      <c r="C887" t="s">
        <v>15</v>
      </c>
      <c r="D887" t="s">
        <v>11</v>
      </c>
      <c r="E887" t="s">
        <v>16</v>
      </c>
      <c r="F887">
        <v>75.06</v>
      </c>
      <c r="G887">
        <v>9</v>
      </c>
      <c r="H887" t="s">
        <v>20</v>
      </c>
      <c r="I887">
        <v>6.2</v>
      </c>
      <c r="J887">
        <v>675.54</v>
      </c>
      <c r="K887">
        <v>33.777000000000001</v>
      </c>
      <c r="L887" t="s">
        <v>257</v>
      </c>
    </row>
    <row r="888" spans="1:12" x14ac:dyDescent="0.25">
      <c r="A888" s="1"/>
      <c r="B888" t="s">
        <v>14</v>
      </c>
      <c r="C888" t="s">
        <v>15</v>
      </c>
      <c r="D888" t="s">
        <v>22</v>
      </c>
      <c r="E888" t="s">
        <v>18</v>
      </c>
      <c r="F888">
        <v>99.24</v>
      </c>
      <c r="G888">
        <v>9</v>
      </c>
      <c r="H888" t="s">
        <v>20</v>
      </c>
      <c r="I888">
        <v>9</v>
      </c>
      <c r="J888">
        <v>893.16</v>
      </c>
      <c r="K888">
        <v>44.658000000000001</v>
      </c>
      <c r="L888" t="s">
        <v>256</v>
      </c>
    </row>
    <row r="889" spans="1:12" x14ac:dyDescent="0.25">
      <c r="A889" s="1"/>
      <c r="B889" t="s">
        <v>14</v>
      </c>
      <c r="C889" t="s">
        <v>10</v>
      </c>
      <c r="D889" t="s">
        <v>11</v>
      </c>
      <c r="E889" t="s">
        <v>16</v>
      </c>
      <c r="F889">
        <v>88.55</v>
      </c>
      <c r="G889">
        <v>8</v>
      </c>
      <c r="H889" t="s">
        <v>20</v>
      </c>
      <c r="I889">
        <v>4.7</v>
      </c>
      <c r="J889">
        <v>708.4</v>
      </c>
      <c r="K889">
        <v>35.42</v>
      </c>
      <c r="L889" t="s">
        <v>258</v>
      </c>
    </row>
    <row r="890" spans="1:12" x14ac:dyDescent="0.25">
      <c r="A890" s="1"/>
      <c r="B890" t="s">
        <v>14</v>
      </c>
      <c r="C890" t="s">
        <v>15</v>
      </c>
      <c r="D890" t="s">
        <v>11</v>
      </c>
      <c r="E890" t="s">
        <v>16</v>
      </c>
      <c r="F890">
        <v>26.61</v>
      </c>
      <c r="G890">
        <v>2</v>
      </c>
      <c r="H890" t="s">
        <v>17</v>
      </c>
      <c r="I890">
        <v>4.2</v>
      </c>
      <c r="J890">
        <v>53.22</v>
      </c>
      <c r="K890">
        <v>2.661</v>
      </c>
      <c r="L890" t="s">
        <v>258</v>
      </c>
    </row>
    <row r="891" spans="1:12" x14ac:dyDescent="0.25">
      <c r="A891" s="1"/>
      <c r="B891" t="s">
        <v>14</v>
      </c>
      <c r="C891" t="s">
        <v>15</v>
      </c>
      <c r="D891" t="s">
        <v>11</v>
      </c>
      <c r="E891" t="s">
        <v>16</v>
      </c>
      <c r="F891">
        <v>46.2</v>
      </c>
      <c r="G891">
        <v>1</v>
      </c>
      <c r="H891" t="s">
        <v>17</v>
      </c>
      <c r="I891">
        <v>6.3</v>
      </c>
      <c r="J891">
        <v>46.2</v>
      </c>
      <c r="K891">
        <v>2.31</v>
      </c>
      <c r="L891" t="s">
        <v>257</v>
      </c>
    </row>
    <row r="892" spans="1:12" x14ac:dyDescent="0.25">
      <c r="A892" s="1"/>
      <c r="B892" t="s">
        <v>14</v>
      </c>
      <c r="C892" t="s">
        <v>15</v>
      </c>
      <c r="D892" t="s">
        <v>22</v>
      </c>
      <c r="E892" t="s">
        <v>24</v>
      </c>
      <c r="F892">
        <v>66.14</v>
      </c>
      <c r="G892">
        <v>4</v>
      </c>
      <c r="H892" t="s">
        <v>13</v>
      </c>
      <c r="I892">
        <v>5.6</v>
      </c>
      <c r="J892">
        <v>264.56</v>
      </c>
      <c r="K892">
        <v>13.228000000000002</v>
      </c>
      <c r="L892" t="s">
        <v>258</v>
      </c>
    </row>
    <row r="893" spans="1:12" x14ac:dyDescent="0.25">
      <c r="A893" s="1"/>
      <c r="B893" t="s">
        <v>19</v>
      </c>
      <c r="C893" t="s">
        <v>10</v>
      </c>
      <c r="D893" t="s">
        <v>22</v>
      </c>
      <c r="E893" t="s">
        <v>23</v>
      </c>
      <c r="F893">
        <v>23.29</v>
      </c>
      <c r="G893">
        <v>4</v>
      </c>
      <c r="H893" t="s">
        <v>13</v>
      </c>
      <c r="I893">
        <v>5.9</v>
      </c>
      <c r="J893">
        <v>93.16</v>
      </c>
      <c r="K893">
        <v>4.6580000000000004</v>
      </c>
      <c r="L893" t="s">
        <v>258</v>
      </c>
    </row>
    <row r="894" spans="1:12" x14ac:dyDescent="0.25">
      <c r="A894" s="1"/>
      <c r="B894" t="s">
        <v>19</v>
      </c>
      <c r="C894" t="s">
        <v>15</v>
      </c>
      <c r="D894" t="s">
        <v>11</v>
      </c>
      <c r="E894" t="s">
        <v>21</v>
      </c>
      <c r="F894">
        <v>15.5</v>
      </c>
      <c r="G894">
        <v>1</v>
      </c>
      <c r="H894" t="s">
        <v>13</v>
      </c>
      <c r="I894">
        <v>7.4</v>
      </c>
      <c r="J894">
        <v>15.5</v>
      </c>
      <c r="K894">
        <v>0.77500000000000002</v>
      </c>
      <c r="L894" t="s">
        <v>257</v>
      </c>
    </row>
    <row r="895" spans="1:12" x14ac:dyDescent="0.25">
      <c r="A895" s="1"/>
      <c r="B895" t="s">
        <v>19</v>
      </c>
      <c r="C895" t="s">
        <v>15</v>
      </c>
      <c r="D895" t="s">
        <v>22</v>
      </c>
      <c r="E895" t="s">
        <v>16</v>
      </c>
      <c r="F895">
        <v>32.71</v>
      </c>
      <c r="G895">
        <v>5</v>
      </c>
      <c r="H895" t="s">
        <v>13</v>
      </c>
      <c r="I895">
        <v>9.9</v>
      </c>
      <c r="J895">
        <v>163.55000000000001</v>
      </c>
      <c r="K895">
        <v>8.1775000000000002</v>
      </c>
      <c r="L895" t="s">
        <v>256</v>
      </c>
    </row>
    <row r="896" spans="1:12" x14ac:dyDescent="0.25">
      <c r="A896" s="1"/>
      <c r="B896" t="s">
        <v>9</v>
      </c>
      <c r="C896" t="s">
        <v>10</v>
      </c>
      <c r="D896" t="s">
        <v>11</v>
      </c>
      <c r="E896" t="s">
        <v>12</v>
      </c>
      <c r="F896">
        <v>20.87</v>
      </c>
      <c r="G896">
        <v>3</v>
      </c>
      <c r="H896" t="s">
        <v>13</v>
      </c>
      <c r="I896">
        <v>8</v>
      </c>
      <c r="J896">
        <v>62.61</v>
      </c>
      <c r="K896">
        <v>3.1305000000000001</v>
      </c>
      <c r="L896" t="s">
        <v>256</v>
      </c>
    </row>
    <row r="897" spans="1:12" x14ac:dyDescent="0.25">
      <c r="A897" s="1"/>
      <c r="B897" t="s">
        <v>19</v>
      </c>
      <c r="C897" t="s">
        <v>10</v>
      </c>
      <c r="D897" t="s">
        <v>11</v>
      </c>
      <c r="E897" t="s">
        <v>18</v>
      </c>
      <c r="F897">
        <v>38.72</v>
      </c>
      <c r="G897">
        <v>9</v>
      </c>
      <c r="H897" t="s">
        <v>20</v>
      </c>
      <c r="I897">
        <v>4.2</v>
      </c>
      <c r="J897">
        <v>348.48</v>
      </c>
      <c r="K897">
        <v>17.424000000000003</v>
      </c>
      <c r="L897" t="s">
        <v>258</v>
      </c>
    </row>
    <row r="898" spans="1:12" x14ac:dyDescent="0.25">
      <c r="A898" s="1"/>
      <c r="B898" t="s">
        <v>9</v>
      </c>
      <c r="C898" t="s">
        <v>15</v>
      </c>
      <c r="D898" t="s">
        <v>22</v>
      </c>
      <c r="E898" t="s">
        <v>21</v>
      </c>
      <c r="F898">
        <v>99.25</v>
      </c>
      <c r="G898">
        <v>2</v>
      </c>
      <c r="H898" t="s">
        <v>17</v>
      </c>
      <c r="I898">
        <v>9</v>
      </c>
      <c r="J898">
        <v>198.5</v>
      </c>
      <c r="K898">
        <v>9.9250000000000007</v>
      </c>
      <c r="L898" t="s">
        <v>256</v>
      </c>
    </row>
    <row r="899" spans="1:12" x14ac:dyDescent="0.25">
      <c r="A899" s="1"/>
      <c r="B899" t="s">
        <v>19</v>
      </c>
      <c r="C899" t="s">
        <v>10</v>
      </c>
      <c r="D899" t="s">
        <v>22</v>
      </c>
      <c r="E899" t="s">
        <v>16</v>
      </c>
      <c r="F899">
        <v>74.510000000000005</v>
      </c>
      <c r="G899">
        <v>6</v>
      </c>
      <c r="H899" t="s">
        <v>20</v>
      </c>
      <c r="I899">
        <v>5</v>
      </c>
      <c r="J899">
        <v>447.06000000000006</v>
      </c>
      <c r="K899">
        <v>22.353000000000005</v>
      </c>
      <c r="L899" t="s">
        <v>258</v>
      </c>
    </row>
    <row r="900" spans="1:12" x14ac:dyDescent="0.25">
      <c r="A900" s="1"/>
      <c r="B900" t="s">
        <v>9</v>
      </c>
      <c r="C900" t="s">
        <v>15</v>
      </c>
      <c r="D900" t="s">
        <v>22</v>
      </c>
      <c r="E900" t="s">
        <v>23</v>
      </c>
      <c r="F900">
        <v>92.36</v>
      </c>
      <c r="G900">
        <v>5</v>
      </c>
      <c r="H900" t="s">
        <v>20</v>
      </c>
      <c r="I900">
        <v>4.9000000000000004</v>
      </c>
      <c r="J900">
        <v>461.8</v>
      </c>
      <c r="K900">
        <v>23.090000000000003</v>
      </c>
      <c r="L900" t="s">
        <v>258</v>
      </c>
    </row>
    <row r="901" spans="1:12" x14ac:dyDescent="0.25">
      <c r="A901" s="1"/>
      <c r="B901" t="s">
        <v>9</v>
      </c>
      <c r="C901" t="s">
        <v>10</v>
      </c>
      <c r="D901" t="s">
        <v>22</v>
      </c>
      <c r="E901" t="s">
        <v>12</v>
      </c>
      <c r="F901">
        <v>79.91</v>
      </c>
      <c r="G901">
        <v>3</v>
      </c>
      <c r="H901" t="s">
        <v>13</v>
      </c>
      <c r="I901">
        <v>5</v>
      </c>
      <c r="J901">
        <v>239.73</v>
      </c>
      <c r="K901">
        <v>11.986499999999999</v>
      </c>
      <c r="L901" t="s">
        <v>258</v>
      </c>
    </row>
    <row r="902" spans="1:12" x14ac:dyDescent="0.25">
      <c r="A902" s="1"/>
      <c r="B902" t="s">
        <v>19</v>
      </c>
      <c r="C902" t="s">
        <v>10</v>
      </c>
      <c r="D902" t="s">
        <v>11</v>
      </c>
      <c r="E902" t="s">
        <v>12</v>
      </c>
      <c r="F902">
        <v>91.61</v>
      </c>
      <c r="G902">
        <v>1</v>
      </c>
      <c r="H902" t="s">
        <v>17</v>
      </c>
      <c r="I902">
        <v>9.8000000000000007</v>
      </c>
      <c r="J902">
        <v>91.61</v>
      </c>
      <c r="K902">
        <v>4.5804999999999998</v>
      </c>
      <c r="L902" t="s">
        <v>256</v>
      </c>
    </row>
    <row r="903" spans="1:12" x14ac:dyDescent="0.25">
      <c r="A903" s="1"/>
      <c r="B903" t="s">
        <v>19</v>
      </c>
      <c r="C903" t="s">
        <v>15</v>
      </c>
      <c r="D903" t="s">
        <v>22</v>
      </c>
      <c r="E903" t="s">
        <v>23</v>
      </c>
      <c r="F903">
        <v>93.96</v>
      </c>
      <c r="G903">
        <v>9</v>
      </c>
      <c r="H903" t="s">
        <v>17</v>
      </c>
      <c r="I903">
        <v>9.8000000000000007</v>
      </c>
      <c r="J903">
        <v>845.64</v>
      </c>
      <c r="K903">
        <v>42.282000000000004</v>
      </c>
      <c r="L903" t="s">
        <v>256</v>
      </c>
    </row>
    <row r="904" spans="1:12" x14ac:dyDescent="0.25">
      <c r="A904" s="1"/>
      <c r="B904" t="s">
        <v>14</v>
      </c>
      <c r="C904" t="s">
        <v>10</v>
      </c>
      <c r="D904" t="s">
        <v>22</v>
      </c>
      <c r="E904" t="s">
        <v>18</v>
      </c>
      <c r="F904">
        <v>25.25</v>
      </c>
      <c r="G904">
        <v>5</v>
      </c>
      <c r="H904" t="s">
        <v>17</v>
      </c>
      <c r="I904">
        <v>6.1</v>
      </c>
      <c r="J904">
        <v>126.25</v>
      </c>
      <c r="K904">
        <v>6.3125</v>
      </c>
      <c r="L904" t="s">
        <v>257</v>
      </c>
    </row>
    <row r="905" spans="1:12" x14ac:dyDescent="0.25">
      <c r="A905" s="1"/>
      <c r="B905" t="s">
        <v>14</v>
      </c>
      <c r="C905" t="s">
        <v>10</v>
      </c>
      <c r="D905" t="s">
        <v>22</v>
      </c>
      <c r="E905" t="s">
        <v>21</v>
      </c>
      <c r="F905">
        <v>70.989999999999995</v>
      </c>
      <c r="G905">
        <v>10</v>
      </c>
      <c r="H905" t="s">
        <v>17</v>
      </c>
      <c r="I905">
        <v>5.7</v>
      </c>
      <c r="J905">
        <v>709.9</v>
      </c>
      <c r="K905">
        <v>35.494999999999997</v>
      </c>
      <c r="L905" t="s">
        <v>258</v>
      </c>
    </row>
    <row r="906" spans="1:12" x14ac:dyDescent="0.25">
      <c r="A906" s="1"/>
      <c r="B906" t="s">
        <v>14</v>
      </c>
      <c r="C906" t="s">
        <v>10</v>
      </c>
      <c r="D906" t="s">
        <v>11</v>
      </c>
      <c r="E906" t="s">
        <v>23</v>
      </c>
      <c r="F906">
        <v>83.17</v>
      </c>
      <c r="G906">
        <v>6</v>
      </c>
      <c r="H906" t="s">
        <v>17</v>
      </c>
      <c r="I906">
        <v>7.3</v>
      </c>
      <c r="J906">
        <v>499.02</v>
      </c>
      <c r="K906">
        <v>24.951000000000001</v>
      </c>
      <c r="L906" t="s">
        <v>257</v>
      </c>
    </row>
    <row r="907" spans="1:12" x14ac:dyDescent="0.25">
      <c r="A907" s="1"/>
      <c r="B907" t="s">
        <v>19</v>
      </c>
      <c r="C907" t="s">
        <v>10</v>
      </c>
      <c r="D907" t="s">
        <v>22</v>
      </c>
      <c r="E907" t="s">
        <v>18</v>
      </c>
      <c r="F907">
        <v>44.02</v>
      </c>
      <c r="G907">
        <v>10</v>
      </c>
      <c r="H907" t="s">
        <v>13</v>
      </c>
      <c r="I907">
        <v>9.6</v>
      </c>
      <c r="J907">
        <v>440.20000000000005</v>
      </c>
      <c r="K907">
        <v>22.010000000000005</v>
      </c>
      <c r="L907" t="s">
        <v>256</v>
      </c>
    </row>
    <row r="908" spans="1:12" x14ac:dyDescent="0.25">
      <c r="A908" s="1"/>
      <c r="B908" t="s">
        <v>19</v>
      </c>
      <c r="C908" t="s">
        <v>15</v>
      </c>
      <c r="D908" t="s">
        <v>22</v>
      </c>
      <c r="E908" t="s">
        <v>12</v>
      </c>
      <c r="F908">
        <v>43.25</v>
      </c>
      <c r="G908">
        <v>2</v>
      </c>
      <c r="H908" t="s">
        <v>17</v>
      </c>
      <c r="I908">
        <v>6.2</v>
      </c>
      <c r="J908">
        <v>86.5</v>
      </c>
      <c r="K908">
        <v>4.3250000000000002</v>
      </c>
      <c r="L908" t="s">
        <v>257</v>
      </c>
    </row>
    <row r="909" spans="1:12" x14ac:dyDescent="0.25">
      <c r="A909" s="1"/>
      <c r="B909" t="s">
        <v>9</v>
      </c>
      <c r="C909" t="s">
        <v>10</v>
      </c>
      <c r="D909" t="s">
        <v>22</v>
      </c>
      <c r="E909" t="s">
        <v>21</v>
      </c>
      <c r="F909">
        <v>33.630000000000003</v>
      </c>
      <c r="G909">
        <v>1</v>
      </c>
      <c r="H909" t="s">
        <v>17</v>
      </c>
      <c r="I909">
        <v>5.6</v>
      </c>
      <c r="J909">
        <v>33.630000000000003</v>
      </c>
      <c r="K909">
        <v>1.6815000000000002</v>
      </c>
      <c r="L909" t="s">
        <v>258</v>
      </c>
    </row>
    <row r="910" spans="1:12" x14ac:dyDescent="0.25">
      <c r="A910" s="1"/>
      <c r="B910" t="s">
        <v>9</v>
      </c>
      <c r="C910" t="s">
        <v>15</v>
      </c>
      <c r="D910" t="s">
        <v>22</v>
      </c>
      <c r="E910" t="s">
        <v>18</v>
      </c>
      <c r="F910">
        <v>75.92</v>
      </c>
      <c r="G910">
        <v>8</v>
      </c>
      <c r="H910" t="s">
        <v>17</v>
      </c>
      <c r="I910">
        <v>5.5</v>
      </c>
      <c r="J910">
        <v>607.36</v>
      </c>
      <c r="K910">
        <v>30.368000000000002</v>
      </c>
      <c r="L910" t="s">
        <v>258</v>
      </c>
    </row>
    <row r="911" spans="1:12" x14ac:dyDescent="0.25">
      <c r="A911" s="1"/>
      <c r="B911" t="s">
        <v>19</v>
      </c>
      <c r="C911" t="s">
        <v>10</v>
      </c>
      <c r="D911" t="s">
        <v>11</v>
      </c>
      <c r="E911" t="s">
        <v>16</v>
      </c>
      <c r="F911">
        <v>26.48</v>
      </c>
      <c r="G911">
        <v>3</v>
      </c>
      <c r="H911" t="s">
        <v>20</v>
      </c>
      <c r="I911">
        <v>4.7</v>
      </c>
      <c r="J911">
        <v>79.44</v>
      </c>
      <c r="K911">
        <v>3.972</v>
      </c>
      <c r="L911" t="s">
        <v>258</v>
      </c>
    </row>
    <row r="912" spans="1:12" x14ac:dyDescent="0.25">
      <c r="A912" s="1"/>
      <c r="B912" t="s">
        <v>19</v>
      </c>
      <c r="C912" t="s">
        <v>15</v>
      </c>
      <c r="D912" t="s">
        <v>11</v>
      </c>
      <c r="E912" t="s">
        <v>16</v>
      </c>
      <c r="F912">
        <v>90.02</v>
      </c>
      <c r="G912">
        <v>8</v>
      </c>
      <c r="H912" t="s">
        <v>13</v>
      </c>
      <c r="I912">
        <v>4.5</v>
      </c>
      <c r="J912">
        <v>720.16</v>
      </c>
      <c r="K912">
        <v>36.008000000000003</v>
      </c>
      <c r="L912" t="s">
        <v>258</v>
      </c>
    </row>
    <row r="913" spans="1:12" x14ac:dyDescent="0.25">
      <c r="A913" s="1"/>
      <c r="B913" t="s">
        <v>19</v>
      </c>
      <c r="C913" t="s">
        <v>10</v>
      </c>
      <c r="D913" t="s">
        <v>22</v>
      </c>
      <c r="E913" t="s">
        <v>23</v>
      </c>
      <c r="F913">
        <v>33.840000000000003</v>
      </c>
      <c r="G913">
        <v>9</v>
      </c>
      <c r="H913" t="s">
        <v>20</v>
      </c>
      <c r="I913">
        <v>8.8000000000000007</v>
      </c>
      <c r="J913">
        <v>304.56000000000006</v>
      </c>
      <c r="K913">
        <v>15.228000000000003</v>
      </c>
      <c r="L913" t="s">
        <v>256</v>
      </c>
    </row>
    <row r="914" spans="1:12" x14ac:dyDescent="0.25">
      <c r="A914" s="1"/>
      <c r="B914" t="s">
        <v>19</v>
      </c>
      <c r="C914" t="s">
        <v>10</v>
      </c>
      <c r="D914" t="s">
        <v>11</v>
      </c>
      <c r="E914" t="s">
        <v>16</v>
      </c>
      <c r="F914">
        <v>28.45</v>
      </c>
      <c r="G914">
        <v>5</v>
      </c>
      <c r="H914" t="s">
        <v>13</v>
      </c>
      <c r="I914">
        <v>9.1</v>
      </c>
      <c r="J914">
        <v>142.25</v>
      </c>
      <c r="K914">
        <v>7.1125000000000007</v>
      </c>
      <c r="L914" t="s">
        <v>256</v>
      </c>
    </row>
    <row r="915" spans="1:12" x14ac:dyDescent="0.25">
      <c r="A915" s="1"/>
      <c r="B915" t="s">
        <v>9</v>
      </c>
      <c r="C915" t="s">
        <v>10</v>
      </c>
      <c r="D915" t="s">
        <v>11</v>
      </c>
      <c r="E915" t="s">
        <v>18</v>
      </c>
      <c r="F915">
        <v>49.49</v>
      </c>
      <c r="G915">
        <v>4</v>
      </c>
      <c r="H915" t="s">
        <v>20</v>
      </c>
      <c r="I915">
        <v>6.6</v>
      </c>
      <c r="J915">
        <v>197.96</v>
      </c>
      <c r="K915">
        <v>9.8980000000000015</v>
      </c>
      <c r="L915" t="s">
        <v>257</v>
      </c>
    </row>
    <row r="916" spans="1:12" x14ac:dyDescent="0.25">
      <c r="A916" s="1"/>
      <c r="B916" t="s">
        <v>14</v>
      </c>
      <c r="C916" t="s">
        <v>15</v>
      </c>
      <c r="D916" t="s">
        <v>11</v>
      </c>
      <c r="E916" t="s">
        <v>12</v>
      </c>
      <c r="F916">
        <v>57.29</v>
      </c>
      <c r="G916">
        <v>6</v>
      </c>
      <c r="H916" t="s">
        <v>20</v>
      </c>
      <c r="I916">
        <v>5.9</v>
      </c>
      <c r="J916">
        <v>343.74</v>
      </c>
      <c r="K916">
        <v>17.187000000000001</v>
      </c>
      <c r="L916" t="s">
        <v>258</v>
      </c>
    </row>
    <row r="917" spans="1:12" x14ac:dyDescent="0.25">
      <c r="A917" s="1"/>
      <c r="B917" t="s">
        <v>19</v>
      </c>
      <c r="C917" t="s">
        <v>10</v>
      </c>
      <c r="D917" t="s">
        <v>11</v>
      </c>
      <c r="E917" t="s">
        <v>23</v>
      </c>
      <c r="F917">
        <v>52.59</v>
      </c>
      <c r="G917">
        <v>8</v>
      </c>
      <c r="H917" t="s">
        <v>13</v>
      </c>
      <c r="I917">
        <v>8.5</v>
      </c>
      <c r="J917">
        <v>420.72</v>
      </c>
      <c r="K917">
        <v>21.036000000000001</v>
      </c>
      <c r="L917" t="s">
        <v>256</v>
      </c>
    </row>
    <row r="918" spans="1:12" x14ac:dyDescent="0.25">
      <c r="A918" s="1"/>
      <c r="B918" t="s">
        <v>19</v>
      </c>
      <c r="C918" t="s">
        <v>15</v>
      </c>
      <c r="D918" t="s">
        <v>22</v>
      </c>
      <c r="E918" t="s">
        <v>23</v>
      </c>
      <c r="F918">
        <v>50.93</v>
      </c>
      <c r="G918">
        <v>8</v>
      </c>
      <c r="H918" t="s">
        <v>20</v>
      </c>
      <c r="I918">
        <v>9.1999999999999993</v>
      </c>
      <c r="J918">
        <v>407.44</v>
      </c>
      <c r="K918">
        <v>20.372</v>
      </c>
      <c r="L918" t="s">
        <v>256</v>
      </c>
    </row>
    <row r="919" spans="1:12" x14ac:dyDescent="0.25">
      <c r="A919" s="1"/>
      <c r="B919" t="s">
        <v>19</v>
      </c>
      <c r="C919" t="s">
        <v>15</v>
      </c>
      <c r="D919" t="s">
        <v>11</v>
      </c>
      <c r="E919" t="s">
        <v>12</v>
      </c>
      <c r="F919">
        <v>56.56</v>
      </c>
      <c r="G919">
        <v>5</v>
      </c>
      <c r="H919" t="s">
        <v>13</v>
      </c>
      <c r="I919">
        <v>4.5</v>
      </c>
      <c r="J919">
        <v>282.8</v>
      </c>
      <c r="K919">
        <v>14.14</v>
      </c>
      <c r="L919" t="s">
        <v>258</v>
      </c>
    </row>
    <row r="920" spans="1:12" x14ac:dyDescent="0.25">
      <c r="A920" s="1"/>
      <c r="B920" t="s">
        <v>19</v>
      </c>
      <c r="C920" t="s">
        <v>15</v>
      </c>
      <c r="D920" t="s">
        <v>22</v>
      </c>
      <c r="E920" t="s">
        <v>18</v>
      </c>
      <c r="F920">
        <v>62.13</v>
      </c>
      <c r="G920">
        <v>6</v>
      </c>
      <c r="H920" t="s">
        <v>17</v>
      </c>
      <c r="I920">
        <v>7.4</v>
      </c>
      <c r="J920">
        <v>372.78000000000003</v>
      </c>
      <c r="K920">
        <v>18.639000000000003</v>
      </c>
      <c r="L920" t="s">
        <v>257</v>
      </c>
    </row>
    <row r="921" spans="1:12" x14ac:dyDescent="0.25">
      <c r="A921" s="1"/>
      <c r="B921" t="s">
        <v>19</v>
      </c>
      <c r="C921" t="s">
        <v>15</v>
      </c>
      <c r="D921" t="s">
        <v>22</v>
      </c>
      <c r="E921" t="s">
        <v>18</v>
      </c>
      <c r="F921">
        <v>85.91</v>
      </c>
      <c r="G921">
        <v>5</v>
      </c>
      <c r="H921" t="s">
        <v>13</v>
      </c>
      <c r="I921">
        <v>8.6</v>
      </c>
      <c r="J921">
        <v>429.54999999999995</v>
      </c>
      <c r="K921">
        <v>21.477499999999999</v>
      </c>
      <c r="L921" t="s">
        <v>256</v>
      </c>
    </row>
    <row r="922" spans="1:12" x14ac:dyDescent="0.25">
      <c r="A922" s="1"/>
      <c r="B922" t="s">
        <v>9</v>
      </c>
      <c r="C922" t="s">
        <v>10</v>
      </c>
      <c r="D922" t="s">
        <v>11</v>
      </c>
      <c r="E922" t="s">
        <v>21</v>
      </c>
      <c r="F922">
        <v>17.87</v>
      </c>
      <c r="G922">
        <v>4</v>
      </c>
      <c r="H922" t="s">
        <v>20</v>
      </c>
      <c r="I922">
        <v>6.5</v>
      </c>
      <c r="J922">
        <v>71.48</v>
      </c>
      <c r="K922">
        <v>3.5740000000000003</v>
      </c>
      <c r="L922" t="s">
        <v>257</v>
      </c>
    </row>
    <row r="923" spans="1:12" x14ac:dyDescent="0.25">
      <c r="A923" s="1"/>
      <c r="B923" t="s">
        <v>9</v>
      </c>
      <c r="C923" t="s">
        <v>10</v>
      </c>
      <c r="D923" t="s">
        <v>11</v>
      </c>
      <c r="E923" t="s">
        <v>18</v>
      </c>
      <c r="F923">
        <v>88.43</v>
      </c>
      <c r="G923">
        <v>8</v>
      </c>
      <c r="H923" t="s">
        <v>13</v>
      </c>
      <c r="I923">
        <v>4.3</v>
      </c>
      <c r="J923">
        <v>707.44</v>
      </c>
      <c r="K923">
        <v>35.372000000000007</v>
      </c>
      <c r="L923" t="s">
        <v>258</v>
      </c>
    </row>
    <row r="924" spans="1:12" x14ac:dyDescent="0.25">
      <c r="A924" s="1"/>
      <c r="B924" t="s">
        <v>19</v>
      </c>
      <c r="C924" t="s">
        <v>15</v>
      </c>
      <c r="D924" t="s">
        <v>22</v>
      </c>
      <c r="E924" t="s">
        <v>16</v>
      </c>
      <c r="F924">
        <v>95.15</v>
      </c>
      <c r="G924">
        <v>1</v>
      </c>
      <c r="H924" t="s">
        <v>17</v>
      </c>
      <c r="I924">
        <v>6</v>
      </c>
      <c r="J924">
        <v>95.15</v>
      </c>
      <c r="K924">
        <v>4.7575000000000003</v>
      </c>
      <c r="L924" t="s">
        <v>257</v>
      </c>
    </row>
    <row r="925" spans="1:12" x14ac:dyDescent="0.25">
      <c r="A925" s="1"/>
      <c r="B925" t="s">
        <v>9</v>
      </c>
      <c r="C925" t="s">
        <v>15</v>
      </c>
      <c r="D925" t="s">
        <v>22</v>
      </c>
      <c r="E925" t="s">
        <v>18</v>
      </c>
      <c r="F925">
        <v>37.020000000000003</v>
      </c>
      <c r="G925">
        <v>6</v>
      </c>
      <c r="H925" t="s">
        <v>17</v>
      </c>
      <c r="I925">
        <v>4.5</v>
      </c>
      <c r="J925">
        <v>222.12</v>
      </c>
      <c r="K925">
        <v>11.106000000000002</v>
      </c>
      <c r="L925" t="s">
        <v>258</v>
      </c>
    </row>
    <row r="926" spans="1:12" x14ac:dyDescent="0.25">
      <c r="A926" s="1"/>
      <c r="B926" t="s">
        <v>19</v>
      </c>
      <c r="C926" t="s">
        <v>15</v>
      </c>
      <c r="D926" t="s">
        <v>22</v>
      </c>
      <c r="E926" t="s">
        <v>23</v>
      </c>
      <c r="F926">
        <v>18.28</v>
      </c>
      <c r="G926">
        <v>1</v>
      </c>
      <c r="H926" t="s">
        <v>13</v>
      </c>
      <c r="I926">
        <v>8.3000000000000007</v>
      </c>
      <c r="J926">
        <v>18.28</v>
      </c>
      <c r="K926">
        <v>0.91400000000000015</v>
      </c>
      <c r="L926" t="s">
        <v>256</v>
      </c>
    </row>
    <row r="927" spans="1:12" x14ac:dyDescent="0.25">
      <c r="A927" s="1"/>
      <c r="B927" t="s">
        <v>19</v>
      </c>
      <c r="C927" t="s">
        <v>15</v>
      </c>
      <c r="D927" t="s">
        <v>22</v>
      </c>
      <c r="E927" t="s">
        <v>12</v>
      </c>
      <c r="F927">
        <v>52.75</v>
      </c>
      <c r="G927">
        <v>3</v>
      </c>
      <c r="H927" t="s">
        <v>20</v>
      </c>
      <c r="I927">
        <v>9.3000000000000007</v>
      </c>
      <c r="J927">
        <v>158.25</v>
      </c>
      <c r="K927">
        <v>7.9125000000000005</v>
      </c>
      <c r="L927" t="s">
        <v>256</v>
      </c>
    </row>
    <row r="928" spans="1:12" x14ac:dyDescent="0.25">
      <c r="A928" s="1"/>
      <c r="B928" t="s">
        <v>19</v>
      </c>
      <c r="C928" t="s">
        <v>15</v>
      </c>
      <c r="D928" t="s">
        <v>11</v>
      </c>
      <c r="E928" t="s">
        <v>23</v>
      </c>
      <c r="F928">
        <v>25.29</v>
      </c>
      <c r="G928">
        <v>1</v>
      </c>
      <c r="H928" t="s">
        <v>20</v>
      </c>
      <c r="I928">
        <v>6.1</v>
      </c>
      <c r="J928">
        <v>25.29</v>
      </c>
      <c r="K928">
        <v>1.2645</v>
      </c>
      <c r="L928" t="s">
        <v>257</v>
      </c>
    </row>
    <row r="929" spans="1:12" x14ac:dyDescent="0.25">
      <c r="A929" s="1"/>
      <c r="B929" t="s">
        <v>19</v>
      </c>
      <c r="C929" t="s">
        <v>15</v>
      </c>
      <c r="D929" t="s">
        <v>22</v>
      </c>
      <c r="E929" t="s">
        <v>21</v>
      </c>
      <c r="F929">
        <v>37.15</v>
      </c>
      <c r="G929">
        <v>4</v>
      </c>
      <c r="H929" t="s">
        <v>20</v>
      </c>
      <c r="I929">
        <v>8.3000000000000007</v>
      </c>
      <c r="J929">
        <v>148.6</v>
      </c>
      <c r="K929">
        <v>7.43</v>
      </c>
      <c r="L929" t="s">
        <v>256</v>
      </c>
    </row>
    <row r="930" spans="1:12" x14ac:dyDescent="0.25">
      <c r="A930" s="1"/>
      <c r="B930" t="s">
        <v>14</v>
      </c>
      <c r="C930" t="s">
        <v>10</v>
      </c>
      <c r="D930" t="s">
        <v>22</v>
      </c>
      <c r="E930" t="s">
        <v>21</v>
      </c>
      <c r="F930">
        <v>67.39</v>
      </c>
      <c r="G930">
        <v>7</v>
      </c>
      <c r="H930" t="s">
        <v>20</v>
      </c>
      <c r="I930">
        <v>6.9</v>
      </c>
      <c r="J930">
        <v>471.73</v>
      </c>
      <c r="K930">
        <v>23.586500000000001</v>
      </c>
      <c r="L930" t="s">
        <v>257</v>
      </c>
    </row>
    <row r="931" spans="1:12" x14ac:dyDescent="0.25">
      <c r="A931" s="1"/>
      <c r="B931" t="s">
        <v>19</v>
      </c>
      <c r="C931" t="s">
        <v>10</v>
      </c>
      <c r="D931" t="s">
        <v>11</v>
      </c>
      <c r="E931" t="s">
        <v>16</v>
      </c>
      <c r="F931">
        <v>73.47</v>
      </c>
      <c r="G931">
        <v>10</v>
      </c>
      <c r="H931" t="s">
        <v>20</v>
      </c>
      <c r="I931">
        <v>9.5</v>
      </c>
      <c r="J931">
        <v>734.7</v>
      </c>
      <c r="K931">
        <v>36.735000000000007</v>
      </c>
      <c r="L931" t="s">
        <v>256</v>
      </c>
    </row>
    <row r="932" spans="1:12" x14ac:dyDescent="0.25">
      <c r="A932" s="1"/>
      <c r="B932" t="s">
        <v>19</v>
      </c>
      <c r="C932" t="s">
        <v>10</v>
      </c>
      <c r="D932" t="s">
        <v>22</v>
      </c>
      <c r="E932" t="s">
        <v>18</v>
      </c>
      <c r="F932">
        <v>15.5</v>
      </c>
      <c r="G932">
        <v>10</v>
      </c>
      <c r="H932" t="s">
        <v>20</v>
      </c>
      <c r="I932">
        <v>8</v>
      </c>
      <c r="J932">
        <v>155</v>
      </c>
      <c r="K932">
        <v>7.75</v>
      </c>
      <c r="L932" t="s">
        <v>256</v>
      </c>
    </row>
    <row r="933" spans="1:12" x14ac:dyDescent="0.25">
      <c r="A933" s="1"/>
      <c r="B933" t="s">
        <v>14</v>
      </c>
      <c r="C933" t="s">
        <v>15</v>
      </c>
      <c r="D933" t="s">
        <v>11</v>
      </c>
      <c r="E933" t="s">
        <v>24</v>
      </c>
      <c r="F933">
        <v>54.92</v>
      </c>
      <c r="G933">
        <v>8</v>
      </c>
      <c r="H933" t="s">
        <v>20</v>
      </c>
      <c r="I933">
        <v>7.6</v>
      </c>
      <c r="J933">
        <v>439.36</v>
      </c>
      <c r="K933">
        <v>21.968000000000004</v>
      </c>
      <c r="L933" t="s">
        <v>257</v>
      </c>
    </row>
    <row r="934" spans="1:12" x14ac:dyDescent="0.25">
      <c r="A934" s="1"/>
      <c r="B934" t="s">
        <v>9</v>
      </c>
      <c r="C934" t="s">
        <v>10</v>
      </c>
      <c r="D934" t="s">
        <v>11</v>
      </c>
      <c r="E934" t="s">
        <v>21</v>
      </c>
      <c r="F934">
        <v>91.54</v>
      </c>
      <c r="G934">
        <v>4</v>
      </c>
      <c r="H934" t="s">
        <v>13</v>
      </c>
      <c r="I934">
        <v>4.8</v>
      </c>
      <c r="J934">
        <v>366.16</v>
      </c>
      <c r="K934">
        <v>18.308000000000003</v>
      </c>
      <c r="L934" t="s">
        <v>258</v>
      </c>
    </row>
    <row r="935" spans="1:12" x14ac:dyDescent="0.25">
      <c r="A935" s="1"/>
      <c r="B935" t="s">
        <v>14</v>
      </c>
      <c r="C935" t="s">
        <v>10</v>
      </c>
      <c r="D935" t="s">
        <v>11</v>
      </c>
      <c r="E935" t="s">
        <v>23</v>
      </c>
      <c r="F935">
        <v>81.2</v>
      </c>
      <c r="G935">
        <v>7</v>
      </c>
      <c r="H935" t="s">
        <v>13</v>
      </c>
      <c r="I935">
        <v>8.1</v>
      </c>
      <c r="J935">
        <v>568.4</v>
      </c>
      <c r="K935">
        <v>28.42</v>
      </c>
      <c r="L935" t="s">
        <v>256</v>
      </c>
    </row>
    <row r="936" spans="1:12" x14ac:dyDescent="0.25">
      <c r="A936" s="1"/>
      <c r="B936" t="s">
        <v>14</v>
      </c>
      <c r="C936" t="s">
        <v>15</v>
      </c>
      <c r="D936" t="s">
        <v>22</v>
      </c>
      <c r="E936" t="s">
        <v>23</v>
      </c>
      <c r="F936">
        <v>55.61</v>
      </c>
      <c r="G936">
        <v>7</v>
      </c>
      <c r="H936" t="s">
        <v>17</v>
      </c>
      <c r="I936">
        <v>8.5</v>
      </c>
      <c r="J936">
        <v>389.27</v>
      </c>
      <c r="K936">
        <v>19.4635</v>
      </c>
      <c r="L936" t="s">
        <v>256</v>
      </c>
    </row>
    <row r="937" spans="1:12" x14ac:dyDescent="0.25">
      <c r="A937" s="1"/>
      <c r="B937" t="s">
        <v>19</v>
      </c>
      <c r="C937" t="s">
        <v>15</v>
      </c>
      <c r="D937" t="s">
        <v>22</v>
      </c>
      <c r="E937" t="s">
        <v>12</v>
      </c>
      <c r="F937">
        <v>73.88</v>
      </c>
      <c r="G937">
        <v>6</v>
      </c>
      <c r="H937" t="s">
        <v>20</v>
      </c>
      <c r="I937">
        <v>4.4000000000000004</v>
      </c>
      <c r="J937">
        <v>443.28</v>
      </c>
      <c r="K937">
        <v>22.164000000000001</v>
      </c>
      <c r="L937" t="s">
        <v>258</v>
      </c>
    </row>
    <row r="938" spans="1:12" x14ac:dyDescent="0.25">
      <c r="A938" s="1"/>
      <c r="B938" t="s">
        <v>9</v>
      </c>
      <c r="C938" t="s">
        <v>10</v>
      </c>
      <c r="D938" t="s">
        <v>11</v>
      </c>
      <c r="E938" t="s">
        <v>21</v>
      </c>
      <c r="F938">
        <v>58.75</v>
      </c>
      <c r="G938">
        <v>6</v>
      </c>
      <c r="H938" t="s">
        <v>13</v>
      </c>
      <c r="I938">
        <v>5.9</v>
      </c>
      <c r="J938">
        <v>352.5</v>
      </c>
      <c r="K938">
        <v>17.625</v>
      </c>
      <c r="L938" t="s">
        <v>258</v>
      </c>
    </row>
    <row r="939" spans="1:12" x14ac:dyDescent="0.25">
      <c r="A939" s="1"/>
      <c r="B939" t="s">
        <v>19</v>
      </c>
      <c r="C939" t="s">
        <v>10</v>
      </c>
      <c r="D939" t="s">
        <v>22</v>
      </c>
      <c r="E939" t="s">
        <v>23</v>
      </c>
      <c r="F939">
        <v>65.94</v>
      </c>
      <c r="G939">
        <v>4</v>
      </c>
      <c r="H939" t="s">
        <v>17</v>
      </c>
      <c r="I939">
        <v>6</v>
      </c>
      <c r="J939">
        <v>263.76</v>
      </c>
      <c r="K939">
        <v>13.188000000000001</v>
      </c>
      <c r="L939" t="s">
        <v>257</v>
      </c>
    </row>
    <row r="940" spans="1:12" x14ac:dyDescent="0.25">
      <c r="A940" s="1"/>
      <c r="B940" t="s">
        <v>14</v>
      </c>
      <c r="C940" t="s">
        <v>10</v>
      </c>
      <c r="D940" t="s">
        <v>22</v>
      </c>
      <c r="E940" t="s">
        <v>18</v>
      </c>
      <c r="F940">
        <v>14.7</v>
      </c>
      <c r="G940">
        <v>5</v>
      </c>
      <c r="H940" t="s">
        <v>20</v>
      </c>
      <c r="I940">
        <v>8.5</v>
      </c>
      <c r="J940">
        <v>73.5</v>
      </c>
      <c r="K940">
        <v>3.6750000000000003</v>
      </c>
      <c r="L940" t="s">
        <v>256</v>
      </c>
    </row>
    <row r="941" spans="1:12" x14ac:dyDescent="0.25">
      <c r="A941" s="1"/>
      <c r="B941" t="s">
        <v>9</v>
      </c>
      <c r="C941" t="s">
        <v>15</v>
      </c>
      <c r="D941" t="s">
        <v>11</v>
      </c>
      <c r="E941" t="s">
        <v>24</v>
      </c>
      <c r="F941">
        <v>82.88</v>
      </c>
      <c r="G941">
        <v>5</v>
      </c>
      <c r="H941" t="s">
        <v>13</v>
      </c>
      <c r="I941">
        <v>6.6</v>
      </c>
      <c r="J941">
        <v>414.4</v>
      </c>
      <c r="K941">
        <v>20.72</v>
      </c>
      <c r="L941" t="s">
        <v>257</v>
      </c>
    </row>
    <row r="942" spans="1:12" x14ac:dyDescent="0.25">
      <c r="A942" s="1"/>
      <c r="B942" t="s">
        <v>9</v>
      </c>
      <c r="C942" t="s">
        <v>15</v>
      </c>
      <c r="D942" t="s">
        <v>11</v>
      </c>
      <c r="E942" t="s">
        <v>18</v>
      </c>
      <c r="F942">
        <v>24.77</v>
      </c>
      <c r="G942">
        <v>5</v>
      </c>
      <c r="H942" t="s">
        <v>17</v>
      </c>
      <c r="I942">
        <v>8.5</v>
      </c>
      <c r="J942">
        <v>123.85</v>
      </c>
      <c r="K942">
        <v>6.1924999999999999</v>
      </c>
      <c r="L942" t="s">
        <v>256</v>
      </c>
    </row>
    <row r="943" spans="1:12" x14ac:dyDescent="0.25">
      <c r="A943" s="1"/>
      <c r="B943" t="s">
        <v>14</v>
      </c>
      <c r="C943" t="s">
        <v>15</v>
      </c>
      <c r="D943" t="s">
        <v>22</v>
      </c>
      <c r="E943" t="s">
        <v>16</v>
      </c>
      <c r="F943">
        <v>64.95</v>
      </c>
      <c r="G943">
        <v>10</v>
      </c>
      <c r="H943" t="s">
        <v>17</v>
      </c>
      <c r="I943">
        <v>5.2</v>
      </c>
      <c r="J943">
        <v>649.5</v>
      </c>
      <c r="K943">
        <v>32.475000000000001</v>
      </c>
      <c r="L943" t="s">
        <v>258</v>
      </c>
    </row>
    <row r="944" spans="1:12" x14ac:dyDescent="0.25">
      <c r="A944" s="1"/>
      <c r="B944" t="s">
        <v>14</v>
      </c>
      <c r="C944" t="s">
        <v>10</v>
      </c>
      <c r="D944" t="s">
        <v>11</v>
      </c>
      <c r="E944" t="s">
        <v>23</v>
      </c>
      <c r="F944">
        <v>78.38</v>
      </c>
      <c r="G944">
        <v>4</v>
      </c>
      <c r="H944" t="s">
        <v>17</v>
      </c>
      <c r="I944">
        <v>7.9</v>
      </c>
      <c r="J944">
        <v>313.52</v>
      </c>
      <c r="K944">
        <v>15.676</v>
      </c>
      <c r="L944" t="s">
        <v>257</v>
      </c>
    </row>
    <row r="945" spans="1:12" x14ac:dyDescent="0.25">
      <c r="A945" s="1"/>
      <c r="B945" t="s">
        <v>14</v>
      </c>
      <c r="C945" t="s">
        <v>15</v>
      </c>
      <c r="D945" t="s">
        <v>11</v>
      </c>
      <c r="E945" t="s">
        <v>12</v>
      </c>
      <c r="F945">
        <v>33.979999999999997</v>
      </c>
      <c r="G945">
        <v>9</v>
      </c>
      <c r="H945" t="s">
        <v>17</v>
      </c>
      <c r="I945">
        <v>4.2</v>
      </c>
      <c r="J945">
        <v>305.82</v>
      </c>
      <c r="K945">
        <v>15.291</v>
      </c>
      <c r="L945" t="s">
        <v>258</v>
      </c>
    </row>
    <row r="946" spans="1:12" x14ac:dyDescent="0.25">
      <c r="A946" s="1"/>
      <c r="B946" t="s">
        <v>19</v>
      </c>
      <c r="C946" t="s">
        <v>10</v>
      </c>
      <c r="D946" t="s">
        <v>11</v>
      </c>
      <c r="E946" t="s">
        <v>23</v>
      </c>
      <c r="F946">
        <v>70.319999999999993</v>
      </c>
      <c r="G946">
        <v>2</v>
      </c>
      <c r="H946" t="s">
        <v>20</v>
      </c>
      <c r="I946">
        <v>9.6</v>
      </c>
      <c r="J946">
        <v>140.63999999999999</v>
      </c>
      <c r="K946">
        <v>7.032</v>
      </c>
      <c r="L946" t="s">
        <v>256</v>
      </c>
    </row>
    <row r="947" spans="1:12" x14ac:dyDescent="0.25">
      <c r="A947" s="1"/>
      <c r="B947" t="s">
        <v>14</v>
      </c>
      <c r="C947" t="s">
        <v>10</v>
      </c>
      <c r="D947" t="s">
        <v>22</v>
      </c>
      <c r="E947" t="s">
        <v>23</v>
      </c>
      <c r="F947">
        <v>74.86</v>
      </c>
      <c r="G947">
        <v>1</v>
      </c>
      <c r="H947" t="s">
        <v>17</v>
      </c>
      <c r="I947">
        <v>6.9</v>
      </c>
      <c r="J947">
        <v>74.86</v>
      </c>
      <c r="K947">
        <v>3.7430000000000003</v>
      </c>
      <c r="L947" t="s">
        <v>257</v>
      </c>
    </row>
    <row r="948" spans="1:12" x14ac:dyDescent="0.25">
      <c r="A948" s="1"/>
      <c r="B948" t="s">
        <v>9</v>
      </c>
      <c r="C948" t="s">
        <v>15</v>
      </c>
      <c r="D948" t="s">
        <v>22</v>
      </c>
      <c r="E948" t="s">
        <v>23</v>
      </c>
      <c r="F948">
        <v>99.92</v>
      </c>
      <c r="G948">
        <v>6</v>
      </c>
      <c r="H948" t="s">
        <v>20</v>
      </c>
      <c r="I948">
        <v>7.1</v>
      </c>
      <c r="J948">
        <v>599.52</v>
      </c>
      <c r="K948">
        <v>29.975999999999999</v>
      </c>
      <c r="L948" t="s">
        <v>257</v>
      </c>
    </row>
    <row r="949" spans="1:12" x14ac:dyDescent="0.25">
      <c r="A949" s="1"/>
      <c r="B949" t="s">
        <v>9</v>
      </c>
      <c r="C949" t="s">
        <v>15</v>
      </c>
      <c r="D949" t="s">
        <v>11</v>
      </c>
      <c r="E949" t="s">
        <v>18</v>
      </c>
      <c r="F949">
        <v>93.31</v>
      </c>
      <c r="G949">
        <v>2</v>
      </c>
      <c r="H949" t="s">
        <v>17</v>
      </c>
      <c r="I949">
        <v>6.3</v>
      </c>
      <c r="J949">
        <v>186.62</v>
      </c>
      <c r="K949">
        <v>9.3310000000000013</v>
      </c>
      <c r="L949" t="s">
        <v>257</v>
      </c>
    </row>
    <row r="950" spans="1:12" x14ac:dyDescent="0.25">
      <c r="A950" s="1"/>
      <c r="B950" t="s">
        <v>9</v>
      </c>
      <c r="C950" t="s">
        <v>15</v>
      </c>
      <c r="D950" t="s">
        <v>22</v>
      </c>
      <c r="E950" t="s">
        <v>16</v>
      </c>
      <c r="F950">
        <v>52.89</v>
      </c>
      <c r="G950">
        <v>4</v>
      </c>
      <c r="H950" t="s">
        <v>20</v>
      </c>
      <c r="I950">
        <v>6.7</v>
      </c>
      <c r="J950">
        <v>211.56</v>
      </c>
      <c r="K950">
        <v>10.578000000000001</v>
      </c>
      <c r="L950" t="s">
        <v>257</v>
      </c>
    </row>
    <row r="951" spans="1:12" x14ac:dyDescent="0.25">
      <c r="A951" s="1"/>
      <c r="B951" t="s">
        <v>14</v>
      </c>
      <c r="C951" t="s">
        <v>15</v>
      </c>
      <c r="D951" t="s">
        <v>22</v>
      </c>
      <c r="E951" t="s">
        <v>16</v>
      </c>
      <c r="F951">
        <v>85.39</v>
      </c>
      <c r="G951">
        <v>7</v>
      </c>
      <c r="H951" t="s">
        <v>20</v>
      </c>
      <c r="I951">
        <v>4.0999999999999996</v>
      </c>
      <c r="J951">
        <v>597.73</v>
      </c>
      <c r="K951">
        <v>29.886500000000002</v>
      </c>
      <c r="L951" t="s">
        <v>258</v>
      </c>
    </row>
    <row r="952" spans="1:12" x14ac:dyDescent="0.25">
      <c r="A952" s="1"/>
      <c r="B952" t="s">
        <v>14</v>
      </c>
      <c r="C952" t="s">
        <v>15</v>
      </c>
      <c r="D952" t="s">
        <v>11</v>
      </c>
      <c r="E952" t="s">
        <v>12</v>
      </c>
      <c r="F952">
        <v>39.43</v>
      </c>
      <c r="G952">
        <v>6</v>
      </c>
      <c r="H952" t="s">
        <v>13</v>
      </c>
      <c r="I952">
        <v>9.4</v>
      </c>
      <c r="J952">
        <v>236.57999999999998</v>
      </c>
      <c r="K952">
        <v>11.829000000000001</v>
      </c>
      <c r="L952" t="s">
        <v>256</v>
      </c>
    </row>
    <row r="953" spans="1:12" x14ac:dyDescent="0.25">
      <c r="A953" s="1"/>
      <c r="B953" t="s">
        <v>19</v>
      </c>
      <c r="C953" t="s">
        <v>15</v>
      </c>
      <c r="D953" t="s">
        <v>11</v>
      </c>
      <c r="E953" t="s">
        <v>24</v>
      </c>
      <c r="F953">
        <v>15.8</v>
      </c>
      <c r="G953">
        <v>3</v>
      </c>
      <c r="H953" t="s">
        <v>17</v>
      </c>
      <c r="I953">
        <v>9.5</v>
      </c>
      <c r="J953">
        <v>47.400000000000006</v>
      </c>
      <c r="K953">
        <v>2.3700000000000006</v>
      </c>
      <c r="L953" t="s">
        <v>256</v>
      </c>
    </row>
    <row r="954" spans="1:12" x14ac:dyDescent="0.25">
      <c r="A954" s="1"/>
      <c r="B954" t="s">
        <v>14</v>
      </c>
      <c r="C954" t="s">
        <v>15</v>
      </c>
      <c r="D954" t="s">
        <v>22</v>
      </c>
      <c r="E954" t="s">
        <v>21</v>
      </c>
      <c r="F954">
        <v>76.52</v>
      </c>
      <c r="G954">
        <v>5</v>
      </c>
      <c r="H954" t="s">
        <v>17</v>
      </c>
      <c r="I954">
        <v>9.9</v>
      </c>
      <c r="J954">
        <v>382.59999999999997</v>
      </c>
      <c r="K954">
        <v>19.13</v>
      </c>
      <c r="L954" t="s">
        <v>256</v>
      </c>
    </row>
    <row r="955" spans="1:12" x14ac:dyDescent="0.25">
      <c r="A955" s="1"/>
      <c r="B955" t="s">
        <v>19</v>
      </c>
      <c r="C955" t="s">
        <v>15</v>
      </c>
      <c r="D955" t="s">
        <v>11</v>
      </c>
      <c r="E955" t="s">
        <v>12</v>
      </c>
      <c r="F955">
        <v>55.39</v>
      </c>
      <c r="G955">
        <v>4</v>
      </c>
      <c r="H955" t="s">
        <v>20</v>
      </c>
      <c r="I955">
        <v>8</v>
      </c>
      <c r="J955">
        <v>221.56</v>
      </c>
      <c r="K955">
        <v>11.078000000000001</v>
      </c>
      <c r="L955" t="s">
        <v>256</v>
      </c>
    </row>
    <row r="956" spans="1:12" x14ac:dyDescent="0.25">
      <c r="A956" s="1"/>
      <c r="B956" t="s">
        <v>19</v>
      </c>
      <c r="C956" t="s">
        <v>10</v>
      </c>
      <c r="D956" t="s">
        <v>22</v>
      </c>
      <c r="E956" t="s">
        <v>16</v>
      </c>
      <c r="F956">
        <v>19.32</v>
      </c>
      <c r="G956">
        <v>7</v>
      </c>
      <c r="H956" t="s">
        <v>17</v>
      </c>
      <c r="I956">
        <v>6.9</v>
      </c>
      <c r="J956">
        <v>135.24</v>
      </c>
      <c r="K956">
        <v>6.7620000000000005</v>
      </c>
      <c r="L956" t="s">
        <v>257</v>
      </c>
    </row>
    <row r="957" spans="1:12" x14ac:dyDescent="0.25">
      <c r="A957" s="1"/>
      <c r="B957" t="s">
        <v>19</v>
      </c>
      <c r="C957" t="s">
        <v>10</v>
      </c>
      <c r="D957" t="s">
        <v>22</v>
      </c>
      <c r="E957" t="s">
        <v>16</v>
      </c>
      <c r="F957">
        <v>36.36</v>
      </c>
      <c r="G957">
        <v>4</v>
      </c>
      <c r="H957" t="s">
        <v>17</v>
      </c>
      <c r="I957">
        <v>7.6</v>
      </c>
      <c r="J957">
        <v>145.44</v>
      </c>
      <c r="K957">
        <v>7.2720000000000002</v>
      </c>
      <c r="L957" t="s">
        <v>257</v>
      </c>
    </row>
    <row r="958" spans="1:12" x14ac:dyDescent="0.25">
      <c r="A958" s="1"/>
      <c r="B958" t="s">
        <v>19</v>
      </c>
      <c r="C958" t="s">
        <v>15</v>
      </c>
      <c r="D958" t="s">
        <v>11</v>
      </c>
      <c r="E958" t="s">
        <v>24</v>
      </c>
      <c r="F958">
        <v>64.27</v>
      </c>
      <c r="G958">
        <v>4</v>
      </c>
      <c r="H958" t="s">
        <v>17</v>
      </c>
      <c r="I958">
        <v>7.7</v>
      </c>
      <c r="J958">
        <v>257.08</v>
      </c>
      <c r="K958">
        <v>12.853999999999999</v>
      </c>
      <c r="L958" t="s">
        <v>257</v>
      </c>
    </row>
    <row r="959" spans="1:12" x14ac:dyDescent="0.25">
      <c r="A959" s="1"/>
      <c r="B959" t="s">
        <v>19</v>
      </c>
      <c r="C959" t="s">
        <v>10</v>
      </c>
      <c r="D959" t="s">
        <v>11</v>
      </c>
      <c r="E959" t="s">
        <v>24</v>
      </c>
      <c r="F959">
        <v>27.73</v>
      </c>
      <c r="G959">
        <v>5</v>
      </c>
      <c r="H959" t="s">
        <v>13</v>
      </c>
      <c r="I959">
        <v>4.2</v>
      </c>
      <c r="J959">
        <v>138.65</v>
      </c>
      <c r="K959">
        <v>6.932500000000001</v>
      </c>
      <c r="L959" t="s">
        <v>258</v>
      </c>
    </row>
    <row r="960" spans="1:12" x14ac:dyDescent="0.25">
      <c r="A960" s="1"/>
      <c r="B960" t="s">
        <v>19</v>
      </c>
      <c r="C960" t="s">
        <v>10</v>
      </c>
      <c r="D960" t="s">
        <v>22</v>
      </c>
      <c r="E960" t="s">
        <v>16</v>
      </c>
      <c r="F960">
        <v>72.2</v>
      </c>
      <c r="G960">
        <v>7</v>
      </c>
      <c r="H960" t="s">
        <v>20</v>
      </c>
      <c r="I960">
        <v>4.3</v>
      </c>
      <c r="J960">
        <v>505.40000000000003</v>
      </c>
      <c r="K960">
        <v>25.270000000000003</v>
      </c>
      <c r="L960" t="s">
        <v>258</v>
      </c>
    </row>
    <row r="961" spans="1:12" x14ac:dyDescent="0.25">
      <c r="A961" s="1"/>
      <c r="B961" t="s">
        <v>14</v>
      </c>
      <c r="C961" t="s">
        <v>10</v>
      </c>
      <c r="D961" t="s">
        <v>22</v>
      </c>
      <c r="E961" t="s">
        <v>24</v>
      </c>
      <c r="F961">
        <v>43.7</v>
      </c>
      <c r="G961">
        <v>2</v>
      </c>
      <c r="H961" t="s">
        <v>17</v>
      </c>
      <c r="I961">
        <v>4.9000000000000004</v>
      </c>
      <c r="J961">
        <v>87.4</v>
      </c>
      <c r="K961">
        <v>4.37</v>
      </c>
      <c r="L961" t="s">
        <v>258</v>
      </c>
    </row>
    <row r="962" spans="1:12" x14ac:dyDescent="0.25">
      <c r="A962" s="1"/>
      <c r="B962" t="s">
        <v>19</v>
      </c>
      <c r="C962" t="s">
        <v>10</v>
      </c>
      <c r="D962" t="s">
        <v>22</v>
      </c>
      <c r="E962" t="s">
        <v>21</v>
      </c>
      <c r="F962">
        <v>41.28</v>
      </c>
      <c r="G962">
        <v>3</v>
      </c>
      <c r="H962" t="s">
        <v>13</v>
      </c>
      <c r="I962">
        <v>8.5</v>
      </c>
      <c r="J962">
        <v>123.84</v>
      </c>
      <c r="K962">
        <v>6.1920000000000002</v>
      </c>
      <c r="L962" t="s">
        <v>256</v>
      </c>
    </row>
    <row r="963" spans="1:12" x14ac:dyDescent="0.25">
      <c r="A963" s="1"/>
      <c r="B963" t="s">
        <v>9</v>
      </c>
      <c r="C963" t="s">
        <v>15</v>
      </c>
      <c r="D963" t="s">
        <v>11</v>
      </c>
      <c r="E963" t="s">
        <v>16</v>
      </c>
      <c r="F963">
        <v>45.71</v>
      </c>
      <c r="G963">
        <v>3</v>
      </c>
      <c r="H963" t="s">
        <v>13</v>
      </c>
      <c r="I963">
        <v>7.7</v>
      </c>
      <c r="J963">
        <v>137.13</v>
      </c>
      <c r="K963">
        <v>6.8565000000000005</v>
      </c>
      <c r="L963" t="s">
        <v>257</v>
      </c>
    </row>
    <row r="964" spans="1:12" x14ac:dyDescent="0.25">
      <c r="A964" s="1"/>
      <c r="B964" t="s">
        <v>9</v>
      </c>
      <c r="C964" t="s">
        <v>10</v>
      </c>
      <c r="D964" t="s">
        <v>11</v>
      </c>
      <c r="E964" t="s">
        <v>23</v>
      </c>
      <c r="F964">
        <v>12.29</v>
      </c>
      <c r="G964">
        <v>9</v>
      </c>
      <c r="H964" t="s">
        <v>13</v>
      </c>
      <c r="I964">
        <v>8</v>
      </c>
      <c r="J964">
        <v>110.60999999999999</v>
      </c>
      <c r="K964">
        <v>5.5305</v>
      </c>
      <c r="L964" t="s">
        <v>256</v>
      </c>
    </row>
    <row r="965" spans="1:12" x14ac:dyDescent="0.25">
      <c r="A965" s="1"/>
      <c r="B965" t="s">
        <v>9</v>
      </c>
      <c r="C965" t="s">
        <v>10</v>
      </c>
      <c r="D965" t="s">
        <v>11</v>
      </c>
      <c r="E965" t="s">
        <v>18</v>
      </c>
      <c r="F965">
        <v>39.119999999999997</v>
      </c>
      <c r="G965">
        <v>1</v>
      </c>
      <c r="H965" t="s">
        <v>13</v>
      </c>
      <c r="I965">
        <v>9.6</v>
      </c>
      <c r="J965">
        <v>39.119999999999997</v>
      </c>
      <c r="K965">
        <v>1.956</v>
      </c>
      <c r="L965" t="s">
        <v>256</v>
      </c>
    </row>
    <row r="966" spans="1:12" x14ac:dyDescent="0.25">
      <c r="A966" s="1"/>
      <c r="B966" t="s">
        <v>19</v>
      </c>
      <c r="C966" t="s">
        <v>15</v>
      </c>
      <c r="D966" t="s">
        <v>22</v>
      </c>
      <c r="E966" t="s">
        <v>21</v>
      </c>
      <c r="F966">
        <v>52.38</v>
      </c>
      <c r="G966">
        <v>1</v>
      </c>
      <c r="H966" t="s">
        <v>17</v>
      </c>
      <c r="I966">
        <v>5.8</v>
      </c>
      <c r="J966">
        <v>52.38</v>
      </c>
      <c r="K966">
        <v>2.6190000000000002</v>
      </c>
      <c r="L966" t="s">
        <v>258</v>
      </c>
    </row>
    <row r="967" spans="1:12" x14ac:dyDescent="0.25">
      <c r="A967" s="1"/>
      <c r="B967" t="s">
        <v>14</v>
      </c>
      <c r="C967" t="s">
        <v>10</v>
      </c>
      <c r="D967" t="s">
        <v>22</v>
      </c>
      <c r="E967" t="s">
        <v>16</v>
      </c>
      <c r="F967">
        <v>84.25</v>
      </c>
      <c r="G967">
        <v>2</v>
      </c>
      <c r="H967" t="s">
        <v>13</v>
      </c>
      <c r="I967">
        <v>5.3</v>
      </c>
      <c r="J967">
        <v>168.5</v>
      </c>
      <c r="K967">
        <v>8.4250000000000007</v>
      </c>
      <c r="L967" t="s">
        <v>258</v>
      </c>
    </row>
    <row r="968" spans="1:12" x14ac:dyDescent="0.25">
      <c r="A968" s="1"/>
      <c r="B968" t="s">
        <v>14</v>
      </c>
      <c r="C968" t="s">
        <v>10</v>
      </c>
      <c r="D968" t="s">
        <v>22</v>
      </c>
      <c r="E968" t="s">
        <v>21</v>
      </c>
      <c r="F968">
        <v>48.71</v>
      </c>
      <c r="G968">
        <v>1</v>
      </c>
      <c r="H968" t="s">
        <v>17</v>
      </c>
      <c r="I968">
        <v>4.0999999999999996</v>
      </c>
      <c r="J968">
        <v>48.71</v>
      </c>
      <c r="K968">
        <v>2.4355000000000002</v>
      </c>
      <c r="L968" t="s">
        <v>258</v>
      </c>
    </row>
    <row r="969" spans="1:12" x14ac:dyDescent="0.25">
      <c r="A969" s="1"/>
      <c r="B969" t="s">
        <v>14</v>
      </c>
      <c r="C969" t="s">
        <v>15</v>
      </c>
      <c r="D969" t="s">
        <v>11</v>
      </c>
      <c r="E969" t="s">
        <v>12</v>
      </c>
      <c r="F969">
        <v>16.309999999999999</v>
      </c>
      <c r="G969">
        <v>9</v>
      </c>
      <c r="H969" t="s">
        <v>20</v>
      </c>
      <c r="I969">
        <v>8.4</v>
      </c>
      <c r="J969">
        <v>146.79</v>
      </c>
      <c r="K969">
        <v>7.3395000000000001</v>
      </c>
      <c r="L969" t="s">
        <v>256</v>
      </c>
    </row>
    <row r="970" spans="1:12" x14ac:dyDescent="0.25">
      <c r="A970" s="1"/>
      <c r="B970" t="s">
        <v>19</v>
      </c>
      <c r="C970" t="s">
        <v>10</v>
      </c>
      <c r="D970" t="s">
        <v>11</v>
      </c>
      <c r="E970" t="s">
        <v>24</v>
      </c>
      <c r="F970">
        <v>10.69</v>
      </c>
      <c r="G970">
        <v>5</v>
      </c>
      <c r="H970" t="s">
        <v>20</v>
      </c>
      <c r="I970">
        <v>7.6</v>
      </c>
      <c r="J970">
        <v>53.449999999999996</v>
      </c>
      <c r="K970">
        <v>2.6724999999999999</v>
      </c>
      <c r="L970" t="s">
        <v>257</v>
      </c>
    </row>
    <row r="971" spans="1:12" x14ac:dyDescent="0.25">
      <c r="A971" s="1"/>
      <c r="B971" t="s">
        <v>19</v>
      </c>
      <c r="C971" t="s">
        <v>15</v>
      </c>
      <c r="D971" t="s">
        <v>11</v>
      </c>
      <c r="E971" t="s">
        <v>12</v>
      </c>
      <c r="F971">
        <v>52.34</v>
      </c>
      <c r="G971">
        <v>3</v>
      </c>
      <c r="H971" t="s">
        <v>17</v>
      </c>
      <c r="I971">
        <v>9.1999999999999993</v>
      </c>
      <c r="J971">
        <v>157.02000000000001</v>
      </c>
      <c r="K971">
        <v>7.8510000000000009</v>
      </c>
      <c r="L971" t="s">
        <v>256</v>
      </c>
    </row>
    <row r="972" spans="1:12" x14ac:dyDescent="0.25">
      <c r="A972" s="1"/>
      <c r="B972" t="s">
        <v>19</v>
      </c>
      <c r="C972" t="s">
        <v>10</v>
      </c>
      <c r="D972" t="s">
        <v>22</v>
      </c>
      <c r="E972" t="s">
        <v>12</v>
      </c>
      <c r="F972">
        <v>49.38</v>
      </c>
      <c r="G972">
        <v>7</v>
      </c>
      <c r="H972" t="s">
        <v>13</v>
      </c>
      <c r="I972">
        <v>7.3</v>
      </c>
      <c r="J972">
        <v>345.66</v>
      </c>
      <c r="K972">
        <v>17.283000000000001</v>
      </c>
      <c r="L972" t="s">
        <v>257</v>
      </c>
    </row>
    <row r="973" spans="1:12" x14ac:dyDescent="0.25">
      <c r="A973" s="1"/>
      <c r="B973" t="s">
        <v>9</v>
      </c>
      <c r="C973" t="s">
        <v>15</v>
      </c>
      <c r="D973" t="s">
        <v>22</v>
      </c>
      <c r="E973" t="s">
        <v>18</v>
      </c>
      <c r="F973">
        <v>93.39</v>
      </c>
      <c r="G973">
        <v>6</v>
      </c>
      <c r="H973" t="s">
        <v>20</v>
      </c>
      <c r="I973">
        <v>10</v>
      </c>
      <c r="J973">
        <v>560.34</v>
      </c>
      <c r="K973">
        <v>28.017000000000003</v>
      </c>
      <c r="L973" t="s">
        <v>256</v>
      </c>
    </row>
    <row r="974" spans="1:12" x14ac:dyDescent="0.25">
      <c r="A974" s="1"/>
      <c r="B974" t="s">
        <v>19</v>
      </c>
      <c r="C974" t="s">
        <v>10</v>
      </c>
      <c r="D974" t="s">
        <v>22</v>
      </c>
      <c r="E974" t="s">
        <v>23</v>
      </c>
      <c r="F974">
        <v>44.34</v>
      </c>
      <c r="G974">
        <v>2</v>
      </c>
      <c r="H974" t="s">
        <v>17</v>
      </c>
      <c r="I974">
        <v>5.8</v>
      </c>
      <c r="J974">
        <v>88.68</v>
      </c>
      <c r="K974">
        <v>4.4340000000000002</v>
      </c>
      <c r="L974" t="s">
        <v>258</v>
      </c>
    </row>
    <row r="975" spans="1:12" x14ac:dyDescent="0.25">
      <c r="A975" s="1"/>
      <c r="B975" t="s">
        <v>19</v>
      </c>
      <c r="C975" t="s">
        <v>15</v>
      </c>
      <c r="D975" t="s">
        <v>22</v>
      </c>
      <c r="E975" t="s">
        <v>24</v>
      </c>
      <c r="F975">
        <v>32.46</v>
      </c>
      <c r="G975">
        <v>8</v>
      </c>
      <c r="H975" t="s">
        <v>13</v>
      </c>
      <c r="I975">
        <v>4.9000000000000004</v>
      </c>
      <c r="J975">
        <v>259.68</v>
      </c>
      <c r="K975">
        <v>12.984000000000002</v>
      </c>
      <c r="L975" t="s">
        <v>258</v>
      </c>
    </row>
    <row r="976" spans="1:12" x14ac:dyDescent="0.25">
      <c r="A976" s="1"/>
      <c r="B976" t="s">
        <v>9</v>
      </c>
      <c r="C976" t="s">
        <v>10</v>
      </c>
      <c r="D976" t="s">
        <v>11</v>
      </c>
      <c r="E976" t="s">
        <v>12</v>
      </c>
      <c r="F976">
        <v>29.15</v>
      </c>
      <c r="G976">
        <v>3</v>
      </c>
      <c r="H976" t="s">
        <v>13</v>
      </c>
      <c r="I976">
        <v>7.3</v>
      </c>
      <c r="J976">
        <v>87.449999999999989</v>
      </c>
      <c r="K976">
        <v>4.3724999999999996</v>
      </c>
      <c r="L976" t="s">
        <v>257</v>
      </c>
    </row>
    <row r="977" spans="1:12" x14ac:dyDescent="0.25">
      <c r="A977" s="1"/>
      <c r="B977" t="s">
        <v>9</v>
      </c>
      <c r="C977" t="s">
        <v>10</v>
      </c>
      <c r="D977" t="s">
        <v>22</v>
      </c>
      <c r="E977" t="s">
        <v>16</v>
      </c>
      <c r="F977">
        <v>55.67</v>
      </c>
      <c r="G977">
        <v>2</v>
      </c>
      <c r="H977" t="s">
        <v>20</v>
      </c>
      <c r="I977">
        <v>6</v>
      </c>
      <c r="J977">
        <v>111.34</v>
      </c>
      <c r="K977">
        <v>5.5670000000000002</v>
      </c>
      <c r="L977" t="s">
        <v>257</v>
      </c>
    </row>
    <row r="978" spans="1:12" x14ac:dyDescent="0.25">
      <c r="A978" s="1"/>
      <c r="B978" t="s">
        <v>19</v>
      </c>
      <c r="C978" t="s">
        <v>10</v>
      </c>
      <c r="D978" t="s">
        <v>11</v>
      </c>
      <c r="E978" t="s">
        <v>12</v>
      </c>
      <c r="F978">
        <v>79.540000000000006</v>
      </c>
      <c r="G978">
        <v>2</v>
      </c>
      <c r="H978" t="s">
        <v>20</v>
      </c>
      <c r="I978">
        <v>6.2</v>
      </c>
      <c r="J978">
        <v>159.08000000000001</v>
      </c>
      <c r="K978">
        <v>7.9540000000000006</v>
      </c>
      <c r="L978" t="s">
        <v>257</v>
      </c>
    </row>
    <row r="979" spans="1:12" x14ac:dyDescent="0.25">
      <c r="A979" s="1"/>
      <c r="B979" t="s">
        <v>9</v>
      </c>
      <c r="C979" t="s">
        <v>15</v>
      </c>
      <c r="D979" t="s">
        <v>22</v>
      </c>
      <c r="E979" t="s">
        <v>12</v>
      </c>
      <c r="F979">
        <v>32.32</v>
      </c>
      <c r="G979">
        <v>3</v>
      </c>
      <c r="H979" t="s">
        <v>13</v>
      </c>
      <c r="I979">
        <v>4.3</v>
      </c>
      <c r="J979">
        <v>96.960000000000008</v>
      </c>
      <c r="K979">
        <v>4.8480000000000008</v>
      </c>
      <c r="L979" t="s">
        <v>258</v>
      </c>
    </row>
    <row r="980" spans="1:12" x14ac:dyDescent="0.25">
      <c r="A980" s="1"/>
      <c r="B980" t="s">
        <v>14</v>
      </c>
      <c r="C980" t="s">
        <v>10</v>
      </c>
      <c r="D980" t="s">
        <v>22</v>
      </c>
      <c r="E980" t="s">
        <v>21</v>
      </c>
      <c r="F980">
        <v>99.82</v>
      </c>
      <c r="G980">
        <v>9</v>
      </c>
      <c r="H980" t="s">
        <v>17</v>
      </c>
      <c r="I980">
        <v>6.6</v>
      </c>
      <c r="J980">
        <v>898.37999999999988</v>
      </c>
      <c r="K980">
        <v>44.918999999999997</v>
      </c>
      <c r="L980" t="s">
        <v>257</v>
      </c>
    </row>
    <row r="981" spans="1:12" x14ac:dyDescent="0.25">
      <c r="A981" s="1"/>
      <c r="B981" t="s">
        <v>19</v>
      </c>
      <c r="C981" t="s">
        <v>15</v>
      </c>
      <c r="D981" t="s">
        <v>22</v>
      </c>
      <c r="E981" t="s">
        <v>16</v>
      </c>
      <c r="F981">
        <v>26.02</v>
      </c>
      <c r="G981">
        <v>7</v>
      </c>
      <c r="H981" t="s">
        <v>17</v>
      </c>
      <c r="I981">
        <v>5.0999999999999996</v>
      </c>
      <c r="J981">
        <v>182.14</v>
      </c>
      <c r="K981">
        <v>9.1069999999999993</v>
      </c>
      <c r="L981" t="s">
        <v>258</v>
      </c>
    </row>
    <row r="982" spans="1:12" x14ac:dyDescent="0.25">
      <c r="A982" s="1"/>
      <c r="B982" t="s">
        <v>14</v>
      </c>
      <c r="C982" t="s">
        <v>15</v>
      </c>
      <c r="D982" t="s">
        <v>11</v>
      </c>
      <c r="E982" t="s">
        <v>16</v>
      </c>
      <c r="F982">
        <v>47.65</v>
      </c>
      <c r="G982">
        <v>3</v>
      </c>
      <c r="H982" t="s">
        <v>13</v>
      </c>
      <c r="I982">
        <v>9.5</v>
      </c>
      <c r="J982">
        <v>142.94999999999999</v>
      </c>
      <c r="K982">
        <v>7.1475</v>
      </c>
      <c r="L982" t="s">
        <v>256</v>
      </c>
    </row>
    <row r="983" spans="1:12" x14ac:dyDescent="0.25">
      <c r="A983" s="1"/>
      <c r="B983" t="s">
        <v>9</v>
      </c>
      <c r="C983" t="s">
        <v>15</v>
      </c>
      <c r="D983" t="s">
        <v>11</v>
      </c>
      <c r="E983" t="s">
        <v>21</v>
      </c>
      <c r="F983">
        <v>30.37</v>
      </c>
      <c r="G983">
        <v>3</v>
      </c>
      <c r="H983" t="s">
        <v>20</v>
      </c>
      <c r="I983">
        <v>5.0999999999999996</v>
      </c>
      <c r="J983">
        <v>91.11</v>
      </c>
      <c r="K983">
        <v>4.5555000000000003</v>
      </c>
      <c r="L983" t="s">
        <v>258</v>
      </c>
    </row>
    <row r="984" spans="1:12" x14ac:dyDescent="0.25">
      <c r="A984" s="1"/>
      <c r="B984" t="s">
        <v>19</v>
      </c>
      <c r="C984" t="s">
        <v>10</v>
      </c>
      <c r="D984" t="s">
        <v>11</v>
      </c>
      <c r="E984" t="s">
        <v>21</v>
      </c>
      <c r="F984">
        <v>71.459999999999994</v>
      </c>
      <c r="G984">
        <v>7</v>
      </c>
      <c r="H984" t="s">
        <v>20</v>
      </c>
      <c r="I984">
        <v>4.5</v>
      </c>
      <c r="J984">
        <v>500.21999999999997</v>
      </c>
      <c r="K984">
        <v>25.010999999999999</v>
      </c>
      <c r="L984" t="s">
        <v>258</v>
      </c>
    </row>
    <row r="985" spans="1:12" x14ac:dyDescent="0.25">
      <c r="A985" s="1"/>
      <c r="B985" t="s">
        <v>19</v>
      </c>
      <c r="C985" t="s">
        <v>15</v>
      </c>
      <c r="D985" t="s">
        <v>11</v>
      </c>
      <c r="E985" t="s">
        <v>12</v>
      </c>
      <c r="F985">
        <v>71.680000000000007</v>
      </c>
      <c r="G985">
        <v>3</v>
      </c>
      <c r="H985" t="s">
        <v>13</v>
      </c>
      <c r="I985">
        <v>9.1999999999999993</v>
      </c>
      <c r="J985">
        <v>215.04000000000002</v>
      </c>
      <c r="K985">
        <v>10.752000000000002</v>
      </c>
      <c r="L985" t="s">
        <v>256</v>
      </c>
    </row>
    <row r="986" spans="1:12" x14ac:dyDescent="0.25">
      <c r="A986" s="1"/>
      <c r="B986" t="s">
        <v>19</v>
      </c>
      <c r="C986" t="s">
        <v>10</v>
      </c>
      <c r="D986" t="s">
        <v>22</v>
      </c>
      <c r="E986" t="s">
        <v>24</v>
      </c>
      <c r="F986">
        <v>10.08</v>
      </c>
      <c r="G986">
        <v>7</v>
      </c>
      <c r="H986" t="s">
        <v>17</v>
      </c>
      <c r="I986">
        <v>4.2</v>
      </c>
      <c r="J986">
        <v>70.56</v>
      </c>
      <c r="K986">
        <v>3.5280000000000005</v>
      </c>
      <c r="L986" t="s">
        <v>258</v>
      </c>
    </row>
    <row r="987" spans="1:12" x14ac:dyDescent="0.25">
      <c r="A987" s="1"/>
      <c r="B987" t="s">
        <v>19</v>
      </c>
      <c r="C987" t="s">
        <v>10</v>
      </c>
      <c r="D987" t="s">
        <v>22</v>
      </c>
      <c r="E987" t="s">
        <v>12</v>
      </c>
      <c r="F987">
        <v>51.34</v>
      </c>
      <c r="G987">
        <v>5</v>
      </c>
      <c r="H987" t="s">
        <v>13</v>
      </c>
      <c r="I987">
        <v>9.1</v>
      </c>
      <c r="J987">
        <v>256.70000000000005</v>
      </c>
      <c r="K987">
        <v>12.835000000000003</v>
      </c>
      <c r="L987" t="s">
        <v>256</v>
      </c>
    </row>
    <row r="988" spans="1:12" x14ac:dyDescent="0.25">
      <c r="A988" s="1"/>
      <c r="B988" t="s">
        <v>19</v>
      </c>
      <c r="C988" t="s">
        <v>15</v>
      </c>
      <c r="D988" t="s">
        <v>22</v>
      </c>
      <c r="E988" t="s">
        <v>12</v>
      </c>
      <c r="F988">
        <v>58.26</v>
      </c>
      <c r="G988">
        <v>6</v>
      </c>
      <c r="H988" t="s">
        <v>17</v>
      </c>
      <c r="I988">
        <v>9.9</v>
      </c>
      <c r="J988">
        <v>349.56</v>
      </c>
      <c r="K988">
        <v>17.478000000000002</v>
      </c>
      <c r="L988" t="s">
        <v>256</v>
      </c>
    </row>
    <row r="989" spans="1:12" x14ac:dyDescent="0.25">
      <c r="A989" s="1"/>
      <c r="B989" t="s">
        <v>14</v>
      </c>
      <c r="C989" t="s">
        <v>10</v>
      </c>
      <c r="D989" t="s">
        <v>11</v>
      </c>
      <c r="E989" t="s">
        <v>12</v>
      </c>
      <c r="F989">
        <v>38.6</v>
      </c>
      <c r="G989">
        <v>3</v>
      </c>
      <c r="H989" t="s">
        <v>20</v>
      </c>
      <c r="I989">
        <v>7.5</v>
      </c>
      <c r="J989">
        <v>115.80000000000001</v>
      </c>
      <c r="K989">
        <v>5.7900000000000009</v>
      </c>
      <c r="L989" t="s">
        <v>257</v>
      </c>
    </row>
    <row r="990" spans="1:12" x14ac:dyDescent="0.25">
      <c r="A990" s="1"/>
      <c r="B990" t="s">
        <v>14</v>
      </c>
      <c r="C990" t="s">
        <v>10</v>
      </c>
      <c r="D990" t="s">
        <v>11</v>
      </c>
      <c r="E990" t="s">
        <v>12</v>
      </c>
      <c r="F990">
        <v>49.79</v>
      </c>
      <c r="G990">
        <v>4</v>
      </c>
      <c r="H990" t="s">
        <v>13</v>
      </c>
      <c r="I990">
        <v>6.4</v>
      </c>
      <c r="J990">
        <v>199.16</v>
      </c>
      <c r="K990">
        <v>9.9580000000000002</v>
      </c>
      <c r="L990" t="s">
        <v>257</v>
      </c>
    </row>
    <row r="991" spans="1:12" x14ac:dyDescent="0.25">
      <c r="A991" s="1"/>
      <c r="B991" t="s">
        <v>9</v>
      </c>
      <c r="C991" t="s">
        <v>15</v>
      </c>
      <c r="D991" t="s">
        <v>22</v>
      </c>
      <c r="E991" t="s">
        <v>24</v>
      </c>
      <c r="F991">
        <v>71.77</v>
      </c>
      <c r="G991">
        <v>7</v>
      </c>
      <c r="H991" t="s">
        <v>17</v>
      </c>
      <c r="I991">
        <v>8.9</v>
      </c>
      <c r="J991">
        <v>502.39</v>
      </c>
      <c r="K991">
        <v>25.119500000000002</v>
      </c>
      <c r="L991" t="s">
        <v>256</v>
      </c>
    </row>
    <row r="992" spans="1:12" x14ac:dyDescent="0.25">
      <c r="A992" s="1"/>
      <c r="B992" t="s">
        <v>9</v>
      </c>
      <c r="C992" t="s">
        <v>15</v>
      </c>
      <c r="D992" t="s">
        <v>22</v>
      </c>
      <c r="E992" t="s">
        <v>24</v>
      </c>
      <c r="F992">
        <v>87.87</v>
      </c>
      <c r="G992">
        <v>10</v>
      </c>
      <c r="H992" t="s">
        <v>20</v>
      </c>
      <c r="I992">
        <v>5.0999999999999996</v>
      </c>
      <c r="J992">
        <v>878.7</v>
      </c>
      <c r="K992">
        <v>43.935000000000002</v>
      </c>
      <c r="L992" t="s">
        <v>258</v>
      </c>
    </row>
    <row r="993" spans="1:12" x14ac:dyDescent="0.25">
      <c r="A993" s="1"/>
      <c r="B993" t="s">
        <v>14</v>
      </c>
      <c r="C993" t="s">
        <v>10</v>
      </c>
      <c r="D993" t="s">
        <v>22</v>
      </c>
      <c r="E993" t="s">
        <v>16</v>
      </c>
      <c r="F993">
        <v>82.34</v>
      </c>
      <c r="G993">
        <v>10</v>
      </c>
      <c r="H993" t="s">
        <v>20</v>
      </c>
      <c r="I993">
        <v>4.3</v>
      </c>
      <c r="J993">
        <v>823.40000000000009</v>
      </c>
      <c r="K993">
        <v>41.170000000000009</v>
      </c>
      <c r="L993" t="s">
        <v>258</v>
      </c>
    </row>
    <row r="994" spans="1:12" x14ac:dyDescent="0.25">
      <c r="A994" s="1"/>
      <c r="B994" t="s">
        <v>19</v>
      </c>
      <c r="C994" t="s">
        <v>10</v>
      </c>
      <c r="D994" t="s">
        <v>11</v>
      </c>
      <c r="E994" t="s">
        <v>23</v>
      </c>
      <c r="F994">
        <v>72.42</v>
      </c>
      <c r="G994">
        <v>3</v>
      </c>
      <c r="H994" t="s">
        <v>20</v>
      </c>
      <c r="I994">
        <v>8.1999999999999993</v>
      </c>
      <c r="J994">
        <v>217.26</v>
      </c>
      <c r="K994">
        <v>10.863</v>
      </c>
      <c r="L994" t="s">
        <v>256</v>
      </c>
    </row>
    <row r="995" spans="1:12" x14ac:dyDescent="0.25">
      <c r="A995" s="1"/>
      <c r="B995" t="s">
        <v>9</v>
      </c>
      <c r="C995" t="s">
        <v>10</v>
      </c>
      <c r="D995" t="s">
        <v>22</v>
      </c>
      <c r="E995" t="s">
        <v>24</v>
      </c>
      <c r="F995">
        <v>54.86</v>
      </c>
      <c r="G995">
        <v>5</v>
      </c>
      <c r="H995" t="s">
        <v>20</v>
      </c>
      <c r="I995">
        <v>9.8000000000000007</v>
      </c>
      <c r="J995">
        <v>274.3</v>
      </c>
      <c r="K995">
        <v>13.715000000000002</v>
      </c>
      <c r="L995" t="s">
        <v>256</v>
      </c>
    </row>
    <row r="996" spans="1:12" x14ac:dyDescent="0.25">
      <c r="A996" s="1"/>
      <c r="B996" t="s">
        <v>14</v>
      </c>
      <c r="C996" t="s">
        <v>15</v>
      </c>
      <c r="D996" t="s">
        <v>22</v>
      </c>
      <c r="E996" t="s">
        <v>16</v>
      </c>
      <c r="F996">
        <v>28.84</v>
      </c>
      <c r="G996">
        <v>4</v>
      </c>
      <c r="H996" t="s">
        <v>17</v>
      </c>
      <c r="I996">
        <v>6.4</v>
      </c>
      <c r="J996">
        <v>115.36</v>
      </c>
      <c r="K996">
        <v>5.7680000000000007</v>
      </c>
      <c r="L996" t="s">
        <v>257</v>
      </c>
    </row>
    <row r="997" spans="1:12" x14ac:dyDescent="0.25">
      <c r="A997" s="1"/>
      <c r="B997" t="s">
        <v>19</v>
      </c>
      <c r="C997" t="s">
        <v>15</v>
      </c>
      <c r="D997" t="s">
        <v>11</v>
      </c>
      <c r="E997" t="s">
        <v>24</v>
      </c>
      <c r="F997">
        <v>71.38</v>
      </c>
      <c r="G997">
        <v>10</v>
      </c>
      <c r="H997" t="s">
        <v>17</v>
      </c>
      <c r="I997">
        <v>5.7</v>
      </c>
      <c r="J997">
        <v>713.8</v>
      </c>
      <c r="K997">
        <v>35.69</v>
      </c>
      <c r="L997" t="s">
        <v>258</v>
      </c>
    </row>
    <row r="998" spans="1:12" x14ac:dyDescent="0.25">
      <c r="A998" s="1"/>
      <c r="B998" t="s">
        <v>9</v>
      </c>
      <c r="C998" t="s">
        <v>10</v>
      </c>
      <c r="D998" t="s">
        <v>22</v>
      </c>
      <c r="E998" t="s">
        <v>24</v>
      </c>
      <c r="F998">
        <v>61.29</v>
      </c>
      <c r="G998">
        <v>5</v>
      </c>
      <c r="H998" t="s">
        <v>17</v>
      </c>
      <c r="I998">
        <v>7</v>
      </c>
      <c r="J998">
        <v>306.45</v>
      </c>
      <c r="K998">
        <v>15.3225</v>
      </c>
      <c r="L998" t="s">
        <v>257</v>
      </c>
    </row>
    <row r="999" spans="1:12" x14ac:dyDescent="0.25">
      <c r="A999" s="1"/>
      <c r="B999" t="s">
        <v>14</v>
      </c>
      <c r="C999" t="s">
        <v>10</v>
      </c>
      <c r="D999" t="s">
        <v>22</v>
      </c>
      <c r="E999" t="s">
        <v>16</v>
      </c>
      <c r="F999">
        <v>96.82</v>
      </c>
      <c r="G999">
        <v>3</v>
      </c>
      <c r="H999" t="s">
        <v>17</v>
      </c>
      <c r="I999">
        <v>6.7</v>
      </c>
      <c r="J999">
        <v>290.45999999999998</v>
      </c>
      <c r="K999">
        <v>14.523</v>
      </c>
      <c r="L999" t="s">
        <v>257</v>
      </c>
    </row>
    <row r="1000" spans="1:12" x14ac:dyDescent="0.25">
      <c r="A1000" s="1"/>
      <c r="B1000" t="s">
        <v>9</v>
      </c>
      <c r="C1000" t="s">
        <v>10</v>
      </c>
      <c r="D1000" t="s">
        <v>22</v>
      </c>
      <c r="E1000" t="s">
        <v>24</v>
      </c>
      <c r="F1000">
        <v>97.22</v>
      </c>
      <c r="G1000">
        <v>9</v>
      </c>
      <c r="H1000" t="s">
        <v>20</v>
      </c>
      <c r="I1000">
        <v>6</v>
      </c>
      <c r="J1000">
        <v>874.98</v>
      </c>
      <c r="K1000">
        <v>43.749000000000002</v>
      </c>
      <c r="L1000" t="s">
        <v>257</v>
      </c>
    </row>
    <row r="1001" spans="1:12" x14ac:dyDescent="0.25">
      <c r="A1001" s="1"/>
      <c r="B1001" t="s">
        <v>19</v>
      </c>
      <c r="C1001" t="s">
        <v>10</v>
      </c>
      <c r="D1001" t="s">
        <v>11</v>
      </c>
      <c r="E1001" t="s">
        <v>16</v>
      </c>
      <c r="F1001">
        <v>64.44</v>
      </c>
      <c r="G1001">
        <v>5</v>
      </c>
      <c r="H1001" t="s">
        <v>17</v>
      </c>
      <c r="I1001">
        <v>6.6</v>
      </c>
      <c r="J1001">
        <v>322.2</v>
      </c>
      <c r="K1001">
        <v>16.11</v>
      </c>
      <c r="L1001" t="s">
        <v>257</v>
      </c>
    </row>
    <row r="1002" spans="1:12" x14ac:dyDescent="0.25">
      <c r="A1002" s="1"/>
      <c r="B1002" t="s">
        <v>19</v>
      </c>
      <c r="C1002" t="s">
        <v>15</v>
      </c>
      <c r="D1002" t="s">
        <v>11</v>
      </c>
      <c r="E1002" t="s">
        <v>18</v>
      </c>
      <c r="F1002">
        <v>89.48</v>
      </c>
      <c r="G1002">
        <v>5</v>
      </c>
      <c r="H1002" t="s">
        <v>17</v>
      </c>
      <c r="I1002">
        <v>7.4</v>
      </c>
      <c r="J1002">
        <v>447.40000000000003</v>
      </c>
      <c r="K1002">
        <v>22.370000000000005</v>
      </c>
      <c r="L1002" t="s">
        <v>257</v>
      </c>
    </row>
    <row r="1003" spans="1:12" x14ac:dyDescent="0.25">
      <c r="A1003" s="1"/>
      <c r="B1003" t="s">
        <v>9</v>
      </c>
      <c r="C1003" t="s">
        <v>10</v>
      </c>
      <c r="D1003" t="s">
        <v>22</v>
      </c>
      <c r="E1003" t="s">
        <v>12</v>
      </c>
      <c r="F1003">
        <v>93.4</v>
      </c>
      <c r="G1003">
        <v>2</v>
      </c>
      <c r="H1003" t="s">
        <v>17</v>
      </c>
      <c r="I1003">
        <v>5.5</v>
      </c>
      <c r="J1003">
        <v>186.8</v>
      </c>
      <c r="K1003">
        <v>9.3400000000000016</v>
      </c>
      <c r="L1003" t="s">
        <v>258</v>
      </c>
    </row>
    <row r="1004" spans="1:12" x14ac:dyDescent="0.25">
      <c r="A1004" s="1"/>
      <c r="B1004" t="s">
        <v>19</v>
      </c>
      <c r="C1004" t="s">
        <v>15</v>
      </c>
      <c r="D1004" t="s">
        <v>11</v>
      </c>
      <c r="E1004" t="s">
        <v>18</v>
      </c>
      <c r="F1004">
        <v>40.229999999999997</v>
      </c>
      <c r="G1004">
        <v>7</v>
      </c>
      <c r="H1004" t="s">
        <v>17</v>
      </c>
      <c r="I1004">
        <v>9.6</v>
      </c>
      <c r="J1004">
        <v>281.60999999999996</v>
      </c>
      <c r="K1004">
        <v>14.080499999999999</v>
      </c>
      <c r="L1004" t="s">
        <v>256</v>
      </c>
    </row>
    <row r="1005" spans="1:12" x14ac:dyDescent="0.25">
      <c r="A1005" s="1"/>
      <c r="B1005" t="s">
        <v>9</v>
      </c>
      <c r="C1005" t="s">
        <v>10</v>
      </c>
      <c r="D1005" t="s">
        <v>22</v>
      </c>
      <c r="E1005" t="s">
        <v>24</v>
      </c>
      <c r="F1005">
        <v>72.569999999999993</v>
      </c>
      <c r="G1005">
        <v>8</v>
      </c>
      <c r="H1005" t="s">
        <v>17</v>
      </c>
      <c r="I1005">
        <v>4.5999999999999996</v>
      </c>
      <c r="J1005">
        <v>580.55999999999995</v>
      </c>
      <c r="K1005">
        <v>29.027999999999999</v>
      </c>
      <c r="L1005" t="s">
        <v>258</v>
      </c>
    </row>
    <row r="1006" spans="1:12" x14ac:dyDescent="0.25">
      <c r="A1006" s="1"/>
      <c r="B1006" t="s">
        <v>14</v>
      </c>
      <c r="C1006" t="s">
        <v>10</v>
      </c>
      <c r="D1006" t="s">
        <v>11</v>
      </c>
      <c r="E1006" t="s">
        <v>12</v>
      </c>
      <c r="F1006">
        <v>72.52</v>
      </c>
      <c r="G1006">
        <v>8</v>
      </c>
      <c r="H1006" t="s">
        <v>13</v>
      </c>
      <c r="I1006">
        <v>4</v>
      </c>
      <c r="J1006">
        <v>580.16</v>
      </c>
      <c r="K1006">
        <v>29.007999999999999</v>
      </c>
      <c r="L1006" t="s">
        <v>258</v>
      </c>
    </row>
    <row r="1007" spans="1:12" x14ac:dyDescent="0.25">
      <c r="A1007" s="1"/>
      <c r="B1007" t="s">
        <v>14</v>
      </c>
      <c r="C1007" t="s">
        <v>10</v>
      </c>
      <c r="D1007" t="s">
        <v>11</v>
      </c>
      <c r="E1007" t="s">
        <v>21</v>
      </c>
      <c r="F1007">
        <v>10.18</v>
      </c>
      <c r="G1007">
        <v>8</v>
      </c>
      <c r="H1007" t="s">
        <v>13</v>
      </c>
      <c r="I1007">
        <v>9.5</v>
      </c>
      <c r="J1007">
        <v>81.44</v>
      </c>
      <c r="K1007">
        <v>4.0720000000000001</v>
      </c>
      <c r="L1007" t="s">
        <v>256</v>
      </c>
    </row>
    <row r="1008" spans="1:12" x14ac:dyDescent="0.25">
      <c r="A1008" s="1"/>
      <c r="B1008" t="s">
        <v>19</v>
      </c>
      <c r="C1008" t="s">
        <v>10</v>
      </c>
      <c r="D1008" t="s">
        <v>11</v>
      </c>
      <c r="E1008" t="s">
        <v>23</v>
      </c>
      <c r="F1008">
        <v>34.42</v>
      </c>
      <c r="G1008">
        <v>6</v>
      </c>
      <c r="H1008" t="s">
        <v>20</v>
      </c>
      <c r="I1008">
        <v>7.5</v>
      </c>
      <c r="J1008">
        <v>206.52</v>
      </c>
      <c r="K1008">
        <v>10.326000000000001</v>
      </c>
      <c r="L1008" t="s">
        <v>257</v>
      </c>
    </row>
    <row r="1009" spans="1:12" x14ac:dyDescent="0.25">
      <c r="A1009" s="1"/>
      <c r="B1009" t="s">
        <v>14</v>
      </c>
      <c r="C1009" t="s">
        <v>15</v>
      </c>
      <c r="D1009" t="s">
        <v>22</v>
      </c>
      <c r="E1009" t="s">
        <v>24</v>
      </c>
      <c r="F1009">
        <v>70.209999999999994</v>
      </c>
      <c r="G1009">
        <v>6</v>
      </c>
      <c r="H1009" t="s">
        <v>17</v>
      </c>
      <c r="I1009">
        <v>7.4</v>
      </c>
      <c r="J1009">
        <v>421.26</v>
      </c>
      <c r="K1009">
        <v>21.063000000000002</v>
      </c>
      <c r="L1009" t="s">
        <v>257</v>
      </c>
    </row>
    <row r="1010" spans="1:12" x14ac:dyDescent="0.25">
      <c r="A1010" s="1">
        <v>45295</v>
      </c>
      <c r="B1010" t="s">
        <v>14</v>
      </c>
      <c r="C1010" t="s">
        <v>10</v>
      </c>
      <c r="D1010" t="s">
        <v>22</v>
      </c>
      <c r="E1010" t="s">
        <v>16</v>
      </c>
      <c r="F1010">
        <v>37.06</v>
      </c>
      <c r="G1010">
        <v>4</v>
      </c>
      <c r="H1010" t="s">
        <v>20</v>
      </c>
      <c r="I1010">
        <v>9.6999999999999993</v>
      </c>
      <c r="J1010">
        <v>148.24</v>
      </c>
      <c r="K1010">
        <v>7.4120000000000008</v>
      </c>
      <c r="L1010" t="s">
        <v>256</v>
      </c>
    </row>
    <row r="1011" spans="1:12" x14ac:dyDescent="0.25">
      <c r="A1011" s="1">
        <v>45295</v>
      </c>
      <c r="B1011" t="s">
        <v>9</v>
      </c>
      <c r="C1011" t="s">
        <v>10</v>
      </c>
      <c r="D1011" t="s">
        <v>22</v>
      </c>
      <c r="E1011" t="s">
        <v>16</v>
      </c>
      <c r="F1011">
        <v>87.87</v>
      </c>
      <c r="G1011">
        <v>9</v>
      </c>
      <c r="H1011" t="s">
        <v>20</v>
      </c>
      <c r="I1011">
        <v>5.6</v>
      </c>
      <c r="J1011">
        <v>790.83</v>
      </c>
      <c r="K1011">
        <v>39.541500000000006</v>
      </c>
      <c r="L1011" t="s">
        <v>258</v>
      </c>
    </row>
    <row r="1012" spans="1:12" x14ac:dyDescent="0.25">
      <c r="A1012" s="1">
        <v>45295</v>
      </c>
      <c r="B1012" t="s">
        <v>9</v>
      </c>
      <c r="C1012" t="s">
        <v>15</v>
      </c>
      <c r="D1012" t="s">
        <v>22</v>
      </c>
      <c r="E1012" t="s">
        <v>16</v>
      </c>
      <c r="F1012">
        <v>45.35</v>
      </c>
      <c r="G1012">
        <v>6</v>
      </c>
      <c r="H1012" t="s">
        <v>20</v>
      </c>
      <c r="I1012">
        <v>6.1</v>
      </c>
      <c r="J1012">
        <v>272.10000000000002</v>
      </c>
      <c r="K1012">
        <v>13.605000000000002</v>
      </c>
      <c r="L1012" t="s">
        <v>257</v>
      </c>
    </row>
    <row r="1013" spans="1:12" x14ac:dyDescent="0.25">
      <c r="A1013" s="1">
        <v>45295</v>
      </c>
      <c r="B1013" t="s">
        <v>19</v>
      </c>
      <c r="C1013" t="s">
        <v>10</v>
      </c>
      <c r="D1013" t="s">
        <v>22</v>
      </c>
      <c r="E1013" t="s">
        <v>16</v>
      </c>
      <c r="F1013">
        <v>66.349999999999994</v>
      </c>
      <c r="G1013">
        <v>1</v>
      </c>
      <c r="H1013" t="s">
        <v>13</v>
      </c>
      <c r="I1013">
        <v>9.6999999999999993</v>
      </c>
      <c r="J1013">
        <v>66.349999999999994</v>
      </c>
      <c r="K1013">
        <v>3.3174999999999999</v>
      </c>
      <c r="L1013" t="s">
        <v>256</v>
      </c>
    </row>
    <row r="1014" spans="1:12" x14ac:dyDescent="0.25">
      <c r="A1014" s="1">
        <v>45295</v>
      </c>
      <c r="B1014" t="s">
        <v>14</v>
      </c>
      <c r="C1014" t="s">
        <v>10</v>
      </c>
      <c r="D1014" t="s">
        <v>11</v>
      </c>
      <c r="E1014" t="s">
        <v>12</v>
      </c>
      <c r="F1014">
        <v>87.48</v>
      </c>
      <c r="G1014">
        <v>6</v>
      </c>
      <c r="H1014" t="s">
        <v>20</v>
      </c>
      <c r="I1014">
        <v>5.0999999999999996</v>
      </c>
      <c r="J1014">
        <v>524.88</v>
      </c>
      <c r="K1014">
        <v>26.244</v>
      </c>
      <c r="L1014" t="s">
        <v>258</v>
      </c>
    </row>
    <row r="1015" spans="1:12" x14ac:dyDescent="0.25">
      <c r="A1015" s="1">
        <v>45295</v>
      </c>
      <c r="B1015" t="s">
        <v>19</v>
      </c>
      <c r="C1015" t="s">
        <v>10</v>
      </c>
      <c r="D1015" t="s">
        <v>11</v>
      </c>
      <c r="E1015" t="s">
        <v>12</v>
      </c>
      <c r="F1015">
        <v>14.23</v>
      </c>
      <c r="G1015">
        <v>5</v>
      </c>
      <c r="H1015" t="s">
        <v>13</v>
      </c>
      <c r="I1015">
        <v>4.4000000000000004</v>
      </c>
      <c r="J1015">
        <v>71.150000000000006</v>
      </c>
      <c r="K1015">
        <v>3.5575000000000006</v>
      </c>
      <c r="L1015" t="s">
        <v>258</v>
      </c>
    </row>
    <row r="1016" spans="1:12" x14ac:dyDescent="0.25">
      <c r="A1016" s="1">
        <v>45295</v>
      </c>
      <c r="B1016" t="s">
        <v>14</v>
      </c>
      <c r="C1016" t="s">
        <v>15</v>
      </c>
      <c r="D1016" t="s">
        <v>11</v>
      </c>
      <c r="E1016" t="s">
        <v>16</v>
      </c>
      <c r="F1016">
        <v>23.07</v>
      </c>
      <c r="G1016">
        <v>9</v>
      </c>
      <c r="H1016" t="s">
        <v>17</v>
      </c>
      <c r="I1016">
        <v>4.9000000000000004</v>
      </c>
      <c r="J1016">
        <v>207.63</v>
      </c>
      <c r="K1016">
        <v>10.381500000000001</v>
      </c>
      <c r="L1016" t="s">
        <v>258</v>
      </c>
    </row>
    <row r="1017" spans="1:12" x14ac:dyDescent="0.25">
      <c r="A1017" s="1">
        <v>45295</v>
      </c>
      <c r="B1017" t="s">
        <v>14</v>
      </c>
      <c r="C1017" t="s">
        <v>10</v>
      </c>
      <c r="D1017" t="s">
        <v>11</v>
      </c>
      <c r="E1017" t="s">
        <v>23</v>
      </c>
      <c r="F1017">
        <v>80.790000000000006</v>
      </c>
      <c r="G1017">
        <v>9</v>
      </c>
      <c r="H1017" t="s">
        <v>13</v>
      </c>
      <c r="I1017">
        <v>9.5</v>
      </c>
      <c r="J1017">
        <v>727.11</v>
      </c>
      <c r="K1017">
        <v>36.355499999999999</v>
      </c>
      <c r="L1017" t="s">
        <v>256</v>
      </c>
    </row>
    <row r="1018" spans="1:12" x14ac:dyDescent="0.25">
      <c r="A1018" s="1">
        <v>45295</v>
      </c>
      <c r="B1018" t="s">
        <v>9</v>
      </c>
      <c r="C1018" t="s">
        <v>10</v>
      </c>
      <c r="D1018" t="s">
        <v>11</v>
      </c>
      <c r="E1018" t="s">
        <v>16</v>
      </c>
      <c r="F1018">
        <v>26.26</v>
      </c>
      <c r="G1018">
        <v>7</v>
      </c>
      <c r="H1018" t="s">
        <v>17</v>
      </c>
      <c r="I1018">
        <v>9.9</v>
      </c>
      <c r="J1018">
        <v>183.82000000000002</v>
      </c>
      <c r="K1018">
        <v>9.1910000000000007</v>
      </c>
      <c r="L1018" t="s">
        <v>256</v>
      </c>
    </row>
    <row r="1019" spans="1:12" x14ac:dyDescent="0.25">
      <c r="A1019" s="1">
        <v>45295</v>
      </c>
      <c r="B1019" t="s">
        <v>14</v>
      </c>
      <c r="C1019" t="s">
        <v>15</v>
      </c>
      <c r="D1019" t="s">
        <v>11</v>
      </c>
      <c r="E1019" t="s">
        <v>21</v>
      </c>
      <c r="F1019">
        <v>62.18</v>
      </c>
      <c r="G1019">
        <v>10</v>
      </c>
      <c r="H1019" t="s">
        <v>20</v>
      </c>
      <c r="I1019">
        <v>6</v>
      </c>
      <c r="J1019">
        <v>621.79999999999995</v>
      </c>
      <c r="K1019">
        <v>31.09</v>
      </c>
      <c r="L1019" t="s">
        <v>257</v>
      </c>
    </row>
    <row r="1020" spans="1:12" x14ac:dyDescent="0.25">
      <c r="A1020" s="1">
        <v>45295</v>
      </c>
      <c r="B1020" t="s">
        <v>9</v>
      </c>
      <c r="C1020" t="s">
        <v>15</v>
      </c>
      <c r="D1020" t="s">
        <v>22</v>
      </c>
      <c r="E1020" t="s">
        <v>21</v>
      </c>
      <c r="F1020">
        <v>69.08</v>
      </c>
      <c r="G1020">
        <v>2</v>
      </c>
      <c r="H1020" t="s">
        <v>13</v>
      </c>
      <c r="I1020">
        <v>6.9</v>
      </c>
      <c r="J1020">
        <v>138.16</v>
      </c>
      <c r="K1020">
        <v>6.9080000000000004</v>
      </c>
      <c r="L1020" t="s">
        <v>257</v>
      </c>
    </row>
    <row r="1021" spans="1:12" x14ac:dyDescent="0.25">
      <c r="A1021" s="1">
        <v>45295</v>
      </c>
      <c r="B1021" t="s">
        <v>19</v>
      </c>
      <c r="C1021" t="s">
        <v>10</v>
      </c>
      <c r="D1021" t="s">
        <v>11</v>
      </c>
      <c r="E1021" t="s">
        <v>24</v>
      </c>
      <c r="F1021">
        <v>77.680000000000007</v>
      </c>
      <c r="G1021">
        <v>4</v>
      </c>
      <c r="H1021" t="s">
        <v>17</v>
      </c>
      <c r="I1021">
        <v>8.4</v>
      </c>
      <c r="J1021">
        <v>310.72000000000003</v>
      </c>
      <c r="K1021">
        <v>15.536000000000001</v>
      </c>
      <c r="L1021" t="s">
        <v>256</v>
      </c>
    </row>
    <row r="1022" spans="1:12" x14ac:dyDescent="0.25">
      <c r="A1022" s="1">
        <v>45295</v>
      </c>
      <c r="B1022" t="s">
        <v>19</v>
      </c>
      <c r="C1022" t="s">
        <v>10</v>
      </c>
      <c r="D1022" t="s">
        <v>22</v>
      </c>
      <c r="E1022" t="s">
        <v>21</v>
      </c>
      <c r="F1022">
        <v>43.13</v>
      </c>
      <c r="G1022">
        <v>10</v>
      </c>
      <c r="H1022" t="s">
        <v>13</v>
      </c>
      <c r="I1022">
        <v>5.5</v>
      </c>
      <c r="J1022">
        <v>431.3</v>
      </c>
      <c r="K1022">
        <v>21.565000000000001</v>
      </c>
      <c r="L1022" t="s">
        <v>258</v>
      </c>
    </row>
    <row r="1023" spans="1:12" x14ac:dyDescent="0.25">
      <c r="A1023" s="1">
        <v>45295</v>
      </c>
      <c r="B1023" t="s">
        <v>9</v>
      </c>
      <c r="C1023" t="s">
        <v>15</v>
      </c>
      <c r="D1023" t="s">
        <v>11</v>
      </c>
      <c r="E1023" t="s">
        <v>21</v>
      </c>
      <c r="F1023">
        <v>25.56</v>
      </c>
      <c r="G1023">
        <v>7</v>
      </c>
      <c r="H1023" t="s">
        <v>17</v>
      </c>
      <c r="I1023">
        <v>7.1</v>
      </c>
      <c r="J1023">
        <v>178.92</v>
      </c>
      <c r="K1023">
        <v>8.9459999999999997</v>
      </c>
      <c r="L1023" t="s">
        <v>257</v>
      </c>
    </row>
    <row r="1024" spans="1:12" x14ac:dyDescent="0.25">
      <c r="A1024" s="1">
        <v>45295</v>
      </c>
      <c r="B1024" t="s">
        <v>14</v>
      </c>
      <c r="C1024" t="s">
        <v>10</v>
      </c>
      <c r="D1024" t="s">
        <v>11</v>
      </c>
      <c r="E1024" t="s">
        <v>21</v>
      </c>
      <c r="F1024">
        <v>83.35</v>
      </c>
      <c r="G1024">
        <v>2</v>
      </c>
      <c r="H1024" t="s">
        <v>13</v>
      </c>
      <c r="I1024">
        <v>9.5</v>
      </c>
      <c r="J1024">
        <v>166.7</v>
      </c>
      <c r="K1024">
        <v>8.3349999999999991</v>
      </c>
      <c r="L1024" t="s">
        <v>256</v>
      </c>
    </row>
    <row r="1025" spans="1:12" x14ac:dyDescent="0.25">
      <c r="A1025" s="1">
        <v>45295</v>
      </c>
      <c r="B1025" t="s">
        <v>19</v>
      </c>
      <c r="C1025" t="s">
        <v>10</v>
      </c>
      <c r="D1025" t="s">
        <v>11</v>
      </c>
      <c r="E1025" t="s">
        <v>24</v>
      </c>
      <c r="F1025">
        <v>18.329999999999998</v>
      </c>
      <c r="G1025">
        <v>1</v>
      </c>
      <c r="H1025" t="s">
        <v>17</v>
      </c>
      <c r="I1025">
        <v>4.3</v>
      </c>
      <c r="J1025">
        <v>18.329999999999998</v>
      </c>
      <c r="K1025">
        <v>0.91649999999999998</v>
      </c>
      <c r="L1025" t="s">
        <v>258</v>
      </c>
    </row>
    <row r="1026" spans="1:12" x14ac:dyDescent="0.25">
      <c r="A1026" s="1">
        <v>45295</v>
      </c>
      <c r="B1026" t="s">
        <v>14</v>
      </c>
      <c r="C1026" t="s">
        <v>15</v>
      </c>
      <c r="D1026" t="s">
        <v>22</v>
      </c>
      <c r="E1026" t="s">
        <v>24</v>
      </c>
      <c r="F1026">
        <v>17.41</v>
      </c>
      <c r="G1026">
        <v>5</v>
      </c>
      <c r="H1026" t="s">
        <v>13</v>
      </c>
      <c r="I1026">
        <v>4.9000000000000004</v>
      </c>
      <c r="J1026">
        <v>87.05</v>
      </c>
      <c r="K1026">
        <v>4.3525</v>
      </c>
      <c r="L1026" t="s">
        <v>258</v>
      </c>
    </row>
    <row r="1027" spans="1:12" x14ac:dyDescent="0.25">
      <c r="A1027" s="1">
        <v>45295</v>
      </c>
      <c r="B1027" t="s">
        <v>9</v>
      </c>
      <c r="C1027" t="s">
        <v>10</v>
      </c>
      <c r="D1027" t="s">
        <v>22</v>
      </c>
      <c r="E1027" t="s">
        <v>24</v>
      </c>
      <c r="F1027">
        <v>75.37</v>
      </c>
      <c r="G1027">
        <v>8</v>
      </c>
      <c r="H1027" t="s">
        <v>13</v>
      </c>
      <c r="I1027">
        <v>8.4</v>
      </c>
      <c r="J1027">
        <v>602.96</v>
      </c>
      <c r="K1027">
        <v>30.148000000000003</v>
      </c>
      <c r="L1027" t="s">
        <v>256</v>
      </c>
    </row>
    <row r="1028" spans="1:12" x14ac:dyDescent="0.25">
      <c r="A1028" s="1">
        <v>45295</v>
      </c>
      <c r="B1028" t="s">
        <v>9</v>
      </c>
      <c r="C1028" t="s">
        <v>10</v>
      </c>
      <c r="D1028" t="s">
        <v>22</v>
      </c>
      <c r="E1028" t="s">
        <v>18</v>
      </c>
      <c r="F1028">
        <v>79.930000000000007</v>
      </c>
      <c r="G1028">
        <v>6</v>
      </c>
      <c r="H1028" t="s">
        <v>17</v>
      </c>
      <c r="I1028">
        <v>5.5</v>
      </c>
      <c r="J1028">
        <v>479.58000000000004</v>
      </c>
      <c r="K1028">
        <v>23.979000000000003</v>
      </c>
      <c r="L1028" t="s">
        <v>258</v>
      </c>
    </row>
    <row r="1029" spans="1:12" x14ac:dyDescent="0.25">
      <c r="A1029" s="1">
        <v>45295</v>
      </c>
      <c r="B1029" t="s">
        <v>19</v>
      </c>
      <c r="C1029" t="s">
        <v>10</v>
      </c>
      <c r="D1029" t="s">
        <v>22</v>
      </c>
      <c r="E1029" t="s">
        <v>18</v>
      </c>
      <c r="F1029">
        <v>69.52</v>
      </c>
      <c r="G1029">
        <v>7</v>
      </c>
      <c r="H1029" t="s">
        <v>13</v>
      </c>
      <c r="I1029">
        <v>8.5</v>
      </c>
      <c r="J1029">
        <v>486.64</v>
      </c>
      <c r="K1029">
        <v>24.332000000000001</v>
      </c>
      <c r="L1029" t="s">
        <v>256</v>
      </c>
    </row>
    <row r="1030" spans="1:12" x14ac:dyDescent="0.25">
      <c r="A1030" s="1">
        <v>45326</v>
      </c>
      <c r="B1030" t="s">
        <v>14</v>
      </c>
      <c r="C1030" t="s">
        <v>10</v>
      </c>
      <c r="D1030" t="s">
        <v>11</v>
      </c>
      <c r="E1030" t="s">
        <v>12</v>
      </c>
      <c r="F1030">
        <v>47.27</v>
      </c>
      <c r="G1030">
        <v>6</v>
      </c>
      <c r="H1030" t="s">
        <v>17</v>
      </c>
      <c r="I1030">
        <v>8.8000000000000007</v>
      </c>
      <c r="J1030">
        <v>283.62</v>
      </c>
      <c r="K1030">
        <v>14.181000000000001</v>
      </c>
      <c r="L1030" t="s">
        <v>256</v>
      </c>
    </row>
    <row r="1031" spans="1:12" x14ac:dyDescent="0.25">
      <c r="A1031" s="1">
        <v>45326</v>
      </c>
      <c r="B1031" t="s">
        <v>19</v>
      </c>
      <c r="C1031" t="s">
        <v>10</v>
      </c>
      <c r="D1031" t="s">
        <v>22</v>
      </c>
      <c r="E1031" t="s">
        <v>16</v>
      </c>
      <c r="F1031">
        <v>20.89</v>
      </c>
      <c r="G1031">
        <v>2</v>
      </c>
      <c r="H1031" t="s">
        <v>17</v>
      </c>
      <c r="I1031">
        <v>9.8000000000000007</v>
      </c>
      <c r="J1031">
        <v>41.78</v>
      </c>
      <c r="K1031">
        <v>2.089</v>
      </c>
      <c r="L1031" t="s">
        <v>256</v>
      </c>
    </row>
    <row r="1032" spans="1:12" x14ac:dyDescent="0.25">
      <c r="A1032" s="1">
        <v>45326</v>
      </c>
      <c r="B1032" t="s">
        <v>9</v>
      </c>
      <c r="C1032" t="s">
        <v>15</v>
      </c>
      <c r="D1032" t="s">
        <v>11</v>
      </c>
      <c r="E1032" t="s">
        <v>24</v>
      </c>
      <c r="F1032">
        <v>58.24</v>
      </c>
      <c r="G1032">
        <v>9</v>
      </c>
      <c r="H1032" t="s">
        <v>17</v>
      </c>
      <c r="I1032">
        <v>9.6999999999999993</v>
      </c>
      <c r="J1032">
        <v>524.16</v>
      </c>
      <c r="K1032">
        <v>26.207999999999998</v>
      </c>
      <c r="L1032" t="s">
        <v>256</v>
      </c>
    </row>
    <row r="1033" spans="1:12" x14ac:dyDescent="0.25">
      <c r="A1033" s="1">
        <v>45326</v>
      </c>
      <c r="B1033" t="s">
        <v>19</v>
      </c>
      <c r="C1033" t="s">
        <v>10</v>
      </c>
      <c r="D1033" t="s">
        <v>22</v>
      </c>
      <c r="E1033" t="s">
        <v>12</v>
      </c>
      <c r="F1033">
        <v>87.9</v>
      </c>
      <c r="G1033">
        <v>1</v>
      </c>
      <c r="H1033" t="s">
        <v>20</v>
      </c>
      <c r="I1033">
        <v>6.7</v>
      </c>
      <c r="J1033">
        <v>87.9</v>
      </c>
      <c r="K1033">
        <v>4.3950000000000005</v>
      </c>
      <c r="L1033" t="s">
        <v>257</v>
      </c>
    </row>
    <row r="1034" spans="1:12" x14ac:dyDescent="0.25">
      <c r="A1034" s="1">
        <v>45326</v>
      </c>
      <c r="B1034" t="s">
        <v>14</v>
      </c>
      <c r="C1034" t="s">
        <v>10</v>
      </c>
      <c r="D1034" t="s">
        <v>11</v>
      </c>
      <c r="E1034" t="s">
        <v>24</v>
      </c>
      <c r="F1034">
        <v>68.599999999999994</v>
      </c>
      <c r="G1034">
        <v>10</v>
      </c>
      <c r="H1034" t="s">
        <v>17</v>
      </c>
      <c r="I1034">
        <v>9.1</v>
      </c>
      <c r="J1034">
        <v>686</v>
      </c>
      <c r="K1034">
        <v>34.300000000000004</v>
      </c>
      <c r="L1034" t="s">
        <v>256</v>
      </c>
    </row>
    <row r="1035" spans="1:12" x14ac:dyDescent="0.25">
      <c r="A1035" s="1">
        <v>45326</v>
      </c>
      <c r="B1035" t="s">
        <v>14</v>
      </c>
      <c r="C1035" t="s">
        <v>10</v>
      </c>
      <c r="D1035" t="s">
        <v>11</v>
      </c>
      <c r="E1035" t="s">
        <v>24</v>
      </c>
      <c r="F1035">
        <v>98.21</v>
      </c>
      <c r="G1035">
        <v>3</v>
      </c>
      <c r="H1035" t="s">
        <v>13</v>
      </c>
      <c r="I1035">
        <v>7.8</v>
      </c>
      <c r="J1035">
        <v>294.63</v>
      </c>
      <c r="K1035">
        <v>14.7315</v>
      </c>
      <c r="L1035" t="s">
        <v>257</v>
      </c>
    </row>
    <row r="1036" spans="1:12" x14ac:dyDescent="0.25">
      <c r="A1036" s="1">
        <v>45326</v>
      </c>
      <c r="B1036" t="s">
        <v>14</v>
      </c>
      <c r="C1036" t="s">
        <v>15</v>
      </c>
      <c r="D1036" t="s">
        <v>22</v>
      </c>
      <c r="E1036" t="s">
        <v>24</v>
      </c>
      <c r="F1036">
        <v>89.75</v>
      </c>
      <c r="G1036">
        <v>1</v>
      </c>
      <c r="H1036" t="s">
        <v>13</v>
      </c>
      <c r="I1036">
        <v>6.6</v>
      </c>
      <c r="J1036">
        <v>89.75</v>
      </c>
      <c r="K1036">
        <v>4.4874999999999998</v>
      </c>
      <c r="L1036" t="s">
        <v>257</v>
      </c>
    </row>
    <row r="1037" spans="1:12" x14ac:dyDescent="0.25">
      <c r="A1037" s="1">
        <v>45326</v>
      </c>
      <c r="B1037" t="s">
        <v>9</v>
      </c>
      <c r="C1037" t="s">
        <v>15</v>
      </c>
      <c r="D1037" t="s">
        <v>22</v>
      </c>
      <c r="E1037" t="s">
        <v>16</v>
      </c>
      <c r="F1037">
        <v>22.95</v>
      </c>
      <c r="G1037">
        <v>10</v>
      </c>
      <c r="H1037" t="s">
        <v>20</v>
      </c>
      <c r="I1037">
        <v>8.1999999999999993</v>
      </c>
      <c r="J1037">
        <v>229.5</v>
      </c>
      <c r="K1037">
        <v>11.475000000000001</v>
      </c>
      <c r="L1037" t="s">
        <v>256</v>
      </c>
    </row>
    <row r="1038" spans="1:12" x14ac:dyDescent="0.25">
      <c r="A1038" s="1">
        <v>45326</v>
      </c>
      <c r="B1038" t="s">
        <v>9</v>
      </c>
      <c r="C1038" t="s">
        <v>10</v>
      </c>
      <c r="D1038" t="s">
        <v>11</v>
      </c>
      <c r="E1038" t="s">
        <v>12</v>
      </c>
      <c r="F1038">
        <v>20.010000000000002</v>
      </c>
      <c r="G1038">
        <v>9</v>
      </c>
      <c r="H1038" t="s">
        <v>20</v>
      </c>
      <c r="I1038">
        <v>4.0999999999999996</v>
      </c>
      <c r="J1038">
        <v>180.09</v>
      </c>
      <c r="K1038">
        <v>9.0045000000000002</v>
      </c>
      <c r="L1038" t="s">
        <v>258</v>
      </c>
    </row>
    <row r="1039" spans="1:12" x14ac:dyDescent="0.25">
      <c r="A1039" s="1">
        <v>45326</v>
      </c>
      <c r="B1039" t="s">
        <v>14</v>
      </c>
      <c r="C1039" t="s">
        <v>10</v>
      </c>
      <c r="D1039" t="s">
        <v>11</v>
      </c>
      <c r="E1039" t="s">
        <v>12</v>
      </c>
      <c r="F1039">
        <v>99.42</v>
      </c>
      <c r="G1039">
        <v>4</v>
      </c>
      <c r="H1039" t="s">
        <v>20</v>
      </c>
      <c r="I1039">
        <v>7.5</v>
      </c>
      <c r="J1039">
        <v>397.68</v>
      </c>
      <c r="K1039">
        <v>19.884</v>
      </c>
      <c r="L1039" t="s">
        <v>257</v>
      </c>
    </row>
    <row r="1040" spans="1:12" x14ac:dyDescent="0.25">
      <c r="A1040" s="1">
        <v>45326</v>
      </c>
      <c r="B1040" t="s">
        <v>9</v>
      </c>
      <c r="C1040" t="s">
        <v>10</v>
      </c>
      <c r="D1040" t="s">
        <v>22</v>
      </c>
      <c r="E1040" t="s">
        <v>24</v>
      </c>
      <c r="F1040">
        <v>25.9</v>
      </c>
      <c r="G1040">
        <v>10</v>
      </c>
      <c r="H1040" t="s">
        <v>20</v>
      </c>
      <c r="I1040">
        <v>8.6999999999999993</v>
      </c>
      <c r="J1040">
        <v>259</v>
      </c>
      <c r="K1040">
        <v>12.950000000000001</v>
      </c>
      <c r="L1040" t="s">
        <v>256</v>
      </c>
    </row>
    <row r="1041" spans="1:12" x14ac:dyDescent="0.25">
      <c r="A1041" s="1">
        <v>45326</v>
      </c>
      <c r="B1041" t="s">
        <v>14</v>
      </c>
      <c r="C1041" t="s">
        <v>10</v>
      </c>
      <c r="D1041" t="s">
        <v>11</v>
      </c>
      <c r="E1041" t="s">
        <v>24</v>
      </c>
      <c r="F1041">
        <v>28.5</v>
      </c>
      <c r="G1041">
        <v>8</v>
      </c>
      <c r="H1041" t="s">
        <v>17</v>
      </c>
      <c r="I1041">
        <v>6.6</v>
      </c>
      <c r="J1041">
        <v>228</v>
      </c>
      <c r="K1041">
        <v>11.4</v>
      </c>
      <c r="L1041" t="s">
        <v>257</v>
      </c>
    </row>
    <row r="1042" spans="1:12" x14ac:dyDescent="0.25">
      <c r="A1042" s="1">
        <v>45326</v>
      </c>
      <c r="B1042" t="s">
        <v>14</v>
      </c>
      <c r="C1042" t="s">
        <v>15</v>
      </c>
      <c r="D1042" t="s">
        <v>11</v>
      </c>
      <c r="E1042" t="s">
        <v>12</v>
      </c>
      <c r="F1042">
        <v>52.42</v>
      </c>
      <c r="G1042">
        <v>1</v>
      </c>
      <c r="H1042" t="s">
        <v>13</v>
      </c>
      <c r="I1042">
        <v>6.3</v>
      </c>
      <c r="J1042">
        <v>52.42</v>
      </c>
      <c r="K1042">
        <v>2.6210000000000004</v>
      </c>
      <c r="L1042" t="s">
        <v>257</v>
      </c>
    </row>
    <row r="1043" spans="1:12" x14ac:dyDescent="0.25">
      <c r="A1043" s="1">
        <v>45326</v>
      </c>
      <c r="B1043" t="s">
        <v>9</v>
      </c>
      <c r="C1043" t="s">
        <v>10</v>
      </c>
      <c r="D1043" t="s">
        <v>22</v>
      </c>
      <c r="E1043" t="s">
        <v>16</v>
      </c>
      <c r="F1043">
        <v>50.45</v>
      </c>
      <c r="G1043">
        <v>6</v>
      </c>
      <c r="H1043" t="s">
        <v>13</v>
      </c>
      <c r="I1043">
        <v>8.9</v>
      </c>
      <c r="J1043">
        <v>302.70000000000005</v>
      </c>
      <c r="K1043">
        <v>15.135000000000003</v>
      </c>
      <c r="L1043" t="s">
        <v>256</v>
      </c>
    </row>
    <row r="1044" spans="1:12" x14ac:dyDescent="0.25">
      <c r="A1044" s="1">
        <v>45326</v>
      </c>
      <c r="B1044" t="s">
        <v>19</v>
      </c>
      <c r="C1044" t="s">
        <v>15</v>
      </c>
      <c r="D1044" t="s">
        <v>11</v>
      </c>
      <c r="E1044" t="s">
        <v>24</v>
      </c>
      <c r="F1044">
        <v>35.68</v>
      </c>
      <c r="G1044">
        <v>5</v>
      </c>
      <c r="H1044" t="s">
        <v>13</v>
      </c>
      <c r="I1044">
        <v>6.6</v>
      </c>
      <c r="J1044">
        <v>178.4</v>
      </c>
      <c r="K1044">
        <v>8.92</v>
      </c>
      <c r="L1044" t="s">
        <v>257</v>
      </c>
    </row>
    <row r="1045" spans="1:12" x14ac:dyDescent="0.25">
      <c r="A1045" s="1">
        <v>45326</v>
      </c>
      <c r="B1045" t="s">
        <v>19</v>
      </c>
      <c r="C1045" t="s">
        <v>15</v>
      </c>
      <c r="D1045" t="s">
        <v>11</v>
      </c>
      <c r="E1045" t="s">
        <v>16</v>
      </c>
      <c r="F1045">
        <v>28.96</v>
      </c>
      <c r="G1045">
        <v>1</v>
      </c>
      <c r="H1045" t="s">
        <v>13</v>
      </c>
      <c r="I1045">
        <v>6.2</v>
      </c>
      <c r="J1045">
        <v>28.96</v>
      </c>
      <c r="K1045">
        <v>1.4480000000000002</v>
      </c>
      <c r="L1045" t="s">
        <v>257</v>
      </c>
    </row>
    <row r="1046" spans="1:12" x14ac:dyDescent="0.25">
      <c r="A1046" s="1">
        <v>45326</v>
      </c>
      <c r="B1046" t="s">
        <v>19</v>
      </c>
      <c r="C1046" t="s">
        <v>15</v>
      </c>
      <c r="D1046" t="s">
        <v>22</v>
      </c>
      <c r="E1046" t="s">
        <v>24</v>
      </c>
      <c r="F1046">
        <v>89.6</v>
      </c>
      <c r="G1046">
        <v>8</v>
      </c>
      <c r="H1046" t="s">
        <v>20</v>
      </c>
      <c r="I1046">
        <v>6.6</v>
      </c>
      <c r="J1046">
        <v>716.8</v>
      </c>
      <c r="K1046">
        <v>35.839999999999996</v>
      </c>
      <c r="L1046" t="s">
        <v>257</v>
      </c>
    </row>
    <row r="1047" spans="1:12" x14ac:dyDescent="0.25">
      <c r="A1047" s="1">
        <v>45326</v>
      </c>
      <c r="B1047" t="s">
        <v>9</v>
      </c>
      <c r="C1047" t="s">
        <v>10</v>
      </c>
      <c r="D1047" t="s">
        <v>11</v>
      </c>
      <c r="E1047" t="s">
        <v>18</v>
      </c>
      <c r="F1047">
        <v>16.489999999999998</v>
      </c>
      <c r="G1047">
        <v>2</v>
      </c>
      <c r="H1047" t="s">
        <v>20</v>
      </c>
      <c r="I1047">
        <v>4.5999999999999996</v>
      </c>
      <c r="J1047">
        <v>32.979999999999997</v>
      </c>
      <c r="K1047">
        <v>1.649</v>
      </c>
      <c r="L1047" t="s">
        <v>258</v>
      </c>
    </row>
    <row r="1048" spans="1:12" x14ac:dyDescent="0.25">
      <c r="A1048" s="1">
        <v>45326</v>
      </c>
      <c r="B1048" t="s">
        <v>14</v>
      </c>
      <c r="C1048" t="s">
        <v>10</v>
      </c>
      <c r="D1048" t="s">
        <v>22</v>
      </c>
      <c r="E1048" t="s">
        <v>21</v>
      </c>
      <c r="F1048">
        <v>69.33</v>
      </c>
      <c r="G1048">
        <v>2</v>
      </c>
      <c r="H1048" t="s">
        <v>20</v>
      </c>
      <c r="I1048">
        <v>9.6999999999999993</v>
      </c>
      <c r="J1048">
        <v>138.66</v>
      </c>
      <c r="K1048">
        <v>6.9329999999999998</v>
      </c>
      <c r="L1048" t="s">
        <v>256</v>
      </c>
    </row>
    <row r="1049" spans="1:12" x14ac:dyDescent="0.25">
      <c r="A1049" s="1">
        <v>45326</v>
      </c>
      <c r="B1049" t="s">
        <v>19</v>
      </c>
      <c r="C1049" t="s">
        <v>10</v>
      </c>
      <c r="D1049" t="s">
        <v>11</v>
      </c>
      <c r="E1049" t="s">
        <v>18</v>
      </c>
      <c r="F1049">
        <v>75.2</v>
      </c>
      <c r="G1049">
        <v>3</v>
      </c>
      <c r="H1049" t="s">
        <v>20</v>
      </c>
      <c r="I1049">
        <v>4.8</v>
      </c>
      <c r="J1049">
        <v>225.60000000000002</v>
      </c>
      <c r="K1049">
        <v>11.280000000000001</v>
      </c>
      <c r="L1049" t="s">
        <v>258</v>
      </c>
    </row>
    <row r="1050" spans="1:12" x14ac:dyDescent="0.25">
      <c r="A1050" s="1">
        <v>45326</v>
      </c>
      <c r="B1050" t="s">
        <v>19</v>
      </c>
      <c r="C1050" t="s">
        <v>10</v>
      </c>
      <c r="D1050" t="s">
        <v>22</v>
      </c>
      <c r="E1050" t="s">
        <v>23</v>
      </c>
      <c r="F1050">
        <v>25.91</v>
      </c>
      <c r="G1050">
        <v>6</v>
      </c>
      <c r="H1050" t="s">
        <v>20</v>
      </c>
      <c r="I1050">
        <v>8.6999999999999993</v>
      </c>
      <c r="J1050">
        <v>155.46</v>
      </c>
      <c r="K1050">
        <v>7.7730000000000006</v>
      </c>
      <c r="L1050" t="s">
        <v>256</v>
      </c>
    </row>
    <row r="1051" spans="1:12" x14ac:dyDescent="0.25">
      <c r="A1051" s="1">
        <v>45326</v>
      </c>
      <c r="B1051" t="s">
        <v>14</v>
      </c>
      <c r="C1051" t="s">
        <v>10</v>
      </c>
      <c r="D1051" t="s">
        <v>22</v>
      </c>
      <c r="E1051" t="s">
        <v>21</v>
      </c>
      <c r="F1051">
        <v>96.98</v>
      </c>
      <c r="G1051">
        <v>4</v>
      </c>
      <c r="H1051" t="s">
        <v>20</v>
      </c>
      <c r="I1051">
        <v>9.4</v>
      </c>
      <c r="J1051">
        <v>387.92</v>
      </c>
      <c r="K1051">
        <v>19.396000000000001</v>
      </c>
      <c r="L1051" t="s">
        <v>256</v>
      </c>
    </row>
    <row r="1052" spans="1:12" x14ac:dyDescent="0.25">
      <c r="A1052" s="1">
        <v>45326</v>
      </c>
      <c r="B1052" t="s">
        <v>14</v>
      </c>
      <c r="C1052" t="s">
        <v>10</v>
      </c>
      <c r="D1052" t="s">
        <v>22</v>
      </c>
      <c r="E1052" t="s">
        <v>23</v>
      </c>
      <c r="F1052">
        <v>35.81</v>
      </c>
      <c r="G1052">
        <v>5</v>
      </c>
      <c r="H1052" t="s">
        <v>20</v>
      </c>
      <c r="I1052">
        <v>7.9</v>
      </c>
      <c r="J1052">
        <v>179.05</v>
      </c>
      <c r="K1052">
        <v>8.9525000000000006</v>
      </c>
      <c r="L1052" t="s">
        <v>257</v>
      </c>
    </row>
    <row r="1053" spans="1:12" x14ac:dyDescent="0.25">
      <c r="A1053" s="1">
        <v>45326</v>
      </c>
      <c r="B1053" t="s">
        <v>19</v>
      </c>
      <c r="C1053" t="s">
        <v>10</v>
      </c>
      <c r="D1053" t="s">
        <v>11</v>
      </c>
      <c r="E1053" t="s">
        <v>23</v>
      </c>
      <c r="F1053">
        <v>37.44</v>
      </c>
      <c r="G1053">
        <v>6</v>
      </c>
      <c r="H1053" t="s">
        <v>13</v>
      </c>
      <c r="I1053">
        <v>5.9</v>
      </c>
      <c r="J1053">
        <v>224.64</v>
      </c>
      <c r="K1053">
        <v>11.231999999999999</v>
      </c>
      <c r="L1053" t="s">
        <v>258</v>
      </c>
    </row>
    <row r="1054" spans="1:12" x14ac:dyDescent="0.25">
      <c r="A1054" s="1">
        <v>45326</v>
      </c>
      <c r="B1054" t="s">
        <v>9</v>
      </c>
      <c r="C1054" t="s">
        <v>10</v>
      </c>
      <c r="D1054" t="s">
        <v>11</v>
      </c>
      <c r="E1054" t="s">
        <v>21</v>
      </c>
      <c r="F1054">
        <v>14.48</v>
      </c>
      <c r="G1054">
        <v>4</v>
      </c>
      <c r="H1054" t="s">
        <v>20</v>
      </c>
      <c r="I1054">
        <v>4.5</v>
      </c>
      <c r="J1054">
        <v>57.92</v>
      </c>
      <c r="K1054">
        <v>2.8960000000000004</v>
      </c>
      <c r="L1054" t="s">
        <v>258</v>
      </c>
    </row>
    <row r="1055" spans="1:12" x14ac:dyDescent="0.25">
      <c r="A1055" s="1">
        <v>45355</v>
      </c>
      <c r="B1055" t="s">
        <v>9</v>
      </c>
      <c r="C1055" t="s">
        <v>10</v>
      </c>
      <c r="D1055" t="s">
        <v>11</v>
      </c>
      <c r="E1055" t="s">
        <v>18</v>
      </c>
      <c r="F1055">
        <v>16.489999999999998</v>
      </c>
      <c r="G1055">
        <v>2</v>
      </c>
      <c r="H1055" t="s">
        <v>20</v>
      </c>
      <c r="I1055">
        <v>4.5999999999999996</v>
      </c>
      <c r="J1055">
        <v>32.979999999999997</v>
      </c>
      <c r="K1055">
        <v>1.649</v>
      </c>
      <c r="L1055" t="s">
        <v>258</v>
      </c>
    </row>
    <row r="1056" spans="1:12" x14ac:dyDescent="0.25">
      <c r="A1056" s="1">
        <v>45355</v>
      </c>
      <c r="B1056" t="s">
        <v>14</v>
      </c>
      <c r="C1056" t="s">
        <v>10</v>
      </c>
      <c r="D1056" t="s">
        <v>22</v>
      </c>
      <c r="E1056" t="s">
        <v>21</v>
      </c>
      <c r="F1056">
        <v>69.33</v>
      </c>
      <c r="G1056">
        <v>2</v>
      </c>
      <c r="H1056" t="s">
        <v>20</v>
      </c>
      <c r="I1056">
        <v>9.6999999999999993</v>
      </c>
      <c r="J1056">
        <v>138.66</v>
      </c>
      <c r="K1056">
        <v>6.9329999999999998</v>
      </c>
      <c r="L1056" t="s">
        <v>256</v>
      </c>
    </row>
    <row r="1057" spans="1:12" x14ac:dyDescent="0.25">
      <c r="A1057" s="1">
        <v>45355</v>
      </c>
      <c r="B1057" t="s">
        <v>9</v>
      </c>
      <c r="C1057" t="s">
        <v>15</v>
      </c>
      <c r="D1057" t="s">
        <v>11</v>
      </c>
      <c r="E1057" t="s">
        <v>24</v>
      </c>
      <c r="F1057">
        <v>58.24</v>
      </c>
      <c r="G1057">
        <v>9</v>
      </c>
      <c r="H1057" t="s">
        <v>17</v>
      </c>
      <c r="I1057">
        <v>9.6999999999999993</v>
      </c>
      <c r="J1057">
        <v>524.16</v>
      </c>
      <c r="K1057">
        <v>26.207999999999998</v>
      </c>
      <c r="L1057" t="s">
        <v>256</v>
      </c>
    </row>
    <row r="1058" spans="1:12" x14ac:dyDescent="0.25">
      <c r="A1058" s="1">
        <v>45355</v>
      </c>
      <c r="B1058" t="s">
        <v>19</v>
      </c>
      <c r="C1058" t="s">
        <v>10</v>
      </c>
      <c r="D1058" t="s">
        <v>11</v>
      </c>
      <c r="E1058" t="s">
        <v>18</v>
      </c>
      <c r="F1058">
        <v>75.2</v>
      </c>
      <c r="G1058">
        <v>3</v>
      </c>
      <c r="H1058" t="s">
        <v>20</v>
      </c>
      <c r="I1058">
        <v>4.8</v>
      </c>
      <c r="J1058">
        <v>225.60000000000002</v>
      </c>
      <c r="K1058">
        <v>11.280000000000001</v>
      </c>
      <c r="L1058" t="s">
        <v>258</v>
      </c>
    </row>
    <row r="1059" spans="1:12" x14ac:dyDescent="0.25">
      <c r="A1059" s="1">
        <v>45355</v>
      </c>
      <c r="B1059" t="s">
        <v>14</v>
      </c>
      <c r="C1059" t="s">
        <v>10</v>
      </c>
      <c r="D1059" t="s">
        <v>11</v>
      </c>
      <c r="E1059" t="s">
        <v>24</v>
      </c>
      <c r="F1059">
        <v>68.599999999999994</v>
      </c>
      <c r="G1059">
        <v>10</v>
      </c>
      <c r="H1059" t="s">
        <v>17</v>
      </c>
      <c r="I1059">
        <v>9.1</v>
      </c>
      <c r="J1059">
        <v>686</v>
      </c>
      <c r="K1059">
        <v>34.300000000000004</v>
      </c>
      <c r="L1059" t="s">
        <v>256</v>
      </c>
    </row>
    <row r="1060" spans="1:12" x14ac:dyDescent="0.25">
      <c r="A1060" s="1">
        <v>45355</v>
      </c>
      <c r="B1060" t="s">
        <v>14</v>
      </c>
      <c r="C1060" t="s">
        <v>10</v>
      </c>
      <c r="D1060" t="s">
        <v>11</v>
      </c>
      <c r="E1060" t="s">
        <v>24</v>
      </c>
      <c r="F1060">
        <v>98.21</v>
      </c>
      <c r="G1060">
        <v>3</v>
      </c>
      <c r="H1060" t="s">
        <v>13</v>
      </c>
      <c r="I1060">
        <v>7.8</v>
      </c>
      <c r="J1060">
        <v>294.63</v>
      </c>
      <c r="K1060">
        <v>14.7315</v>
      </c>
      <c r="L1060" t="s">
        <v>257</v>
      </c>
    </row>
    <row r="1061" spans="1:12" x14ac:dyDescent="0.25">
      <c r="A1061" s="1">
        <v>45355</v>
      </c>
      <c r="B1061" t="s">
        <v>19</v>
      </c>
      <c r="C1061" t="s">
        <v>10</v>
      </c>
      <c r="D1061" t="s">
        <v>22</v>
      </c>
      <c r="E1061" t="s">
        <v>23</v>
      </c>
      <c r="F1061">
        <v>25.91</v>
      </c>
      <c r="G1061">
        <v>6</v>
      </c>
      <c r="H1061" t="s">
        <v>20</v>
      </c>
      <c r="I1061">
        <v>8.6999999999999993</v>
      </c>
      <c r="J1061">
        <v>155.46</v>
      </c>
      <c r="K1061">
        <v>7.7730000000000006</v>
      </c>
      <c r="L1061" t="s">
        <v>256</v>
      </c>
    </row>
    <row r="1062" spans="1:12" x14ac:dyDescent="0.25">
      <c r="A1062" s="1">
        <v>45355</v>
      </c>
      <c r="B1062" t="s">
        <v>14</v>
      </c>
      <c r="C1062" t="s">
        <v>15</v>
      </c>
      <c r="D1062" t="s">
        <v>22</v>
      </c>
      <c r="E1062" t="s">
        <v>24</v>
      </c>
      <c r="F1062">
        <v>89.75</v>
      </c>
      <c r="G1062">
        <v>1</v>
      </c>
      <c r="H1062" t="s">
        <v>13</v>
      </c>
      <c r="I1062">
        <v>6.6</v>
      </c>
      <c r="J1062">
        <v>89.75</v>
      </c>
      <c r="K1062">
        <v>4.4874999999999998</v>
      </c>
      <c r="L1062" t="s">
        <v>257</v>
      </c>
    </row>
    <row r="1063" spans="1:12" x14ac:dyDescent="0.25">
      <c r="A1063" s="1">
        <v>45355</v>
      </c>
      <c r="B1063" t="s">
        <v>14</v>
      </c>
      <c r="C1063" t="s">
        <v>10</v>
      </c>
      <c r="D1063" t="s">
        <v>22</v>
      </c>
      <c r="E1063" t="s">
        <v>21</v>
      </c>
      <c r="F1063">
        <v>96.98</v>
      </c>
      <c r="G1063">
        <v>4</v>
      </c>
      <c r="H1063" t="s">
        <v>20</v>
      </c>
      <c r="I1063">
        <v>9.4</v>
      </c>
      <c r="J1063">
        <v>387.92</v>
      </c>
      <c r="K1063">
        <v>19.396000000000001</v>
      </c>
      <c r="L1063" t="s">
        <v>256</v>
      </c>
    </row>
    <row r="1064" spans="1:12" x14ac:dyDescent="0.25">
      <c r="A1064" s="1">
        <v>45355</v>
      </c>
      <c r="B1064" t="s">
        <v>14</v>
      </c>
      <c r="C1064" t="s">
        <v>10</v>
      </c>
      <c r="D1064" t="s">
        <v>22</v>
      </c>
      <c r="E1064" t="s">
        <v>23</v>
      </c>
      <c r="F1064">
        <v>35.81</v>
      </c>
      <c r="G1064">
        <v>5</v>
      </c>
      <c r="H1064" t="s">
        <v>20</v>
      </c>
      <c r="I1064">
        <v>7.9</v>
      </c>
      <c r="J1064">
        <v>179.05</v>
      </c>
      <c r="K1064">
        <v>8.9525000000000006</v>
      </c>
      <c r="L1064" t="s">
        <v>257</v>
      </c>
    </row>
    <row r="1065" spans="1:12" x14ac:dyDescent="0.25">
      <c r="A1065" s="1">
        <v>45355</v>
      </c>
      <c r="B1065" t="s">
        <v>9</v>
      </c>
      <c r="C1065" t="s">
        <v>10</v>
      </c>
      <c r="D1065" t="s">
        <v>22</v>
      </c>
      <c r="E1065" t="s">
        <v>24</v>
      </c>
      <c r="F1065">
        <v>25.9</v>
      </c>
      <c r="G1065">
        <v>10</v>
      </c>
      <c r="H1065" t="s">
        <v>20</v>
      </c>
      <c r="I1065">
        <v>8.6999999999999993</v>
      </c>
      <c r="J1065">
        <v>259</v>
      </c>
      <c r="K1065">
        <v>12.950000000000001</v>
      </c>
      <c r="L1065" t="s">
        <v>256</v>
      </c>
    </row>
    <row r="1066" spans="1:12" x14ac:dyDescent="0.25">
      <c r="A1066" s="1">
        <v>45355</v>
      </c>
      <c r="B1066" t="s">
        <v>19</v>
      </c>
      <c r="C1066" t="s">
        <v>10</v>
      </c>
      <c r="D1066" t="s">
        <v>11</v>
      </c>
      <c r="E1066" t="s">
        <v>23</v>
      </c>
      <c r="F1066">
        <v>37.44</v>
      </c>
      <c r="G1066">
        <v>6</v>
      </c>
      <c r="H1066" t="s">
        <v>13</v>
      </c>
      <c r="I1066">
        <v>5.9</v>
      </c>
      <c r="J1066">
        <v>224.64</v>
      </c>
      <c r="K1066">
        <v>11.231999999999999</v>
      </c>
      <c r="L1066" t="s">
        <v>258</v>
      </c>
    </row>
    <row r="1067" spans="1:12" x14ac:dyDescent="0.25">
      <c r="A1067" s="1">
        <v>45355</v>
      </c>
      <c r="B1067" t="s">
        <v>9</v>
      </c>
      <c r="C1067" t="s">
        <v>10</v>
      </c>
      <c r="D1067" t="s">
        <v>11</v>
      </c>
      <c r="E1067" t="s">
        <v>21</v>
      </c>
      <c r="F1067">
        <v>14.48</v>
      </c>
      <c r="G1067">
        <v>4</v>
      </c>
      <c r="H1067" t="s">
        <v>20</v>
      </c>
      <c r="I1067">
        <v>4.5</v>
      </c>
      <c r="J1067">
        <v>57.92</v>
      </c>
      <c r="K1067">
        <v>2.8960000000000004</v>
      </c>
      <c r="L1067" t="s">
        <v>258</v>
      </c>
    </row>
    <row r="1068" spans="1:12" x14ac:dyDescent="0.25">
      <c r="A1068" s="1">
        <v>45355</v>
      </c>
      <c r="B1068" t="s">
        <v>14</v>
      </c>
      <c r="C1068" t="s">
        <v>10</v>
      </c>
      <c r="D1068" t="s">
        <v>11</v>
      </c>
      <c r="E1068" t="s">
        <v>24</v>
      </c>
      <c r="F1068">
        <v>28.5</v>
      </c>
      <c r="G1068">
        <v>8</v>
      </c>
      <c r="H1068" t="s">
        <v>17</v>
      </c>
      <c r="I1068">
        <v>6.6</v>
      </c>
      <c r="J1068">
        <v>228</v>
      </c>
      <c r="K1068">
        <v>11.4</v>
      </c>
      <c r="L1068" t="s">
        <v>257</v>
      </c>
    </row>
    <row r="1069" spans="1:12" x14ac:dyDescent="0.25">
      <c r="A1069" s="1">
        <v>45355</v>
      </c>
      <c r="B1069" t="s">
        <v>19</v>
      </c>
      <c r="C1069" t="s">
        <v>15</v>
      </c>
      <c r="D1069" t="s">
        <v>11</v>
      </c>
      <c r="E1069" t="s">
        <v>24</v>
      </c>
      <c r="F1069">
        <v>35.68</v>
      </c>
      <c r="G1069">
        <v>5</v>
      </c>
      <c r="H1069" t="s">
        <v>13</v>
      </c>
      <c r="I1069">
        <v>6.6</v>
      </c>
      <c r="J1069">
        <v>178.4</v>
      </c>
      <c r="K1069">
        <v>8.92</v>
      </c>
      <c r="L1069" t="s">
        <v>257</v>
      </c>
    </row>
    <row r="1070" spans="1:12" x14ac:dyDescent="0.25">
      <c r="A1070" s="1">
        <v>45355</v>
      </c>
      <c r="B1070" t="s">
        <v>19</v>
      </c>
      <c r="C1070" t="s">
        <v>10</v>
      </c>
      <c r="D1070" t="s">
        <v>22</v>
      </c>
      <c r="E1070" t="s">
        <v>12</v>
      </c>
      <c r="F1070">
        <v>35.04</v>
      </c>
      <c r="G1070">
        <v>9</v>
      </c>
      <c r="H1070" t="s">
        <v>20</v>
      </c>
      <c r="I1070">
        <v>4.5999999999999996</v>
      </c>
      <c r="J1070">
        <v>315.36</v>
      </c>
      <c r="K1070">
        <v>15.768000000000001</v>
      </c>
      <c r="L1070" t="s">
        <v>258</v>
      </c>
    </row>
    <row r="1071" spans="1:12" x14ac:dyDescent="0.25">
      <c r="A1071" s="1">
        <v>45355</v>
      </c>
      <c r="B1071" t="s">
        <v>14</v>
      </c>
      <c r="C1071" t="s">
        <v>15</v>
      </c>
      <c r="D1071" t="s">
        <v>22</v>
      </c>
      <c r="E1071" t="s">
        <v>12</v>
      </c>
      <c r="F1071">
        <v>21.58</v>
      </c>
      <c r="G1071">
        <v>1</v>
      </c>
      <c r="H1071" t="s">
        <v>20</v>
      </c>
      <c r="I1071">
        <v>7.2</v>
      </c>
      <c r="J1071">
        <v>21.58</v>
      </c>
      <c r="K1071">
        <v>1.079</v>
      </c>
      <c r="L1071" t="s">
        <v>257</v>
      </c>
    </row>
    <row r="1072" spans="1:12" x14ac:dyDescent="0.25">
      <c r="A1072" s="1">
        <v>45355</v>
      </c>
      <c r="B1072" t="s">
        <v>9</v>
      </c>
      <c r="C1072" t="s">
        <v>10</v>
      </c>
      <c r="D1072" t="s">
        <v>11</v>
      </c>
      <c r="E1072" t="s">
        <v>16</v>
      </c>
      <c r="F1072">
        <v>81.400000000000006</v>
      </c>
      <c r="G1072">
        <v>3</v>
      </c>
      <c r="H1072" t="s">
        <v>17</v>
      </c>
      <c r="I1072">
        <v>4.8</v>
      </c>
      <c r="J1072">
        <v>244.20000000000002</v>
      </c>
      <c r="K1072">
        <v>12.21</v>
      </c>
      <c r="L1072" t="s">
        <v>258</v>
      </c>
    </row>
    <row r="1073" spans="1:12" x14ac:dyDescent="0.25">
      <c r="A1073" s="1">
        <v>45355</v>
      </c>
      <c r="B1073" t="s">
        <v>19</v>
      </c>
      <c r="C1073" t="s">
        <v>10</v>
      </c>
      <c r="D1073" t="s">
        <v>22</v>
      </c>
      <c r="E1073" t="s">
        <v>12</v>
      </c>
      <c r="F1073">
        <v>31.84</v>
      </c>
      <c r="G1073">
        <v>1</v>
      </c>
      <c r="H1073" t="s">
        <v>17</v>
      </c>
      <c r="I1073">
        <v>7.7</v>
      </c>
      <c r="J1073">
        <v>31.84</v>
      </c>
      <c r="K1073">
        <v>1.5920000000000001</v>
      </c>
      <c r="L1073" t="s">
        <v>257</v>
      </c>
    </row>
    <row r="1074" spans="1:12" x14ac:dyDescent="0.25">
      <c r="A1074" s="1">
        <v>45355</v>
      </c>
      <c r="B1074" t="s">
        <v>14</v>
      </c>
      <c r="C1074" t="s">
        <v>10</v>
      </c>
      <c r="D1074" t="s">
        <v>11</v>
      </c>
      <c r="E1074" t="s">
        <v>12</v>
      </c>
      <c r="F1074">
        <v>21.08</v>
      </c>
      <c r="G1074">
        <v>3</v>
      </c>
      <c r="H1074" t="s">
        <v>17</v>
      </c>
      <c r="I1074">
        <v>7.3</v>
      </c>
      <c r="J1074">
        <v>63.239999999999995</v>
      </c>
      <c r="K1074">
        <v>3.1619999999999999</v>
      </c>
      <c r="L1074" t="s">
        <v>257</v>
      </c>
    </row>
    <row r="1075" spans="1:12" x14ac:dyDescent="0.25">
      <c r="A1075" s="1">
        <v>45355</v>
      </c>
      <c r="B1075" t="s">
        <v>14</v>
      </c>
      <c r="C1075" t="s">
        <v>15</v>
      </c>
      <c r="D1075" t="s">
        <v>11</v>
      </c>
      <c r="E1075" t="s">
        <v>16</v>
      </c>
      <c r="F1075">
        <v>12.45</v>
      </c>
      <c r="G1075">
        <v>6</v>
      </c>
      <c r="H1075" t="s">
        <v>17</v>
      </c>
      <c r="I1075">
        <v>4.0999999999999996</v>
      </c>
      <c r="J1075">
        <v>74.699999999999989</v>
      </c>
      <c r="K1075">
        <v>3.7349999999999994</v>
      </c>
      <c r="L1075" t="s">
        <v>258</v>
      </c>
    </row>
    <row r="1076" spans="1:12" x14ac:dyDescent="0.25">
      <c r="A1076" s="1">
        <v>45386</v>
      </c>
      <c r="B1076" t="s">
        <v>14</v>
      </c>
      <c r="C1076" t="s">
        <v>15</v>
      </c>
      <c r="D1076" t="s">
        <v>22</v>
      </c>
      <c r="E1076" t="s">
        <v>21</v>
      </c>
      <c r="F1076">
        <v>62.12</v>
      </c>
      <c r="G1076">
        <v>10</v>
      </c>
      <c r="H1076" t="s">
        <v>17</v>
      </c>
      <c r="I1076">
        <v>5.9</v>
      </c>
      <c r="J1076">
        <v>621.19999999999993</v>
      </c>
      <c r="K1076">
        <v>31.06</v>
      </c>
      <c r="L1076" t="s">
        <v>258</v>
      </c>
    </row>
    <row r="1077" spans="1:12" x14ac:dyDescent="0.25">
      <c r="A1077" s="1">
        <v>45386</v>
      </c>
      <c r="B1077" t="s">
        <v>19</v>
      </c>
      <c r="C1077" t="s">
        <v>15</v>
      </c>
      <c r="D1077" t="s">
        <v>11</v>
      </c>
      <c r="E1077" t="s">
        <v>18</v>
      </c>
      <c r="F1077">
        <v>94.76</v>
      </c>
      <c r="G1077">
        <v>4</v>
      </c>
      <c r="H1077" t="s">
        <v>20</v>
      </c>
      <c r="I1077">
        <v>7.8</v>
      </c>
      <c r="J1077">
        <v>379.04</v>
      </c>
      <c r="K1077">
        <v>18.952000000000002</v>
      </c>
      <c r="L1077" t="s">
        <v>257</v>
      </c>
    </row>
    <row r="1078" spans="1:12" x14ac:dyDescent="0.25">
      <c r="A1078" s="1">
        <v>45386</v>
      </c>
      <c r="B1078" t="s">
        <v>9</v>
      </c>
      <c r="C1078" t="s">
        <v>10</v>
      </c>
      <c r="D1078" t="s">
        <v>11</v>
      </c>
      <c r="E1078" t="s">
        <v>16</v>
      </c>
      <c r="F1078">
        <v>39.479999999999997</v>
      </c>
      <c r="G1078">
        <v>1</v>
      </c>
      <c r="H1078" t="s">
        <v>17</v>
      </c>
      <c r="I1078">
        <v>6.5</v>
      </c>
      <c r="J1078">
        <v>39.479999999999997</v>
      </c>
      <c r="K1078">
        <v>1.974</v>
      </c>
      <c r="L1078" t="s">
        <v>257</v>
      </c>
    </row>
    <row r="1079" spans="1:12" x14ac:dyDescent="0.25">
      <c r="A1079" s="1">
        <v>45386</v>
      </c>
      <c r="B1079" t="s">
        <v>14</v>
      </c>
      <c r="C1079" t="s">
        <v>10</v>
      </c>
      <c r="D1079" t="s">
        <v>11</v>
      </c>
      <c r="E1079" t="s">
        <v>12</v>
      </c>
      <c r="F1079">
        <v>87.1</v>
      </c>
      <c r="G1079">
        <v>10</v>
      </c>
      <c r="H1079" t="s">
        <v>13</v>
      </c>
      <c r="I1079">
        <v>9.9</v>
      </c>
      <c r="J1079">
        <v>871</v>
      </c>
      <c r="K1079">
        <v>43.550000000000004</v>
      </c>
      <c r="L1079" t="s">
        <v>256</v>
      </c>
    </row>
    <row r="1080" spans="1:12" x14ac:dyDescent="0.25">
      <c r="A1080" s="1">
        <v>45386</v>
      </c>
      <c r="B1080" t="s">
        <v>14</v>
      </c>
      <c r="C1080" t="s">
        <v>10</v>
      </c>
      <c r="D1080" t="s">
        <v>22</v>
      </c>
      <c r="E1080" t="s">
        <v>21</v>
      </c>
      <c r="F1080">
        <v>52.35</v>
      </c>
      <c r="G1080">
        <v>1</v>
      </c>
      <c r="H1080" t="s">
        <v>17</v>
      </c>
      <c r="I1080">
        <v>4</v>
      </c>
      <c r="J1080">
        <v>52.35</v>
      </c>
      <c r="K1080">
        <v>2.6175000000000002</v>
      </c>
      <c r="L1080" t="s">
        <v>258</v>
      </c>
    </row>
    <row r="1081" spans="1:12" x14ac:dyDescent="0.25">
      <c r="A1081" s="1">
        <v>45386</v>
      </c>
      <c r="B1081" t="s">
        <v>9</v>
      </c>
      <c r="C1081" t="s">
        <v>15</v>
      </c>
      <c r="D1081" t="s">
        <v>22</v>
      </c>
      <c r="E1081" t="s">
        <v>21</v>
      </c>
      <c r="F1081">
        <v>94.87</v>
      </c>
      <c r="G1081">
        <v>8</v>
      </c>
      <c r="H1081" t="s">
        <v>20</v>
      </c>
      <c r="I1081">
        <v>8.6999999999999993</v>
      </c>
      <c r="J1081">
        <v>758.96</v>
      </c>
      <c r="K1081">
        <v>37.948</v>
      </c>
      <c r="L1081" t="s">
        <v>256</v>
      </c>
    </row>
    <row r="1082" spans="1:12" x14ac:dyDescent="0.25">
      <c r="A1082" s="1">
        <v>45386</v>
      </c>
      <c r="B1082" t="s">
        <v>9</v>
      </c>
      <c r="C1082" t="s">
        <v>10</v>
      </c>
      <c r="D1082" t="s">
        <v>22</v>
      </c>
      <c r="E1082" t="s">
        <v>23</v>
      </c>
      <c r="F1082">
        <v>60.38</v>
      </c>
      <c r="G1082">
        <v>10</v>
      </c>
      <c r="H1082" t="s">
        <v>17</v>
      </c>
      <c r="I1082">
        <v>6</v>
      </c>
      <c r="J1082">
        <v>603.80000000000007</v>
      </c>
      <c r="K1082">
        <v>30.190000000000005</v>
      </c>
      <c r="L1082" t="s">
        <v>257</v>
      </c>
    </row>
    <row r="1083" spans="1:12" x14ac:dyDescent="0.25">
      <c r="A1083" s="1">
        <v>45386</v>
      </c>
      <c r="B1083" t="s">
        <v>19</v>
      </c>
      <c r="C1083" t="s">
        <v>15</v>
      </c>
      <c r="D1083" t="s">
        <v>11</v>
      </c>
      <c r="E1083" t="s">
        <v>16</v>
      </c>
      <c r="F1083">
        <v>46.95</v>
      </c>
      <c r="G1083">
        <v>5</v>
      </c>
      <c r="H1083" t="s">
        <v>20</v>
      </c>
      <c r="I1083">
        <v>7.1</v>
      </c>
      <c r="J1083">
        <v>234.75</v>
      </c>
      <c r="K1083">
        <v>11.737500000000001</v>
      </c>
      <c r="L1083" t="s">
        <v>257</v>
      </c>
    </row>
    <row r="1084" spans="1:12" x14ac:dyDescent="0.25">
      <c r="A1084" s="1">
        <v>45386</v>
      </c>
      <c r="B1084" t="s">
        <v>19</v>
      </c>
      <c r="C1084" t="s">
        <v>15</v>
      </c>
      <c r="D1084" t="s">
        <v>22</v>
      </c>
      <c r="E1084" t="s">
        <v>24</v>
      </c>
      <c r="F1084">
        <v>25.43</v>
      </c>
      <c r="G1084">
        <v>6</v>
      </c>
      <c r="H1084" t="s">
        <v>20</v>
      </c>
      <c r="I1084">
        <v>7</v>
      </c>
      <c r="J1084">
        <v>152.57999999999998</v>
      </c>
      <c r="K1084">
        <v>7.6289999999999996</v>
      </c>
      <c r="L1084" t="s">
        <v>257</v>
      </c>
    </row>
    <row r="1085" spans="1:12" x14ac:dyDescent="0.25">
      <c r="A1085" s="1">
        <v>45386</v>
      </c>
      <c r="B1085" t="s">
        <v>19</v>
      </c>
      <c r="C1085" t="s">
        <v>10</v>
      </c>
      <c r="D1085" t="s">
        <v>11</v>
      </c>
      <c r="E1085" t="s">
        <v>18</v>
      </c>
      <c r="F1085">
        <v>71.63</v>
      </c>
      <c r="G1085">
        <v>2</v>
      </c>
      <c r="H1085" t="s">
        <v>20</v>
      </c>
      <c r="I1085">
        <v>8.8000000000000007</v>
      </c>
      <c r="J1085">
        <v>143.26</v>
      </c>
      <c r="K1085">
        <v>7.1630000000000003</v>
      </c>
      <c r="L1085" t="s">
        <v>256</v>
      </c>
    </row>
    <row r="1086" spans="1:12" x14ac:dyDescent="0.25">
      <c r="A1086" s="1">
        <v>45386</v>
      </c>
      <c r="B1086" t="s">
        <v>19</v>
      </c>
      <c r="C1086" t="s">
        <v>10</v>
      </c>
      <c r="D1086" t="s">
        <v>22</v>
      </c>
      <c r="E1086" t="s">
        <v>16</v>
      </c>
      <c r="F1086">
        <v>76.819999999999993</v>
      </c>
      <c r="G1086">
        <v>1</v>
      </c>
      <c r="H1086" t="s">
        <v>20</v>
      </c>
      <c r="I1086">
        <v>7.2</v>
      </c>
      <c r="J1086">
        <v>76.819999999999993</v>
      </c>
      <c r="K1086">
        <v>3.8409999999999997</v>
      </c>
      <c r="L1086" t="s">
        <v>257</v>
      </c>
    </row>
    <row r="1087" spans="1:12" x14ac:dyDescent="0.25">
      <c r="A1087" s="1">
        <v>45386</v>
      </c>
      <c r="B1087" t="s">
        <v>9</v>
      </c>
      <c r="C1087" t="s">
        <v>10</v>
      </c>
      <c r="D1087" t="s">
        <v>11</v>
      </c>
      <c r="E1087" t="s">
        <v>18</v>
      </c>
      <c r="F1087">
        <v>20.18</v>
      </c>
      <c r="G1087">
        <v>4</v>
      </c>
      <c r="H1087" t="s">
        <v>13</v>
      </c>
      <c r="I1087">
        <v>5</v>
      </c>
      <c r="J1087">
        <v>80.72</v>
      </c>
      <c r="K1087">
        <v>4.0360000000000005</v>
      </c>
      <c r="L1087" t="s">
        <v>258</v>
      </c>
    </row>
    <row r="1088" spans="1:12" x14ac:dyDescent="0.25">
      <c r="A1088" s="1">
        <v>45386</v>
      </c>
      <c r="B1088" t="s">
        <v>14</v>
      </c>
      <c r="C1088" t="s">
        <v>10</v>
      </c>
      <c r="D1088" t="s">
        <v>11</v>
      </c>
      <c r="E1088" t="s">
        <v>21</v>
      </c>
      <c r="F1088">
        <v>92.98</v>
      </c>
      <c r="G1088">
        <v>2</v>
      </c>
      <c r="H1088" t="s">
        <v>13</v>
      </c>
      <c r="I1088">
        <v>8</v>
      </c>
      <c r="J1088">
        <v>185.96</v>
      </c>
      <c r="K1088">
        <v>9.298</v>
      </c>
      <c r="L1088" t="s">
        <v>256</v>
      </c>
    </row>
    <row r="1089" spans="1:12" x14ac:dyDescent="0.25">
      <c r="A1089" s="1">
        <v>45386</v>
      </c>
      <c r="B1089" t="s">
        <v>9</v>
      </c>
      <c r="C1089" t="s">
        <v>10</v>
      </c>
      <c r="D1089" t="s">
        <v>11</v>
      </c>
      <c r="E1089" t="s">
        <v>21</v>
      </c>
      <c r="F1089">
        <v>29.56</v>
      </c>
      <c r="G1089">
        <v>5</v>
      </c>
      <c r="H1089" t="s">
        <v>17</v>
      </c>
      <c r="I1089">
        <v>6.9</v>
      </c>
      <c r="J1089">
        <v>147.79999999999998</v>
      </c>
      <c r="K1089">
        <v>7.39</v>
      </c>
      <c r="L1089" t="s">
        <v>257</v>
      </c>
    </row>
    <row r="1090" spans="1:12" x14ac:dyDescent="0.25">
      <c r="A1090" s="1">
        <v>45386</v>
      </c>
      <c r="B1090" t="s">
        <v>14</v>
      </c>
      <c r="C1090" t="s">
        <v>15</v>
      </c>
      <c r="D1090" t="s">
        <v>11</v>
      </c>
      <c r="E1090" t="s">
        <v>21</v>
      </c>
      <c r="F1090">
        <v>22.51</v>
      </c>
      <c r="G1090">
        <v>7</v>
      </c>
      <c r="H1090" t="s">
        <v>13</v>
      </c>
      <c r="I1090">
        <v>4.8</v>
      </c>
      <c r="J1090">
        <v>157.57000000000002</v>
      </c>
      <c r="K1090">
        <v>7.8785000000000016</v>
      </c>
      <c r="L1090" t="s">
        <v>258</v>
      </c>
    </row>
    <row r="1091" spans="1:12" x14ac:dyDescent="0.25">
      <c r="A1091" s="1">
        <v>45386</v>
      </c>
      <c r="B1091" t="s">
        <v>14</v>
      </c>
      <c r="C1091" t="s">
        <v>10</v>
      </c>
      <c r="D1091" t="s">
        <v>11</v>
      </c>
      <c r="E1091" t="s">
        <v>12</v>
      </c>
      <c r="F1091">
        <v>14.87</v>
      </c>
      <c r="G1091">
        <v>2</v>
      </c>
      <c r="H1091" t="s">
        <v>13</v>
      </c>
      <c r="I1091">
        <v>8.9</v>
      </c>
      <c r="J1091">
        <v>29.74</v>
      </c>
      <c r="K1091">
        <v>1.4870000000000001</v>
      </c>
      <c r="L1091" t="s">
        <v>256</v>
      </c>
    </row>
    <row r="1092" spans="1:12" x14ac:dyDescent="0.25">
      <c r="A1092" s="1">
        <v>45386</v>
      </c>
      <c r="B1092" t="s">
        <v>19</v>
      </c>
      <c r="C1092" t="s">
        <v>10</v>
      </c>
      <c r="D1092" t="s">
        <v>22</v>
      </c>
      <c r="E1092" t="s">
        <v>16</v>
      </c>
      <c r="F1092">
        <v>32.25</v>
      </c>
      <c r="G1092">
        <v>4</v>
      </c>
      <c r="H1092" t="s">
        <v>20</v>
      </c>
      <c r="I1092">
        <v>6.5</v>
      </c>
      <c r="J1092">
        <v>129</v>
      </c>
      <c r="K1092">
        <v>6.45</v>
      </c>
      <c r="L1092" t="s">
        <v>257</v>
      </c>
    </row>
    <row r="1093" spans="1:12" x14ac:dyDescent="0.25">
      <c r="A1093" s="1">
        <v>45386</v>
      </c>
      <c r="B1093" t="s">
        <v>9</v>
      </c>
      <c r="C1093" t="s">
        <v>15</v>
      </c>
      <c r="D1093" t="s">
        <v>22</v>
      </c>
      <c r="E1093" t="s">
        <v>18</v>
      </c>
      <c r="F1093">
        <v>13.69</v>
      </c>
      <c r="G1093">
        <v>6</v>
      </c>
      <c r="H1093" t="s">
        <v>17</v>
      </c>
      <c r="I1093">
        <v>6.3</v>
      </c>
      <c r="J1093">
        <v>82.14</v>
      </c>
      <c r="K1093">
        <v>4.1070000000000002</v>
      </c>
      <c r="L1093" t="s">
        <v>257</v>
      </c>
    </row>
    <row r="1094" spans="1:12" x14ac:dyDescent="0.25">
      <c r="A1094" s="1">
        <v>45386</v>
      </c>
      <c r="B1094" t="s">
        <v>19</v>
      </c>
      <c r="C1094" t="s">
        <v>10</v>
      </c>
      <c r="D1094" t="s">
        <v>22</v>
      </c>
      <c r="E1094" t="s">
        <v>24</v>
      </c>
      <c r="F1094">
        <v>91.3</v>
      </c>
      <c r="G1094">
        <v>1</v>
      </c>
      <c r="H1094" t="s">
        <v>20</v>
      </c>
      <c r="I1094">
        <v>9.1999999999999993</v>
      </c>
      <c r="J1094">
        <v>91.3</v>
      </c>
      <c r="K1094">
        <v>4.5650000000000004</v>
      </c>
      <c r="L1094" t="s">
        <v>256</v>
      </c>
    </row>
    <row r="1095" spans="1:12" x14ac:dyDescent="0.25">
      <c r="A1095" s="1">
        <v>45386</v>
      </c>
      <c r="B1095" t="s">
        <v>19</v>
      </c>
      <c r="C1095" t="s">
        <v>15</v>
      </c>
      <c r="D1095" t="s">
        <v>22</v>
      </c>
      <c r="E1095" t="s">
        <v>18</v>
      </c>
      <c r="F1095">
        <v>44.65</v>
      </c>
      <c r="G1095">
        <v>3</v>
      </c>
      <c r="H1095" t="s">
        <v>17</v>
      </c>
      <c r="I1095">
        <v>6.2</v>
      </c>
      <c r="J1095">
        <v>133.94999999999999</v>
      </c>
      <c r="K1095">
        <v>6.6974999999999998</v>
      </c>
      <c r="L1095" t="s">
        <v>257</v>
      </c>
    </row>
    <row r="1096" spans="1:12" x14ac:dyDescent="0.25">
      <c r="A1096" s="1">
        <v>45386</v>
      </c>
      <c r="B1096" t="s">
        <v>9</v>
      </c>
      <c r="C1096" t="s">
        <v>10</v>
      </c>
      <c r="D1096" t="s">
        <v>22</v>
      </c>
      <c r="E1096" t="s">
        <v>24</v>
      </c>
      <c r="F1096">
        <v>75.739999999999995</v>
      </c>
      <c r="G1096">
        <v>4</v>
      </c>
      <c r="H1096" t="s">
        <v>17</v>
      </c>
      <c r="I1096">
        <v>7.6</v>
      </c>
      <c r="J1096">
        <v>302.95999999999998</v>
      </c>
      <c r="K1096">
        <v>15.148</v>
      </c>
      <c r="L1096" t="s">
        <v>257</v>
      </c>
    </row>
    <row r="1097" spans="1:12" x14ac:dyDescent="0.25">
      <c r="A1097" s="1">
        <v>45386</v>
      </c>
      <c r="B1097" t="s">
        <v>9</v>
      </c>
      <c r="C1097" t="s">
        <v>10</v>
      </c>
      <c r="D1097" t="s">
        <v>11</v>
      </c>
      <c r="E1097" t="s">
        <v>18</v>
      </c>
      <c r="F1097">
        <v>60.08</v>
      </c>
      <c r="G1097">
        <v>7</v>
      </c>
      <c r="H1097" t="s">
        <v>13</v>
      </c>
      <c r="I1097">
        <v>4.5</v>
      </c>
      <c r="J1097">
        <v>420.56</v>
      </c>
      <c r="K1097">
        <v>21.028000000000002</v>
      </c>
      <c r="L1097" t="s">
        <v>258</v>
      </c>
    </row>
    <row r="1098" spans="1:12" x14ac:dyDescent="0.25">
      <c r="A1098" s="1">
        <v>45386</v>
      </c>
      <c r="B1098" t="s">
        <v>14</v>
      </c>
      <c r="C1098" t="s">
        <v>10</v>
      </c>
      <c r="D1098" t="s">
        <v>22</v>
      </c>
      <c r="E1098" t="s">
        <v>12</v>
      </c>
      <c r="F1098">
        <v>27.66</v>
      </c>
      <c r="G1098">
        <v>10</v>
      </c>
      <c r="H1098" t="s">
        <v>13</v>
      </c>
      <c r="I1098">
        <v>8.9</v>
      </c>
      <c r="J1098">
        <v>276.60000000000002</v>
      </c>
      <c r="K1098">
        <v>13.830000000000002</v>
      </c>
      <c r="L1098" t="s">
        <v>256</v>
      </c>
    </row>
    <row r="1099" spans="1:12" x14ac:dyDescent="0.25">
      <c r="A1099" s="1">
        <v>45416</v>
      </c>
      <c r="B1099" t="s">
        <v>14</v>
      </c>
      <c r="C1099" t="s">
        <v>15</v>
      </c>
      <c r="D1099" t="s">
        <v>22</v>
      </c>
      <c r="E1099" t="s">
        <v>24</v>
      </c>
      <c r="F1099">
        <v>33.64</v>
      </c>
      <c r="G1099">
        <v>8</v>
      </c>
      <c r="H1099" t="s">
        <v>13</v>
      </c>
      <c r="I1099">
        <v>9.3000000000000007</v>
      </c>
      <c r="J1099">
        <v>269.12</v>
      </c>
      <c r="K1099">
        <v>13.456000000000001</v>
      </c>
      <c r="L1099" t="s">
        <v>256</v>
      </c>
    </row>
    <row r="1100" spans="1:12" x14ac:dyDescent="0.25">
      <c r="A1100" s="1">
        <v>45416</v>
      </c>
      <c r="B1100" t="s">
        <v>14</v>
      </c>
      <c r="C1100" t="s">
        <v>10</v>
      </c>
      <c r="D1100" t="s">
        <v>22</v>
      </c>
      <c r="E1100" t="s">
        <v>24</v>
      </c>
      <c r="F1100">
        <v>68.55</v>
      </c>
      <c r="G1100">
        <v>4</v>
      </c>
      <c r="H1100" t="s">
        <v>13</v>
      </c>
      <c r="I1100">
        <v>9.1999999999999993</v>
      </c>
      <c r="J1100">
        <v>274.2</v>
      </c>
      <c r="K1100">
        <v>13.71</v>
      </c>
      <c r="L1100" t="s">
        <v>256</v>
      </c>
    </row>
    <row r="1101" spans="1:12" x14ac:dyDescent="0.25">
      <c r="A1101" s="1">
        <v>45416</v>
      </c>
      <c r="B1101" t="s">
        <v>14</v>
      </c>
      <c r="C1101" t="s">
        <v>10</v>
      </c>
      <c r="D1101" t="s">
        <v>11</v>
      </c>
      <c r="E1101" t="s">
        <v>18</v>
      </c>
      <c r="F1101">
        <v>24.74</v>
      </c>
      <c r="G1101">
        <v>3</v>
      </c>
      <c r="H1101" t="s">
        <v>13</v>
      </c>
      <c r="I1101">
        <v>10</v>
      </c>
      <c r="J1101">
        <v>74.22</v>
      </c>
      <c r="K1101">
        <v>3.7110000000000003</v>
      </c>
      <c r="L1101" t="s">
        <v>256</v>
      </c>
    </row>
    <row r="1102" spans="1:12" x14ac:dyDescent="0.25">
      <c r="A1102" s="1">
        <v>45416</v>
      </c>
      <c r="B1102" t="s">
        <v>19</v>
      </c>
      <c r="C1102" t="s">
        <v>15</v>
      </c>
      <c r="D1102" t="s">
        <v>22</v>
      </c>
      <c r="E1102" t="s">
        <v>24</v>
      </c>
      <c r="F1102">
        <v>15.26</v>
      </c>
      <c r="G1102">
        <v>6</v>
      </c>
      <c r="H1102" t="s">
        <v>20</v>
      </c>
      <c r="I1102">
        <v>9.8000000000000007</v>
      </c>
      <c r="J1102">
        <v>91.56</v>
      </c>
      <c r="K1102">
        <v>4.5780000000000003</v>
      </c>
      <c r="L1102" t="s">
        <v>256</v>
      </c>
    </row>
    <row r="1103" spans="1:12" x14ac:dyDescent="0.25">
      <c r="A1103" s="1">
        <v>45416</v>
      </c>
      <c r="B1103" t="s">
        <v>9</v>
      </c>
      <c r="C1103" t="s">
        <v>10</v>
      </c>
      <c r="D1103" t="s">
        <v>22</v>
      </c>
      <c r="E1103" t="s">
        <v>18</v>
      </c>
      <c r="F1103">
        <v>88.31</v>
      </c>
      <c r="G1103">
        <v>1</v>
      </c>
      <c r="H1103" t="s">
        <v>13</v>
      </c>
      <c r="I1103">
        <v>5.2</v>
      </c>
      <c r="J1103">
        <v>88.31</v>
      </c>
      <c r="K1103">
        <v>4.4155000000000006</v>
      </c>
      <c r="L1103" t="s">
        <v>258</v>
      </c>
    </row>
    <row r="1104" spans="1:12" x14ac:dyDescent="0.25">
      <c r="A1104" s="1">
        <v>45416</v>
      </c>
      <c r="B1104" t="s">
        <v>9</v>
      </c>
      <c r="C1104" t="s">
        <v>15</v>
      </c>
      <c r="D1104" t="s">
        <v>11</v>
      </c>
      <c r="E1104" t="s">
        <v>16</v>
      </c>
      <c r="F1104">
        <v>88.25</v>
      </c>
      <c r="G1104">
        <v>9</v>
      </c>
      <c r="H1104" t="s">
        <v>13</v>
      </c>
      <c r="I1104">
        <v>7.6</v>
      </c>
      <c r="J1104">
        <v>794.25</v>
      </c>
      <c r="K1104">
        <v>39.712500000000006</v>
      </c>
      <c r="L1104" t="s">
        <v>257</v>
      </c>
    </row>
    <row r="1105" spans="1:12" x14ac:dyDescent="0.25">
      <c r="A1105" s="1">
        <v>45416</v>
      </c>
      <c r="B1105" t="s">
        <v>9</v>
      </c>
      <c r="C1105" t="s">
        <v>15</v>
      </c>
      <c r="D1105" t="s">
        <v>22</v>
      </c>
      <c r="E1105" t="s">
        <v>24</v>
      </c>
      <c r="F1105">
        <v>57.59</v>
      </c>
      <c r="G1105">
        <v>6</v>
      </c>
      <c r="H1105" t="s">
        <v>17</v>
      </c>
      <c r="I1105">
        <v>5.0999999999999996</v>
      </c>
      <c r="J1105">
        <v>345.54</v>
      </c>
      <c r="K1105">
        <v>17.277000000000001</v>
      </c>
      <c r="L1105" t="s">
        <v>258</v>
      </c>
    </row>
    <row r="1106" spans="1:12" x14ac:dyDescent="0.25">
      <c r="A1106" s="1">
        <v>45416</v>
      </c>
      <c r="B1106" t="s">
        <v>14</v>
      </c>
      <c r="C1106" t="s">
        <v>10</v>
      </c>
      <c r="D1106" t="s">
        <v>11</v>
      </c>
      <c r="E1106" t="s">
        <v>21</v>
      </c>
      <c r="F1106">
        <v>80.48</v>
      </c>
      <c r="G1106">
        <v>3</v>
      </c>
      <c r="H1106" t="s">
        <v>17</v>
      </c>
      <c r="I1106">
        <v>8.1</v>
      </c>
      <c r="J1106">
        <v>241.44</v>
      </c>
      <c r="K1106">
        <v>12.072000000000001</v>
      </c>
      <c r="L1106" t="s">
        <v>256</v>
      </c>
    </row>
    <row r="1107" spans="1:12" x14ac:dyDescent="0.25">
      <c r="A1107" s="1">
        <v>45416</v>
      </c>
      <c r="B1107" t="s">
        <v>9</v>
      </c>
      <c r="C1107" t="s">
        <v>10</v>
      </c>
      <c r="D1107" t="s">
        <v>22</v>
      </c>
      <c r="E1107" t="s">
        <v>23</v>
      </c>
      <c r="F1107">
        <v>17.77</v>
      </c>
      <c r="G1107">
        <v>5</v>
      </c>
      <c r="H1107" t="s">
        <v>13</v>
      </c>
      <c r="I1107">
        <v>5.4</v>
      </c>
      <c r="J1107">
        <v>88.85</v>
      </c>
      <c r="K1107">
        <v>4.4424999999999999</v>
      </c>
      <c r="L1107" t="s">
        <v>258</v>
      </c>
    </row>
    <row r="1108" spans="1:12" x14ac:dyDescent="0.25">
      <c r="A1108" s="1">
        <v>45416</v>
      </c>
      <c r="B1108" t="s">
        <v>14</v>
      </c>
      <c r="C1108" t="s">
        <v>10</v>
      </c>
      <c r="D1108" t="s">
        <v>11</v>
      </c>
      <c r="E1108" t="s">
        <v>21</v>
      </c>
      <c r="F1108">
        <v>99.3</v>
      </c>
      <c r="G1108">
        <v>10</v>
      </c>
      <c r="H1108" t="s">
        <v>13</v>
      </c>
      <c r="I1108">
        <v>6.6</v>
      </c>
      <c r="J1108">
        <v>993</v>
      </c>
      <c r="K1108">
        <v>49.650000000000006</v>
      </c>
      <c r="L1108" t="s">
        <v>257</v>
      </c>
    </row>
    <row r="1109" spans="1:12" x14ac:dyDescent="0.25">
      <c r="A1109" s="1">
        <v>45416</v>
      </c>
      <c r="B1109" t="s">
        <v>19</v>
      </c>
      <c r="C1109" t="s">
        <v>15</v>
      </c>
      <c r="D1109" t="s">
        <v>22</v>
      </c>
      <c r="E1109" t="s">
        <v>21</v>
      </c>
      <c r="F1109">
        <v>51.94</v>
      </c>
      <c r="G1109">
        <v>3</v>
      </c>
      <c r="H1109" t="s">
        <v>17</v>
      </c>
      <c r="I1109">
        <v>7.9</v>
      </c>
      <c r="J1109">
        <v>155.82</v>
      </c>
      <c r="K1109">
        <v>7.7910000000000004</v>
      </c>
      <c r="L1109" t="s">
        <v>257</v>
      </c>
    </row>
    <row r="1110" spans="1:12" x14ac:dyDescent="0.25">
      <c r="A1110" s="1">
        <v>45416</v>
      </c>
      <c r="B1110" t="s">
        <v>14</v>
      </c>
      <c r="C1110" t="s">
        <v>10</v>
      </c>
      <c r="D1110" t="s">
        <v>11</v>
      </c>
      <c r="E1110" t="s">
        <v>24</v>
      </c>
      <c r="F1110">
        <v>47.71</v>
      </c>
      <c r="G1110">
        <v>6</v>
      </c>
      <c r="H1110" t="s">
        <v>20</v>
      </c>
      <c r="I1110">
        <v>4.4000000000000004</v>
      </c>
      <c r="J1110">
        <v>286.26</v>
      </c>
      <c r="K1110">
        <v>14.313000000000001</v>
      </c>
      <c r="L1110" t="s">
        <v>258</v>
      </c>
    </row>
    <row r="1111" spans="1:12" x14ac:dyDescent="0.25">
      <c r="A1111" s="1">
        <v>45416</v>
      </c>
      <c r="B1111" t="s">
        <v>19</v>
      </c>
      <c r="C1111" t="s">
        <v>10</v>
      </c>
      <c r="D1111" t="s">
        <v>22</v>
      </c>
      <c r="E1111" t="s">
        <v>12</v>
      </c>
      <c r="F1111">
        <v>24.82</v>
      </c>
      <c r="G1111">
        <v>7</v>
      </c>
      <c r="H1111" t="s">
        <v>13</v>
      </c>
      <c r="I1111">
        <v>7.1</v>
      </c>
      <c r="J1111">
        <v>173.74</v>
      </c>
      <c r="K1111">
        <v>8.6870000000000012</v>
      </c>
      <c r="L1111" t="s">
        <v>257</v>
      </c>
    </row>
    <row r="1112" spans="1:12" x14ac:dyDescent="0.25">
      <c r="A1112" s="1">
        <v>45416</v>
      </c>
      <c r="B1112" t="s">
        <v>14</v>
      </c>
      <c r="C1112" t="s">
        <v>10</v>
      </c>
      <c r="D1112" t="s">
        <v>22</v>
      </c>
      <c r="E1112" t="s">
        <v>16</v>
      </c>
      <c r="F1112">
        <v>12.05</v>
      </c>
      <c r="G1112">
        <v>5</v>
      </c>
      <c r="H1112" t="s">
        <v>20</v>
      </c>
      <c r="I1112">
        <v>5.5</v>
      </c>
      <c r="J1112">
        <v>60.25</v>
      </c>
      <c r="K1112">
        <v>3.0125000000000002</v>
      </c>
      <c r="L1112" t="s">
        <v>258</v>
      </c>
    </row>
    <row r="1113" spans="1:12" x14ac:dyDescent="0.25">
      <c r="A1113" s="1">
        <v>45416</v>
      </c>
      <c r="B1113" t="s">
        <v>9</v>
      </c>
      <c r="C1113" t="s">
        <v>15</v>
      </c>
      <c r="D1113" t="s">
        <v>22</v>
      </c>
      <c r="E1113" t="s">
        <v>18</v>
      </c>
      <c r="F1113">
        <v>51.91</v>
      </c>
      <c r="G1113">
        <v>10</v>
      </c>
      <c r="H1113" t="s">
        <v>17</v>
      </c>
      <c r="I1113">
        <v>8.1999999999999993</v>
      </c>
      <c r="J1113">
        <v>519.09999999999991</v>
      </c>
      <c r="K1113">
        <v>25.954999999999998</v>
      </c>
      <c r="L1113" t="s">
        <v>256</v>
      </c>
    </row>
    <row r="1114" spans="1:12" x14ac:dyDescent="0.25">
      <c r="A1114" s="1">
        <v>45416</v>
      </c>
      <c r="B1114" t="s">
        <v>9</v>
      </c>
      <c r="C1114" t="s">
        <v>15</v>
      </c>
      <c r="D1114" t="s">
        <v>11</v>
      </c>
      <c r="E1114" t="s">
        <v>21</v>
      </c>
      <c r="F1114">
        <v>36.51</v>
      </c>
      <c r="G1114">
        <v>9</v>
      </c>
      <c r="H1114" t="s">
        <v>17</v>
      </c>
      <c r="I1114">
        <v>4.2</v>
      </c>
      <c r="J1114">
        <v>328.59</v>
      </c>
      <c r="K1114">
        <v>16.429500000000001</v>
      </c>
      <c r="L1114" t="s">
        <v>258</v>
      </c>
    </row>
    <row r="1115" spans="1:12" x14ac:dyDescent="0.25">
      <c r="A1115" s="1">
        <v>45416</v>
      </c>
      <c r="B1115" t="s">
        <v>9</v>
      </c>
      <c r="C1115" t="s">
        <v>10</v>
      </c>
      <c r="D1115" t="s">
        <v>22</v>
      </c>
      <c r="E1115" t="s">
        <v>21</v>
      </c>
      <c r="F1115">
        <v>60.18</v>
      </c>
      <c r="G1115">
        <v>4</v>
      </c>
      <c r="H1115" t="s">
        <v>13</v>
      </c>
      <c r="I1115">
        <v>9.4</v>
      </c>
      <c r="J1115">
        <v>240.72</v>
      </c>
      <c r="K1115">
        <v>12.036000000000001</v>
      </c>
      <c r="L1115" t="s">
        <v>256</v>
      </c>
    </row>
    <row r="1116" spans="1:12" x14ac:dyDescent="0.25">
      <c r="A1116" s="1">
        <v>45416</v>
      </c>
      <c r="B1116" t="s">
        <v>14</v>
      </c>
      <c r="C1116" t="s">
        <v>10</v>
      </c>
      <c r="D1116" t="s">
        <v>11</v>
      </c>
      <c r="E1116" t="s">
        <v>21</v>
      </c>
      <c r="F1116">
        <v>97.79</v>
      </c>
      <c r="G1116">
        <v>7</v>
      </c>
      <c r="H1116" t="s">
        <v>20</v>
      </c>
      <c r="I1116">
        <v>4.9000000000000004</v>
      </c>
      <c r="J1116">
        <v>684.53000000000009</v>
      </c>
      <c r="K1116">
        <v>34.226500000000009</v>
      </c>
      <c r="L1116" t="s">
        <v>258</v>
      </c>
    </row>
    <row r="1117" spans="1:12" x14ac:dyDescent="0.25">
      <c r="A1117" s="1">
        <v>45416</v>
      </c>
      <c r="B1117" t="s">
        <v>9</v>
      </c>
      <c r="C1117" t="s">
        <v>10</v>
      </c>
      <c r="D1117" t="s">
        <v>22</v>
      </c>
      <c r="E1117" t="s">
        <v>21</v>
      </c>
      <c r="F1117">
        <v>91.35</v>
      </c>
      <c r="G1117">
        <v>1</v>
      </c>
      <c r="H1117" t="s">
        <v>17</v>
      </c>
      <c r="I1117">
        <v>6.8</v>
      </c>
      <c r="J1117">
        <v>91.35</v>
      </c>
      <c r="K1117">
        <v>4.5674999999999999</v>
      </c>
      <c r="L1117" t="s">
        <v>257</v>
      </c>
    </row>
    <row r="1118" spans="1:12" x14ac:dyDescent="0.25">
      <c r="A1118" s="1">
        <v>45416</v>
      </c>
      <c r="B1118" t="s">
        <v>14</v>
      </c>
      <c r="C1118" t="s">
        <v>15</v>
      </c>
      <c r="D1118" t="s">
        <v>11</v>
      </c>
      <c r="E1118" t="s">
        <v>18</v>
      </c>
      <c r="F1118">
        <v>46.66</v>
      </c>
      <c r="G1118">
        <v>9</v>
      </c>
      <c r="H1118" t="s">
        <v>20</v>
      </c>
      <c r="I1118">
        <v>5.3</v>
      </c>
      <c r="J1118">
        <v>419.93999999999994</v>
      </c>
      <c r="K1118">
        <v>20.997</v>
      </c>
      <c r="L1118" t="s">
        <v>258</v>
      </c>
    </row>
    <row r="1119" spans="1:12" x14ac:dyDescent="0.25">
      <c r="A1119" s="1">
        <v>45416</v>
      </c>
      <c r="B1119" t="s">
        <v>9</v>
      </c>
      <c r="C1119" t="s">
        <v>10</v>
      </c>
      <c r="D1119" t="s">
        <v>11</v>
      </c>
      <c r="E1119" t="s">
        <v>16</v>
      </c>
      <c r="F1119">
        <v>35.74</v>
      </c>
      <c r="G1119">
        <v>8</v>
      </c>
      <c r="H1119" t="s">
        <v>20</v>
      </c>
      <c r="I1119">
        <v>4.9000000000000004</v>
      </c>
      <c r="J1119">
        <v>285.92</v>
      </c>
      <c r="K1119">
        <v>14.296000000000001</v>
      </c>
      <c r="L1119" t="s">
        <v>258</v>
      </c>
    </row>
    <row r="1120" spans="1:12" x14ac:dyDescent="0.25">
      <c r="A1120" s="1">
        <v>45416</v>
      </c>
      <c r="B1120" t="s">
        <v>14</v>
      </c>
      <c r="C1120" t="s">
        <v>10</v>
      </c>
      <c r="D1120" t="s">
        <v>11</v>
      </c>
      <c r="E1120" t="s">
        <v>18</v>
      </c>
      <c r="F1120">
        <v>67.989999999999995</v>
      </c>
      <c r="G1120">
        <v>7</v>
      </c>
      <c r="H1120" t="s">
        <v>20</v>
      </c>
      <c r="I1120">
        <v>5.7</v>
      </c>
      <c r="J1120">
        <v>475.92999999999995</v>
      </c>
      <c r="K1120">
        <v>23.796499999999998</v>
      </c>
      <c r="L1120" t="s">
        <v>258</v>
      </c>
    </row>
    <row r="1121" spans="1:12" x14ac:dyDescent="0.25">
      <c r="A1121" s="1">
        <v>45416</v>
      </c>
      <c r="B1121" t="s">
        <v>19</v>
      </c>
      <c r="C1121" t="s">
        <v>10</v>
      </c>
      <c r="D1121" t="s">
        <v>11</v>
      </c>
      <c r="E1121" t="s">
        <v>23</v>
      </c>
      <c r="F1121">
        <v>88.79</v>
      </c>
      <c r="G1121">
        <v>8</v>
      </c>
      <c r="H1121" t="s">
        <v>17</v>
      </c>
      <c r="I1121">
        <v>4.0999999999999996</v>
      </c>
      <c r="J1121">
        <v>710.32</v>
      </c>
      <c r="K1121">
        <v>35.516000000000005</v>
      </c>
      <c r="L1121" t="s">
        <v>258</v>
      </c>
    </row>
    <row r="1122" spans="1:12" x14ac:dyDescent="0.25">
      <c r="A1122" s="1">
        <v>45416</v>
      </c>
      <c r="B1122" t="s">
        <v>14</v>
      </c>
      <c r="C1122" t="s">
        <v>15</v>
      </c>
      <c r="D1122" t="s">
        <v>22</v>
      </c>
      <c r="E1122" t="s">
        <v>16</v>
      </c>
      <c r="F1122">
        <v>11.81</v>
      </c>
      <c r="G1122">
        <v>5</v>
      </c>
      <c r="H1122" t="s">
        <v>17</v>
      </c>
      <c r="I1122">
        <v>9.4</v>
      </c>
      <c r="J1122">
        <v>59.050000000000004</v>
      </c>
      <c r="K1122">
        <v>2.9525000000000006</v>
      </c>
      <c r="L1122" t="s">
        <v>256</v>
      </c>
    </row>
    <row r="1123" spans="1:12" x14ac:dyDescent="0.25">
      <c r="A1123" s="1">
        <v>45416</v>
      </c>
      <c r="B1123" t="s">
        <v>19</v>
      </c>
      <c r="C1123" t="s">
        <v>10</v>
      </c>
      <c r="D1123" t="s">
        <v>22</v>
      </c>
      <c r="E1123" t="s">
        <v>12</v>
      </c>
      <c r="F1123">
        <v>80.959999999999994</v>
      </c>
      <c r="G1123">
        <v>8</v>
      </c>
      <c r="H1123" t="s">
        <v>13</v>
      </c>
      <c r="I1123">
        <v>7.4</v>
      </c>
      <c r="J1123">
        <v>647.67999999999995</v>
      </c>
      <c r="K1123">
        <v>32.384</v>
      </c>
      <c r="L1123" t="s">
        <v>257</v>
      </c>
    </row>
    <row r="1124" spans="1:12" x14ac:dyDescent="0.25">
      <c r="A1124" s="1">
        <v>45416</v>
      </c>
      <c r="B1124" t="s">
        <v>9</v>
      </c>
      <c r="C1124" t="s">
        <v>10</v>
      </c>
      <c r="D1124" t="s">
        <v>22</v>
      </c>
      <c r="E1124" t="s">
        <v>16</v>
      </c>
      <c r="F1124">
        <v>87.45</v>
      </c>
      <c r="G1124">
        <v>6</v>
      </c>
      <c r="H1124" t="s">
        <v>13</v>
      </c>
      <c r="I1124">
        <v>8.8000000000000007</v>
      </c>
      <c r="J1124">
        <v>524.70000000000005</v>
      </c>
      <c r="K1124">
        <v>26.235000000000003</v>
      </c>
      <c r="L1124" t="s">
        <v>256</v>
      </c>
    </row>
    <row r="1125" spans="1:12" x14ac:dyDescent="0.25">
      <c r="A1125" s="1">
        <v>45416</v>
      </c>
      <c r="B1125" t="s">
        <v>19</v>
      </c>
      <c r="C1125" t="s">
        <v>15</v>
      </c>
      <c r="D1125" t="s">
        <v>22</v>
      </c>
      <c r="E1125" t="s">
        <v>16</v>
      </c>
      <c r="F1125">
        <v>34.56</v>
      </c>
      <c r="G1125">
        <v>5</v>
      </c>
      <c r="H1125" t="s">
        <v>20</v>
      </c>
      <c r="I1125">
        <v>9.9</v>
      </c>
      <c r="J1125">
        <v>172.8</v>
      </c>
      <c r="K1125">
        <v>8.64</v>
      </c>
      <c r="L1125" t="s">
        <v>256</v>
      </c>
    </row>
    <row r="1126" spans="1:12" x14ac:dyDescent="0.25">
      <c r="A1126" s="1">
        <v>45416</v>
      </c>
      <c r="B1126" t="s">
        <v>19</v>
      </c>
      <c r="C1126" t="s">
        <v>15</v>
      </c>
      <c r="D1126" t="s">
        <v>22</v>
      </c>
      <c r="E1126" t="s">
        <v>12</v>
      </c>
      <c r="F1126">
        <v>32.9</v>
      </c>
      <c r="G1126">
        <v>3</v>
      </c>
      <c r="H1126" t="s">
        <v>13</v>
      </c>
      <c r="I1126">
        <v>9.1</v>
      </c>
      <c r="J1126">
        <v>98.699999999999989</v>
      </c>
      <c r="K1126">
        <v>4.9349999999999996</v>
      </c>
      <c r="L1126" t="s">
        <v>256</v>
      </c>
    </row>
    <row r="1127" spans="1:12" x14ac:dyDescent="0.25">
      <c r="A1127" s="1">
        <v>45447</v>
      </c>
      <c r="B1127" t="s">
        <v>9</v>
      </c>
      <c r="C1127" t="s">
        <v>10</v>
      </c>
      <c r="D1127" t="s">
        <v>11</v>
      </c>
      <c r="E1127" t="s">
        <v>23</v>
      </c>
      <c r="F1127">
        <v>88.39</v>
      </c>
      <c r="G1127">
        <v>9</v>
      </c>
      <c r="H1127" t="s">
        <v>17</v>
      </c>
      <c r="I1127">
        <v>6.3</v>
      </c>
      <c r="J1127">
        <v>795.51</v>
      </c>
      <c r="K1127">
        <v>39.775500000000001</v>
      </c>
      <c r="L1127" t="s">
        <v>257</v>
      </c>
    </row>
    <row r="1128" spans="1:12" x14ac:dyDescent="0.25">
      <c r="A1128" s="1">
        <v>45447</v>
      </c>
      <c r="B1128" t="s">
        <v>19</v>
      </c>
      <c r="C1128" t="s">
        <v>10</v>
      </c>
      <c r="D1128" t="s">
        <v>22</v>
      </c>
      <c r="E1128" t="s">
        <v>18</v>
      </c>
      <c r="F1128">
        <v>88.63</v>
      </c>
      <c r="G1128">
        <v>3</v>
      </c>
      <c r="H1128" t="s">
        <v>20</v>
      </c>
      <c r="I1128">
        <v>6</v>
      </c>
      <c r="J1128">
        <v>265.89</v>
      </c>
      <c r="K1128">
        <v>13.294499999999999</v>
      </c>
      <c r="L1128" t="s">
        <v>257</v>
      </c>
    </row>
    <row r="1129" spans="1:12" x14ac:dyDescent="0.25">
      <c r="A1129" s="1">
        <v>45447</v>
      </c>
      <c r="B1129" t="s">
        <v>14</v>
      </c>
      <c r="C1129" t="s">
        <v>10</v>
      </c>
      <c r="D1129" t="s">
        <v>22</v>
      </c>
      <c r="E1129" t="s">
        <v>24</v>
      </c>
      <c r="F1129">
        <v>85.6</v>
      </c>
      <c r="G1129">
        <v>7</v>
      </c>
      <c r="H1129" t="s">
        <v>17</v>
      </c>
      <c r="I1129">
        <v>5.3</v>
      </c>
      <c r="J1129">
        <v>599.19999999999993</v>
      </c>
      <c r="K1129">
        <v>29.959999999999997</v>
      </c>
      <c r="L1129" t="s">
        <v>258</v>
      </c>
    </row>
    <row r="1130" spans="1:12" x14ac:dyDescent="0.25">
      <c r="A1130" s="1">
        <v>45447</v>
      </c>
      <c r="B1130" t="s">
        <v>14</v>
      </c>
      <c r="C1130" t="s">
        <v>15</v>
      </c>
      <c r="D1130" t="s">
        <v>11</v>
      </c>
      <c r="E1130" t="s">
        <v>18</v>
      </c>
      <c r="F1130">
        <v>73.98</v>
      </c>
      <c r="G1130">
        <v>7</v>
      </c>
      <c r="H1130" t="s">
        <v>20</v>
      </c>
      <c r="I1130">
        <v>4.0999999999999996</v>
      </c>
      <c r="J1130">
        <v>517.86</v>
      </c>
      <c r="K1130">
        <v>25.893000000000001</v>
      </c>
      <c r="L1130" t="s">
        <v>258</v>
      </c>
    </row>
    <row r="1131" spans="1:12" x14ac:dyDescent="0.25">
      <c r="A1131" s="1">
        <v>45447</v>
      </c>
      <c r="B1131" t="s">
        <v>9</v>
      </c>
      <c r="C1131" t="s">
        <v>15</v>
      </c>
      <c r="D1131" t="s">
        <v>22</v>
      </c>
      <c r="E1131" t="s">
        <v>18</v>
      </c>
      <c r="F1131">
        <v>25.31</v>
      </c>
      <c r="G1131">
        <v>2</v>
      </c>
      <c r="H1131" t="s">
        <v>20</v>
      </c>
      <c r="I1131">
        <v>7.2</v>
      </c>
      <c r="J1131">
        <v>50.62</v>
      </c>
      <c r="K1131">
        <v>2.5310000000000001</v>
      </c>
      <c r="L1131" t="s">
        <v>257</v>
      </c>
    </row>
    <row r="1132" spans="1:12" x14ac:dyDescent="0.25">
      <c r="A1132" s="1">
        <v>45447</v>
      </c>
      <c r="B1132" t="s">
        <v>9</v>
      </c>
      <c r="C1132" t="s">
        <v>15</v>
      </c>
      <c r="D1132" t="s">
        <v>11</v>
      </c>
      <c r="E1132" t="s">
        <v>24</v>
      </c>
      <c r="F1132">
        <v>73.41</v>
      </c>
      <c r="G1132">
        <v>3</v>
      </c>
      <c r="H1132" t="s">
        <v>20</v>
      </c>
      <c r="I1132">
        <v>4</v>
      </c>
      <c r="J1132">
        <v>220.23</v>
      </c>
      <c r="K1132">
        <v>11.0115</v>
      </c>
      <c r="L1132" t="s">
        <v>258</v>
      </c>
    </row>
    <row r="1133" spans="1:12" x14ac:dyDescent="0.25">
      <c r="A1133" s="1">
        <v>45447</v>
      </c>
      <c r="B1133" t="s">
        <v>14</v>
      </c>
      <c r="C1133" t="s">
        <v>15</v>
      </c>
      <c r="D1133" t="s">
        <v>11</v>
      </c>
      <c r="E1133" t="s">
        <v>18</v>
      </c>
      <c r="F1133">
        <v>14.39</v>
      </c>
      <c r="G1133">
        <v>2</v>
      </c>
      <c r="H1133" t="s">
        <v>13</v>
      </c>
      <c r="I1133">
        <v>7.2</v>
      </c>
      <c r="J1133">
        <v>28.78</v>
      </c>
      <c r="K1133">
        <v>1.4390000000000001</v>
      </c>
      <c r="L1133" t="s">
        <v>257</v>
      </c>
    </row>
    <row r="1134" spans="1:12" x14ac:dyDescent="0.25">
      <c r="A1134" s="1">
        <v>45447</v>
      </c>
      <c r="B1134" t="s">
        <v>14</v>
      </c>
      <c r="C1134" t="s">
        <v>10</v>
      </c>
      <c r="D1134" t="s">
        <v>22</v>
      </c>
      <c r="E1134" t="s">
        <v>24</v>
      </c>
      <c r="F1134">
        <v>46.53</v>
      </c>
      <c r="G1134">
        <v>6</v>
      </c>
      <c r="H1134" t="s">
        <v>13</v>
      </c>
      <c r="I1134">
        <v>4.3</v>
      </c>
      <c r="J1134">
        <v>279.18</v>
      </c>
      <c r="K1134">
        <v>13.959000000000001</v>
      </c>
      <c r="L1134" t="s">
        <v>258</v>
      </c>
    </row>
    <row r="1135" spans="1:12" x14ac:dyDescent="0.25">
      <c r="A1135" s="1">
        <v>45447</v>
      </c>
      <c r="B1135" t="s">
        <v>14</v>
      </c>
      <c r="C1135" t="s">
        <v>15</v>
      </c>
      <c r="D1135" t="s">
        <v>11</v>
      </c>
      <c r="E1135" t="s">
        <v>23</v>
      </c>
      <c r="F1135">
        <v>44.01</v>
      </c>
      <c r="G1135">
        <v>8</v>
      </c>
      <c r="H1135" t="s">
        <v>17</v>
      </c>
      <c r="I1135">
        <v>8.8000000000000007</v>
      </c>
      <c r="J1135">
        <v>352.08</v>
      </c>
      <c r="K1135">
        <v>17.603999999999999</v>
      </c>
      <c r="L1135" t="s">
        <v>256</v>
      </c>
    </row>
    <row r="1136" spans="1:12" x14ac:dyDescent="0.25">
      <c r="A1136" s="1">
        <v>45447</v>
      </c>
      <c r="B1136" t="s">
        <v>19</v>
      </c>
      <c r="C1136" t="s">
        <v>15</v>
      </c>
      <c r="D1136" t="s">
        <v>22</v>
      </c>
      <c r="E1136" t="s">
        <v>24</v>
      </c>
      <c r="F1136">
        <v>25</v>
      </c>
      <c r="G1136">
        <v>1</v>
      </c>
      <c r="H1136" t="s">
        <v>20</v>
      </c>
      <c r="I1136">
        <v>5.5</v>
      </c>
      <c r="J1136">
        <v>25</v>
      </c>
      <c r="K1136">
        <v>1.25</v>
      </c>
      <c r="L1136" t="s">
        <v>258</v>
      </c>
    </row>
    <row r="1137" spans="1:12" x14ac:dyDescent="0.25">
      <c r="A1137" s="1">
        <v>45447</v>
      </c>
      <c r="B1137" t="s">
        <v>19</v>
      </c>
      <c r="C1137" t="s">
        <v>15</v>
      </c>
      <c r="D1137" t="s">
        <v>22</v>
      </c>
      <c r="E1137" t="s">
        <v>24</v>
      </c>
      <c r="F1137">
        <v>28.95</v>
      </c>
      <c r="G1137">
        <v>7</v>
      </c>
      <c r="H1137" t="s">
        <v>13</v>
      </c>
      <c r="I1137">
        <v>6</v>
      </c>
      <c r="J1137">
        <v>202.65</v>
      </c>
      <c r="K1137">
        <v>10.1325</v>
      </c>
      <c r="L1137" t="s">
        <v>257</v>
      </c>
    </row>
    <row r="1138" spans="1:12" x14ac:dyDescent="0.25">
      <c r="A1138" s="1">
        <v>45447</v>
      </c>
      <c r="B1138" t="s">
        <v>9</v>
      </c>
      <c r="C1138" t="s">
        <v>10</v>
      </c>
      <c r="D1138" t="s">
        <v>11</v>
      </c>
      <c r="E1138" t="s">
        <v>23</v>
      </c>
      <c r="F1138">
        <v>94.49</v>
      </c>
      <c r="G1138">
        <v>8</v>
      </c>
      <c r="H1138" t="s">
        <v>20</v>
      </c>
      <c r="I1138">
        <v>7.5</v>
      </c>
      <c r="J1138">
        <v>755.92</v>
      </c>
      <c r="K1138">
        <v>37.795999999999999</v>
      </c>
      <c r="L1138" t="s">
        <v>257</v>
      </c>
    </row>
    <row r="1139" spans="1:12" x14ac:dyDescent="0.25">
      <c r="A1139" s="1">
        <v>45447</v>
      </c>
      <c r="B1139" t="s">
        <v>9</v>
      </c>
      <c r="C1139" t="s">
        <v>10</v>
      </c>
      <c r="D1139" t="s">
        <v>22</v>
      </c>
      <c r="E1139" t="s">
        <v>23</v>
      </c>
      <c r="F1139">
        <v>30.12</v>
      </c>
      <c r="G1139">
        <v>8</v>
      </c>
      <c r="H1139" t="s">
        <v>17</v>
      </c>
      <c r="I1139">
        <v>7.7</v>
      </c>
      <c r="J1139">
        <v>240.96</v>
      </c>
      <c r="K1139">
        <v>12.048000000000002</v>
      </c>
      <c r="L1139" t="s">
        <v>257</v>
      </c>
    </row>
    <row r="1140" spans="1:12" x14ac:dyDescent="0.25">
      <c r="A1140" s="1">
        <v>45447</v>
      </c>
      <c r="B1140" t="s">
        <v>19</v>
      </c>
      <c r="C1140" t="s">
        <v>15</v>
      </c>
      <c r="D1140" t="s">
        <v>22</v>
      </c>
      <c r="E1140" t="s">
        <v>23</v>
      </c>
      <c r="F1140">
        <v>46.33</v>
      </c>
      <c r="G1140">
        <v>7</v>
      </c>
      <c r="H1140" t="s">
        <v>13</v>
      </c>
      <c r="I1140">
        <v>7.4</v>
      </c>
      <c r="J1140">
        <v>324.31</v>
      </c>
      <c r="K1140">
        <v>16.215500000000002</v>
      </c>
      <c r="L1140" t="s">
        <v>257</v>
      </c>
    </row>
    <row r="1141" spans="1:12" x14ac:dyDescent="0.25">
      <c r="A1141" s="1">
        <v>45447</v>
      </c>
      <c r="B1141" t="s">
        <v>19</v>
      </c>
      <c r="C1141" t="s">
        <v>15</v>
      </c>
      <c r="D1141" t="s">
        <v>11</v>
      </c>
      <c r="E1141" t="s">
        <v>23</v>
      </c>
      <c r="F1141">
        <v>33.299999999999997</v>
      </c>
      <c r="G1141">
        <v>9</v>
      </c>
      <c r="H1141" t="s">
        <v>20</v>
      </c>
      <c r="I1141">
        <v>7.2</v>
      </c>
      <c r="J1141">
        <v>299.7</v>
      </c>
      <c r="K1141">
        <v>14.984999999999999</v>
      </c>
      <c r="L1141" t="s">
        <v>257</v>
      </c>
    </row>
    <row r="1142" spans="1:12" x14ac:dyDescent="0.25">
      <c r="A1142" s="1">
        <v>45447</v>
      </c>
      <c r="B1142" t="s">
        <v>19</v>
      </c>
      <c r="C1142" t="s">
        <v>15</v>
      </c>
      <c r="D1142" t="s">
        <v>11</v>
      </c>
      <c r="E1142" t="s">
        <v>24</v>
      </c>
      <c r="F1142">
        <v>68.709999999999994</v>
      </c>
      <c r="G1142">
        <v>3</v>
      </c>
      <c r="H1142" t="s">
        <v>17</v>
      </c>
      <c r="I1142">
        <v>8.6999999999999993</v>
      </c>
      <c r="J1142">
        <v>206.13</v>
      </c>
      <c r="K1142">
        <v>10.3065</v>
      </c>
      <c r="L1142" t="s">
        <v>256</v>
      </c>
    </row>
    <row r="1143" spans="1:12" x14ac:dyDescent="0.25">
      <c r="A1143" s="1">
        <v>45447</v>
      </c>
      <c r="B1143" t="s">
        <v>19</v>
      </c>
      <c r="C1143" t="s">
        <v>10</v>
      </c>
      <c r="D1143" t="s">
        <v>22</v>
      </c>
      <c r="E1143" t="s">
        <v>12</v>
      </c>
      <c r="F1143">
        <v>18.850000000000001</v>
      </c>
      <c r="G1143">
        <v>10</v>
      </c>
      <c r="H1143" t="s">
        <v>20</v>
      </c>
      <c r="I1143">
        <v>5.6</v>
      </c>
      <c r="J1143">
        <v>188.5</v>
      </c>
      <c r="K1143">
        <v>9.4250000000000007</v>
      </c>
      <c r="L1143" t="s">
        <v>258</v>
      </c>
    </row>
    <row r="1144" spans="1:12" x14ac:dyDescent="0.25">
      <c r="A1144" s="1">
        <v>45447</v>
      </c>
      <c r="B1144" t="s">
        <v>9</v>
      </c>
      <c r="C1144" t="s">
        <v>15</v>
      </c>
      <c r="D1144" t="s">
        <v>22</v>
      </c>
      <c r="E1144" t="s">
        <v>21</v>
      </c>
      <c r="F1144">
        <v>52.42</v>
      </c>
      <c r="G1144">
        <v>3</v>
      </c>
      <c r="H1144" t="s">
        <v>20</v>
      </c>
      <c r="I1144">
        <v>7.5</v>
      </c>
      <c r="J1144">
        <v>157.26</v>
      </c>
      <c r="K1144">
        <v>7.8629999999999995</v>
      </c>
      <c r="L1144" t="s">
        <v>257</v>
      </c>
    </row>
    <row r="1145" spans="1:12" x14ac:dyDescent="0.25">
      <c r="A1145" s="1">
        <v>45447</v>
      </c>
      <c r="B1145" t="s">
        <v>14</v>
      </c>
      <c r="C1145" t="s">
        <v>15</v>
      </c>
      <c r="D1145" t="s">
        <v>11</v>
      </c>
      <c r="E1145" t="s">
        <v>16</v>
      </c>
      <c r="F1145">
        <v>85.98</v>
      </c>
      <c r="G1145">
        <v>8</v>
      </c>
      <c r="H1145" t="s">
        <v>17</v>
      </c>
      <c r="I1145">
        <v>8.1999999999999993</v>
      </c>
      <c r="J1145">
        <v>687.84</v>
      </c>
      <c r="K1145">
        <v>34.392000000000003</v>
      </c>
      <c r="L1145" t="s">
        <v>256</v>
      </c>
    </row>
    <row r="1146" spans="1:12" x14ac:dyDescent="0.25">
      <c r="A1146" s="1">
        <v>45477</v>
      </c>
      <c r="B1146" t="s">
        <v>19</v>
      </c>
      <c r="C1146" t="s">
        <v>15</v>
      </c>
      <c r="D1146" t="s">
        <v>22</v>
      </c>
      <c r="E1146" t="s">
        <v>16</v>
      </c>
      <c r="F1146">
        <v>78.31</v>
      </c>
      <c r="G1146">
        <v>3</v>
      </c>
      <c r="H1146" t="s">
        <v>20</v>
      </c>
      <c r="I1146">
        <v>5.4</v>
      </c>
      <c r="J1146">
        <v>234.93</v>
      </c>
      <c r="K1146">
        <v>11.746500000000001</v>
      </c>
      <c r="L1146" t="s">
        <v>258</v>
      </c>
    </row>
    <row r="1147" spans="1:12" x14ac:dyDescent="0.25">
      <c r="A1147" s="1">
        <v>45477</v>
      </c>
      <c r="B1147" t="s">
        <v>14</v>
      </c>
      <c r="C1147" t="s">
        <v>10</v>
      </c>
      <c r="D1147" t="s">
        <v>22</v>
      </c>
      <c r="E1147" t="s">
        <v>24</v>
      </c>
      <c r="F1147">
        <v>65.31</v>
      </c>
      <c r="G1147">
        <v>7</v>
      </c>
      <c r="H1147" t="s">
        <v>13</v>
      </c>
      <c r="I1147">
        <v>4.2</v>
      </c>
      <c r="J1147">
        <v>457.17</v>
      </c>
      <c r="K1147">
        <v>22.858500000000003</v>
      </c>
      <c r="L1147" t="s">
        <v>258</v>
      </c>
    </row>
    <row r="1148" spans="1:12" x14ac:dyDescent="0.25">
      <c r="A1148" s="1">
        <v>45477</v>
      </c>
      <c r="B1148" t="s">
        <v>9</v>
      </c>
      <c r="C1148" t="s">
        <v>10</v>
      </c>
      <c r="D1148" t="s">
        <v>22</v>
      </c>
      <c r="E1148" t="s">
        <v>21</v>
      </c>
      <c r="F1148">
        <v>21.94</v>
      </c>
      <c r="G1148">
        <v>5</v>
      </c>
      <c r="H1148" t="s">
        <v>20</v>
      </c>
      <c r="I1148">
        <v>5.3</v>
      </c>
      <c r="J1148">
        <v>109.7</v>
      </c>
      <c r="K1148">
        <v>5.4850000000000003</v>
      </c>
      <c r="L1148" t="s">
        <v>258</v>
      </c>
    </row>
    <row r="1149" spans="1:12" x14ac:dyDescent="0.25">
      <c r="A1149" s="1">
        <v>45477</v>
      </c>
      <c r="B1149" t="s">
        <v>19</v>
      </c>
      <c r="C1149" t="s">
        <v>15</v>
      </c>
      <c r="D1149" t="s">
        <v>11</v>
      </c>
      <c r="E1149" t="s">
        <v>21</v>
      </c>
      <c r="F1149">
        <v>81.91</v>
      </c>
      <c r="G1149">
        <v>2</v>
      </c>
      <c r="H1149" t="s">
        <v>17</v>
      </c>
      <c r="I1149">
        <v>7.8</v>
      </c>
      <c r="J1149">
        <v>163.82</v>
      </c>
      <c r="K1149">
        <v>8.1910000000000007</v>
      </c>
      <c r="L1149" t="s">
        <v>257</v>
      </c>
    </row>
    <row r="1150" spans="1:12" x14ac:dyDescent="0.25">
      <c r="A1150" s="1">
        <v>45477</v>
      </c>
      <c r="B1150" t="s">
        <v>14</v>
      </c>
      <c r="C1150" t="s">
        <v>15</v>
      </c>
      <c r="D1150" t="s">
        <v>11</v>
      </c>
      <c r="E1150" t="s">
        <v>18</v>
      </c>
      <c r="F1150">
        <v>83.06</v>
      </c>
      <c r="G1150">
        <v>7</v>
      </c>
      <c r="H1150" t="s">
        <v>20</v>
      </c>
      <c r="I1150">
        <v>4</v>
      </c>
      <c r="J1150">
        <v>581.42000000000007</v>
      </c>
      <c r="K1150">
        <v>29.071000000000005</v>
      </c>
      <c r="L1150" t="s">
        <v>258</v>
      </c>
    </row>
    <row r="1151" spans="1:12" x14ac:dyDescent="0.25">
      <c r="A1151" s="1">
        <v>45477</v>
      </c>
      <c r="B1151" t="s">
        <v>9</v>
      </c>
      <c r="C1151" t="s">
        <v>15</v>
      </c>
      <c r="D1151" t="s">
        <v>22</v>
      </c>
      <c r="E1151" t="s">
        <v>24</v>
      </c>
      <c r="F1151">
        <v>87.98</v>
      </c>
      <c r="G1151">
        <v>3</v>
      </c>
      <c r="H1151" t="s">
        <v>20</v>
      </c>
      <c r="I1151">
        <v>5.0999999999999996</v>
      </c>
      <c r="J1151">
        <v>263.94</v>
      </c>
      <c r="K1151">
        <v>13.197000000000001</v>
      </c>
      <c r="L1151" t="s">
        <v>258</v>
      </c>
    </row>
    <row r="1152" spans="1:12" x14ac:dyDescent="0.25">
      <c r="A1152" s="1">
        <v>45477</v>
      </c>
      <c r="B1152" t="s">
        <v>14</v>
      </c>
      <c r="C1152" t="s">
        <v>10</v>
      </c>
      <c r="D1152" t="s">
        <v>11</v>
      </c>
      <c r="E1152" t="s">
        <v>12</v>
      </c>
      <c r="F1152">
        <v>78.31</v>
      </c>
      <c r="G1152">
        <v>10</v>
      </c>
      <c r="H1152" t="s">
        <v>20</v>
      </c>
      <c r="I1152">
        <v>6.6</v>
      </c>
      <c r="J1152">
        <v>783.1</v>
      </c>
      <c r="K1152">
        <v>39.155000000000001</v>
      </c>
      <c r="L1152" t="s">
        <v>257</v>
      </c>
    </row>
    <row r="1153" spans="1:12" x14ac:dyDescent="0.25">
      <c r="A1153" s="1">
        <v>45477</v>
      </c>
      <c r="B1153" t="s">
        <v>9</v>
      </c>
      <c r="C1153" t="s">
        <v>10</v>
      </c>
      <c r="D1153" t="s">
        <v>22</v>
      </c>
      <c r="E1153" t="s">
        <v>18</v>
      </c>
      <c r="F1153">
        <v>37.32</v>
      </c>
      <c r="G1153">
        <v>9</v>
      </c>
      <c r="H1153" t="s">
        <v>20</v>
      </c>
      <c r="I1153">
        <v>5.0999999999999996</v>
      </c>
      <c r="J1153">
        <v>335.88</v>
      </c>
      <c r="K1153">
        <v>16.794</v>
      </c>
      <c r="L1153" t="s">
        <v>258</v>
      </c>
    </row>
    <row r="1154" spans="1:12" x14ac:dyDescent="0.25">
      <c r="A1154" s="1">
        <v>45477</v>
      </c>
      <c r="B1154" t="s">
        <v>9</v>
      </c>
      <c r="C1154" t="s">
        <v>15</v>
      </c>
      <c r="D1154" t="s">
        <v>22</v>
      </c>
      <c r="E1154" t="s">
        <v>16</v>
      </c>
      <c r="F1154">
        <v>28.38</v>
      </c>
      <c r="G1154">
        <v>5</v>
      </c>
      <c r="H1154" t="s">
        <v>17</v>
      </c>
      <c r="I1154">
        <v>9.4</v>
      </c>
      <c r="J1154">
        <v>141.9</v>
      </c>
      <c r="K1154">
        <v>7.0950000000000006</v>
      </c>
      <c r="L1154" t="s">
        <v>256</v>
      </c>
    </row>
    <row r="1155" spans="1:12" x14ac:dyDescent="0.25">
      <c r="A1155" s="1">
        <v>45477</v>
      </c>
      <c r="B1155" t="s">
        <v>19</v>
      </c>
      <c r="C1155" t="s">
        <v>10</v>
      </c>
      <c r="D1155" t="s">
        <v>11</v>
      </c>
      <c r="E1155" t="s">
        <v>18</v>
      </c>
      <c r="F1155">
        <v>92.13</v>
      </c>
      <c r="G1155">
        <v>6</v>
      </c>
      <c r="H1155" t="s">
        <v>17</v>
      </c>
      <c r="I1155">
        <v>8.3000000000000007</v>
      </c>
      <c r="J1155">
        <v>552.78</v>
      </c>
      <c r="K1155">
        <v>27.638999999999999</v>
      </c>
      <c r="L1155" t="s">
        <v>256</v>
      </c>
    </row>
    <row r="1156" spans="1:12" x14ac:dyDescent="0.25">
      <c r="A1156" s="1">
        <v>45477</v>
      </c>
      <c r="B1156" t="s">
        <v>9</v>
      </c>
      <c r="C1156" t="s">
        <v>15</v>
      </c>
      <c r="D1156" t="s">
        <v>22</v>
      </c>
      <c r="E1156" t="s">
        <v>12</v>
      </c>
      <c r="F1156">
        <v>62.08</v>
      </c>
      <c r="G1156">
        <v>7</v>
      </c>
      <c r="H1156" t="s">
        <v>20</v>
      </c>
      <c r="I1156">
        <v>5.4</v>
      </c>
      <c r="J1156">
        <v>434.56</v>
      </c>
      <c r="K1156">
        <v>21.728000000000002</v>
      </c>
      <c r="L1156" t="s">
        <v>258</v>
      </c>
    </row>
    <row r="1157" spans="1:12" x14ac:dyDescent="0.25">
      <c r="A1157" s="1">
        <v>45477</v>
      </c>
      <c r="B1157" t="s">
        <v>9</v>
      </c>
      <c r="C1157" t="s">
        <v>15</v>
      </c>
      <c r="D1157" t="s">
        <v>11</v>
      </c>
      <c r="E1157" t="s">
        <v>18</v>
      </c>
      <c r="F1157">
        <v>67.430000000000007</v>
      </c>
      <c r="G1157">
        <v>5</v>
      </c>
      <c r="H1157" t="s">
        <v>20</v>
      </c>
      <c r="I1157">
        <v>6.3</v>
      </c>
      <c r="J1157">
        <v>337.15000000000003</v>
      </c>
      <c r="K1157">
        <v>16.857500000000002</v>
      </c>
      <c r="L1157" t="s">
        <v>257</v>
      </c>
    </row>
    <row r="1158" spans="1:12" x14ac:dyDescent="0.25">
      <c r="A1158" s="1">
        <v>45477</v>
      </c>
      <c r="B1158" t="s">
        <v>19</v>
      </c>
      <c r="C1158" t="s">
        <v>10</v>
      </c>
      <c r="D1158" t="s">
        <v>22</v>
      </c>
      <c r="E1158" t="s">
        <v>18</v>
      </c>
      <c r="F1158">
        <v>15.81</v>
      </c>
      <c r="G1158">
        <v>10</v>
      </c>
      <c r="H1158" t="s">
        <v>13</v>
      </c>
      <c r="I1158">
        <v>8.6</v>
      </c>
      <c r="J1158">
        <v>158.1</v>
      </c>
      <c r="K1158">
        <v>7.9050000000000002</v>
      </c>
      <c r="L1158" t="s">
        <v>256</v>
      </c>
    </row>
    <row r="1159" spans="1:12" x14ac:dyDescent="0.25">
      <c r="A1159" s="1">
        <v>45477</v>
      </c>
      <c r="B1159" t="s">
        <v>19</v>
      </c>
      <c r="C1159" t="s">
        <v>15</v>
      </c>
      <c r="D1159" t="s">
        <v>11</v>
      </c>
      <c r="E1159" t="s">
        <v>24</v>
      </c>
      <c r="F1159">
        <v>79.739999999999995</v>
      </c>
      <c r="G1159">
        <v>1</v>
      </c>
      <c r="H1159" t="s">
        <v>20</v>
      </c>
      <c r="I1159">
        <v>7.3</v>
      </c>
      <c r="J1159">
        <v>79.739999999999995</v>
      </c>
      <c r="K1159">
        <v>3.9870000000000001</v>
      </c>
      <c r="L1159" t="s">
        <v>257</v>
      </c>
    </row>
    <row r="1160" spans="1:12" x14ac:dyDescent="0.25">
      <c r="A1160" s="1">
        <v>45477</v>
      </c>
      <c r="B1160" t="s">
        <v>19</v>
      </c>
      <c r="C1160" t="s">
        <v>10</v>
      </c>
      <c r="D1160" t="s">
        <v>22</v>
      </c>
      <c r="E1160" t="s">
        <v>16</v>
      </c>
      <c r="F1160">
        <v>21.5</v>
      </c>
      <c r="G1160">
        <v>9</v>
      </c>
      <c r="H1160" t="s">
        <v>13</v>
      </c>
      <c r="I1160">
        <v>7.8</v>
      </c>
      <c r="J1160">
        <v>193.5</v>
      </c>
      <c r="K1160">
        <v>9.6750000000000007</v>
      </c>
      <c r="L1160" t="s">
        <v>257</v>
      </c>
    </row>
    <row r="1161" spans="1:12" x14ac:dyDescent="0.25">
      <c r="A1161" s="1">
        <v>45477</v>
      </c>
      <c r="B1161" t="s">
        <v>9</v>
      </c>
      <c r="C1161" t="s">
        <v>10</v>
      </c>
      <c r="D1161" t="s">
        <v>22</v>
      </c>
      <c r="E1161" t="s">
        <v>23</v>
      </c>
      <c r="F1161">
        <v>71.86</v>
      </c>
      <c r="G1161">
        <v>8</v>
      </c>
      <c r="H1161" t="s">
        <v>13</v>
      </c>
      <c r="I1161">
        <v>6.2</v>
      </c>
      <c r="J1161">
        <v>574.88</v>
      </c>
      <c r="K1161">
        <v>28.744</v>
      </c>
      <c r="L1161" t="s">
        <v>257</v>
      </c>
    </row>
    <row r="1162" spans="1:12" x14ac:dyDescent="0.25">
      <c r="A1162" s="1">
        <v>45477</v>
      </c>
      <c r="B1162" t="s">
        <v>9</v>
      </c>
      <c r="C1162" t="s">
        <v>10</v>
      </c>
      <c r="D1162" t="s">
        <v>22</v>
      </c>
      <c r="E1162" t="s">
        <v>21</v>
      </c>
      <c r="F1162">
        <v>49.92</v>
      </c>
      <c r="G1162">
        <v>2</v>
      </c>
      <c r="H1162" t="s">
        <v>13</v>
      </c>
      <c r="I1162">
        <v>7</v>
      </c>
      <c r="J1162">
        <v>99.84</v>
      </c>
      <c r="K1162">
        <v>4.9920000000000009</v>
      </c>
      <c r="L1162" t="s">
        <v>257</v>
      </c>
    </row>
    <row r="1163" spans="1:12" x14ac:dyDescent="0.25">
      <c r="A1163" s="1">
        <v>45508</v>
      </c>
      <c r="B1163" t="s">
        <v>14</v>
      </c>
      <c r="C1163" t="s">
        <v>15</v>
      </c>
      <c r="D1163" t="s">
        <v>22</v>
      </c>
      <c r="E1163" t="s">
        <v>23</v>
      </c>
      <c r="F1163">
        <v>37</v>
      </c>
      <c r="G1163">
        <v>1</v>
      </c>
      <c r="H1163" t="s">
        <v>13</v>
      </c>
      <c r="I1163">
        <v>7.9</v>
      </c>
      <c r="J1163">
        <v>37</v>
      </c>
      <c r="K1163">
        <v>1.85</v>
      </c>
      <c r="L1163" t="s">
        <v>257</v>
      </c>
    </row>
    <row r="1164" spans="1:12" x14ac:dyDescent="0.25">
      <c r="A1164" s="1">
        <v>45508</v>
      </c>
      <c r="B1164" t="s">
        <v>14</v>
      </c>
      <c r="C1164" t="s">
        <v>15</v>
      </c>
      <c r="D1164" t="s">
        <v>22</v>
      </c>
      <c r="E1164" t="s">
        <v>16</v>
      </c>
      <c r="F1164">
        <v>84.07</v>
      </c>
      <c r="G1164">
        <v>4</v>
      </c>
      <c r="H1164" t="s">
        <v>20</v>
      </c>
      <c r="I1164">
        <v>4.4000000000000004</v>
      </c>
      <c r="J1164">
        <v>336.28</v>
      </c>
      <c r="K1164">
        <v>16.814</v>
      </c>
      <c r="L1164" t="s">
        <v>258</v>
      </c>
    </row>
    <row r="1165" spans="1:12" x14ac:dyDescent="0.25">
      <c r="A1165" s="1">
        <v>45508</v>
      </c>
      <c r="B1165" t="s">
        <v>9</v>
      </c>
      <c r="C1165" t="s">
        <v>15</v>
      </c>
      <c r="D1165" t="s">
        <v>22</v>
      </c>
      <c r="E1165" t="s">
        <v>23</v>
      </c>
      <c r="F1165">
        <v>16.16</v>
      </c>
      <c r="G1165">
        <v>2</v>
      </c>
      <c r="H1165" t="s">
        <v>20</v>
      </c>
      <c r="I1165">
        <v>6.5</v>
      </c>
      <c r="J1165">
        <v>32.32</v>
      </c>
      <c r="K1165">
        <v>1.6160000000000001</v>
      </c>
      <c r="L1165" t="s">
        <v>257</v>
      </c>
    </row>
    <row r="1166" spans="1:12" x14ac:dyDescent="0.25">
      <c r="A1166" s="1">
        <v>45508</v>
      </c>
      <c r="B1166" t="s">
        <v>14</v>
      </c>
      <c r="C1166" t="s">
        <v>15</v>
      </c>
      <c r="D1166" t="s">
        <v>11</v>
      </c>
      <c r="E1166" t="s">
        <v>21</v>
      </c>
      <c r="F1166">
        <v>16.45</v>
      </c>
      <c r="G1166">
        <v>4</v>
      </c>
      <c r="H1166" t="s">
        <v>20</v>
      </c>
      <c r="I1166">
        <v>5.6</v>
      </c>
      <c r="J1166">
        <v>65.8</v>
      </c>
      <c r="K1166">
        <v>3.29</v>
      </c>
      <c r="L1166" t="s">
        <v>258</v>
      </c>
    </row>
    <row r="1167" spans="1:12" x14ac:dyDescent="0.25">
      <c r="A1167" s="1">
        <v>45508</v>
      </c>
      <c r="B1167" t="s">
        <v>14</v>
      </c>
      <c r="C1167" t="s">
        <v>15</v>
      </c>
      <c r="D1167" t="s">
        <v>22</v>
      </c>
      <c r="E1167" t="s">
        <v>12</v>
      </c>
      <c r="F1167">
        <v>99.79</v>
      </c>
      <c r="G1167">
        <v>2</v>
      </c>
      <c r="H1167" t="s">
        <v>20</v>
      </c>
      <c r="I1167">
        <v>8</v>
      </c>
      <c r="J1167">
        <v>199.58</v>
      </c>
      <c r="K1167">
        <v>9.979000000000001</v>
      </c>
      <c r="L1167" t="s">
        <v>256</v>
      </c>
    </row>
    <row r="1168" spans="1:12" x14ac:dyDescent="0.25">
      <c r="A1168" s="1">
        <v>45508</v>
      </c>
      <c r="B1168" t="s">
        <v>19</v>
      </c>
      <c r="C1168" t="s">
        <v>10</v>
      </c>
      <c r="D1168" t="s">
        <v>11</v>
      </c>
      <c r="E1168" t="s">
        <v>24</v>
      </c>
      <c r="F1168">
        <v>15.55</v>
      </c>
      <c r="G1168">
        <v>9</v>
      </c>
      <c r="H1168" t="s">
        <v>17</v>
      </c>
      <c r="I1168">
        <v>5</v>
      </c>
      <c r="J1168">
        <v>139.95000000000002</v>
      </c>
      <c r="K1168">
        <v>6.9975000000000014</v>
      </c>
      <c r="L1168" t="s">
        <v>258</v>
      </c>
    </row>
    <row r="1169" spans="1:12" x14ac:dyDescent="0.25">
      <c r="A1169" s="1">
        <v>45508</v>
      </c>
      <c r="B1169" t="s">
        <v>19</v>
      </c>
      <c r="C1169" t="s">
        <v>10</v>
      </c>
      <c r="D1169" t="s">
        <v>11</v>
      </c>
      <c r="E1169" t="s">
        <v>23</v>
      </c>
      <c r="F1169">
        <v>28.31</v>
      </c>
      <c r="G1169">
        <v>4</v>
      </c>
      <c r="H1169" t="s">
        <v>17</v>
      </c>
      <c r="I1169">
        <v>8.1999999999999993</v>
      </c>
      <c r="J1169">
        <v>113.24</v>
      </c>
      <c r="K1169">
        <v>5.6619999999999999</v>
      </c>
      <c r="L1169" t="s">
        <v>256</v>
      </c>
    </row>
    <row r="1170" spans="1:12" x14ac:dyDescent="0.25">
      <c r="A1170" s="1">
        <v>45508</v>
      </c>
      <c r="B1170" t="s">
        <v>19</v>
      </c>
      <c r="C1170" t="s">
        <v>15</v>
      </c>
      <c r="D1170" t="s">
        <v>22</v>
      </c>
      <c r="E1170" t="s">
        <v>23</v>
      </c>
      <c r="F1170">
        <v>97.94</v>
      </c>
      <c r="G1170">
        <v>1</v>
      </c>
      <c r="H1170" t="s">
        <v>20</v>
      </c>
      <c r="I1170">
        <v>6.9</v>
      </c>
      <c r="J1170">
        <v>97.94</v>
      </c>
      <c r="K1170">
        <v>4.8970000000000002</v>
      </c>
      <c r="L1170" t="s">
        <v>257</v>
      </c>
    </row>
    <row r="1171" spans="1:12" x14ac:dyDescent="0.25">
      <c r="A1171" s="1">
        <v>45508</v>
      </c>
      <c r="B1171" t="s">
        <v>14</v>
      </c>
      <c r="C1171" t="s">
        <v>15</v>
      </c>
      <c r="D1171" t="s">
        <v>22</v>
      </c>
      <c r="E1171" t="s">
        <v>16</v>
      </c>
      <c r="F1171">
        <v>22.21</v>
      </c>
      <c r="G1171">
        <v>6</v>
      </c>
      <c r="H1171" t="s">
        <v>13</v>
      </c>
      <c r="I1171">
        <v>8.6</v>
      </c>
      <c r="J1171">
        <v>133.26</v>
      </c>
      <c r="K1171">
        <v>6.6630000000000003</v>
      </c>
      <c r="L1171" t="s">
        <v>256</v>
      </c>
    </row>
    <row r="1172" spans="1:12" x14ac:dyDescent="0.25">
      <c r="A1172" s="1">
        <v>45508</v>
      </c>
      <c r="B1172" t="s">
        <v>9</v>
      </c>
      <c r="C1172" t="s">
        <v>15</v>
      </c>
      <c r="D1172" t="s">
        <v>22</v>
      </c>
      <c r="E1172" t="s">
        <v>23</v>
      </c>
      <c r="F1172">
        <v>50.28</v>
      </c>
      <c r="G1172">
        <v>5</v>
      </c>
      <c r="H1172" t="s">
        <v>20</v>
      </c>
      <c r="I1172">
        <v>9.6999999999999993</v>
      </c>
      <c r="J1172">
        <v>251.4</v>
      </c>
      <c r="K1172">
        <v>12.57</v>
      </c>
      <c r="L1172" t="s">
        <v>256</v>
      </c>
    </row>
    <row r="1173" spans="1:12" x14ac:dyDescent="0.25">
      <c r="A1173" s="1">
        <v>45508</v>
      </c>
      <c r="B1173" t="s">
        <v>19</v>
      </c>
      <c r="C1173" t="s">
        <v>15</v>
      </c>
      <c r="D1173" t="s">
        <v>22</v>
      </c>
      <c r="E1173" t="s">
        <v>16</v>
      </c>
      <c r="F1173">
        <v>97.16</v>
      </c>
      <c r="G1173">
        <v>1</v>
      </c>
      <c r="H1173" t="s">
        <v>20</v>
      </c>
      <c r="I1173">
        <v>7.2</v>
      </c>
      <c r="J1173">
        <v>97.16</v>
      </c>
      <c r="K1173">
        <v>4.8580000000000005</v>
      </c>
      <c r="L1173" t="s">
        <v>257</v>
      </c>
    </row>
    <row r="1174" spans="1:12" x14ac:dyDescent="0.25">
      <c r="A1174" s="1">
        <v>45508</v>
      </c>
      <c r="B1174" t="s">
        <v>14</v>
      </c>
      <c r="C1174" t="s">
        <v>10</v>
      </c>
      <c r="D1174" t="s">
        <v>22</v>
      </c>
      <c r="E1174" t="s">
        <v>12</v>
      </c>
      <c r="F1174">
        <v>17.04</v>
      </c>
      <c r="G1174">
        <v>4</v>
      </c>
      <c r="H1174" t="s">
        <v>20</v>
      </c>
      <c r="I1174">
        <v>7</v>
      </c>
      <c r="J1174">
        <v>68.16</v>
      </c>
      <c r="K1174">
        <v>3.4079999999999999</v>
      </c>
      <c r="L1174" t="s">
        <v>257</v>
      </c>
    </row>
    <row r="1175" spans="1:12" x14ac:dyDescent="0.25">
      <c r="A1175" s="1">
        <v>45508</v>
      </c>
      <c r="B1175" t="s">
        <v>14</v>
      </c>
      <c r="C1175" t="s">
        <v>15</v>
      </c>
      <c r="D1175" t="s">
        <v>11</v>
      </c>
      <c r="E1175" t="s">
        <v>16</v>
      </c>
      <c r="F1175">
        <v>15.28</v>
      </c>
      <c r="G1175">
        <v>5</v>
      </c>
      <c r="H1175" t="s">
        <v>17</v>
      </c>
      <c r="I1175">
        <v>9.6</v>
      </c>
      <c r="J1175">
        <v>76.399999999999991</v>
      </c>
      <c r="K1175">
        <v>3.82</v>
      </c>
      <c r="L1175" t="s">
        <v>256</v>
      </c>
    </row>
    <row r="1176" spans="1:12" x14ac:dyDescent="0.25">
      <c r="A1176" s="1">
        <v>45508</v>
      </c>
      <c r="B1176" t="s">
        <v>19</v>
      </c>
      <c r="C1176" t="s">
        <v>15</v>
      </c>
      <c r="D1176" t="s">
        <v>22</v>
      </c>
      <c r="E1176" t="s">
        <v>23</v>
      </c>
      <c r="F1176">
        <v>33.99</v>
      </c>
      <c r="G1176">
        <v>6</v>
      </c>
      <c r="H1176" t="s">
        <v>13</v>
      </c>
      <c r="I1176">
        <v>7.7</v>
      </c>
      <c r="J1176">
        <v>203.94</v>
      </c>
      <c r="K1176">
        <v>10.197000000000001</v>
      </c>
      <c r="L1176" t="s">
        <v>257</v>
      </c>
    </row>
    <row r="1177" spans="1:12" x14ac:dyDescent="0.25">
      <c r="A1177" s="1">
        <v>45508</v>
      </c>
      <c r="B1177" t="s">
        <v>19</v>
      </c>
      <c r="C1177" t="s">
        <v>15</v>
      </c>
      <c r="D1177" t="s">
        <v>11</v>
      </c>
      <c r="E1177" t="s">
        <v>21</v>
      </c>
      <c r="F1177">
        <v>61.77</v>
      </c>
      <c r="G1177">
        <v>5</v>
      </c>
      <c r="H1177" t="s">
        <v>17</v>
      </c>
      <c r="I1177">
        <v>6.7</v>
      </c>
      <c r="J1177">
        <v>308.85000000000002</v>
      </c>
      <c r="K1177">
        <v>15.442500000000003</v>
      </c>
      <c r="L1177" t="s">
        <v>257</v>
      </c>
    </row>
    <row r="1178" spans="1:12" x14ac:dyDescent="0.25">
      <c r="A1178" s="1">
        <v>45508</v>
      </c>
      <c r="B1178" t="s">
        <v>14</v>
      </c>
      <c r="C1178" t="s">
        <v>15</v>
      </c>
      <c r="D1178" t="s">
        <v>22</v>
      </c>
      <c r="E1178" t="s">
        <v>12</v>
      </c>
      <c r="F1178">
        <v>43.27</v>
      </c>
      <c r="G1178">
        <v>2</v>
      </c>
      <c r="H1178" t="s">
        <v>20</v>
      </c>
      <c r="I1178">
        <v>5.7</v>
      </c>
      <c r="J1178">
        <v>86.54</v>
      </c>
      <c r="K1178">
        <v>4.3270000000000008</v>
      </c>
      <c r="L1178" t="s">
        <v>258</v>
      </c>
    </row>
    <row r="1179" spans="1:12" x14ac:dyDescent="0.25">
      <c r="A1179" s="1">
        <v>45539</v>
      </c>
      <c r="B1179" t="s">
        <v>14</v>
      </c>
      <c r="C1179" t="s">
        <v>15</v>
      </c>
      <c r="D1179" t="s">
        <v>11</v>
      </c>
      <c r="E1179" t="s">
        <v>21</v>
      </c>
      <c r="F1179">
        <v>37.549999999999997</v>
      </c>
      <c r="G1179">
        <v>10</v>
      </c>
      <c r="H1179" t="s">
        <v>13</v>
      </c>
      <c r="I1179">
        <v>9.3000000000000007</v>
      </c>
      <c r="J1179">
        <v>375.5</v>
      </c>
      <c r="K1179">
        <v>18.775000000000002</v>
      </c>
      <c r="L1179" t="s">
        <v>256</v>
      </c>
    </row>
    <row r="1180" spans="1:12" x14ac:dyDescent="0.25">
      <c r="A1180" s="1">
        <v>45539</v>
      </c>
      <c r="B1180" t="s">
        <v>14</v>
      </c>
      <c r="C1180" t="s">
        <v>15</v>
      </c>
      <c r="D1180" t="s">
        <v>11</v>
      </c>
      <c r="E1180" t="s">
        <v>24</v>
      </c>
      <c r="F1180">
        <v>81.3</v>
      </c>
      <c r="G1180">
        <v>6</v>
      </c>
      <c r="H1180" t="s">
        <v>20</v>
      </c>
      <c r="I1180">
        <v>5.3</v>
      </c>
      <c r="J1180">
        <v>487.79999999999995</v>
      </c>
      <c r="K1180">
        <v>24.39</v>
      </c>
      <c r="L1180" t="s">
        <v>258</v>
      </c>
    </row>
    <row r="1181" spans="1:12" x14ac:dyDescent="0.25">
      <c r="A1181" s="1">
        <v>45539</v>
      </c>
      <c r="B1181" t="s">
        <v>14</v>
      </c>
      <c r="C1181" t="s">
        <v>15</v>
      </c>
      <c r="D1181" t="s">
        <v>11</v>
      </c>
      <c r="E1181" t="s">
        <v>24</v>
      </c>
      <c r="F1181">
        <v>46.26</v>
      </c>
      <c r="G1181">
        <v>6</v>
      </c>
      <c r="H1181" t="s">
        <v>13</v>
      </c>
      <c r="I1181">
        <v>9.5</v>
      </c>
      <c r="J1181">
        <v>277.56</v>
      </c>
      <c r="K1181">
        <v>13.878</v>
      </c>
      <c r="L1181" t="s">
        <v>256</v>
      </c>
    </row>
    <row r="1182" spans="1:12" x14ac:dyDescent="0.25">
      <c r="A1182" s="1">
        <v>45539</v>
      </c>
      <c r="B1182" t="s">
        <v>9</v>
      </c>
      <c r="C1182" t="s">
        <v>10</v>
      </c>
      <c r="D1182" t="s">
        <v>11</v>
      </c>
      <c r="E1182" t="s">
        <v>16</v>
      </c>
      <c r="F1182">
        <v>93.96</v>
      </c>
      <c r="G1182">
        <v>4</v>
      </c>
      <c r="H1182" t="s">
        <v>17</v>
      </c>
      <c r="I1182">
        <v>9.5</v>
      </c>
      <c r="J1182">
        <v>375.84</v>
      </c>
      <c r="K1182">
        <v>18.791999999999998</v>
      </c>
      <c r="L1182" t="s">
        <v>256</v>
      </c>
    </row>
    <row r="1183" spans="1:12" x14ac:dyDescent="0.25">
      <c r="A1183" s="1">
        <v>45539</v>
      </c>
      <c r="B1183" t="s">
        <v>19</v>
      </c>
      <c r="C1183" t="s">
        <v>15</v>
      </c>
      <c r="D1183" t="s">
        <v>22</v>
      </c>
      <c r="E1183" t="s">
        <v>24</v>
      </c>
      <c r="F1183">
        <v>51.71</v>
      </c>
      <c r="G1183">
        <v>4</v>
      </c>
      <c r="H1183" t="s">
        <v>13</v>
      </c>
      <c r="I1183">
        <v>9.8000000000000007</v>
      </c>
      <c r="J1183">
        <v>206.84</v>
      </c>
      <c r="K1183">
        <v>10.342000000000001</v>
      </c>
      <c r="L1183" t="s">
        <v>256</v>
      </c>
    </row>
    <row r="1184" spans="1:12" x14ac:dyDescent="0.25">
      <c r="A1184" s="1">
        <v>45539</v>
      </c>
      <c r="B1184" t="s">
        <v>14</v>
      </c>
      <c r="C1184" t="s">
        <v>10</v>
      </c>
      <c r="D1184" t="s">
        <v>11</v>
      </c>
      <c r="E1184" t="s">
        <v>12</v>
      </c>
      <c r="F1184">
        <v>98.97</v>
      </c>
      <c r="G1184">
        <v>9</v>
      </c>
      <c r="H1184" t="s">
        <v>17</v>
      </c>
      <c r="I1184">
        <v>6.7</v>
      </c>
      <c r="J1184">
        <v>890.73</v>
      </c>
      <c r="K1184">
        <v>44.536500000000004</v>
      </c>
      <c r="L1184" t="s">
        <v>257</v>
      </c>
    </row>
    <row r="1185" spans="1:12" x14ac:dyDescent="0.25">
      <c r="A1185" s="1">
        <v>45539</v>
      </c>
      <c r="B1185" t="s">
        <v>9</v>
      </c>
      <c r="C1185" t="s">
        <v>10</v>
      </c>
      <c r="D1185" t="s">
        <v>22</v>
      </c>
      <c r="E1185" t="s">
        <v>18</v>
      </c>
      <c r="F1185">
        <v>99.96</v>
      </c>
      <c r="G1185">
        <v>9</v>
      </c>
      <c r="H1185" t="s">
        <v>13</v>
      </c>
      <c r="I1185">
        <v>4.2</v>
      </c>
      <c r="J1185">
        <v>899.64</v>
      </c>
      <c r="K1185">
        <v>44.981999999999999</v>
      </c>
      <c r="L1185" t="s">
        <v>258</v>
      </c>
    </row>
    <row r="1186" spans="1:12" x14ac:dyDescent="0.25">
      <c r="A1186" s="1">
        <v>45539</v>
      </c>
      <c r="B1186" t="s">
        <v>19</v>
      </c>
      <c r="C1186" t="s">
        <v>15</v>
      </c>
      <c r="D1186" t="s">
        <v>22</v>
      </c>
      <c r="E1186" t="s">
        <v>18</v>
      </c>
      <c r="F1186">
        <v>60.87</v>
      </c>
      <c r="G1186">
        <v>2</v>
      </c>
      <c r="H1186" t="s">
        <v>20</v>
      </c>
      <c r="I1186">
        <v>8.6999999999999993</v>
      </c>
      <c r="J1186">
        <v>121.74</v>
      </c>
      <c r="K1186">
        <v>6.0869999999999997</v>
      </c>
      <c r="L1186" t="s">
        <v>256</v>
      </c>
    </row>
    <row r="1187" spans="1:12" x14ac:dyDescent="0.25">
      <c r="A1187" s="1">
        <v>45539</v>
      </c>
      <c r="B1187" t="s">
        <v>19</v>
      </c>
      <c r="C1187" t="s">
        <v>10</v>
      </c>
      <c r="D1187" t="s">
        <v>22</v>
      </c>
      <c r="E1187" t="s">
        <v>24</v>
      </c>
      <c r="F1187">
        <v>51.94</v>
      </c>
      <c r="G1187">
        <v>10</v>
      </c>
      <c r="H1187" t="s">
        <v>20</v>
      </c>
      <c r="I1187">
        <v>6.5</v>
      </c>
      <c r="J1187">
        <v>519.4</v>
      </c>
      <c r="K1187">
        <v>25.97</v>
      </c>
      <c r="L1187" t="s">
        <v>257</v>
      </c>
    </row>
    <row r="1188" spans="1:12" x14ac:dyDescent="0.25">
      <c r="A1188" s="1">
        <v>45539</v>
      </c>
      <c r="B1188" t="s">
        <v>19</v>
      </c>
      <c r="C1188" t="s">
        <v>10</v>
      </c>
      <c r="D1188" t="s">
        <v>11</v>
      </c>
      <c r="E1188" t="s">
        <v>18</v>
      </c>
      <c r="F1188">
        <v>52.26</v>
      </c>
      <c r="G1188">
        <v>10</v>
      </c>
      <c r="H1188" t="s">
        <v>13</v>
      </c>
      <c r="I1188">
        <v>6.2</v>
      </c>
      <c r="J1188">
        <v>522.6</v>
      </c>
      <c r="K1188">
        <v>26.130000000000003</v>
      </c>
      <c r="L1188" t="s">
        <v>257</v>
      </c>
    </row>
    <row r="1189" spans="1:12" x14ac:dyDescent="0.25">
      <c r="A1189" s="1">
        <v>45539</v>
      </c>
      <c r="B1189" t="s">
        <v>9</v>
      </c>
      <c r="C1189" t="s">
        <v>15</v>
      </c>
      <c r="D1189" t="s">
        <v>22</v>
      </c>
      <c r="E1189" t="s">
        <v>21</v>
      </c>
      <c r="F1189">
        <v>95.54</v>
      </c>
      <c r="G1189">
        <v>7</v>
      </c>
      <c r="H1189" t="s">
        <v>13</v>
      </c>
      <c r="I1189">
        <v>9.6</v>
      </c>
      <c r="J1189">
        <v>668.78000000000009</v>
      </c>
      <c r="K1189">
        <v>33.439000000000007</v>
      </c>
      <c r="L1189" t="s">
        <v>256</v>
      </c>
    </row>
    <row r="1190" spans="1:12" x14ac:dyDescent="0.25">
      <c r="A1190" s="1">
        <v>45539</v>
      </c>
      <c r="B1190" t="s">
        <v>9</v>
      </c>
      <c r="C1190" t="s">
        <v>15</v>
      </c>
      <c r="D1190" t="s">
        <v>11</v>
      </c>
      <c r="E1190" t="s">
        <v>16</v>
      </c>
      <c r="F1190">
        <v>25.45</v>
      </c>
      <c r="G1190">
        <v>1</v>
      </c>
      <c r="H1190" t="s">
        <v>13</v>
      </c>
      <c r="I1190">
        <v>5.0999999999999996</v>
      </c>
      <c r="J1190">
        <v>25.45</v>
      </c>
      <c r="K1190">
        <v>1.2725</v>
      </c>
      <c r="L1190" t="s">
        <v>258</v>
      </c>
    </row>
    <row r="1191" spans="1:12" x14ac:dyDescent="0.25">
      <c r="A1191" s="1">
        <v>45539</v>
      </c>
      <c r="B1191" t="s">
        <v>9</v>
      </c>
      <c r="C1191" t="s">
        <v>15</v>
      </c>
      <c r="D1191" t="s">
        <v>22</v>
      </c>
      <c r="E1191" t="s">
        <v>12</v>
      </c>
      <c r="F1191">
        <v>18.22</v>
      </c>
      <c r="G1191">
        <v>7</v>
      </c>
      <c r="H1191" t="s">
        <v>13</v>
      </c>
      <c r="I1191">
        <v>6.6</v>
      </c>
      <c r="J1191">
        <v>127.53999999999999</v>
      </c>
      <c r="K1191">
        <v>6.3769999999999998</v>
      </c>
      <c r="L1191" t="s">
        <v>257</v>
      </c>
    </row>
    <row r="1192" spans="1:12" x14ac:dyDescent="0.25">
      <c r="A1192" s="1">
        <v>45569</v>
      </c>
      <c r="B1192" t="s">
        <v>14</v>
      </c>
      <c r="C1192" t="s">
        <v>10</v>
      </c>
      <c r="D1192" t="s">
        <v>22</v>
      </c>
      <c r="E1192" t="s">
        <v>24</v>
      </c>
      <c r="F1192">
        <v>81.95</v>
      </c>
      <c r="G1192">
        <v>10</v>
      </c>
      <c r="H1192" t="s">
        <v>13</v>
      </c>
      <c r="I1192">
        <v>6</v>
      </c>
      <c r="J1192">
        <v>819.5</v>
      </c>
      <c r="K1192">
        <v>40.975000000000001</v>
      </c>
      <c r="L1192" t="s">
        <v>257</v>
      </c>
    </row>
    <row r="1193" spans="1:12" x14ac:dyDescent="0.25">
      <c r="A1193" s="1">
        <v>45569</v>
      </c>
      <c r="B1193" t="s">
        <v>19</v>
      </c>
      <c r="C1193" t="s">
        <v>15</v>
      </c>
      <c r="D1193" t="s">
        <v>11</v>
      </c>
      <c r="E1193" t="s">
        <v>23</v>
      </c>
      <c r="F1193">
        <v>93.69</v>
      </c>
      <c r="G1193">
        <v>7</v>
      </c>
      <c r="H1193" t="s">
        <v>13</v>
      </c>
      <c r="I1193">
        <v>4.5</v>
      </c>
      <c r="J1193">
        <v>655.82999999999993</v>
      </c>
      <c r="K1193">
        <v>32.791499999999999</v>
      </c>
      <c r="L1193" t="s">
        <v>258</v>
      </c>
    </row>
    <row r="1194" spans="1:12" x14ac:dyDescent="0.25">
      <c r="A1194" s="1">
        <v>45569</v>
      </c>
      <c r="B1194" t="s">
        <v>14</v>
      </c>
      <c r="C1194" t="s">
        <v>10</v>
      </c>
      <c r="D1194" t="s">
        <v>11</v>
      </c>
      <c r="E1194" t="s">
        <v>23</v>
      </c>
      <c r="F1194">
        <v>35.79</v>
      </c>
      <c r="G1194">
        <v>9</v>
      </c>
      <c r="H1194" t="s">
        <v>13</v>
      </c>
      <c r="I1194">
        <v>5.0999999999999996</v>
      </c>
      <c r="J1194">
        <v>322.11</v>
      </c>
      <c r="K1194">
        <v>16.105500000000003</v>
      </c>
      <c r="L1194" t="s">
        <v>258</v>
      </c>
    </row>
    <row r="1195" spans="1:12" x14ac:dyDescent="0.25">
      <c r="A1195" s="1">
        <v>45569</v>
      </c>
      <c r="B1195" t="s">
        <v>19</v>
      </c>
      <c r="C1195" t="s">
        <v>10</v>
      </c>
      <c r="D1195" t="s">
        <v>22</v>
      </c>
      <c r="E1195" t="s">
        <v>18</v>
      </c>
      <c r="F1195">
        <v>62.62</v>
      </c>
      <c r="G1195">
        <v>5</v>
      </c>
      <c r="H1195" t="s">
        <v>20</v>
      </c>
      <c r="I1195">
        <v>7</v>
      </c>
      <c r="J1195">
        <v>313.09999999999997</v>
      </c>
      <c r="K1195">
        <v>15.654999999999999</v>
      </c>
      <c r="L1195" t="s">
        <v>257</v>
      </c>
    </row>
    <row r="1196" spans="1:12" x14ac:dyDescent="0.25">
      <c r="A1196" s="1">
        <v>45569</v>
      </c>
      <c r="B1196" t="s">
        <v>19</v>
      </c>
      <c r="C1196" t="s">
        <v>15</v>
      </c>
      <c r="D1196" t="s">
        <v>11</v>
      </c>
      <c r="E1196" t="s">
        <v>21</v>
      </c>
      <c r="F1196">
        <v>87.67</v>
      </c>
      <c r="G1196">
        <v>2</v>
      </c>
      <c r="H1196" t="s">
        <v>13</v>
      </c>
      <c r="I1196">
        <v>7.7</v>
      </c>
      <c r="J1196">
        <v>175.34</v>
      </c>
      <c r="K1196">
        <v>8.7670000000000012</v>
      </c>
      <c r="L1196" t="s">
        <v>257</v>
      </c>
    </row>
    <row r="1197" spans="1:12" x14ac:dyDescent="0.25">
      <c r="A1197" s="1">
        <v>45569</v>
      </c>
      <c r="B1197" t="s">
        <v>14</v>
      </c>
      <c r="C1197" t="s">
        <v>15</v>
      </c>
      <c r="D1197" t="s">
        <v>22</v>
      </c>
      <c r="E1197" t="s">
        <v>21</v>
      </c>
      <c r="F1197">
        <v>45.74</v>
      </c>
      <c r="G1197">
        <v>3</v>
      </c>
      <c r="H1197" t="s">
        <v>13</v>
      </c>
      <c r="I1197">
        <v>6.5</v>
      </c>
      <c r="J1197">
        <v>137.22</v>
      </c>
      <c r="K1197">
        <v>6.8610000000000007</v>
      </c>
      <c r="L1197" t="s">
        <v>257</v>
      </c>
    </row>
    <row r="1198" spans="1:12" x14ac:dyDescent="0.25">
      <c r="A1198" s="1">
        <v>45569</v>
      </c>
      <c r="B1198" t="s">
        <v>19</v>
      </c>
      <c r="C1198" t="s">
        <v>10</v>
      </c>
      <c r="D1198" t="s">
        <v>22</v>
      </c>
      <c r="E1198" t="s">
        <v>12</v>
      </c>
      <c r="F1198">
        <v>10.130000000000001</v>
      </c>
      <c r="G1198">
        <v>7</v>
      </c>
      <c r="H1198" t="s">
        <v>20</v>
      </c>
      <c r="I1198">
        <v>8.3000000000000007</v>
      </c>
      <c r="J1198">
        <v>70.910000000000011</v>
      </c>
      <c r="K1198">
        <v>3.5455000000000005</v>
      </c>
      <c r="L1198" t="s">
        <v>256</v>
      </c>
    </row>
    <row r="1199" spans="1:12" x14ac:dyDescent="0.25">
      <c r="A1199" s="1">
        <v>45569</v>
      </c>
      <c r="B1199" t="s">
        <v>9</v>
      </c>
      <c r="C1199" t="s">
        <v>15</v>
      </c>
      <c r="D1199" t="s">
        <v>11</v>
      </c>
      <c r="E1199" t="s">
        <v>23</v>
      </c>
      <c r="F1199">
        <v>40.299999999999997</v>
      </c>
      <c r="G1199">
        <v>2</v>
      </c>
      <c r="H1199" t="s">
        <v>20</v>
      </c>
      <c r="I1199">
        <v>4.4000000000000004</v>
      </c>
      <c r="J1199">
        <v>80.599999999999994</v>
      </c>
      <c r="K1199">
        <v>4.03</v>
      </c>
      <c r="L1199" t="s">
        <v>258</v>
      </c>
    </row>
    <row r="1200" spans="1:12" x14ac:dyDescent="0.25">
      <c r="A1200" s="1">
        <v>45569</v>
      </c>
      <c r="B1200" t="s">
        <v>19</v>
      </c>
      <c r="C1200" t="s">
        <v>10</v>
      </c>
      <c r="D1200" t="s">
        <v>11</v>
      </c>
      <c r="E1200" t="s">
        <v>24</v>
      </c>
      <c r="F1200">
        <v>68.930000000000007</v>
      </c>
      <c r="G1200">
        <v>7</v>
      </c>
      <c r="H1200" t="s">
        <v>13</v>
      </c>
      <c r="I1200">
        <v>4.5999999999999996</v>
      </c>
      <c r="J1200">
        <v>482.51000000000005</v>
      </c>
      <c r="K1200">
        <v>24.125500000000002</v>
      </c>
      <c r="L1200" t="s">
        <v>258</v>
      </c>
    </row>
    <row r="1201" spans="1:12" x14ac:dyDescent="0.25">
      <c r="A1201" s="1">
        <v>45569</v>
      </c>
      <c r="B1201" t="s">
        <v>14</v>
      </c>
      <c r="C1201" t="s">
        <v>15</v>
      </c>
      <c r="D1201" t="s">
        <v>22</v>
      </c>
      <c r="E1201" t="s">
        <v>12</v>
      </c>
      <c r="F1201">
        <v>46.77</v>
      </c>
      <c r="G1201">
        <v>6</v>
      </c>
      <c r="H1201" t="s">
        <v>17</v>
      </c>
      <c r="I1201">
        <v>6</v>
      </c>
      <c r="J1201">
        <v>280.62</v>
      </c>
      <c r="K1201">
        <v>14.031000000000001</v>
      </c>
      <c r="L1201" t="s">
        <v>257</v>
      </c>
    </row>
    <row r="1202" spans="1:12" x14ac:dyDescent="0.25">
      <c r="A1202" s="1">
        <v>45569</v>
      </c>
      <c r="B1202" t="s">
        <v>14</v>
      </c>
      <c r="C1202" t="s">
        <v>10</v>
      </c>
      <c r="D1202" t="s">
        <v>22</v>
      </c>
      <c r="E1202" t="s">
        <v>18</v>
      </c>
      <c r="F1202">
        <v>34.56</v>
      </c>
      <c r="G1202">
        <v>7</v>
      </c>
      <c r="H1202" t="s">
        <v>13</v>
      </c>
      <c r="I1202">
        <v>7.3</v>
      </c>
      <c r="J1202">
        <v>241.92000000000002</v>
      </c>
      <c r="K1202">
        <v>12.096000000000002</v>
      </c>
      <c r="L1202" t="s">
        <v>257</v>
      </c>
    </row>
    <row r="1203" spans="1:12" x14ac:dyDescent="0.25">
      <c r="A1203" s="1">
        <v>45569</v>
      </c>
      <c r="B1203" t="s">
        <v>19</v>
      </c>
      <c r="C1203" t="s">
        <v>15</v>
      </c>
      <c r="D1203" t="s">
        <v>22</v>
      </c>
      <c r="E1203" t="s">
        <v>24</v>
      </c>
      <c r="F1203">
        <v>59.77</v>
      </c>
      <c r="G1203">
        <v>2</v>
      </c>
      <c r="H1203" t="s">
        <v>13</v>
      </c>
      <c r="I1203">
        <v>5.8</v>
      </c>
      <c r="J1203">
        <v>119.54</v>
      </c>
      <c r="K1203">
        <v>5.9770000000000003</v>
      </c>
      <c r="L1203" t="s">
        <v>258</v>
      </c>
    </row>
    <row r="1204" spans="1:12" x14ac:dyDescent="0.25">
      <c r="A1204" s="1">
        <v>45569</v>
      </c>
      <c r="B1204" t="s">
        <v>19</v>
      </c>
      <c r="C1204" t="s">
        <v>15</v>
      </c>
      <c r="D1204" t="s">
        <v>11</v>
      </c>
      <c r="E1204" t="s">
        <v>23</v>
      </c>
      <c r="F1204">
        <v>63.42</v>
      </c>
      <c r="G1204">
        <v>8</v>
      </c>
      <c r="H1204" t="s">
        <v>20</v>
      </c>
      <c r="I1204">
        <v>7.4</v>
      </c>
      <c r="J1204">
        <v>507.36</v>
      </c>
      <c r="K1204">
        <v>25.368000000000002</v>
      </c>
      <c r="L1204" t="s">
        <v>257</v>
      </c>
    </row>
    <row r="1205" spans="1:12" x14ac:dyDescent="0.25">
      <c r="A1205" s="1">
        <v>45600</v>
      </c>
      <c r="B1205" t="s">
        <v>9</v>
      </c>
      <c r="C1205" t="s">
        <v>10</v>
      </c>
      <c r="D1205" t="s">
        <v>22</v>
      </c>
      <c r="E1205" t="s">
        <v>16</v>
      </c>
      <c r="F1205">
        <v>72.17</v>
      </c>
      <c r="G1205">
        <v>1</v>
      </c>
      <c r="H1205" t="s">
        <v>17</v>
      </c>
      <c r="I1205">
        <v>6.1</v>
      </c>
      <c r="J1205">
        <v>72.17</v>
      </c>
      <c r="K1205">
        <v>3.6085000000000003</v>
      </c>
      <c r="L1205" t="s">
        <v>257</v>
      </c>
    </row>
    <row r="1206" spans="1:12" x14ac:dyDescent="0.25">
      <c r="A1206" s="1">
        <v>45600</v>
      </c>
      <c r="B1206" t="s">
        <v>14</v>
      </c>
      <c r="C1206" t="s">
        <v>10</v>
      </c>
      <c r="D1206" t="s">
        <v>11</v>
      </c>
      <c r="E1206" t="s">
        <v>21</v>
      </c>
      <c r="F1206">
        <v>31.9</v>
      </c>
      <c r="G1206">
        <v>1</v>
      </c>
      <c r="H1206" t="s">
        <v>20</v>
      </c>
      <c r="I1206">
        <v>9.1</v>
      </c>
      <c r="J1206">
        <v>31.9</v>
      </c>
      <c r="K1206">
        <v>1.595</v>
      </c>
      <c r="L1206" t="s">
        <v>256</v>
      </c>
    </row>
    <row r="1207" spans="1:12" x14ac:dyDescent="0.25">
      <c r="A1207" s="1">
        <v>45600</v>
      </c>
      <c r="B1207" t="s">
        <v>14</v>
      </c>
      <c r="C1207" t="s">
        <v>15</v>
      </c>
      <c r="D1207" t="s">
        <v>22</v>
      </c>
      <c r="E1207" t="s">
        <v>21</v>
      </c>
      <c r="F1207">
        <v>27.38</v>
      </c>
      <c r="G1207">
        <v>6</v>
      </c>
      <c r="H1207" t="s">
        <v>13</v>
      </c>
      <c r="I1207">
        <v>7.9</v>
      </c>
      <c r="J1207">
        <v>164.28</v>
      </c>
      <c r="K1207">
        <v>8.2140000000000004</v>
      </c>
      <c r="L1207" t="s">
        <v>257</v>
      </c>
    </row>
    <row r="1208" spans="1:12" x14ac:dyDescent="0.25">
      <c r="A1208" s="1">
        <v>45600</v>
      </c>
      <c r="B1208" t="s">
        <v>9</v>
      </c>
      <c r="C1208" t="s">
        <v>10</v>
      </c>
      <c r="D1208" t="s">
        <v>11</v>
      </c>
      <c r="E1208" t="s">
        <v>23</v>
      </c>
      <c r="F1208">
        <v>35.380000000000003</v>
      </c>
      <c r="G1208">
        <v>9</v>
      </c>
      <c r="H1208" t="s">
        <v>13</v>
      </c>
      <c r="I1208">
        <v>9.6</v>
      </c>
      <c r="J1208">
        <v>318.42</v>
      </c>
      <c r="K1208">
        <v>15.921000000000001</v>
      </c>
      <c r="L1208" t="s">
        <v>256</v>
      </c>
    </row>
    <row r="1209" spans="1:12" x14ac:dyDescent="0.25">
      <c r="A1209" s="1">
        <v>45600</v>
      </c>
      <c r="B1209" t="s">
        <v>14</v>
      </c>
      <c r="C1209" t="s">
        <v>15</v>
      </c>
      <c r="D1209" t="s">
        <v>11</v>
      </c>
      <c r="E1209" t="s">
        <v>21</v>
      </c>
      <c r="F1209">
        <v>76.06</v>
      </c>
      <c r="G1209">
        <v>3</v>
      </c>
      <c r="H1209" t="s">
        <v>13</v>
      </c>
      <c r="I1209">
        <v>9.8000000000000007</v>
      </c>
      <c r="J1209">
        <v>228.18</v>
      </c>
      <c r="K1209">
        <v>11.409000000000001</v>
      </c>
      <c r="L1209" t="s">
        <v>256</v>
      </c>
    </row>
    <row r="1210" spans="1:12" x14ac:dyDescent="0.25">
      <c r="A1210" s="1">
        <v>45600</v>
      </c>
      <c r="B1210" t="s">
        <v>19</v>
      </c>
      <c r="C1210" t="s">
        <v>10</v>
      </c>
      <c r="D1210" t="s">
        <v>11</v>
      </c>
      <c r="E1210" t="s">
        <v>24</v>
      </c>
      <c r="F1210">
        <v>74.69</v>
      </c>
      <c r="G1210">
        <v>7</v>
      </c>
      <c r="H1210" t="s">
        <v>20</v>
      </c>
      <c r="I1210">
        <v>9.1</v>
      </c>
      <c r="J1210">
        <v>522.82999999999993</v>
      </c>
      <c r="K1210">
        <v>26.141499999999997</v>
      </c>
      <c r="L1210" t="s">
        <v>256</v>
      </c>
    </row>
    <row r="1211" spans="1:12" x14ac:dyDescent="0.25">
      <c r="A1211" s="1">
        <v>45600</v>
      </c>
      <c r="B1211" t="s">
        <v>9</v>
      </c>
      <c r="C1211" t="s">
        <v>15</v>
      </c>
      <c r="D1211" t="s">
        <v>11</v>
      </c>
      <c r="E1211" t="s">
        <v>12</v>
      </c>
      <c r="F1211">
        <v>71.2</v>
      </c>
      <c r="G1211">
        <v>1</v>
      </c>
      <c r="H1211" t="s">
        <v>13</v>
      </c>
      <c r="I1211">
        <v>9.1999999999999993</v>
      </c>
      <c r="J1211">
        <v>71.2</v>
      </c>
      <c r="K1211">
        <v>3.5600000000000005</v>
      </c>
      <c r="L1211" t="s">
        <v>256</v>
      </c>
    </row>
    <row r="1212" spans="1:12" x14ac:dyDescent="0.25">
      <c r="A1212" s="1">
        <v>45600</v>
      </c>
      <c r="B1212" t="s">
        <v>19</v>
      </c>
      <c r="C1212" t="s">
        <v>10</v>
      </c>
      <c r="D1212" t="s">
        <v>22</v>
      </c>
      <c r="E1212" t="s">
        <v>23</v>
      </c>
      <c r="F1212">
        <v>70.739999999999995</v>
      </c>
      <c r="G1212">
        <v>4</v>
      </c>
      <c r="H1212" t="s">
        <v>13</v>
      </c>
      <c r="I1212">
        <v>4.4000000000000004</v>
      </c>
      <c r="J1212">
        <v>282.95999999999998</v>
      </c>
      <c r="K1212">
        <v>14.148</v>
      </c>
      <c r="L1212" t="s">
        <v>258</v>
      </c>
    </row>
    <row r="1213" spans="1:12" x14ac:dyDescent="0.25">
      <c r="A1213" s="1">
        <v>45600</v>
      </c>
      <c r="B1213" t="s">
        <v>19</v>
      </c>
      <c r="C1213" t="s">
        <v>15</v>
      </c>
      <c r="D1213" t="s">
        <v>11</v>
      </c>
      <c r="E1213" t="s">
        <v>16</v>
      </c>
      <c r="F1213">
        <v>93.88</v>
      </c>
      <c r="G1213">
        <v>7</v>
      </c>
      <c r="H1213" t="s">
        <v>13</v>
      </c>
      <c r="I1213">
        <v>7.3</v>
      </c>
      <c r="J1213">
        <v>657.16</v>
      </c>
      <c r="K1213">
        <v>32.857999999999997</v>
      </c>
      <c r="L1213" t="s">
        <v>257</v>
      </c>
    </row>
    <row r="1214" spans="1:12" x14ac:dyDescent="0.25">
      <c r="A1214" s="1">
        <v>45600</v>
      </c>
      <c r="B1214" t="s">
        <v>14</v>
      </c>
      <c r="C1214" t="s">
        <v>15</v>
      </c>
      <c r="D1214" t="s">
        <v>11</v>
      </c>
      <c r="E1214" t="s">
        <v>24</v>
      </c>
      <c r="F1214">
        <v>78.89</v>
      </c>
      <c r="G1214">
        <v>7</v>
      </c>
      <c r="H1214" t="s">
        <v>20</v>
      </c>
      <c r="I1214">
        <v>7.5</v>
      </c>
      <c r="J1214">
        <v>552.23</v>
      </c>
      <c r="K1214">
        <v>27.611500000000003</v>
      </c>
      <c r="L1214" t="s">
        <v>257</v>
      </c>
    </row>
    <row r="1215" spans="1:12" x14ac:dyDescent="0.25">
      <c r="A1215" s="1">
        <v>45600</v>
      </c>
      <c r="B1215" t="s">
        <v>9</v>
      </c>
      <c r="C1215" t="s">
        <v>10</v>
      </c>
      <c r="D1215" t="s">
        <v>11</v>
      </c>
      <c r="E1215" t="s">
        <v>21</v>
      </c>
      <c r="F1215">
        <v>73.959999999999994</v>
      </c>
      <c r="G1215">
        <v>1</v>
      </c>
      <c r="H1215" t="s">
        <v>13</v>
      </c>
      <c r="I1215">
        <v>5</v>
      </c>
      <c r="J1215">
        <v>73.959999999999994</v>
      </c>
      <c r="K1215">
        <v>3.698</v>
      </c>
      <c r="L1215" t="s">
        <v>258</v>
      </c>
    </row>
    <row r="1216" spans="1:12" x14ac:dyDescent="0.25">
      <c r="A1216" s="1">
        <v>45600</v>
      </c>
      <c r="B1216" t="s">
        <v>19</v>
      </c>
      <c r="C1216" t="s">
        <v>10</v>
      </c>
      <c r="D1216" t="s">
        <v>22</v>
      </c>
      <c r="E1216" t="s">
        <v>23</v>
      </c>
      <c r="F1216">
        <v>62.65</v>
      </c>
      <c r="G1216">
        <v>4</v>
      </c>
      <c r="H1216" t="s">
        <v>17</v>
      </c>
      <c r="I1216">
        <v>4.2</v>
      </c>
      <c r="J1216">
        <v>250.6</v>
      </c>
      <c r="K1216">
        <v>12.530000000000001</v>
      </c>
      <c r="L1216" t="s">
        <v>258</v>
      </c>
    </row>
    <row r="1217" spans="1:12" x14ac:dyDescent="0.25">
      <c r="A1217" s="1">
        <v>45600</v>
      </c>
      <c r="B1217" t="s">
        <v>19</v>
      </c>
      <c r="C1217" t="s">
        <v>15</v>
      </c>
      <c r="D1217" t="s">
        <v>11</v>
      </c>
      <c r="E1217" t="s">
        <v>23</v>
      </c>
      <c r="F1217">
        <v>42.91</v>
      </c>
      <c r="G1217">
        <v>5</v>
      </c>
      <c r="H1217" t="s">
        <v>20</v>
      </c>
      <c r="I1217">
        <v>6.1</v>
      </c>
      <c r="J1217">
        <v>214.54999999999998</v>
      </c>
      <c r="K1217">
        <v>10.727499999999999</v>
      </c>
      <c r="L1217" t="s">
        <v>257</v>
      </c>
    </row>
    <row r="1218" spans="1:12" x14ac:dyDescent="0.25">
      <c r="A1218" s="1">
        <v>45600</v>
      </c>
      <c r="B1218" t="s">
        <v>9</v>
      </c>
      <c r="C1218" t="s">
        <v>15</v>
      </c>
      <c r="D1218" t="s">
        <v>22</v>
      </c>
      <c r="E1218" t="s">
        <v>23</v>
      </c>
      <c r="F1218">
        <v>62.19</v>
      </c>
      <c r="G1218">
        <v>4</v>
      </c>
      <c r="H1218" t="s">
        <v>20</v>
      </c>
      <c r="I1218">
        <v>4.3</v>
      </c>
      <c r="J1218">
        <v>248.76</v>
      </c>
      <c r="K1218">
        <v>12.438000000000001</v>
      </c>
      <c r="L1218" t="s">
        <v>258</v>
      </c>
    </row>
    <row r="1219" spans="1:12" x14ac:dyDescent="0.25">
      <c r="A1219" s="1">
        <v>45600</v>
      </c>
      <c r="B1219" t="s">
        <v>14</v>
      </c>
      <c r="C1219" t="s">
        <v>15</v>
      </c>
      <c r="D1219" t="s">
        <v>22</v>
      </c>
      <c r="E1219" t="s">
        <v>12</v>
      </c>
      <c r="F1219">
        <v>89.48</v>
      </c>
      <c r="G1219">
        <v>10</v>
      </c>
      <c r="H1219" t="s">
        <v>13</v>
      </c>
      <c r="I1219">
        <v>9.6</v>
      </c>
      <c r="J1219">
        <v>894.80000000000007</v>
      </c>
      <c r="K1219">
        <v>44.740000000000009</v>
      </c>
      <c r="L1219" t="s">
        <v>256</v>
      </c>
    </row>
    <row r="1220" spans="1:12" x14ac:dyDescent="0.25">
      <c r="A1220" s="1">
        <v>45600</v>
      </c>
      <c r="B1220" t="s">
        <v>19</v>
      </c>
      <c r="C1220" t="s">
        <v>15</v>
      </c>
      <c r="D1220" t="s">
        <v>11</v>
      </c>
      <c r="E1220" t="s">
        <v>18</v>
      </c>
      <c r="F1220">
        <v>15.34</v>
      </c>
      <c r="G1220">
        <v>1</v>
      </c>
      <c r="H1220" t="s">
        <v>17</v>
      </c>
      <c r="I1220">
        <v>6.5</v>
      </c>
      <c r="J1220">
        <v>15.34</v>
      </c>
      <c r="K1220">
        <v>0.76700000000000002</v>
      </c>
      <c r="L1220" t="s">
        <v>257</v>
      </c>
    </row>
    <row r="1221" spans="1:12" x14ac:dyDescent="0.25">
      <c r="A1221" s="1">
        <v>45600</v>
      </c>
      <c r="B1221" t="s">
        <v>9</v>
      </c>
      <c r="C1221" t="s">
        <v>10</v>
      </c>
      <c r="D1221" t="s">
        <v>22</v>
      </c>
      <c r="E1221" t="s">
        <v>24</v>
      </c>
      <c r="F1221">
        <v>80.47</v>
      </c>
      <c r="G1221">
        <v>9</v>
      </c>
      <c r="H1221" t="s">
        <v>17</v>
      </c>
      <c r="I1221">
        <v>9.1999999999999993</v>
      </c>
      <c r="J1221">
        <v>724.23</v>
      </c>
      <c r="K1221">
        <v>36.211500000000001</v>
      </c>
      <c r="L1221" t="s">
        <v>256</v>
      </c>
    </row>
    <row r="1222" spans="1:12" x14ac:dyDescent="0.25">
      <c r="A1222" s="1">
        <v>45600</v>
      </c>
      <c r="B1222" t="s">
        <v>19</v>
      </c>
      <c r="C1222" t="s">
        <v>10</v>
      </c>
      <c r="D1222" t="s">
        <v>22</v>
      </c>
      <c r="E1222" t="s">
        <v>23</v>
      </c>
      <c r="F1222">
        <v>58.9</v>
      </c>
      <c r="G1222">
        <v>8</v>
      </c>
      <c r="H1222" t="s">
        <v>17</v>
      </c>
      <c r="I1222">
        <v>8.9</v>
      </c>
      <c r="J1222">
        <v>471.2</v>
      </c>
      <c r="K1222">
        <v>23.560000000000002</v>
      </c>
      <c r="L1222" t="s">
        <v>256</v>
      </c>
    </row>
    <row r="1223" spans="1:12" x14ac:dyDescent="0.25">
      <c r="A1223" s="1">
        <v>45630</v>
      </c>
      <c r="B1223" t="s">
        <v>14</v>
      </c>
      <c r="C1223" t="s">
        <v>10</v>
      </c>
      <c r="D1223" t="s">
        <v>11</v>
      </c>
      <c r="E1223" t="s">
        <v>12</v>
      </c>
      <c r="F1223">
        <v>49.79</v>
      </c>
      <c r="G1223">
        <v>4</v>
      </c>
      <c r="H1223" t="s">
        <v>13</v>
      </c>
      <c r="I1223">
        <v>6.4</v>
      </c>
      <c r="J1223">
        <v>199.16</v>
      </c>
      <c r="K1223">
        <v>9.9580000000000002</v>
      </c>
      <c r="L1223" t="s">
        <v>257</v>
      </c>
    </row>
    <row r="1224" spans="1:12" x14ac:dyDescent="0.25">
      <c r="A1224" s="1">
        <v>45630</v>
      </c>
      <c r="B1224" t="s">
        <v>9</v>
      </c>
      <c r="C1224" t="s">
        <v>15</v>
      </c>
      <c r="D1224" t="s">
        <v>22</v>
      </c>
      <c r="E1224" t="s">
        <v>24</v>
      </c>
      <c r="F1224">
        <v>71.77</v>
      </c>
      <c r="G1224">
        <v>7</v>
      </c>
      <c r="H1224" t="s">
        <v>17</v>
      </c>
      <c r="I1224">
        <v>8.9</v>
      </c>
      <c r="J1224">
        <v>502.39</v>
      </c>
      <c r="K1224">
        <v>25.119500000000002</v>
      </c>
      <c r="L1224" t="s">
        <v>256</v>
      </c>
    </row>
    <row r="1225" spans="1:12" x14ac:dyDescent="0.25">
      <c r="A1225" s="1">
        <v>45630</v>
      </c>
      <c r="B1225" t="s">
        <v>9</v>
      </c>
      <c r="C1225" t="s">
        <v>15</v>
      </c>
      <c r="D1225" t="s">
        <v>22</v>
      </c>
      <c r="E1225" t="s">
        <v>24</v>
      </c>
      <c r="F1225">
        <v>87.87</v>
      </c>
      <c r="G1225">
        <v>10</v>
      </c>
      <c r="H1225" t="s">
        <v>20</v>
      </c>
      <c r="I1225">
        <v>5.0999999999999996</v>
      </c>
      <c r="J1225">
        <v>878.7</v>
      </c>
      <c r="K1225">
        <v>43.935000000000002</v>
      </c>
      <c r="L1225" t="s">
        <v>258</v>
      </c>
    </row>
    <row r="1226" spans="1:12" x14ac:dyDescent="0.25">
      <c r="A1226" s="1">
        <v>45630</v>
      </c>
      <c r="B1226" t="s">
        <v>14</v>
      </c>
      <c r="C1226" t="s">
        <v>10</v>
      </c>
      <c r="D1226" t="s">
        <v>22</v>
      </c>
      <c r="E1226" t="s">
        <v>16</v>
      </c>
      <c r="F1226">
        <v>82.34</v>
      </c>
      <c r="G1226">
        <v>10</v>
      </c>
      <c r="H1226" t="s">
        <v>20</v>
      </c>
      <c r="I1226">
        <v>4.3</v>
      </c>
      <c r="J1226">
        <v>823.40000000000009</v>
      </c>
      <c r="K1226">
        <v>41.170000000000009</v>
      </c>
      <c r="L1226" t="s">
        <v>258</v>
      </c>
    </row>
    <row r="1227" spans="1:12" x14ac:dyDescent="0.25">
      <c r="A1227" s="1">
        <v>45630</v>
      </c>
      <c r="B1227" t="s">
        <v>19</v>
      </c>
      <c r="C1227" t="s">
        <v>10</v>
      </c>
      <c r="D1227" t="s">
        <v>11</v>
      </c>
      <c r="E1227" t="s">
        <v>23</v>
      </c>
      <c r="F1227">
        <v>72.42</v>
      </c>
      <c r="G1227">
        <v>3</v>
      </c>
      <c r="H1227" t="s">
        <v>20</v>
      </c>
      <c r="I1227">
        <v>8.1999999999999993</v>
      </c>
      <c r="J1227">
        <v>217.26</v>
      </c>
      <c r="K1227">
        <v>10.863</v>
      </c>
      <c r="L1227" t="s">
        <v>256</v>
      </c>
    </row>
    <row r="1228" spans="1:12" x14ac:dyDescent="0.25">
      <c r="A1228" s="1">
        <v>45630</v>
      </c>
      <c r="B1228" t="s">
        <v>9</v>
      </c>
      <c r="C1228" t="s">
        <v>10</v>
      </c>
      <c r="D1228" t="s">
        <v>22</v>
      </c>
      <c r="E1228" t="s">
        <v>24</v>
      </c>
      <c r="F1228">
        <v>54.86</v>
      </c>
      <c r="G1228">
        <v>5</v>
      </c>
      <c r="H1228" t="s">
        <v>20</v>
      </c>
      <c r="I1228">
        <v>9.8000000000000007</v>
      </c>
      <c r="J1228">
        <v>274.3</v>
      </c>
      <c r="K1228">
        <v>13.715000000000002</v>
      </c>
      <c r="L1228" t="s">
        <v>256</v>
      </c>
    </row>
    <row r="1229" spans="1:12" x14ac:dyDescent="0.25">
      <c r="A1229" s="1">
        <v>45630</v>
      </c>
      <c r="B1229" t="s">
        <v>14</v>
      </c>
      <c r="C1229" t="s">
        <v>15</v>
      </c>
      <c r="D1229" t="s">
        <v>22</v>
      </c>
      <c r="E1229" t="s">
        <v>16</v>
      </c>
      <c r="F1229">
        <v>28.84</v>
      </c>
      <c r="G1229">
        <v>4</v>
      </c>
      <c r="H1229" t="s">
        <v>17</v>
      </c>
      <c r="I1229">
        <v>6.4</v>
      </c>
      <c r="J1229">
        <v>115.36</v>
      </c>
      <c r="K1229">
        <v>5.7680000000000007</v>
      </c>
      <c r="L1229" t="s">
        <v>257</v>
      </c>
    </row>
    <row r="1230" spans="1:12" x14ac:dyDescent="0.25">
      <c r="A1230" s="1">
        <v>45630</v>
      </c>
      <c r="B1230" t="s">
        <v>19</v>
      </c>
      <c r="C1230" t="s">
        <v>15</v>
      </c>
      <c r="D1230" t="s">
        <v>11</v>
      </c>
      <c r="E1230" t="s">
        <v>24</v>
      </c>
      <c r="F1230">
        <v>71.38</v>
      </c>
      <c r="G1230">
        <v>10</v>
      </c>
      <c r="H1230" t="s">
        <v>17</v>
      </c>
      <c r="I1230">
        <v>5.7</v>
      </c>
      <c r="J1230">
        <v>713.8</v>
      </c>
      <c r="K1230">
        <v>35.69</v>
      </c>
      <c r="L1230" t="s">
        <v>258</v>
      </c>
    </row>
    <row r="1231" spans="1:12" x14ac:dyDescent="0.25">
      <c r="A1231" s="1">
        <v>45630</v>
      </c>
      <c r="B1231" t="s">
        <v>9</v>
      </c>
      <c r="C1231" t="s">
        <v>10</v>
      </c>
      <c r="D1231" t="s">
        <v>22</v>
      </c>
      <c r="E1231" t="s">
        <v>24</v>
      </c>
      <c r="F1231">
        <v>61.29</v>
      </c>
      <c r="G1231">
        <v>5</v>
      </c>
      <c r="H1231" t="s">
        <v>17</v>
      </c>
      <c r="I1231">
        <v>7</v>
      </c>
      <c r="J1231">
        <v>306.45</v>
      </c>
      <c r="K1231">
        <v>15.3225</v>
      </c>
      <c r="L1231" t="s">
        <v>257</v>
      </c>
    </row>
    <row r="1232" spans="1:12" x14ac:dyDescent="0.25">
      <c r="A1232" s="1">
        <v>45630</v>
      </c>
      <c r="B1232" t="s">
        <v>14</v>
      </c>
      <c r="C1232" t="s">
        <v>10</v>
      </c>
      <c r="D1232" t="s">
        <v>22</v>
      </c>
      <c r="E1232" t="s">
        <v>16</v>
      </c>
      <c r="F1232">
        <v>96.82</v>
      </c>
      <c r="G1232">
        <v>3</v>
      </c>
      <c r="H1232" t="s">
        <v>17</v>
      </c>
      <c r="I1232">
        <v>6.7</v>
      </c>
      <c r="J1232">
        <v>290.45999999999998</v>
      </c>
      <c r="K1232">
        <v>14.523</v>
      </c>
      <c r="L1232" t="s">
        <v>257</v>
      </c>
    </row>
    <row r="1233" spans="1:12" x14ac:dyDescent="0.25">
      <c r="A1233" s="1">
        <v>45630</v>
      </c>
      <c r="B1233" t="s">
        <v>9</v>
      </c>
      <c r="C1233" t="s">
        <v>10</v>
      </c>
      <c r="D1233" t="s">
        <v>22</v>
      </c>
      <c r="E1233" t="s">
        <v>24</v>
      </c>
      <c r="F1233">
        <v>97.22</v>
      </c>
      <c r="G1233">
        <v>9</v>
      </c>
      <c r="H1233" t="s">
        <v>20</v>
      </c>
      <c r="I1233">
        <v>6</v>
      </c>
      <c r="J1233">
        <v>874.98</v>
      </c>
      <c r="K1233">
        <v>43.749000000000002</v>
      </c>
      <c r="L1233" t="s">
        <v>257</v>
      </c>
    </row>
    <row r="1234" spans="1:12" x14ac:dyDescent="0.25">
      <c r="A1234" s="1">
        <v>45630</v>
      </c>
      <c r="B1234" t="s">
        <v>19</v>
      </c>
      <c r="C1234" t="s">
        <v>10</v>
      </c>
      <c r="D1234" t="s">
        <v>11</v>
      </c>
      <c r="E1234" t="s">
        <v>16</v>
      </c>
      <c r="F1234">
        <v>64.44</v>
      </c>
      <c r="G1234">
        <v>5</v>
      </c>
      <c r="H1234" t="s">
        <v>17</v>
      </c>
      <c r="I1234">
        <v>6.6</v>
      </c>
      <c r="J1234">
        <v>322.2</v>
      </c>
      <c r="K1234">
        <v>16.11</v>
      </c>
      <c r="L1234" t="s">
        <v>257</v>
      </c>
    </row>
    <row r="1235" spans="1:12" x14ac:dyDescent="0.25">
      <c r="A1235" s="1">
        <v>45630</v>
      </c>
      <c r="B1235" t="s">
        <v>19</v>
      </c>
      <c r="C1235" t="s">
        <v>15</v>
      </c>
      <c r="D1235" t="s">
        <v>11</v>
      </c>
      <c r="E1235" t="s">
        <v>18</v>
      </c>
      <c r="F1235">
        <v>89.48</v>
      </c>
      <c r="G1235">
        <v>5</v>
      </c>
      <c r="H1235" t="s">
        <v>17</v>
      </c>
      <c r="I1235">
        <v>7.4</v>
      </c>
      <c r="J1235">
        <v>447.40000000000003</v>
      </c>
      <c r="K1235">
        <v>22.370000000000005</v>
      </c>
      <c r="L1235" t="s">
        <v>257</v>
      </c>
    </row>
    <row r="1236" spans="1:12" x14ac:dyDescent="0.25">
      <c r="A1236" s="1">
        <v>45630</v>
      </c>
      <c r="B1236" t="s">
        <v>9</v>
      </c>
      <c r="C1236" t="s">
        <v>10</v>
      </c>
      <c r="D1236" t="s">
        <v>22</v>
      </c>
      <c r="E1236" t="s">
        <v>12</v>
      </c>
      <c r="F1236">
        <v>93.4</v>
      </c>
      <c r="G1236">
        <v>2</v>
      </c>
      <c r="H1236" t="s">
        <v>17</v>
      </c>
      <c r="I1236">
        <v>5.5</v>
      </c>
      <c r="J1236">
        <v>186.8</v>
      </c>
      <c r="K1236">
        <v>9.3400000000000016</v>
      </c>
      <c r="L1236" t="s">
        <v>258</v>
      </c>
    </row>
    <row r="1237" spans="1:12" x14ac:dyDescent="0.25">
      <c r="A1237" s="1">
        <v>45630</v>
      </c>
      <c r="B1237" t="s">
        <v>19</v>
      </c>
      <c r="C1237" t="s">
        <v>15</v>
      </c>
      <c r="D1237" t="s">
        <v>11</v>
      </c>
      <c r="E1237" t="s">
        <v>18</v>
      </c>
      <c r="F1237">
        <v>40.229999999999997</v>
      </c>
      <c r="G1237">
        <v>7</v>
      </c>
      <c r="H1237" t="s">
        <v>17</v>
      </c>
      <c r="I1237">
        <v>9.6</v>
      </c>
      <c r="J1237">
        <v>281.60999999999996</v>
      </c>
      <c r="K1237">
        <v>14.080499999999999</v>
      </c>
      <c r="L1237" t="s">
        <v>256</v>
      </c>
    </row>
    <row r="1238" spans="1:12" x14ac:dyDescent="0.25">
      <c r="A1238" s="1">
        <v>45630</v>
      </c>
      <c r="B1238" t="s">
        <v>9</v>
      </c>
      <c r="C1238" t="s">
        <v>10</v>
      </c>
      <c r="D1238" t="s">
        <v>22</v>
      </c>
      <c r="E1238" t="s">
        <v>24</v>
      </c>
      <c r="F1238">
        <v>72.569999999999993</v>
      </c>
      <c r="G1238">
        <v>8</v>
      </c>
      <c r="H1238" t="s">
        <v>17</v>
      </c>
      <c r="I1238">
        <v>4.5999999999999996</v>
      </c>
      <c r="J1238">
        <v>580.55999999999995</v>
      </c>
      <c r="K1238">
        <v>29.027999999999999</v>
      </c>
      <c r="L1238" t="s">
        <v>258</v>
      </c>
    </row>
    <row r="1239" spans="1:12" x14ac:dyDescent="0.25">
      <c r="A1239" s="1">
        <v>45630</v>
      </c>
      <c r="B1239" t="s">
        <v>14</v>
      </c>
      <c r="C1239" t="s">
        <v>10</v>
      </c>
      <c r="D1239" t="s">
        <v>11</v>
      </c>
      <c r="E1239" t="s">
        <v>12</v>
      </c>
      <c r="F1239">
        <v>72.52</v>
      </c>
      <c r="G1239">
        <v>8</v>
      </c>
      <c r="H1239" t="s">
        <v>13</v>
      </c>
      <c r="I1239">
        <v>4</v>
      </c>
      <c r="J1239">
        <v>580.16</v>
      </c>
      <c r="K1239">
        <v>29.007999999999999</v>
      </c>
      <c r="L1239" t="s">
        <v>258</v>
      </c>
    </row>
    <row r="1240" spans="1:12" x14ac:dyDescent="0.25">
      <c r="A1240" s="1">
        <v>45630</v>
      </c>
      <c r="B1240" t="s">
        <v>14</v>
      </c>
      <c r="C1240" t="s">
        <v>10</v>
      </c>
      <c r="D1240" t="s">
        <v>11</v>
      </c>
      <c r="E1240" t="s">
        <v>21</v>
      </c>
      <c r="F1240">
        <v>10.18</v>
      </c>
      <c r="G1240">
        <v>8</v>
      </c>
      <c r="H1240" t="s">
        <v>13</v>
      </c>
      <c r="I1240">
        <v>9.5</v>
      </c>
      <c r="J1240">
        <v>81.44</v>
      </c>
      <c r="K1240">
        <v>4.0720000000000001</v>
      </c>
      <c r="L1240" t="s">
        <v>256</v>
      </c>
    </row>
    <row r="1241" spans="1:12" x14ac:dyDescent="0.25">
      <c r="A1241" s="1">
        <v>45630</v>
      </c>
      <c r="B1241" t="s">
        <v>19</v>
      </c>
      <c r="C1241" t="s">
        <v>10</v>
      </c>
      <c r="D1241" t="s">
        <v>11</v>
      </c>
      <c r="E1241" t="s">
        <v>23</v>
      </c>
      <c r="F1241">
        <v>34.42</v>
      </c>
      <c r="G1241">
        <v>6</v>
      </c>
      <c r="H1241" t="s">
        <v>20</v>
      </c>
      <c r="I1241">
        <v>7.5</v>
      </c>
      <c r="J1241">
        <v>206.52</v>
      </c>
      <c r="K1241">
        <v>10.326000000000001</v>
      </c>
      <c r="L1241" t="s">
        <v>257</v>
      </c>
    </row>
    <row r="1242" spans="1:12" x14ac:dyDescent="0.25">
      <c r="A1242" s="1">
        <v>45630</v>
      </c>
      <c r="B1242" t="s">
        <v>14</v>
      </c>
      <c r="C1242" t="s">
        <v>15</v>
      </c>
      <c r="D1242" t="s">
        <v>22</v>
      </c>
      <c r="E1242" t="s">
        <v>24</v>
      </c>
      <c r="F1242">
        <v>70.209999999999994</v>
      </c>
      <c r="G1242">
        <v>6</v>
      </c>
      <c r="H1242" t="s">
        <v>17</v>
      </c>
      <c r="I1242">
        <v>7.4</v>
      </c>
      <c r="J1242">
        <v>421.26</v>
      </c>
      <c r="K1242">
        <v>21.063000000000002</v>
      </c>
      <c r="L1242" t="s">
        <v>257</v>
      </c>
    </row>
    <row r="1243" spans="1:12" x14ac:dyDescent="0.25">
      <c r="A1243" s="1"/>
      <c r="B1243" t="s">
        <v>9</v>
      </c>
      <c r="C1243" t="s">
        <v>15</v>
      </c>
      <c r="D1243" t="s">
        <v>22</v>
      </c>
      <c r="E1243" t="s">
        <v>21</v>
      </c>
      <c r="F1243">
        <v>69.08</v>
      </c>
      <c r="G1243">
        <v>2</v>
      </c>
      <c r="H1243" t="s">
        <v>13</v>
      </c>
      <c r="I1243">
        <v>6.9</v>
      </c>
      <c r="J1243">
        <v>138.16</v>
      </c>
      <c r="K1243">
        <v>6.9080000000000004</v>
      </c>
      <c r="L1243" t="s">
        <v>257</v>
      </c>
    </row>
    <row r="1244" spans="1:12" x14ac:dyDescent="0.25">
      <c r="A1244" s="1"/>
      <c r="B1244" t="s">
        <v>9</v>
      </c>
      <c r="C1244" t="s">
        <v>15</v>
      </c>
      <c r="D1244" t="s">
        <v>22</v>
      </c>
      <c r="E1244" t="s">
        <v>16</v>
      </c>
      <c r="F1244">
        <v>45.35</v>
      </c>
      <c r="G1244">
        <v>6</v>
      </c>
      <c r="H1244" t="s">
        <v>20</v>
      </c>
      <c r="I1244">
        <v>6.1</v>
      </c>
      <c r="J1244">
        <v>272.10000000000002</v>
      </c>
      <c r="K1244">
        <v>13.605000000000002</v>
      </c>
      <c r="L1244" t="s">
        <v>257</v>
      </c>
    </row>
    <row r="1245" spans="1:12" x14ac:dyDescent="0.25">
      <c r="A1245" s="1"/>
      <c r="B1245" t="s">
        <v>19</v>
      </c>
      <c r="C1245" t="s">
        <v>10</v>
      </c>
      <c r="D1245" t="s">
        <v>22</v>
      </c>
      <c r="E1245" t="s">
        <v>16</v>
      </c>
      <c r="F1245">
        <v>66.349999999999994</v>
      </c>
      <c r="G1245">
        <v>1</v>
      </c>
      <c r="H1245" t="s">
        <v>13</v>
      </c>
      <c r="I1245">
        <v>9.6999999999999993</v>
      </c>
      <c r="J1245">
        <v>66.349999999999994</v>
      </c>
      <c r="K1245">
        <v>3.3174999999999999</v>
      </c>
      <c r="L1245" t="s">
        <v>256</v>
      </c>
    </row>
    <row r="1246" spans="1:12" x14ac:dyDescent="0.25">
      <c r="A1246" s="1"/>
      <c r="B1246" t="s">
        <v>14</v>
      </c>
      <c r="C1246" t="s">
        <v>10</v>
      </c>
      <c r="D1246" t="s">
        <v>11</v>
      </c>
      <c r="E1246" t="s">
        <v>12</v>
      </c>
      <c r="F1246">
        <v>87.48</v>
      </c>
      <c r="G1246">
        <v>6</v>
      </c>
      <c r="H1246" t="s">
        <v>20</v>
      </c>
      <c r="I1246">
        <v>5.0999999999999996</v>
      </c>
      <c r="J1246">
        <v>524.88</v>
      </c>
      <c r="K1246">
        <v>26.244</v>
      </c>
      <c r="L1246" t="s">
        <v>258</v>
      </c>
    </row>
    <row r="1247" spans="1:12" x14ac:dyDescent="0.25">
      <c r="A1247" s="1"/>
      <c r="B1247" t="s">
        <v>19</v>
      </c>
      <c r="C1247" t="s">
        <v>10</v>
      </c>
      <c r="D1247" t="s">
        <v>11</v>
      </c>
      <c r="E1247" t="s">
        <v>12</v>
      </c>
      <c r="F1247">
        <v>14.23</v>
      </c>
      <c r="G1247">
        <v>5</v>
      </c>
      <c r="H1247" t="s">
        <v>13</v>
      </c>
      <c r="I1247">
        <v>4.4000000000000004</v>
      </c>
      <c r="J1247">
        <v>71.150000000000006</v>
      </c>
      <c r="K1247">
        <v>3.5575000000000006</v>
      </c>
      <c r="L1247" t="s">
        <v>258</v>
      </c>
    </row>
    <row r="1248" spans="1:12" x14ac:dyDescent="0.25">
      <c r="A1248" s="1"/>
      <c r="B1248" t="s">
        <v>19</v>
      </c>
      <c r="C1248" t="s">
        <v>10</v>
      </c>
      <c r="D1248" t="s">
        <v>22</v>
      </c>
      <c r="E1248" t="s">
        <v>18</v>
      </c>
      <c r="F1248">
        <v>69.52</v>
      </c>
      <c r="G1248">
        <v>7</v>
      </c>
      <c r="H1248" t="s">
        <v>13</v>
      </c>
      <c r="I1248">
        <v>8.5</v>
      </c>
      <c r="J1248">
        <v>486.64</v>
      </c>
      <c r="K1248">
        <v>24.332000000000001</v>
      </c>
      <c r="L1248" t="s">
        <v>256</v>
      </c>
    </row>
    <row r="1249" spans="1:12" x14ac:dyDescent="0.25">
      <c r="A1249" s="1"/>
      <c r="B1249" t="s">
        <v>14</v>
      </c>
      <c r="C1249" t="s">
        <v>15</v>
      </c>
      <c r="D1249" t="s">
        <v>11</v>
      </c>
      <c r="E1249" t="s">
        <v>16</v>
      </c>
      <c r="F1249">
        <v>23.07</v>
      </c>
      <c r="G1249">
        <v>9</v>
      </c>
      <c r="H1249" t="s">
        <v>17</v>
      </c>
      <c r="I1249">
        <v>4.9000000000000004</v>
      </c>
      <c r="J1249">
        <v>207.63</v>
      </c>
      <c r="K1249">
        <v>10.381500000000001</v>
      </c>
      <c r="L1249" t="s">
        <v>258</v>
      </c>
    </row>
    <row r="1250" spans="1:12" x14ac:dyDescent="0.25">
      <c r="A1250" s="1"/>
      <c r="B1250" t="s">
        <v>14</v>
      </c>
      <c r="C1250" t="s">
        <v>10</v>
      </c>
      <c r="D1250" t="s">
        <v>11</v>
      </c>
      <c r="E1250" t="s">
        <v>23</v>
      </c>
      <c r="F1250">
        <v>80.790000000000006</v>
      </c>
      <c r="G1250">
        <v>9</v>
      </c>
      <c r="H1250" t="s">
        <v>13</v>
      </c>
      <c r="I1250">
        <v>9.5</v>
      </c>
      <c r="J1250">
        <v>727.11</v>
      </c>
      <c r="K1250">
        <v>36.355499999999999</v>
      </c>
      <c r="L1250" t="s">
        <v>256</v>
      </c>
    </row>
    <row r="1251" spans="1:12" x14ac:dyDescent="0.25">
      <c r="A1251" s="1"/>
      <c r="B1251" t="s">
        <v>19</v>
      </c>
      <c r="C1251" t="s">
        <v>10</v>
      </c>
      <c r="D1251" t="s">
        <v>11</v>
      </c>
      <c r="E1251" t="s">
        <v>24</v>
      </c>
      <c r="F1251">
        <v>77.680000000000007</v>
      </c>
      <c r="G1251">
        <v>4</v>
      </c>
      <c r="H1251" t="s">
        <v>17</v>
      </c>
      <c r="I1251">
        <v>8.4</v>
      </c>
      <c r="J1251">
        <v>310.72000000000003</v>
      </c>
      <c r="K1251">
        <v>15.536000000000001</v>
      </c>
      <c r="L1251" t="s">
        <v>256</v>
      </c>
    </row>
    <row r="1252" spans="1:12" x14ac:dyDescent="0.25">
      <c r="A1252" s="1"/>
      <c r="B1252" t="s">
        <v>9</v>
      </c>
      <c r="C1252" t="s">
        <v>10</v>
      </c>
      <c r="D1252" t="s">
        <v>11</v>
      </c>
      <c r="E1252" t="s">
        <v>16</v>
      </c>
      <c r="F1252">
        <v>26.26</v>
      </c>
      <c r="G1252">
        <v>7</v>
      </c>
      <c r="H1252" t="s">
        <v>17</v>
      </c>
      <c r="I1252">
        <v>9.9</v>
      </c>
      <c r="J1252">
        <v>183.82000000000002</v>
      </c>
      <c r="K1252">
        <v>9.1910000000000007</v>
      </c>
      <c r="L1252" t="s">
        <v>256</v>
      </c>
    </row>
    <row r="1253" spans="1:12" x14ac:dyDescent="0.25">
      <c r="A1253" s="1"/>
      <c r="B1253" t="s">
        <v>19</v>
      </c>
      <c r="C1253" t="s">
        <v>10</v>
      </c>
      <c r="D1253" t="s">
        <v>22</v>
      </c>
      <c r="E1253" t="s">
        <v>21</v>
      </c>
      <c r="F1253">
        <v>43.13</v>
      </c>
      <c r="G1253">
        <v>10</v>
      </c>
      <c r="H1253" t="s">
        <v>13</v>
      </c>
      <c r="I1253">
        <v>5.5</v>
      </c>
      <c r="J1253">
        <v>431.3</v>
      </c>
      <c r="K1253">
        <v>21.565000000000001</v>
      </c>
      <c r="L1253" t="s">
        <v>258</v>
      </c>
    </row>
    <row r="1254" spans="1:12" x14ac:dyDescent="0.25">
      <c r="A1254" s="1"/>
      <c r="B1254" t="s">
        <v>9</v>
      </c>
      <c r="C1254" t="s">
        <v>15</v>
      </c>
      <c r="D1254" t="s">
        <v>11</v>
      </c>
      <c r="E1254" t="s">
        <v>21</v>
      </c>
      <c r="F1254">
        <v>25.56</v>
      </c>
      <c r="G1254">
        <v>7</v>
      </c>
      <c r="H1254" t="s">
        <v>17</v>
      </c>
      <c r="I1254">
        <v>7.1</v>
      </c>
      <c r="J1254">
        <v>178.92</v>
      </c>
      <c r="K1254">
        <v>8.9459999999999997</v>
      </c>
      <c r="L1254" t="s">
        <v>257</v>
      </c>
    </row>
    <row r="1255" spans="1:12" x14ac:dyDescent="0.25">
      <c r="A1255" s="1"/>
      <c r="B1255" t="s">
        <v>14</v>
      </c>
      <c r="C1255" t="s">
        <v>10</v>
      </c>
      <c r="D1255" t="s">
        <v>11</v>
      </c>
      <c r="E1255" t="s">
        <v>12</v>
      </c>
      <c r="F1255">
        <v>38.42</v>
      </c>
      <c r="G1255">
        <v>1</v>
      </c>
      <c r="H1255" t="s">
        <v>17</v>
      </c>
      <c r="I1255">
        <v>8.6</v>
      </c>
      <c r="J1255">
        <v>38.42</v>
      </c>
      <c r="K1255">
        <v>1.9210000000000003</v>
      </c>
      <c r="L1255" t="s">
        <v>256</v>
      </c>
    </row>
    <row r="1256" spans="1:12" x14ac:dyDescent="0.25">
      <c r="A1256" s="1"/>
      <c r="B1256" t="s">
        <v>19</v>
      </c>
      <c r="C1256" t="s">
        <v>15</v>
      </c>
      <c r="D1256" t="s">
        <v>11</v>
      </c>
      <c r="E1256" t="s">
        <v>24</v>
      </c>
      <c r="F1256">
        <v>71.38</v>
      </c>
      <c r="G1256">
        <v>10</v>
      </c>
      <c r="H1256" t="s">
        <v>17</v>
      </c>
      <c r="I1256">
        <v>5.7</v>
      </c>
      <c r="J1256">
        <v>713.8</v>
      </c>
      <c r="K1256">
        <v>35.69</v>
      </c>
      <c r="L1256" t="s">
        <v>258</v>
      </c>
    </row>
    <row r="1257" spans="1:12" x14ac:dyDescent="0.25">
      <c r="A1257" s="1"/>
      <c r="B1257" t="s">
        <v>9</v>
      </c>
      <c r="C1257" t="s">
        <v>10</v>
      </c>
      <c r="D1257" t="s">
        <v>11</v>
      </c>
      <c r="E1257" t="s">
        <v>21</v>
      </c>
      <c r="F1257">
        <v>72.040000000000006</v>
      </c>
      <c r="G1257">
        <v>2</v>
      </c>
      <c r="H1257" t="s">
        <v>17</v>
      </c>
      <c r="I1257">
        <v>9.5</v>
      </c>
      <c r="J1257">
        <v>144.08000000000001</v>
      </c>
      <c r="K1257">
        <v>7.2040000000000006</v>
      </c>
      <c r="L1257" t="s">
        <v>256</v>
      </c>
    </row>
    <row r="1258" spans="1:12" x14ac:dyDescent="0.25">
      <c r="A1258" s="1"/>
      <c r="B1258" t="s">
        <v>19</v>
      </c>
      <c r="C1258" t="s">
        <v>15</v>
      </c>
      <c r="D1258" t="s">
        <v>11</v>
      </c>
      <c r="E1258" t="s">
        <v>21</v>
      </c>
      <c r="F1258">
        <v>48.63</v>
      </c>
      <c r="G1258">
        <v>4</v>
      </c>
      <c r="H1258" t="s">
        <v>20</v>
      </c>
      <c r="I1258">
        <v>7.6</v>
      </c>
      <c r="J1258">
        <v>194.52</v>
      </c>
      <c r="K1258">
        <v>9.7260000000000009</v>
      </c>
      <c r="L1258" t="s">
        <v>257</v>
      </c>
    </row>
    <row r="1259" spans="1:12" x14ac:dyDescent="0.25">
      <c r="A1259" s="1"/>
      <c r="B1259" t="s">
        <v>9</v>
      </c>
      <c r="C1259" t="s">
        <v>10</v>
      </c>
      <c r="D1259" t="s">
        <v>11</v>
      </c>
      <c r="E1259" t="s">
        <v>23</v>
      </c>
      <c r="F1259">
        <v>77.680000000000007</v>
      </c>
      <c r="G1259">
        <v>9</v>
      </c>
      <c r="H1259" t="s">
        <v>20</v>
      </c>
      <c r="I1259">
        <v>9.8000000000000007</v>
      </c>
      <c r="J1259">
        <v>699.12000000000012</v>
      </c>
      <c r="K1259">
        <v>34.95600000000001</v>
      </c>
      <c r="L1259" t="s">
        <v>256</v>
      </c>
    </row>
    <row r="1260" spans="1:12" x14ac:dyDescent="0.25">
      <c r="A1260" s="1"/>
      <c r="B1260" t="s">
        <v>19</v>
      </c>
      <c r="C1260" t="s">
        <v>10</v>
      </c>
      <c r="D1260" t="s">
        <v>11</v>
      </c>
      <c r="E1260" t="s">
        <v>21</v>
      </c>
      <c r="F1260">
        <v>30.62</v>
      </c>
      <c r="G1260">
        <v>1</v>
      </c>
      <c r="H1260" t="s">
        <v>13</v>
      </c>
      <c r="I1260">
        <v>4.0999999999999996</v>
      </c>
      <c r="J1260">
        <v>30.62</v>
      </c>
      <c r="K1260">
        <v>1.5310000000000001</v>
      </c>
      <c r="L1260" t="s">
        <v>258</v>
      </c>
    </row>
    <row r="1261" spans="1:12" x14ac:dyDescent="0.25">
      <c r="A1261" s="1"/>
      <c r="B1261" t="s">
        <v>9</v>
      </c>
      <c r="C1261" t="s">
        <v>10</v>
      </c>
      <c r="D1261" t="s">
        <v>11</v>
      </c>
      <c r="E1261" t="s">
        <v>12</v>
      </c>
      <c r="F1261">
        <v>42.82</v>
      </c>
      <c r="G1261">
        <v>9</v>
      </c>
      <c r="H1261" t="s">
        <v>13</v>
      </c>
      <c r="I1261">
        <v>8.9</v>
      </c>
      <c r="J1261">
        <v>385.38</v>
      </c>
      <c r="K1261">
        <v>19.269000000000002</v>
      </c>
      <c r="L1261" t="s">
        <v>256</v>
      </c>
    </row>
    <row r="1262" spans="1:12" x14ac:dyDescent="0.25">
      <c r="A1262" s="1"/>
      <c r="B1262" t="s">
        <v>14</v>
      </c>
      <c r="C1262" t="s">
        <v>10</v>
      </c>
      <c r="D1262" t="s">
        <v>11</v>
      </c>
      <c r="E1262" t="s">
        <v>12</v>
      </c>
      <c r="F1262">
        <v>21.04</v>
      </c>
      <c r="G1262">
        <v>4</v>
      </c>
      <c r="H1262" t="s">
        <v>17</v>
      </c>
      <c r="I1262">
        <v>7.6</v>
      </c>
      <c r="J1262">
        <v>84.16</v>
      </c>
      <c r="K1262">
        <v>4.2080000000000002</v>
      </c>
      <c r="L1262" t="s">
        <v>257</v>
      </c>
    </row>
    <row r="1263" spans="1:12" x14ac:dyDescent="0.25">
      <c r="A1263" s="1"/>
      <c r="B1263" t="s">
        <v>9</v>
      </c>
      <c r="C1263" t="s">
        <v>10</v>
      </c>
      <c r="D1263" t="s">
        <v>22</v>
      </c>
      <c r="E1263" t="s">
        <v>21</v>
      </c>
      <c r="F1263">
        <v>59.86</v>
      </c>
      <c r="G1263">
        <v>2</v>
      </c>
      <c r="H1263" t="s">
        <v>20</v>
      </c>
      <c r="I1263">
        <v>6.7</v>
      </c>
      <c r="J1263">
        <v>119.72</v>
      </c>
      <c r="K1263">
        <v>5.9860000000000007</v>
      </c>
      <c r="L1263" t="s">
        <v>257</v>
      </c>
    </row>
    <row r="1264" spans="1:12" x14ac:dyDescent="0.25">
      <c r="A1264" s="1"/>
      <c r="B1264" t="s">
        <v>9</v>
      </c>
      <c r="C1264" t="s">
        <v>15</v>
      </c>
      <c r="D1264" t="s">
        <v>22</v>
      </c>
      <c r="E1264" t="s">
        <v>12</v>
      </c>
      <c r="F1264">
        <v>72.39</v>
      </c>
      <c r="G1264">
        <v>2</v>
      </c>
      <c r="H1264" t="s">
        <v>13</v>
      </c>
      <c r="I1264">
        <v>8.1</v>
      </c>
      <c r="J1264">
        <v>144.78</v>
      </c>
      <c r="K1264">
        <v>7.2390000000000008</v>
      </c>
      <c r="L1264" t="s">
        <v>256</v>
      </c>
    </row>
    <row r="1265" spans="1:12" x14ac:dyDescent="0.25">
      <c r="A1265" s="1"/>
      <c r="B1265" t="s">
        <v>19</v>
      </c>
      <c r="C1265" t="s">
        <v>15</v>
      </c>
      <c r="D1265" t="s">
        <v>22</v>
      </c>
      <c r="E1265" t="s">
        <v>18</v>
      </c>
      <c r="F1265">
        <v>45.58</v>
      </c>
      <c r="G1265">
        <v>7</v>
      </c>
      <c r="H1265" t="s">
        <v>17</v>
      </c>
      <c r="I1265">
        <v>5</v>
      </c>
      <c r="J1265">
        <v>319.06</v>
      </c>
      <c r="K1265">
        <v>15.953000000000001</v>
      </c>
      <c r="L1265" t="s">
        <v>258</v>
      </c>
    </row>
    <row r="1266" spans="1:12" x14ac:dyDescent="0.25">
      <c r="A1266" s="1"/>
      <c r="B1266" t="s">
        <v>14</v>
      </c>
      <c r="C1266" t="s">
        <v>15</v>
      </c>
      <c r="D1266" t="s">
        <v>11</v>
      </c>
      <c r="E1266" t="s">
        <v>16</v>
      </c>
      <c r="F1266">
        <v>41.65</v>
      </c>
      <c r="G1266">
        <v>10</v>
      </c>
      <c r="H1266" t="s">
        <v>13</v>
      </c>
      <c r="I1266">
        <v>5.4</v>
      </c>
      <c r="J1266">
        <v>416.5</v>
      </c>
      <c r="K1266">
        <v>20.825000000000003</v>
      </c>
      <c r="L1266" t="s">
        <v>258</v>
      </c>
    </row>
    <row r="1267" spans="1:12" x14ac:dyDescent="0.25">
      <c r="A1267" s="1"/>
      <c r="B1267" t="s">
        <v>14</v>
      </c>
      <c r="C1267" t="s">
        <v>10</v>
      </c>
      <c r="D1267" t="s">
        <v>22</v>
      </c>
      <c r="E1267" t="s">
        <v>24</v>
      </c>
      <c r="F1267">
        <v>60.47</v>
      </c>
      <c r="G1267">
        <v>3</v>
      </c>
      <c r="H1267" t="s">
        <v>13</v>
      </c>
      <c r="I1267">
        <v>5.6</v>
      </c>
      <c r="J1267">
        <v>181.41</v>
      </c>
      <c r="K1267">
        <v>9.0705000000000009</v>
      </c>
      <c r="L1267" t="s">
        <v>258</v>
      </c>
    </row>
    <row r="1268" spans="1:12" x14ac:dyDescent="0.25">
      <c r="A1268" s="1"/>
      <c r="B1268" t="s">
        <v>9</v>
      </c>
      <c r="C1268" t="s">
        <v>15</v>
      </c>
      <c r="D1268" t="s">
        <v>11</v>
      </c>
      <c r="E1268" t="s">
        <v>18</v>
      </c>
      <c r="F1268">
        <v>34.81</v>
      </c>
      <c r="G1268">
        <v>1</v>
      </c>
      <c r="H1268" t="s">
        <v>13</v>
      </c>
      <c r="I1268">
        <v>7</v>
      </c>
      <c r="J1268">
        <v>34.81</v>
      </c>
      <c r="K1268">
        <v>1.7405000000000002</v>
      </c>
      <c r="L1268" t="s">
        <v>257</v>
      </c>
    </row>
    <row r="1269" spans="1:12" x14ac:dyDescent="0.25">
      <c r="A1269" s="1"/>
      <c r="B1269" t="s">
        <v>14</v>
      </c>
      <c r="C1269" t="s">
        <v>15</v>
      </c>
      <c r="D1269" t="s">
        <v>22</v>
      </c>
      <c r="E1269" t="s">
        <v>12</v>
      </c>
      <c r="F1269">
        <v>77.56</v>
      </c>
      <c r="G1269">
        <v>10</v>
      </c>
      <c r="H1269" t="s">
        <v>20</v>
      </c>
      <c r="I1269">
        <v>6.9</v>
      </c>
      <c r="J1269">
        <v>775.6</v>
      </c>
      <c r="K1269">
        <v>38.78</v>
      </c>
      <c r="L1269" t="s">
        <v>257</v>
      </c>
    </row>
    <row r="1270" spans="1:12" x14ac:dyDescent="0.25">
      <c r="A1270" s="1"/>
      <c r="B1270" t="s">
        <v>9</v>
      </c>
      <c r="C1270" t="s">
        <v>10</v>
      </c>
      <c r="D1270" t="s">
        <v>22</v>
      </c>
      <c r="E1270" t="s">
        <v>12</v>
      </c>
      <c r="F1270">
        <v>93.4</v>
      </c>
      <c r="G1270">
        <v>2</v>
      </c>
      <c r="H1270" t="s">
        <v>17</v>
      </c>
      <c r="I1270">
        <v>5.5</v>
      </c>
      <c r="J1270">
        <v>186.8</v>
      </c>
      <c r="K1270">
        <v>9.3400000000000016</v>
      </c>
      <c r="L1270" t="s">
        <v>258</v>
      </c>
    </row>
    <row r="1271" spans="1:12" x14ac:dyDescent="0.25">
      <c r="A1271" s="1"/>
      <c r="B1271" t="s">
        <v>19</v>
      </c>
      <c r="C1271" t="s">
        <v>15</v>
      </c>
      <c r="D1271" t="s">
        <v>11</v>
      </c>
      <c r="E1271" t="s">
        <v>18</v>
      </c>
      <c r="F1271">
        <v>40.229999999999997</v>
      </c>
      <c r="G1271">
        <v>7</v>
      </c>
      <c r="H1271" t="s">
        <v>17</v>
      </c>
      <c r="I1271">
        <v>9.6</v>
      </c>
      <c r="J1271">
        <v>281.60999999999996</v>
      </c>
      <c r="K1271">
        <v>14.080499999999999</v>
      </c>
      <c r="L1271" t="s">
        <v>256</v>
      </c>
    </row>
    <row r="1272" spans="1:12" x14ac:dyDescent="0.25">
      <c r="A1272" s="1"/>
      <c r="B1272" t="s">
        <v>9</v>
      </c>
      <c r="C1272" t="s">
        <v>10</v>
      </c>
      <c r="D1272" t="s">
        <v>22</v>
      </c>
      <c r="E1272" t="s">
        <v>24</v>
      </c>
      <c r="F1272">
        <v>72.569999999999993</v>
      </c>
      <c r="G1272">
        <v>8</v>
      </c>
      <c r="H1272" t="s">
        <v>17</v>
      </c>
      <c r="I1272">
        <v>4.5999999999999996</v>
      </c>
      <c r="J1272">
        <v>580.55999999999995</v>
      </c>
      <c r="K1272">
        <v>29.027999999999999</v>
      </c>
      <c r="L1272" t="s">
        <v>258</v>
      </c>
    </row>
    <row r="1273" spans="1:12" x14ac:dyDescent="0.25">
      <c r="A1273" s="1"/>
      <c r="B1273" t="s">
        <v>14</v>
      </c>
      <c r="C1273" t="s">
        <v>10</v>
      </c>
      <c r="D1273" t="s">
        <v>11</v>
      </c>
      <c r="E1273" t="s">
        <v>12</v>
      </c>
      <c r="F1273">
        <v>72.52</v>
      </c>
      <c r="G1273">
        <v>8</v>
      </c>
      <c r="H1273" t="s">
        <v>13</v>
      </c>
      <c r="I1273">
        <v>4</v>
      </c>
      <c r="J1273">
        <v>580.16</v>
      </c>
      <c r="K1273">
        <v>29.007999999999999</v>
      </c>
      <c r="L1273" t="s">
        <v>258</v>
      </c>
    </row>
    <row r="1274" spans="1:12" x14ac:dyDescent="0.25">
      <c r="A1274" s="1"/>
      <c r="B1274" t="s">
        <v>14</v>
      </c>
      <c r="C1274" t="s">
        <v>10</v>
      </c>
      <c r="D1274" t="s">
        <v>11</v>
      </c>
      <c r="E1274" t="s">
        <v>21</v>
      </c>
      <c r="F1274">
        <v>10.18</v>
      </c>
      <c r="G1274">
        <v>8</v>
      </c>
      <c r="H1274" t="s">
        <v>13</v>
      </c>
      <c r="I1274">
        <v>9.5</v>
      </c>
      <c r="J1274">
        <v>81.44</v>
      </c>
      <c r="K1274">
        <v>4.0720000000000001</v>
      </c>
      <c r="L1274" t="s">
        <v>256</v>
      </c>
    </row>
    <row r="1275" spans="1:12" x14ac:dyDescent="0.25">
      <c r="A1275" s="1"/>
      <c r="B1275" t="s">
        <v>19</v>
      </c>
      <c r="C1275" t="s">
        <v>10</v>
      </c>
      <c r="D1275" t="s">
        <v>11</v>
      </c>
      <c r="E1275" t="s">
        <v>23</v>
      </c>
      <c r="F1275">
        <v>34.42</v>
      </c>
      <c r="G1275">
        <v>6</v>
      </c>
      <c r="H1275" t="s">
        <v>20</v>
      </c>
      <c r="I1275">
        <v>7.5</v>
      </c>
      <c r="J1275">
        <v>206.52</v>
      </c>
      <c r="K1275">
        <v>10.326000000000001</v>
      </c>
      <c r="L1275" t="s">
        <v>257</v>
      </c>
    </row>
    <row r="1276" spans="1:12" x14ac:dyDescent="0.25">
      <c r="A1276" s="1"/>
      <c r="B1276" t="s">
        <v>14</v>
      </c>
      <c r="C1276" t="s">
        <v>15</v>
      </c>
      <c r="D1276" t="s">
        <v>22</v>
      </c>
      <c r="E1276" t="s">
        <v>24</v>
      </c>
      <c r="F1276">
        <v>70.209999999999994</v>
      </c>
      <c r="G1276">
        <v>6</v>
      </c>
      <c r="H1276" t="s">
        <v>17</v>
      </c>
      <c r="I1276">
        <v>7.4</v>
      </c>
      <c r="J1276">
        <v>421.26</v>
      </c>
      <c r="K1276">
        <v>21.063000000000002</v>
      </c>
      <c r="L1276" t="s">
        <v>257</v>
      </c>
    </row>
    <row r="1277" spans="1:12" x14ac:dyDescent="0.25">
      <c r="A1277" s="1"/>
      <c r="B1277" t="s">
        <v>14</v>
      </c>
      <c r="C1277" t="s">
        <v>10</v>
      </c>
      <c r="D1277" t="s">
        <v>22</v>
      </c>
      <c r="E1277" t="s">
        <v>16</v>
      </c>
      <c r="F1277">
        <v>37.06</v>
      </c>
      <c r="G1277">
        <v>4</v>
      </c>
      <c r="H1277" t="s">
        <v>20</v>
      </c>
      <c r="I1277">
        <v>9.6999999999999993</v>
      </c>
      <c r="J1277">
        <v>148.24</v>
      </c>
      <c r="K1277">
        <v>7.4120000000000008</v>
      </c>
      <c r="L1277" t="s">
        <v>256</v>
      </c>
    </row>
    <row r="1278" spans="1:12" x14ac:dyDescent="0.25">
      <c r="A1278" s="1"/>
      <c r="B1278" t="s">
        <v>9</v>
      </c>
      <c r="C1278" t="s">
        <v>10</v>
      </c>
      <c r="D1278" t="s">
        <v>22</v>
      </c>
      <c r="E1278" t="s">
        <v>16</v>
      </c>
      <c r="F1278">
        <v>87.87</v>
      </c>
      <c r="G1278">
        <v>9</v>
      </c>
      <c r="H1278" t="s">
        <v>20</v>
      </c>
      <c r="I1278">
        <v>5.6</v>
      </c>
      <c r="J1278">
        <v>790.83</v>
      </c>
      <c r="K1278">
        <v>39.541500000000006</v>
      </c>
      <c r="L1278" t="s">
        <v>258</v>
      </c>
    </row>
    <row r="1279" spans="1:12" x14ac:dyDescent="0.25">
      <c r="A1279" s="1"/>
      <c r="B1279" t="s">
        <v>9</v>
      </c>
      <c r="C1279" t="s">
        <v>15</v>
      </c>
      <c r="D1279" t="s">
        <v>22</v>
      </c>
      <c r="E1279" t="s">
        <v>16</v>
      </c>
      <c r="F1279">
        <v>45.35</v>
      </c>
      <c r="G1279">
        <v>6</v>
      </c>
      <c r="H1279" t="s">
        <v>20</v>
      </c>
      <c r="I1279">
        <v>6.1</v>
      </c>
      <c r="J1279">
        <v>272.10000000000002</v>
      </c>
      <c r="K1279">
        <v>13.605000000000002</v>
      </c>
      <c r="L1279" t="s">
        <v>257</v>
      </c>
    </row>
    <row r="1280" spans="1:12" x14ac:dyDescent="0.25">
      <c r="A1280" s="1"/>
      <c r="B1280" t="s">
        <v>19</v>
      </c>
      <c r="C1280" t="s">
        <v>10</v>
      </c>
      <c r="D1280" t="s">
        <v>22</v>
      </c>
      <c r="E1280" t="s">
        <v>16</v>
      </c>
      <c r="F1280">
        <v>66.349999999999994</v>
      </c>
      <c r="G1280">
        <v>1</v>
      </c>
      <c r="H1280" t="s">
        <v>13</v>
      </c>
      <c r="I1280">
        <v>9.6999999999999993</v>
      </c>
      <c r="J1280">
        <v>66.349999999999994</v>
      </c>
      <c r="K1280">
        <v>3.3174999999999999</v>
      </c>
      <c r="L1280" t="s">
        <v>256</v>
      </c>
    </row>
    <row r="1281" spans="1:12" x14ac:dyDescent="0.25">
      <c r="A1281" s="1"/>
      <c r="B1281" t="s">
        <v>14</v>
      </c>
      <c r="C1281" t="s">
        <v>10</v>
      </c>
      <c r="D1281" t="s">
        <v>11</v>
      </c>
      <c r="E1281" t="s">
        <v>12</v>
      </c>
      <c r="F1281">
        <v>87.48</v>
      </c>
      <c r="G1281">
        <v>6</v>
      </c>
      <c r="H1281" t="s">
        <v>20</v>
      </c>
      <c r="I1281">
        <v>5.0999999999999996</v>
      </c>
      <c r="J1281">
        <v>524.88</v>
      </c>
      <c r="K1281">
        <v>26.244</v>
      </c>
      <c r="L1281" t="s">
        <v>258</v>
      </c>
    </row>
    <row r="1282" spans="1:12" x14ac:dyDescent="0.25">
      <c r="A1282" s="1"/>
      <c r="B1282" t="s">
        <v>19</v>
      </c>
      <c r="C1282" t="s">
        <v>10</v>
      </c>
      <c r="D1282" t="s">
        <v>11</v>
      </c>
      <c r="E1282" t="s">
        <v>24</v>
      </c>
      <c r="F1282">
        <v>27.73</v>
      </c>
      <c r="G1282">
        <v>5</v>
      </c>
      <c r="H1282" t="s">
        <v>13</v>
      </c>
      <c r="I1282">
        <v>4.2</v>
      </c>
      <c r="J1282">
        <v>138.65</v>
      </c>
      <c r="K1282">
        <v>6.932500000000001</v>
      </c>
      <c r="L1282" t="s">
        <v>258</v>
      </c>
    </row>
    <row r="1283" spans="1:12" x14ac:dyDescent="0.25">
      <c r="A1283" s="1"/>
      <c r="B1283" t="s">
        <v>19</v>
      </c>
      <c r="C1283" t="s">
        <v>10</v>
      </c>
      <c r="D1283" t="s">
        <v>22</v>
      </c>
      <c r="E1283" t="s">
        <v>16</v>
      </c>
      <c r="F1283">
        <v>72.2</v>
      </c>
      <c r="G1283">
        <v>7</v>
      </c>
      <c r="H1283" t="s">
        <v>20</v>
      </c>
      <c r="I1283">
        <v>4.3</v>
      </c>
      <c r="J1283">
        <v>505.40000000000003</v>
      </c>
      <c r="K1283">
        <v>25.270000000000003</v>
      </c>
      <c r="L1283" t="s">
        <v>258</v>
      </c>
    </row>
    <row r="1284" spans="1:12" x14ac:dyDescent="0.25">
      <c r="A1284" s="1"/>
      <c r="B1284" t="s">
        <v>14</v>
      </c>
      <c r="C1284" t="s">
        <v>10</v>
      </c>
      <c r="D1284" t="s">
        <v>22</v>
      </c>
      <c r="E1284" t="s">
        <v>24</v>
      </c>
      <c r="F1284">
        <v>43.7</v>
      </c>
      <c r="G1284">
        <v>2</v>
      </c>
      <c r="H1284" t="s">
        <v>17</v>
      </c>
      <c r="I1284">
        <v>4.9000000000000004</v>
      </c>
      <c r="J1284">
        <v>87.4</v>
      </c>
      <c r="K1284">
        <v>4.37</v>
      </c>
      <c r="L1284" t="s">
        <v>258</v>
      </c>
    </row>
    <row r="1285" spans="1:12" x14ac:dyDescent="0.25">
      <c r="A1285" s="1"/>
      <c r="B1285" t="s">
        <v>19</v>
      </c>
      <c r="C1285" t="s">
        <v>10</v>
      </c>
      <c r="D1285" t="s">
        <v>22</v>
      </c>
      <c r="E1285" t="s">
        <v>21</v>
      </c>
      <c r="F1285">
        <v>41.28</v>
      </c>
      <c r="G1285">
        <v>3</v>
      </c>
      <c r="H1285" t="s">
        <v>13</v>
      </c>
      <c r="I1285">
        <v>8.5</v>
      </c>
      <c r="J1285">
        <v>123.84</v>
      </c>
      <c r="K1285">
        <v>6.1920000000000002</v>
      </c>
      <c r="L1285" t="s">
        <v>256</v>
      </c>
    </row>
    <row r="1286" spans="1:12" x14ac:dyDescent="0.25">
      <c r="A1286" s="1"/>
      <c r="B1286" t="s">
        <v>9</v>
      </c>
      <c r="C1286" t="s">
        <v>15</v>
      </c>
      <c r="D1286" t="s">
        <v>11</v>
      </c>
      <c r="E1286" t="s">
        <v>16</v>
      </c>
      <c r="F1286">
        <v>45.71</v>
      </c>
      <c r="G1286">
        <v>3</v>
      </c>
      <c r="H1286" t="s">
        <v>13</v>
      </c>
      <c r="I1286">
        <v>7.7</v>
      </c>
      <c r="J1286">
        <v>137.13</v>
      </c>
      <c r="K1286">
        <v>6.8565000000000005</v>
      </c>
      <c r="L1286" t="s">
        <v>257</v>
      </c>
    </row>
    <row r="1287" spans="1:12" x14ac:dyDescent="0.25">
      <c r="A1287" s="1"/>
      <c r="B1287" t="s">
        <v>9</v>
      </c>
      <c r="C1287" t="s">
        <v>10</v>
      </c>
      <c r="D1287" t="s">
        <v>11</v>
      </c>
      <c r="E1287" t="s">
        <v>23</v>
      </c>
      <c r="F1287">
        <v>12.29</v>
      </c>
      <c r="G1287">
        <v>9</v>
      </c>
      <c r="H1287" t="s">
        <v>13</v>
      </c>
      <c r="I1287">
        <v>8</v>
      </c>
      <c r="J1287">
        <v>110.60999999999999</v>
      </c>
      <c r="K1287">
        <v>5.5305</v>
      </c>
      <c r="L1287" t="s">
        <v>256</v>
      </c>
    </row>
    <row r="1288" spans="1:12" x14ac:dyDescent="0.25">
      <c r="A1288" s="1"/>
      <c r="B1288" t="s">
        <v>9</v>
      </c>
      <c r="C1288" t="s">
        <v>10</v>
      </c>
      <c r="D1288" t="s">
        <v>11</v>
      </c>
      <c r="E1288" t="s">
        <v>18</v>
      </c>
      <c r="F1288">
        <v>39.119999999999997</v>
      </c>
      <c r="G1288">
        <v>1</v>
      </c>
      <c r="H1288" t="s">
        <v>13</v>
      </c>
      <c r="I1288">
        <v>9.6</v>
      </c>
      <c r="J1288">
        <v>39.119999999999997</v>
      </c>
      <c r="K1288">
        <v>1.956</v>
      </c>
      <c r="L1288" t="s">
        <v>256</v>
      </c>
    </row>
    <row r="1289" spans="1:12" x14ac:dyDescent="0.25">
      <c r="A1289" s="1"/>
      <c r="B1289" t="s">
        <v>19</v>
      </c>
      <c r="C1289" t="s">
        <v>10</v>
      </c>
      <c r="D1289" t="s">
        <v>11</v>
      </c>
      <c r="E1289" t="s">
        <v>16</v>
      </c>
      <c r="F1289">
        <v>94.64</v>
      </c>
      <c r="G1289">
        <v>3</v>
      </c>
      <c r="H1289" t="s">
        <v>17</v>
      </c>
      <c r="I1289">
        <v>5.5</v>
      </c>
      <c r="J1289">
        <v>283.92</v>
      </c>
      <c r="K1289">
        <v>14.196000000000002</v>
      </c>
      <c r="L1289" t="s">
        <v>258</v>
      </c>
    </row>
    <row r="1290" spans="1:12" x14ac:dyDescent="0.25">
      <c r="A1290" s="1"/>
      <c r="B1290" t="s">
        <v>9</v>
      </c>
      <c r="C1290" t="s">
        <v>10</v>
      </c>
      <c r="D1290" t="s">
        <v>22</v>
      </c>
      <c r="E1290" t="s">
        <v>24</v>
      </c>
      <c r="F1290">
        <v>39.909999999999997</v>
      </c>
      <c r="G1290">
        <v>3</v>
      </c>
      <c r="H1290" t="s">
        <v>20</v>
      </c>
      <c r="I1290">
        <v>9.3000000000000007</v>
      </c>
      <c r="J1290">
        <v>119.72999999999999</v>
      </c>
      <c r="K1290">
        <v>5.9864999999999995</v>
      </c>
      <c r="L1290" t="s">
        <v>256</v>
      </c>
    </row>
    <row r="1291" spans="1:12" x14ac:dyDescent="0.25">
      <c r="A1291" s="1"/>
      <c r="B1291" t="s">
        <v>14</v>
      </c>
      <c r="C1291" t="s">
        <v>15</v>
      </c>
      <c r="D1291" t="s">
        <v>11</v>
      </c>
      <c r="E1291" t="s">
        <v>24</v>
      </c>
      <c r="F1291">
        <v>83.66</v>
      </c>
      <c r="G1291">
        <v>5</v>
      </c>
      <c r="H1291" t="s">
        <v>17</v>
      </c>
      <c r="I1291">
        <v>7.2</v>
      </c>
      <c r="J1291">
        <v>418.29999999999995</v>
      </c>
      <c r="K1291">
        <v>20.914999999999999</v>
      </c>
      <c r="L1291" t="s">
        <v>257</v>
      </c>
    </row>
    <row r="1292" spans="1:12" x14ac:dyDescent="0.25">
      <c r="A1292" s="1"/>
      <c r="B1292" t="s">
        <v>14</v>
      </c>
      <c r="C1292" t="s">
        <v>15</v>
      </c>
      <c r="D1292" t="s">
        <v>11</v>
      </c>
      <c r="E1292" t="s">
        <v>18</v>
      </c>
      <c r="F1292">
        <v>98.8</v>
      </c>
      <c r="G1292">
        <v>2</v>
      </c>
      <c r="H1292" t="s">
        <v>17</v>
      </c>
      <c r="I1292">
        <v>7.7</v>
      </c>
      <c r="J1292">
        <v>197.6</v>
      </c>
      <c r="K1292">
        <v>9.8800000000000008</v>
      </c>
      <c r="L1292" t="s">
        <v>257</v>
      </c>
    </row>
    <row r="1293" spans="1:12" x14ac:dyDescent="0.25">
      <c r="A1293" s="1"/>
      <c r="B1293" t="s">
        <v>14</v>
      </c>
      <c r="C1293" t="s">
        <v>10</v>
      </c>
      <c r="D1293" t="s">
        <v>11</v>
      </c>
      <c r="E1293" t="s">
        <v>21</v>
      </c>
      <c r="F1293">
        <v>12.54</v>
      </c>
      <c r="G1293">
        <v>1</v>
      </c>
      <c r="H1293" t="s">
        <v>17</v>
      </c>
      <c r="I1293">
        <v>8.1999999999999993</v>
      </c>
      <c r="J1293">
        <v>12.54</v>
      </c>
      <c r="K1293">
        <v>0.627</v>
      </c>
      <c r="L1293" t="s">
        <v>256</v>
      </c>
    </row>
    <row r="1294" spans="1:12" x14ac:dyDescent="0.25">
      <c r="A1294" s="1"/>
      <c r="B1294" t="s">
        <v>19</v>
      </c>
      <c r="C1294" t="s">
        <v>10</v>
      </c>
      <c r="D1294" t="s">
        <v>22</v>
      </c>
      <c r="E1294" t="s">
        <v>24</v>
      </c>
      <c r="F1294">
        <v>58.22</v>
      </c>
      <c r="G1294">
        <v>8</v>
      </c>
      <c r="H1294" t="s">
        <v>20</v>
      </c>
      <c r="I1294">
        <v>8.4</v>
      </c>
      <c r="J1294">
        <v>465.76</v>
      </c>
      <c r="K1294">
        <v>23.288</v>
      </c>
      <c r="L1294" t="s">
        <v>256</v>
      </c>
    </row>
    <row r="1295" spans="1:12" x14ac:dyDescent="0.25">
      <c r="A1295" s="1"/>
      <c r="B1295" t="s">
        <v>19</v>
      </c>
      <c r="C1295" t="s">
        <v>15</v>
      </c>
      <c r="D1295" t="s">
        <v>11</v>
      </c>
      <c r="E1295" t="s">
        <v>18</v>
      </c>
      <c r="F1295">
        <v>32.25</v>
      </c>
      <c r="G1295">
        <v>5</v>
      </c>
      <c r="H1295" t="s">
        <v>17</v>
      </c>
      <c r="I1295">
        <v>9</v>
      </c>
      <c r="J1295">
        <v>161.25</v>
      </c>
      <c r="K1295">
        <v>8.0625</v>
      </c>
      <c r="L1295" t="s">
        <v>256</v>
      </c>
    </row>
    <row r="1296" spans="1:12" x14ac:dyDescent="0.25">
      <c r="A1296" s="1"/>
      <c r="B1296" t="s">
        <v>19</v>
      </c>
      <c r="C1296" t="s">
        <v>15</v>
      </c>
      <c r="D1296" t="s">
        <v>11</v>
      </c>
      <c r="E1296" t="s">
        <v>12</v>
      </c>
      <c r="F1296">
        <v>33.880000000000003</v>
      </c>
      <c r="G1296">
        <v>8</v>
      </c>
      <c r="H1296" t="s">
        <v>20</v>
      </c>
      <c r="I1296">
        <v>9.6</v>
      </c>
      <c r="J1296">
        <v>271.04000000000002</v>
      </c>
      <c r="K1296">
        <v>13.552000000000001</v>
      </c>
      <c r="L1296" t="s">
        <v>256</v>
      </c>
    </row>
    <row r="1297" spans="1:12" x14ac:dyDescent="0.25">
      <c r="A1297" s="1"/>
      <c r="B1297" t="s">
        <v>14</v>
      </c>
      <c r="C1297" t="s">
        <v>10</v>
      </c>
      <c r="D1297" t="s">
        <v>22</v>
      </c>
      <c r="E1297" t="s">
        <v>18</v>
      </c>
      <c r="F1297">
        <v>67.260000000000005</v>
      </c>
      <c r="G1297">
        <v>4</v>
      </c>
      <c r="H1297" t="s">
        <v>13</v>
      </c>
      <c r="I1297">
        <v>8</v>
      </c>
      <c r="J1297">
        <v>269.04000000000002</v>
      </c>
      <c r="K1297">
        <v>13.452000000000002</v>
      </c>
      <c r="L1297" t="s">
        <v>256</v>
      </c>
    </row>
    <row r="1298" spans="1:12" x14ac:dyDescent="0.25">
      <c r="A1298" s="1"/>
      <c r="B1298" t="s">
        <v>19</v>
      </c>
      <c r="C1298" t="s">
        <v>10</v>
      </c>
      <c r="D1298" t="s">
        <v>22</v>
      </c>
      <c r="E1298" t="s">
        <v>23</v>
      </c>
      <c r="F1298">
        <v>88.61</v>
      </c>
      <c r="G1298">
        <v>1</v>
      </c>
      <c r="H1298" t="s">
        <v>17</v>
      </c>
      <c r="I1298">
        <v>7.7</v>
      </c>
      <c r="J1298">
        <v>88.61</v>
      </c>
      <c r="K1298">
        <v>4.4305000000000003</v>
      </c>
      <c r="L1298" t="s">
        <v>257</v>
      </c>
    </row>
    <row r="1299" spans="1:12" x14ac:dyDescent="0.25">
      <c r="A1299" s="1"/>
      <c r="B1299" t="s">
        <v>14</v>
      </c>
      <c r="C1299" t="s">
        <v>15</v>
      </c>
      <c r="D1299" t="s">
        <v>11</v>
      </c>
      <c r="E1299" t="s">
        <v>23</v>
      </c>
      <c r="F1299">
        <v>58.07</v>
      </c>
      <c r="G1299">
        <v>9</v>
      </c>
      <c r="H1299" t="s">
        <v>20</v>
      </c>
      <c r="I1299">
        <v>4.3</v>
      </c>
      <c r="J1299">
        <v>522.63</v>
      </c>
      <c r="K1299">
        <v>26.131500000000003</v>
      </c>
      <c r="L1299" t="s">
        <v>258</v>
      </c>
    </row>
    <row r="1300" spans="1:12" x14ac:dyDescent="0.25">
      <c r="A1300" s="1"/>
      <c r="B1300" t="s">
        <v>14</v>
      </c>
      <c r="C1300" t="s">
        <v>15</v>
      </c>
      <c r="D1300" t="s">
        <v>11</v>
      </c>
      <c r="E1300" t="s">
        <v>12</v>
      </c>
      <c r="F1300">
        <v>51.28</v>
      </c>
      <c r="G1300">
        <v>6</v>
      </c>
      <c r="H1300" t="s">
        <v>17</v>
      </c>
      <c r="I1300">
        <v>6.5</v>
      </c>
      <c r="J1300">
        <v>307.68</v>
      </c>
      <c r="K1300">
        <v>15.384</v>
      </c>
      <c r="L1300" t="s">
        <v>257</v>
      </c>
    </row>
    <row r="1301" spans="1:12" x14ac:dyDescent="0.25">
      <c r="A1301" s="1"/>
      <c r="B1301" t="s">
        <v>9</v>
      </c>
      <c r="C1301" t="s">
        <v>10</v>
      </c>
      <c r="D1301" t="s">
        <v>22</v>
      </c>
      <c r="E1301" t="s">
        <v>18</v>
      </c>
      <c r="F1301">
        <v>82.93</v>
      </c>
      <c r="G1301">
        <v>4</v>
      </c>
      <c r="H1301" t="s">
        <v>20</v>
      </c>
      <c r="I1301">
        <v>9.6</v>
      </c>
      <c r="J1301">
        <v>331.72</v>
      </c>
      <c r="K1301">
        <v>16.586000000000002</v>
      </c>
      <c r="L1301" t="s">
        <v>256</v>
      </c>
    </row>
    <row r="1302" spans="1:12" x14ac:dyDescent="0.25">
      <c r="A1302" s="1"/>
      <c r="B1302" t="s">
        <v>19</v>
      </c>
      <c r="C1302" t="s">
        <v>10</v>
      </c>
      <c r="D1302" t="s">
        <v>22</v>
      </c>
      <c r="E1302" t="s">
        <v>21</v>
      </c>
      <c r="F1302">
        <v>63.88</v>
      </c>
      <c r="G1302">
        <v>8</v>
      </c>
      <c r="H1302" t="s">
        <v>20</v>
      </c>
      <c r="I1302">
        <v>9.9</v>
      </c>
      <c r="J1302">
        <v>511.04</v>
      </c>
      <c r="K1302">
        <v>25.552000000000003</v>
      </c>
      <c r="L1302" t="s">
        <v>256</v>
      </c>
    </row>
    <row r="1303" spans="1:12" x14ac:dyDescent="0.25">
      <c r="A1303" s="1"/>
      <c r="B1303" t="s">
        <v>19</v>
      </c>
      <c r="C1303" t="s">
        <v>15</v>
      </c>
      <c r="D1303" t="s">
        <v>11</v>
      </c>
      <c r="E1303" t="s">
        <v>23</v>
      </c>
      <c r="F1303">
        <v>89.25</v>
      </c>
      <c r="G1303">
        <v>8</v>
      </c>
      <c r="H1303" t="s">
        <v>17</v>
      </c>
      <c r="I1303">
        <v>4.7</v>
      </c>
      <c r="J1303">
        <v>714</v>
      </c>
      <c r="K1303">
        <v>35.700000000000003</v>
      </c>
      <c r="L1303" t="s">
        <v>258</v>
      </c>
    </row>
    <row r="1304" spans="1:12" x14ac:dyDescent="0.25">
      <c r="A1304" s="1"/>
      <c r="B1304" t="s">
        <v>9</v>
      </c>
      <c r="C1304" t="s">
        <v>15</v>
      </c>
      <c r="D1304" t="s">
        <v>22</v>
      </c>
      <c r="E1304" t="s">
        <v>23</v>
      </c>
      <c r="F1304">
        <v>73.22</v>
      </c>
      <c r="G1304">
        <v>6</v>
      </c>
      <c r="H1304" t="s">
        <v>17</v>
      </c>
      <c r="I1304">
        <v>7.2</v>
      </c>
      <c r="J1304">
        <v>439.32</v>
      </c>
      <c r="K1304">
        <v>21.966000000000001</v>
      </c>
      <c r="L1304" t="s">
        <v>257</v>
      </c>
    </row>
    <row r="1305" spans="1:12" x14ac:dyDescent="0.25">
      <c r="A1305" s="1"/>
      <c r="B1305" t="s">
        <v>9</v>
      </c>
      <c r="C1305" t="s">
        <v>15</v>
      </c>
      <c r="D1305" t="s">
        <v>22</v>
      </c>
      <c r="E1305" t="s">
        <v>24</v>
      </c>
      <c r="F1305">
        <v>99.19</v>
      </c>
      <c r="G1305">
        <v>6</v>
      </c>
      <c r="H1305" t="s">
        <v>13</v>
      </c>
      <c r="I1305">
        <v>5.5</v>
      </c>
      <c r="J1305">
        <v>595.14</v>
      </c>
      <c r="K1305">
        <v>29.757000000000001</v>
      </c>
      <c r="L1305" t="s">
        <v>258</v>
      </c>
    </row>
    <row r="1306" spans="1:12" x14ac:dyDescent="0.25">
      <c r="A1306" s="1"/>
      <c r="B1306" t="s">
        <v>14</v>
      </c>
      <c r="C1306" t="s">
        <v>15</v>
      </c>
      <c r="D1306" t="s">
        <v>22</v>
      </c>
      <c r="E1306" t="s">
        <v>24</v>
      </c>
      <c r="F1306">
        <v>53.17</v>
      </c>
      <c r="G1306">
        <v>7</v>
      </c>
      <c r="H1306" t="s">
        <v>17</v>
      </c>
      <c r="I1306">
        <v>8.9</v>
      </c>
      <c r="J1306">
        <v>372.19</v>
      </c>
      <c r="K1306">
        <v>18.609500000000001</v>
      </c>
      <c r="L1306" t="s">
        <v>256</v>
      </c>
    </row>
    <row r="1307" spans="1:12" x14ac:dyDescent="0.25">
      <c r="A1307" s="1"/>
      <c r="B1307" t="s">
        <v>19</v>
      </c>
      <c r="C1307" t="s">
        <v>10</v>
      </c>
      <c r="D1307" t="s">
        <v>11</v>
      </c>
      <c r="E1307" t="s">
        <v>18</v>
      </c>
      <c r="F1307">
        <v>98.13</v>
      </c>
      <c r="G1307">
        <v>1</v>
      </c>
      <c r="H1307" t="s">
        <v>17</v>
      </c>
      <c r="I1307">
        <v>8.9</v>
      </c>
      <c r="J1307">
        <v>98.13</v>
      </c>
      <c r="K1307">
        <v>4.9065000000000003</v>
      </c>
      <c r="L1307" t="s">
        <v>256</v>
      </c>
    </row>
    <row r="1308" spans="1:12" x14ac:dyDescent="0.25">
      <c r="A1308" s="1"/>
      <c r="B1308" t="s">
        <v>14</v>
      </c>
      <c r="C1308" t="s">
        <v>15</v>
      </c>
      <c r="D1308" t="s">
        <v>22</v>
      </c>
      <c r="E1308" t="s">
        <v>12</v>
      </c>
      <c r="F1308">
        <v>36.36</v>
      </c>
      <c r="G1308">
        <v>2</v>
      </c>
      <c r="H1308" t="s">
        <v>17</v>
      </c>
      <c r="I1308">
        <v>7.1</v>
      </c>
      <c r="J1308">
        <v>72.72</v>
      </c>
      <c r="K1308">
        <v>3.6360000000000001</v>
      </c>
      <c r="L1308" t="s">
        <v>257</v>
      </c>
    </row>
    <row r="1309" spans="1:12" x14ac:dyDescent="0.25">
      <c r="A1309" s="1"/>
      <c r="B1309" t="s">
        <v>19</v>
      </c>
      <c r="C1309" t="s">
        <v>15</v>
      </c>
      <c r="D1309" t="s">
        <v>22</v>
      </c>
      <c r="E1309" t="s">
        <v>21</v>
      </c>
      <c r="F1309">
        <v>86.68</v>
      </c>
      <c r="G1309">
        <v>8</v>
      </c>
      <c r="H1309" t="s">
        <v>13</v>
      </c>
      <c r="I1309">
        <v>7.2</v>
      </c>
      <c r="J1309">
        <v>693.44</v>
      </c>
      <c r="K1309">
        <v>34.672000000000004</v>
      </c>
      <c r="L1309" t="s">
        <v>257</v>
      </c>
    </row>
    <row r="1310" spans="1:12" x14ac:dyDescent="0.25">
      <c r="A1310" s="1"/>
      <c r="B1310" t="s">
        <v>14</v>
      </c>
      <c r="C1310" t="s">
        <v>15</v>
      </c>
      <c r="D1310" t="s">
        <v>22</v>
      </c>
      <c r="E1310" t="s">
        <v>16</v>
      </c>
      <c r="F1310">
        <v>48.62</v>
      </c>
      <c r="G1310">
        <v>8</v>
      </c>
      <c r="H1310" t="s">
        <v>17</v>
      </c>
      <c r="I1310">
        <v>5</v>
      </c>
      <c r="J1310">
        <v>388.96</v>
      </c>
      <c r="K1310">
        <v>19.448</v>
      </c>
      <c r="L1310" t="s">
        <v>258</v>
      </c>
    </row>
    <row r="1311" spans="1:12" x14ac:dyDescent="0.25">
      <c r="A1311" s="1"/>
      <c r="B1311" t="s">
        <v>14</v>
      </c>
      <c r="C1311" t="s">
        <v>15</v>
      </c>
      <c r="D1311" t="s">
        <v>22</v>
      </c>
      <c r="E1311" t="s">
        <v>23</v>
      </c>
      <c r="F1311">
        <v>60.87</v>
      </c>
      <c r="G1311">
        <v>1</v>
      </c>
      <c r="H1311" t="s">
        <v>17</v>
      </c>
      <c r="I1311">
        <v>5.5</v>
      </c>
      <c r="J1311">
        <v>60.87</v>
      </c>
      <c r="K1311">
        <v>3.0434999999999999</v>
      </c>
      <c r="L1311" t="s">
        <v>258</v>
      </c>
    </row>
    <row r="1312" spans="1:12" x14ac:dyDescent="0.25">
      <c r="A1312" s="1"/>
      <c r="B1312" t="s">
        <v>19</v>
      </c>
      <c r="C1312" t="s">
        <v>10</v>
      </c>
      <c r="D1312" t="s">
        <v>22</v>
      </c>
      <c r="E1312" t="s">
        <v>23</v>
      </c>
      <c r="F1312">
        <v>73.28</v>
      </c>
      <c r="G1312">
        <v>5</v>
      </c>
      <c r="H1312" t="s">
        <v>20</v>
      </c>
      <c r="I1312">
        <v>8.4</v>
      </c>
      <c r="J1312">
        <v>366.4</v>
      </c>
      <c r="K1312">
        <v>18.32</v>
      </c>
      <c r="L1312" t="s">
        <v>256</v>
      </c>
    </row>
    <row r="1313" spans="1:12" x14ac:dyDescent="0.25">
      <c r="A1313" s="1"/>
      <c r="B1313" t="s">
        <v>14</v>
      </c>
      <c r="C1313" t="s">
        <v>10</v>
      </c>
      <c r="D1313" t="s">
        <v>22</v>
      </c>
      <c r="E1313" t="s">
        <v>24</v>
      </c>
      <c r="F1313">
        <v>77.5</v>
      </c>
      <c r="G1313">
        <v>5</v>
      </c>
      <c r="H1313" t="s">
        <v>20</v>
      </c>
      <c r="I1313">
        <v>4.3</v>
      </c>
      <c r="J1313">
        <v>387.5</v>
      </c>
      <c r="K1313">
        <v>19.375</v>
      </c>
      <c r="L1313" t="s">
        <v>258</v>
      </c>
    </row>
    <row r="1314" spans="1:12" x14ac:dyDescent="0.25">
      <c r="A1314" s="1"/>
      <c r="B1314" t="s">
        <v>19</v>
      </c>
      <c r="C1314" t="s">
        <v>15</v>
      </c>
      <c r="D1314" t="s">
        <v>22</v>
      </c>
      <c r="E1314" t="s">
        <v>16</v>
      </c>
      <c r="F1314">
        <v>75.88</v>
      </c>
      <c r="G1314">
        <v>7</v>
      </c>
      <c r="H1314" t="s">
        <v>20</v>
      </c>
      <c r="I1314">
        <v>8.9</v>
      </c>
      <c r="J1314">
        <v>531.16</v>
      </c>
      <c r="K1314">
        <v>26.558</v>
      </c>
      <c r="L1314" t="s">
        <v>256</v>
      </c>
    </row>
    <row r="1315" spans="1:12" x14ac:dyDescent="0.25">
      <c r="A1315" s="1"/>
      <c r="B1315" t="s">
        <v>9</v>
      </c>
      <c r="C1315" t="s">
        <v>15</v>
      </c>
      <c r="D1315" t="s">
        <v>11</v>
      </c>
      <c r="E1315" t="s">
        <v>21</v>
      </c>
      <c r="F1315">
        <v>60.96</v>
      </c>
      <c r="G1315">
        <v>2</v>
      </c>
      <c r="H1315" t="s">
        <v>13</v>
      </c>
      <c r="I1315">
        <v>4.9000000000000004</v>
      </c>
      <c r="J1315">
        <v>121.92</v>
      </c>
      <c r="K1315">
        <v>6.0960000000000001</v>
      </c>
      <c r="L1315" t="s">
        <v>258</v>
      </c>
    </row>
    <row r="1316" spans="1:12" x14ac:dyDescent="0.25">
      <c r="A1316" s="1"/>
      <c r="B1316" t="s">
        <v>19</v>
      </c>
      <c r="C1316" t="s">
        <v>15</v>
      </c>
      <c r="D1316" t="s">
        <v>22</v>
      </c>
      <c r="E1316" t="s">
        <v>12</v>
      </c>
      <c r="F1316">
        <v>48.51</v>
      </c>
      <c r="G1316">
        <v>7</v>
      </c>
      <c r="H1316" t="s">
        <v>13</v>
      </c>
      <c r="I1316">
        <v>5.2</v>
      </c>
      <c r="J1316">
        <v>339.57</v>
      </c>
      <c r="K1316">
        <v>16.9785</v>
      </c>
      <c r="L1316" t="s">
        <v>258</v>
      </c>
    </row>
    <row r="1317" spans="1:12" x14ac:dyDescent="0.25">
      <c r="A1317" s="1"/>
      <c r="B1317" t="s">
        <v>9</v>
      </c>
      <c r="C1317" t="s">
        <v>10</v>
      </c>
      <c r="D1317" t="s">
        <v>22</v>
      </c>
      <c r="E1317" t="s">
        <v>23</v>
      </c>
      <c r="F1317">
        <v>60.01</v>
      </c>
      <c r="G1317">
        <v>4</v>
      </c>
      <c r="H1317" t="s">
        <v>17</v>
      </c>
      <c r="I1317">
        <v>4.5</v>
      </c>
      <c r="J1317">
        <v>240.04</v>
      </c>
      <c r="K1317">
        <v>12.002000000000001</v>
      </c>
      <c r="L1317" t="s">
        <v>258</v>
      </c>
    </row>
    <row r="1318" spans="1:12" x14ac:dyDescent="0.25">
      <c r="A1318" s="1"/>
      <c r="B1318" t="s">
        <v>9</v>
      </c>
      <c r="C1318" t="s">
        <v>10</v>
      </c>
      <c r="D1318" t="s">
        <v>11</v>
      </c>
      <c r="E1318" t="s">
        <v>24</v>
      </c>
      <c r="F1318">
        <v>96.11</v>
      </c>
      <c r="G1318">
        <v>1</v>
      </c>
      <c r="H1318" t="s">
        <v>20</v>
      </c>
      <c r="I1318">
        <v>7.8</v>
      </c>
      <c r="J1318">
        <v>96.11</v>
      </c>
      <c r="K1318">
        <v>4.8055000000000003</v>
      </c>
      <c r="L1318" t="s">
        <v>257</v>
      </c>
    </row>
    <row r="1319" spans="1:12" x14ac:dyDescent="0.25">
      <c r="A1319" s="1"/>
      <c r="B1319" t="s">
        <v>9</v>
      </c>
      <c r="C1319" t="s">
        <v>10</v>
      </c>
      <c r="D1319" t="s">
        <v>22</v>
      </c>
      <c r="E1319" t="s">
        <v>24</v>
      </c>
      <c r="F1319">
        <v>51.13</v>
      </c>
      <c r="G1319">
        <v>4</v>
      </c>
      <c r="H1319" t="s">
        <v>13</v>
      </c>
      <c r="I1319">
        <v>4</v>
      </c>
      <c r="J1319">
        <v>204.52</v>
      </c>
      <c r="K1319">
        <v>10.226000000000001</v>
      </c>
      <c r="L1319" t="s">
        <v>258</v>
      </c>
    </row>
    <row r="1320" spans="1:12" x14ac:dyDescent="0.25">
      <c r="A1320" s="1"/>
      <c r="B1320" t="s">
        <v>19</v>
      </c>
      <c r="C1320" t="s">
        <v>10</v>
      </c>
      <c r="D1320" t="s">
        <v>22</v>
      </c>
      <c r="E1320" t="s">
        <v>24</v>
      </c>
      <c r="F1320">
        <v>58.22</v>
      </c>
      <c r="G1320">
        <v>8</v>
      </c>
      <c r="H1320" t="s">
        <v>20</v>
      </c>
      <c r="I1320">
        <v>8.4</v>
      </c>
      <c r="J1320">
        <v>465.76</v>
      </c>
      <c r="K1320">
        <v>23.288</v>
      </c>
      <c r="L1320" t="s">
        <v>256</v>
      </c>
    </row>
    <row r="1321" spans="1:12" x14ac:dyDescent="0.25">
      <c r="A1321" s="1"/>
      <c r="B1321" t="s">
        <v>14</v>
      </c>
      <c r="C1321" t="s">
        <v>10</v>
      </c>
      <c r="D1321" t="s">
        <v>11</v>
      </c>
      <c r="E1321" t="s">
        <v>18</v>
      </c>
      <c r="F1321">
        <v>32.25</v>
      </c>
      <c r="G1321">
        <v>5</v>
      </c>
      <c r="H1321" t="s">
        <v>17</v>
      </c>
      <c r="I1321">
        <v>9</v>
      </c>
      <c r="J1321">
        <v>161.25</v>
      </c>
      <c r="K1321">
        <v>8.0625</v>
      </c>
      <c r="L1321" t="s">
        <v>256</v>
      </c>
    </row>
    <row r="1322" spans="1:12" x14ac:dyDescent="0.25">
      <c r="A1322" s="1"/>
      <c r="B1322" t="s">
        <v>14</v>
      </c>
      <c r="C1322" t="s">
        <v>15</v>
      </c>
      <c r="D1322" t="s">
        <v>11</v>
      </c>
      <c r="E1322" t="s">
        <v>24</v>
      </c>
      <c r="F1322">
        <v>96.16</v>
      </c>
      <c r="G1322">
        <v>4</v>
      </c>
      <c r="H1322" t="s">
        <v>13</v>
      </c>
      <c r="I1322">
        <v>8.4</v>
      </c>
      <c r="J1322">
        <v>384.64</v>
      </c>
      <c r="K1322">
        <v>19.231999999999999</v>
      </c>
      <c r="L1322" t="s">
        <v>256</v>
      </c>
    </row>
    <row r="1323" spans="1:12" x14ac:dyDescent="0.25">
      <c r="A1323" s="1"/>
      <c r="B1323" t="s">
        <v>14</v>
      </c>
      <c r="C1323" t="s">
        <v>15</v>
      </c>
      <c r="D1323" t="s">
        <v>11</v>
      </c>
      <c r="E1323" t="s">
        <v>23</v>
      </c>
      <c r="F1323">
        <v>69.400000000000006</v>
      </c>
      <c r="G1323">
        <v>2</v>
      </c>
      <c r="H1323" t="s">
        <v>20</v>
      </c>
      <c r="I1323">
        <v>9</v>
      </c>
      <c r="J1323">
        <v>138.80000000000001</v>
      </c>
      <c r="K1323">
        <v>6.9400000000000013</v>
      </c>
      <c r="L1323" t="s">
        <v>256</v>
      </c>
    </row>
    <row r="1324" spans="1:12" x14ac:dyDescent="0.25">
      <c r="A1324" s="1"/>
      <c r="B1324" t="s">
        <v>14</v>
      </c>
      <c r="C1324" t="s">
        <v>10</v>
      </c>
      <c r="D1324" t="s">
        <v>11</v>
      </c>
      <c r="E1324" t="s">
        <v>23</v>
      </c>
      <c r="F1324">
        <v>12.03</v>
      </c>
      <c r="G1324">
        <v>2</v>
      </c>
      <c r="H1324" t="s">
        <v>17</v>
      </c>
      <c r="I1324">
        <v>5.0999999999999996</v>
      </c>
      <c r="J1324">
        <v>24.06</v>
      </c>
      <c r="K1324">
        <v>1.2030000000000001</v>
      </c>
      <c r="L1324" t="s">
        <v>258</v>
      </c>
    </row>
    <row r="1325" spans="1:12" x14ac:dyDescent="0.25">
      <c r="A1325" s="1"/>
      <c r="B1325" t="s">
        <v>9</v>
      </c>
      <c r="C1325" t="s">
        <v>15</v>
      </c>
      <c r="D1325" t="s">
        <v>11</v>
      </c>
      <c r="E1325" t="s">
        <v>12</v>
      </c>
      <c r="F1325">
        <v>81.709999999999994</v>
      </c>
      <c r="G1325">
        <v>6</v>
      </c>
      <c r="H1325" t="s">
        <v>13</v>
      </c>
      <c r="I1325">
        <v>8</v>
      </c>
      <c r="J1325">
        <v>490.26</v>
      </c>
      <c r="K1325">
        <v>24.513000000000002</v>
      </c>
      <c r="L1325" t="s">
        <v>256</v>
      </c>
    </row>
    <row r="1326" spans="1:12" x14ac:dyDescent="0.25">
      <c r="A1326" s="1"/>
      <c r="B1326" t="s">
        <v>14</v>
      </c>
      <c r="C1326" t="s">
        <v>10</v>
      </c>
      <c r="D1326" t="s">
        <v>11</v>
      </c>
      <c r="E1326" t="s">
        <v>24</v>
      </c>
      <c r="F1326">
        <v>19.149999999999999</v>
      </c>
      <c r="G1326">
        <v>1</v>
      </c>
      <c r="H1326" t="s">
        <v>13</v>
      </c>
      <c r="I1326">
        <v>9.5</v>
      </c>
      <c r="J1326">
        <v>19.149999999999999</v>
      </c>
      <c r="K1326">
        <v>0.95750000000000002</v>
      </c>
      <c r="L1326" t="s">
        <v>256</v>
      </c>
    </row>
    <row r="1327" spans="1:12" x14ac:dyDescent="0.25">
      <c r="A1327" s="1"/>
      <c r="B1327" t="s">
        <v>19</v>
      </c>
      <c r="C1327" t="s">
        <v>15</v>
      </c>
      <c r="D1327" t="s">
        <v>11</v>
      </c>
      <c r="E1327" t="s">
        <v>18</v>
      </c>
      <c r="F1327">
        <v>80.97</v>
      </c>
      <c r="G1327">
        <v>8</v>
      </c>
      <c r="H1327" t="s">
        <v>17</v>
      </c>
      <c r="I1327">
        <v>9.3000000000000007</v>
      </c>
      <c r="J1327">
        <v>647.76</v>
      </c>
      <c r="K1327">
        <v>32.387999999999998</v>
      </c>
      <c r="L1327" t="s">
        <v>256</v>
      </c>
    </row>
    <row r="1328" spans="1:12" x14ac:dyDescent="0.25">
      <c r="A1328" s="1"/>
      <c r="B1328" t="s">
        <v>14</v>
      </c>
      <c r="C1328" t="s">
        <v>15</v>
      </c>
      <c r="D1328" t="s">
        <v>11</v>
      </c>
      <c r="E1328" t="s">
        <v>12</v>
      </c>
      <c r="F1328">
        <v>11.53</v>
      </c>
      <c r="G1328">
        <v>7</v>
      </c>
      <c r="H1328" t="s">
        <v>17</v>
      </c>
      <c r="I1328">
        <v>8.1</v>
      </c>
      <c r="J1328">
        <v>80.709999999999994</v>
      </c>
      <c r="K1328">
        <v>4.0354999999999999</v>
      </c>
      <c r="L1328" t="s">
        <v>256</v>
      </c>
    </row>
    <row r="1329" spans="1:12" x14ac:dyDescent="0.25">
      <c r="A1329" s="1"/>
      <c r="B1329" t="s">
        <v>9</v>
      </c>
      <c r="C1329" t="s">
        <v>15</v>
      </c>
      <c r="D1329" t="s">
        <v>22</v>
      </c>
      <c r="E1329" t="s">
        <v>21</v>
      </c>
      <c r="F1329">
        <v>23.82</v>
      </c>
      <c r="G1329">
        <v>5</v>
      </c>
      <c r="H1329" t="s">
        <v>20</v>
      </c>
      <c r="I1329">
        <v>5.4</v>
      </c>
      <c r="J1329">
        <v>119.1</v>
      </c>
      <c r="K1329">
        <v>5.9550000000000001</v>
      </c>
      <c r="L1329" t="s">
        <v>258</v>
      </c>
    </row>
    <row r="1330" spans="1:12" x14ac:dyDescent="0.25">
      <c r="A1330" s="1"/>
      <c r="B1330" t="s">
        <v>14</v>
      </c>
      <c r="C1330" t="s">
        <v>15</v>
      </c>
      <c r="D1330" t="s">
        <v>22</v>
      </c>
      <c r="E1330" t="s">
        <v>21</v>
      </c>
      <c r="F1330">
        <v>83.24</v>
      </c>
      <c r="G1330">
        <v>9</v>
      </c>
      <c r="H1330" t="s">
        <v>13</v>
      </c>
      <c r="I1330">
        <v>7.4</v>
      </c>
      <c r="J1330">
        <v>749.16</v>
      </c>
      <c r="K1330">
        <v>37.457999999999998</v>
      </c>
      <c r="L1330" t="s">
        <v>257</v>
      </c>
    </row>
    <row r="1331" spans="1:12" x14ac:dyDescent="0.25">
      <c r="A1331" s="1"/>
      <c r="B1331" t="s">
        <v>19</v>
      </c>
      <c r="C1331" t="s">
        <v>10</v>
      </c>
      <c r="D1331" t="s">
        <v>11</v>
      </c>
      <c r="E1331" t="s">
        <v>23</v>
      </c>
      <c r="F1331">
        <v>22.96</v>
      </c>
      <c r="G1331">
        <v>1</v>
      </c>
      <c r="H1331" t="s">
        <v>17</v>
      </c>
      <c r="I1331">
        <v>4.3</v>
      </c>
      <c r="J1331">
        <v>22.96</v>
      </c>
      <c r="K1331">
        <v>1.1480000000000001</v>
      </c>
      <c r="L1331" t="s">
        <v>258</v>
      </c>
    </row>
    <row r="1332" spans="1:12" x14ac:dyDescent="0.25">
      <c r="A1332" s="1"/>
      <c r="B1332" t="s">
        <v>14</v>
      </c>
      <c r="C1332" t="s">
        <v>15</v>
      </c>
      <c r="D1332" t="s">
        <v>22</v>
      </c>
      <c r="E1332" t="s">
        <v>16</v>
      </c>
      <c r="F1332">
        <v>23.65</v>
      </c>
      <c r="G1332">
        <v>4</v>
      </c>
      <c r="H1332" t="s">
        <v>13</v>
      </c>
      <c r="I1332">
        <v>4</v>
      </c>
      <c r="J1332">
        <v>94.6</v>
      </c>
      <c r="K1332">
        <v>4.7299999999999995</v>
      </c>
      <c r="L1332" t="s">
        <v>258</v>
      </c>
    </row>
    <row r="1333" spans="1:12" x14ac:dyDescent="0.25">
      <c r="A1333" s="1"/>
      <c r="B1333" t="s">
        <v>9</v>
      </c>
      <c r="C1333" t="s">
        <v>15</v>
      </c>
      <c r="D1333" t="s">
        <v>11</v>
      </c>
      <c r="E1333" t="s">
        <v>16</v>
      </c>
      <c r="F1333">
        <v>93.78</v>
      </c>
      <c r="G1333">
        <v>3</v>
      </c>
      <c r="H1333" t="s">
        <v>13</v>
      </c>
      <c r="I1333">
        <v>5.9</v>
      </c>
      <c r="J1333">
        <v>281.34000000000003</v>
      </c>
      <c r="K1333">
        <v>14.067000000000002</v>
      </c>
      <c r="L1333" t="s">
        <v>258</v>
      </c>
    </row>
    <row r="1334" spans="1:12" x14ac:dyDescent="0.25">
      <c r="A1334" s="1"/>
      <c r="B1334" t="s">
        <v>14</v>
      </c>
      <c r="C1334" t="s">
        <v>10</v>
      </c>
      <c r="D1334" t="s">
        <v>11</v>
      </c>
      <c r="E1334" t="s">
        <v>12</v>
      </c>
      <c r="F1334">
        <v>98.52</v>
      </c>
      <c r="G1334">
        <v>10</v>
      </c>
      <c r="H1334" t="s">
        <v>20</v>
      </c>
      <c r="I1334">
        <v>4.5</v>
      </c>
      <c r="J1334">
        <v>985.19999999999993</v>
      </c>
      <c r="K1334">
        <v>49.26</v>
      </c>
      <c r="L1334" t="s">
        <v>258</v>
      </c>
    </row>
    <row r="1335" spans="1:12" x14ac:dyDescent="0.25">
      <c r="A1335" s="1"/>
      <c r="B1335" t="s">
        <v>9</v>
      </c>
      <c r="C1335" t="s">
        <v>10</v>
      </c>
      <c r="D1335" t="s">
        <v>22</v>
      </c>
      <c r="E1335" t="s">
        <v>18</v>
      </c>
      <c r="F1335">
        <v>22.38</v>
      </c>
      <c r="G1335">
        <v>1</v>
      </c>
      <c r="H1335" t="s">
        <v>13</v>
      </c>
      <c r="I1335">
        <v>8.6</v>
      </c>
      <c r="J1335">
        <v>22.38</v>
      </c>
      <c r="K1335">
        <v>1.119</v>
      </c>
      <c r="L1335" t="s">
        <v>256</v>
      </c>
    </row>
    <row r="1336" spans="1:12" x14ac:dyDescent="0.25">
      <c r="A1336" s="1"/>
      <c r="B1336" t="s">
        <v>19</v>
      </c>
      <c r="C1336" t="s">
        <v>10</v>
      </c>
      <c r="D1336" t="s">
        <v>11</v>
      </c>
      <c r="E1336" t="s">
        <v>12</v>
      </c>
      <c r="F1336">
        <v>97.03</v>
      </c>
      <c r="G1336">
        <v>5</v>
      </c>
      <c r="H1336" t="s">
        <v>20</v>
      </c>
      <c r="I1336">
        <v>9.3000000000000007</v>
      </c>
      <c r="J1336">
        <v>485.15</v>
      </c>
      <c r="K1336">
        <v>24.2575</v>
      </c>
      <c r="L1336" t="s">
        <v>256</v>
      </c>
    </row>
    <row r="1337" spans="1:12" x14ac:dyDescent="0.25">
      <c r="A1337" s="1"/>
      <c r="B1337" t="s">
        <v>14</v>
      </c>
      <c r="C1337" t="s">
        <v>10</v>
      </c>
      <c r="D1337" t="s">
        <v>11</v>
      </c>
      <c r="E1337" t="s">
        <v>16</v>
      </c>
      <c r="F1337">
        <v>72.13</v>
      </c>
      <c r="G1337">
        <v>10</v>
      </c>
      <c r="H1337" t="s">
        <v>13</v>
      </c>
      <c r="I1337">
        <v>4.2</v>
      </c>
      <c r="J1337">
        <v>721.3</v>
      </c>
      <c r="K1337">
        <v>36.064999999999998</v>
      </c>
      <c r="L1337" t="s">
        <v>258</v>
      </c>
    </row>
    <row r="1338" spans="1:12" x14ac:dyDescent="0.25">
      <c r="A1338" s="1"/>
      <c r="B1338" t="s">
        <v>14</v>
      </c>
      <c r="C1338" t="s">
        <v>15</v>
      </c>
      <c r="D1338" t="s">
        <v>22</v>
      </c>
      <c r="E1338" t="s">
        <v>21</v>
      </c>
      <c r="F1338">
        <v>51.34</v>
      </c>
      <c r="G1338">
        <v>8</v>
      </c>
      <c r="H1338" t="s">
        <v>20</v>
      </c>
      <c r="I1338">
        <v>7.6</v>
      </c>
      <c r="J1338">
        <v>410.72</v>
      </c>
      <c r="K1338">
        <v>20.536000000000001</v>
      </c>
      <c r="L1338" t="s">
        <v>257</v>
      </c>
    </row>
    <row r="1339" spans="1:12" x14ac:dyDescent="0.25">
      <c r="A1339" s="1"/>
      <c r="B1339" t="s">
        <v>9</v>
      </c>
      <c r="C1339" t="s">
        <v>15</v>
      </c>
      <c r="D1339" t="s">
        <v>11</v>
      </c>
      <c r="E1339" t="s">
        <v>18</v>
      </c>
      <c r="F1339">
        <v>75.819999999999993</v>
      </c>
      <c r="G1339">
        <v>1</v>
      </c>
      <c r="H1339" t="s">
        <v>17</v>
      </c>
      <c r="I1339">
        <v>5.8</v>
      </c>
      <c r="J1339">
        <v>75.819999999999993</v>
      </c>
      <c r="K1339">
        <v>3.7909999999999999</v>
      </c>
      <c r="L1339" t="s">
        <v>258</v>
      </c>
    </row>
    <row r="1340" spans="1:12" x14ac:dyDescent="0.25">
      <c r="A1340" s="1"/>
      <c r="B1340" t="s">
        <v>14</v>
      </c>
      <c r="C1340" t="s">
        <v>15</v>
      </c>
      <c r="D1340" t="s">
        <v>11</v>
      </c>
      <c r="E1340" t="s">
        <v>21</v>
      </c>
      <c r="F1340">
        <v>62.18</v>
      </c>
      <c r="G1340">
        <v>10</v>
      </c>
      <c r="H1340" t="s">
        <v>20</v>
      </c>
      <c r="I1340">
        <v>6</v>
      </c>
      <c r="J1340">
        <v>621.79999999999995</v>
      </c>
      <c r="K1340">
        <v>31.09</v>
      </c>
      <c r="L1340" t="s">
        <v>257</v>
      </c>
    </row>
    <row r="1341" spans="1:12" x14ac:dyDescent="0.25">
      <c r="A1341" s="1"/>
      <c r="B1341" t="s">
        <v>19</v>
      </c>
      <c r="C1341" t="s">
        <v>10</v>
      </c>
      <c r="D1341" t="s">
        <v>22</v>
      </c>
      <c r="E1341" t="s">
        <v>16</v>
      </c>
      <c r="F1341">
        <v>37.06</v>
      </c>
      <c r="G1341">
        <v>4</v>
      </c>
      <c r="H1341" t="s">
        <v>20</v>
      </c>
      <c r="I1341">
        <v>9.6999999999999993</v>
      </c>
      <c r="J1341">
        <v>148.24</v>
      </c>
      <c r="K1341">
        <v>7.4120000000000008</v>
      </c>
      <c r="L1341" t="s">
        <v>256</v>
      </c>
    </row>
    <row r="1342" spans="1:12" x14ac:dyDescent="0.25">
      <c r="A1342" s="1"/>
      <c r="B1342" t="s">
        <v>14</v>
      </c>
      <c r="C1342" t="s">
        <v>10</v>
      </c>
      <c r="D1342" t="s">
        <v>22</v>
      </c>
      <c r="E1342" t="s">
        <v>18</v>
      </c>
      <c r="F1342">
        <v>79.930000000000007</v>
      </c>
      <c r="G1342">
        <v>6</v>
      </c>
      <c r="H1342" t="s">
        <v>17</v>
      </c>
      <c r="I1342">
        <v>5.5</v>
      </c>
      <c r="J1342">
        <v>479.58000000000004</v>
      </c>
      <c r="K1342">
        <v>23.979000000000003</v>
      </c>
      <c r="L1342" t="s">
        <v>258</v>
      </c>
    </row>
    <row r="1343" spans="1:12" x14ac:dyDescent="0.25">
      <c r="A1343" s="1"/>
      <c r="B1343" t="s">
        <v>9</v>
      </c>
      <c r="C1343" t="s">
        <v>15</v>
      </c>
      <c r="D1343" t="s">
        <v>11</v>
      </c>
      <c r="E1343" t="s">
        <v>16</v>
      </c>
      <c r="F1343">
        <v>87.87</v>
      </c>
      <c r="G1343">
        <v>9</v>
      </c>
      <c r="H1343" t="s">
        <v>20</v>
      </c>
      <c r="I1343">
        <v>5.6</v>
      </c>
      <c r="J1343">
        <v>790.83</v>
      </c>
      <c r="K1343">
        <v>39.541500000000006</v>
      </c>
      <c r="L1343" t="s">
        <v>258</v>
      </c>
    </row>
    <row r="1344" spans="1:12" x14ac:dyDescent="0.25">
      <c r="A1344" s="1"/>
      <c r="B1344" t="s">
        <v>9</v>
      </c>
      <c r="C1344" t="s">
        <v>15</v>
      </c>
      <c r="D1344" t="s">
        <v>22</v>
      </c>
      <c r="E1344" t="s">
        <v>12</v>
      </c>
      <c r="F1344">
        <v>14.87</v>
      </c>
      <c r="G1344">
        <v>2</v>
      </c>
      <c r="H1344" t="s">
        <v>13</v>
      </c>
      <c r="I1344">
        <v>8.9</v>
      </c>
      <c r="J1344">
        <v>29.74</v>
      </c>
      <c r="K1344">
        <v>1.4870000000000001</v>
      </c>
      <c r="L1344" t="s">
        <v>256</v>
      </c>
    </row>
    <row r="1345" spans="1:12" x14ac:dyDescent="0.25">
      <c r="A1345" s="1"/>
      <c r="B1345" t="s">
        <v>9</v>
      </c>
      <c r="C1345" t="s">
        <v>10</v>
      </c>
      <c r="D1345" t="s">
        <v>22</v>
      </c>
      <c r="E1345" t="s">
        <v>16</v>
      </c>
      <c r="F1345">
        <v>32.25</v>
      </c>
      <c r="G1345">
        <v>4</v>
      </c>
      <c r="H1345" t="s">
        <v>20</v>
      </c>
      <c r="I1345">
        <v>6.5</v>
      </c>
      <c r="J1345">
        <v>129</v>
      </c>
      <c r="K1345">
        <v>6.45</v>
      </c>
      <c r="L1345" t="s">
        <v>257</v>
      </c>
    </row>
    <row r="1346" spans="1:12" x14ac:dyDescent="0.25">
      <c r="A1346" s="1"/>
      <c r="B1346" t="s">
        <v>19</v>
      </c>
      <c r="C1346" t="s">
        <v>15</v>
      </c>
      <c r="D1346" t="s">
        <v>11</v>
      </c>
      <c r="E1346" t="s">
        <v>18</v>
      </c>
      <c r="F1346">
        <v>13.69</v>
      </c>
      <c r="G1346">
        <v>6</v>
      </c>
      <c r="H1346" t="s">
        <v>17</v>
      </c>
      <c r="I1346">
        <v>6.3</v>
      </c>
      <c r="J1346">
        <v>82.14</v>
      </c>
      <c r="K1346">
        <v>4.1070000000000002</v>
      </c>
      <c r="L1346" t="s">
        <v>257</v>
      </c>
    </row>
    <row r="1347" spans="1:12" x14ac:dyDescent="0.25">
      <c r="A1347" s="1"/>
      <c r="B1347" t="s">
        <v>19</v>
      </c>
      <c r="C1347" t="s">
        <v>15</v>
      </c>
      <c r="D1347" t="s">
        <v>22</v>
      </c>
      <c r="E1347" t="s">
        <v>24</v>
      </c>
      <c r="F1347">
        <v>91.3</v>
      </c>
      <c r="G1347">
        <v>1</v>
      </c>
      <c r="H1347" t="s">
        <v>20</v>
      </c>
      <c r="I1347">
        <v>9.1999999999999993</v>
      </c>
      <c r="J1347">
        <v>91.3</v>
      </c>
      <c r="K1347">
        <v>4.5650000000000004</v>
      </c>
      <c r="L1347" t="s">
        <v>256</v>
      </c>
    </row>
    <row r="1348" spans="1:12" x14ac:dyDescent="0.25">
      <c r="A1348" s="1"/>
      <c r="B1348" t="s">
        <v>19</v>
      </c>
      <c r="C1348" t="s">
        <v>10</v>
      </c>
      <c r="D1348" t="s">
        <v>11</v>
      </c>
      <c r="E1348" t="s">
        <v>18</v>
      </c>
      <c r="F1348">
        <v>44.65</v>
      </c>
      <c r="G1348">
        <v>3</v>
      </c>
      <c r="H1348" t="s">
        <v>17</v>
      </c>
      <c r="I1348">
        <v>6.2</v>
      </c>
      <c r="J1348">
        <v>133.94999999999999</v>
      </c>
      <c r="K1348">
        <v>6.6974999999999998</v>
      </c>
      <c r="L1348" t="s">
        <v>257</v>
      </c>
    </row>
    <row r="1349" spans="1:12" x14ac:dyDescent="0.25">
      <c r="A1349" s="1"/>
      <c r="B1349" t="s">
        <v>19</v>
      </c>
      <c r="C1349" t="s">
        <v>10</v>
      </c>
      <c r="D1349" t="s">
        <v>22</v>
      </c>
      <c r="E1349" t="s">
        <v>24</v>
      </c>
      <c r="F1349">
        <v>75.739999999999995</v>
      </c>
      <c r="G1349">
        <v>4</v>
      </c>
      <c r="H1349" t="s">
        <v>17</v>
      </c>
      <c r="I1349">
        <v>7.6</v>
      </c>
      <c r="J1349">
        <v>302.95999999999998</v>
      </c>
      <c r="K1349">
        <v>15.148</v>
      </c>
      <c r="L1349" t="s">
        <v>257</v>
      </c>
    </row>
    <row r="1350" spans="1:12" x14ac:dyDescent="0.25">
      <c r="A1350" s="1"/>
      <c r="B1350" t="s">
        <v>9</v>
      </c>
      <c r="C1350" t="s">
        <v>10</v>
      </c>
      <c r="D1350" t="s">
        <v>11</v>
      </c>
      <c r="E1350" t="s">
        <v>18</v>
      </c>
      <c r="F1350">
        <v>60.08</v>
      </c>
      <c r="G1350">
        <v>7</v>
      </c>
      <c r="H1350" t="s">
        <v>13</v>
      </c>
      <c r="I1350">
        <v>4.5</v>
      </c>
      <c r="J1350">
        <v>420.56</v>
      </c>
      <c r="K1350">
        <v>21.028000000000002</v>
      </c>
      <c r="L1350" t="s">
        <v>258</v>
      </c>
    </row>
    <row r="1351" spans="1:12" x14ac:dyDescent="0.25">
      <c r="A1351" s="1"/>
      <c r="B1351" t="s">
        <v>14</v>
      </c>
      <c r="C1351" t="s">
        <v>10</v>
      </c>
      <c r="D1351" t="s">
        <v>11</v>
      </c>
      <c r="E1351" t="s">
        <v>12</v>
      </c>
      <c r="F1351">
        <v>27.66</v>
      </c>
      <c r="G1351">
        <v>10</v>
      </c>
      <c r="H1351" t="s">
        <v>13</v>
      </c>
      <c r="I1351">
        <v>8.9</v>
      </c>
      <c r="J1351">
        <v>276.60000000000002</v>
      </c>
      <c r="K1351">
        <v>13.830000000000002</v>
      </c>
      <c r="L1351" t="s">
        <v>256</v>
      </c>
    </row>
    <row r="1352" spans="1:12" x14ac:dyDescent="0.25">
      <c r="A1352" s="1"/>
      <c r="B1352" t="s">
        <v>9</v>
      </c>
      <c r="C1352" t="s">
        <v>10</v>
      </c>
      <c r="D1352" t="s">
        <v>11</v>
      </c>
      <c r="E1352" t="s">
        <v>12</v>
      </c>
      <c r="F1352">
        <v>99.37</v>
      </c>
      <c r="G1352">
        <v>2</v>
      </c>
      <c r="H1352" t="s">
        <v>17</v>
      </c>
      <c r="I1352">
        <v>5.2</v>
      </c>
      <c r="J1352">
        <v>198.74</v>
      </c>
      <c r="K1352">
        <v>9.9370000000000012</v>
      </c>
      <c r="L1352" t="s">
        <v>258</v>
      </c>
    </row>
    <row r="1353" spans="1:12" x14ac:dyDescent="0.25">
      <c r="A1353" s="1"/>
      <c r="B1353" t="s">
        <v>14</v>
      </c>
      <c r="C1353" t="s">
        <v>15</v>
      </c>
      <c r="D1353" t="s">
        <v>11</v>
      </c>
      <c r="E1353" t="s">
        <v>24</v>
      </c>
      <c r="F1353">
        <v>58.32</v>
      </c>
      <c r="G1353">
        <v>2</v>
      </c>
      <c r="H1353" t="s">
        <v>20</v>
      </c>
      <c r="I1353">
        <v>6</v>
      </c>
      <c r="J1353">
        <v>116.64</v>
      </c>
      <c r="K1353">
        <v>5.8320000000000007</v>
      </c>
      <c r="L1353" t="s">
        <v>257</v>
      </c>
    </row>
    <row r="1354" spans="1:12" x14ac:dyDescent="0.25">
      <c r="A1354" s="1"/>
      <c r="B1354" t="s">
        <v>19</v>
      </c>
      <c r="C1354" t="s">
        <v>15</v>
      </c>
      <c r="D1354" t="s">
        <v>11</v>
      </c>
      <c r="E1354" t="s">
        <v>24</v>
      </c>
      <c r="F1354">
        <v>76.900000000000006</v>
      </c>
      <c r="G1354">
        <v>7</v>
      </c>
      <c r="H1354" t="s">
        <v>17</v>
      </c>
      <c r="I1354">
        <v>7.7</v>
      </c>
      <c r="J1354">
        <v>538.30000000000007</v>
      </c>
      <c r="K1354">
        <v>26.915000000000006</v>
      </c>
      <c r="L1354" t="s">
        <v>257</v>
      </c>
    </row>
    <row r="1355" spans="1:12" x14ac:dyDescent="0.25">
      <c r="A1355" s="1"/>
      <c r="B1355" t="s">
        <v>14</v>
      </c>
      <c r="C1355" t="s">
        <v>15</v>
      </c>
      <c r="D1355" t="s">
        <v>11</v>
      </c>
      <c r="E1355" t="s">
        <v>12</v>
      </c>
      <c r="F1355">
        <v>77.400000000000006</v>
      </c>
      <c r="G1355">
        <v>9</v>
      </c>
      <c r="H1355" t="s">
        <v>13</v>
      </c>
      <c r="I1355">
        <v>4.5</v>
      </c>
      <c r="J1355">
        <v>696.6</v>
      </c>
      <c r="K1355">
        <v>34.830000000000005</v>
      </c>
      <c r="L1355" t="s">
        <v>258</v>
      </c>
    </row>
    <row r="1356" spans="1:12" x14ac:dyDescent="0.25">
      <c r="A1356" s="1"/>
      <c r="B1356" t="s">
        <v>19</v>
      </c>
      <c r="C1356" t="s">
        <v>15</v>
      </c>
      <c r="D1356" t="s">
        <v>22</v>
      </c>
      <c r="E1356" t="s">
        <v>12</v>
      </c>
      <c r="F1356">
        <v>67.099999999999994</v>
      </c>
      <c r="G1356">
        <v>3</v>
      </c>
      <c r="H1356" t="s">
        <v>17</v>
      </c>
      <c r="I1356">
        <v>7.5</v>
      </c>
      <c r="J1356">
        <v>201.29999999999998</v>
      </c>
      <c r="K1356">
        <v>10.065</v>
      </c>
      <c r="L1356" t="s">
        <v>257</v>
      </c>
    </row>
    <row r="1357" spans="1:12" x14ac:dyDescent="0.25">
      <c r="A1357" s="1"/>
      <c r="B1357" t="s">
        <v>19</v>
      </c>
      <c r="C1357" t="s">
        <v>15</v>
      </c>
      <c r="D1357" t="s">
        <v>11</v>
      </c>
      <c r="E1357" t="s">
        <v>24</v>
      </c>
      <c r="F1357">
        <v>33.64</v>
      </c>
      <c r="G1357">
        <v>8</v>
      </c>
      <c r="H1357" t="s">
        <v>13</v>
      </c>
      <c r="I1357">
        <v>9.3000000000000007</v>
      </c>
      <c r="J1357">
        <v>269.12</v>
      </c>
      <c r="K1357">
        <v>13.456000000000001</v>
      </c>
      <c r="L1357" t="s">
        <v>256</v>
      </c>
    </row>
    <row r="1358" spans="1:12" x14ac:dyDescent="0.25">
      <c r="A1358" s="1"/>
      <c r="B1358" t="s">
        <v>9</v>
      </c>
      <c r="C1358" t="s">
        <v>15</v>
      </c>
      <c r="D1358" t="s">
        <v>11</v>
      </c>
      <c r="E1358" t="s">
        <v>24</v>
      </c>
      <c r="F1358">
        <v>68.55</v>
      </c>
      <c r="G1358">
        <v>4</v>
      </c>
      <c r="H1358" t="s">
        <v>13</v>
      </c>
      <c r="I1358">
        <v>9.1999999999999993</v>
      </c>
      <c r="J1358">
        <v>274.2</v>
      </c>
      <c r="K1358">
        <v>13.71</v>
      </c>
      <c r="L1358" t="s">
        <v>256</v>
      </c>
    </row>
    <row r="1359" spans="1:12" x14ac:dyDescent="0.25">
      <c r="A1359" s="1"/>
      <c r="B1359" t="s">
        <v>14</v>
      </c>
      <c r="C1359" t="s">
        <v>10</v>
      </c>
      <c r="D1359" t="s">
        <v>11</v>
      </c>
      <c r="E1359" t="s">
        <v>18</v>
      </c>
      <c r="F1359">
        <v>24.74</v>
      </c>
      <c r="G1359">
        <v>3</v>
      </c>
      <c r="H1359" t="s">
        <v>13</v>
      </c>
      <c r="I1359">
        <v>10</v>
      </c>
      <c r="J1359">
        <v>74.22</v>
      </c>
      <c r="K1359">
        <v>3.7110000000000003</v>
      </c>
      <c r="L1359" t="s">
        <v>256</v>
      </c>
    </row>
    <row r="1360" spans="1:12" x14ac:dyDescent="0.25">
      <c r="A1360" s="1"/>
      <c r="B1360" t="s">
        <v>9</v>
      </c>
      <c r="C1360" t="s">
        <v>15</v>
      </c>
      <c r="D1360" t="s">
        <v>11</v>
      </c>
      <c r="E1360" t="s">
        <v>12</v>
      </c>
      <c r="F1360">
        <v>26.43</v>
      </c>
      <c r="G1360">
        <v>8</v>
      </c>
      <c r="H1360" t="s">
        <v>20</v>
      </c>
      <c r="I1360">
        <v>8.9</v>
      </c>
      <c r="J1360">
        <v>211.44</v>
      </c>
      <c r="K1360">
        <v>10.572000000000001</v>
      </c>
      <c r="L1360" t="s">
        <v>256</v>
      </c>
    </row>
    <row r="1361" spans="1:12" x14ac:dyDescent="0.25">
      <c r="A1361" s="1"/>
      <c r="B1361" t="s">
        <v>9</v>
      </c>
      <c r="C1361" t="s">
        <v>15</v>
      </c>
      <c r="D1361" t="s">
        <v>11</v>
      </c>
      <c r="E1361" t="s">
        <v>21</v>
      </c>
      <c r="F1361">
        <v>83.77</v>
      </c>
      <c r="G1361">
        <v>2</v>
      </c>
      <c r="H1361" t="s">
        <v>17</v>
      </c>
      <c r="I1361">
        <v>4.5999999999999996</v>
      </c>
      <c r="J1361">
        <v>167.54</v>
      </c>
      <c r="K1361">
        <v>8.3770000000000007</v>
      </c>
      <c r="L1361" t="s">
        <v>258</v>
      </c>
    </row>
    <row r="1362" spans="1:12" x14ac:dyDescent="0.25">
      <c r="A1362" s="1"/>
      <c r="B1362" t="s">
        <v>14</v>
      </c>
      <c r="C1362" t="s">
        <v>15</v>
      </c>
      <c r="D1362" t="s">
        <v>22</v>
      </c>
      <c r="E1362" t="s">
        <v>21</v>
      </c>
      <c r="F1362">
        <v>94.13</v>
      </c>
      <c r="G1362">
        <v>5</v>
      </c>
      <c r="H1362" t="s">
        <v>13</v>
      </c>
      <c r="I1362">
        <v>4.8</v>
      </c>
      <c r="J1362">
        <v>470.65</v>
      </c>
      <c r="K1362">
        <v>23.532499999999999</v>
      </c>
      <c r="L1362" t="s">
        <v>258</v>
      </c>
    </row>
    <row r="1363" spans="1:12" x14ac:dyDescent="0.25">
      <c r="A1363" s="1"/>
      <c r="B1363" t="s">
        <v>9</v>
      </c>
      <c r="C1363" t="s">
        <v>15</v>
      </c>
      <c r="D1363" t="s">
        <v>11</v>
      </c>
      <c r="E1363" t="s">
        <v>12</v>
      </c>
      <c r="F1363">
        <v>94.13</v>
      </c>
      <c r="G1363">
        <v>3</v>
      </c>
      <c r="H1363" t="s">
        <v>17</v>
      </c>
      <c r="I1363">
        <v>5.8</v>
      </c>
      <c r="J1363">
        <v>282.39</v>
      </c>
      <c r="K1363">
        <v>14.1195</v>
      </c>
      <c r="L1363" t="s">
        <v>258</v>
      </c>
    </row>
    <row r="1364" spans="1:12" x14ac:dyDescent="0.25">
      <c r="A1364" s="1"/>
      <c r="B1364" t="s">
        <v>9</v>
      </c>
      <c r="C1364" t="s">
        <v>10</v>
      </c>
      <c r="D1364" t="s">
        <v>11</v>
      </c>
      <c r="E1364" t="s">
        <v>12</v>
      </c>
      <c r="F1364">
        <v>48.61</v>
      </c>
      <c r="G1364">
        <v>1</v>
      </c>
      <c r="H1364" t="s">
        <v>17</v>
      </c>
      <c r="I1364">
        <v>4.4000000000000004</v>
      </c>
      <c r="J1364">
        <v>48.61</v>
      </c>
      <c r="K1364">
        <v>2.4305000000000003</v>
      </c>
      <c r="L1364" t="s">
        <v>258</v>
      </c>
    </row>
    <row r="1365" spans="1:12" x14ac:dyDescent="0.25">
      <c r="A1365" s="1"/>
      <c r="B1365" t="s">
        <v>19</v>
      </c>
      <c r="C1365" t="s">
        <v>10</v>
      </c>
      <c r="D1365" t="s">
        <v>11</v>
      </c>
      <c r="E1365" t="s">
        <v>24</v>
      </c>
      <c r="F1365">
        <v>62.57</v>
      </c>
      <c r="G1365">
        <v>4</v>
      </c>
      <c r="H1365" t="s">
        <v>17</v>
      </c>
      <c r="I1365">
        <v>9.5</v>
      </c>
      <c r="J1365">
        <v>250.28</v>
      </c>
      <c r="K1365">
        <v>12.514000000000001</v>
      </c>
      <c r="L1365" t="s">
        <v>256</v>
      </c>
    </row>
    <row r="1366" spans="1:12" x14ac:dyDescent="0.25">
      <c r="A1366" s="1"/>
      <c r="B1366" t="s">
        <v>14</v>
      </c>
      <c r="C1366" t="s">
        <v>10</v>
      </c>
      <c r="D1366" t="s">
        <v>11</v>
      </c>
      <c r="E1366" t="s">
        <v>21</v>
      </c>
      <c r="F1366">
        <v>73.05</v>
      </c>
      <c r="G1366">
        <v>4</v>
      </c>
      <c r="H1366" t="s">
        <v>13</v>
      </c>
      <c r="I1366">
        <v>4.9000000000000004</v>
      </c>
      <c r="J1366">
        <v>292.2</v>
      </c>
      <c r="K1366">
        <v>14.61</v>
      </c>
      <c r="L1366" t="s">
        <v>258</v>
      </c>
    </row>
    <row r="1367" spans="1:12" x14ac:dyDescent="0.25">
      <c r="A1367" s="1"/>
      <c r="B1367" t="s">
        <v>14</v>
      </c>
      <c r="C1367" t="s">
        <v>10</v>
      </c>
      <c r="D1367" t="s">
        <v>11</v>
      </c>
      <c r="E1367" t="s">
        <v>24</v>
      </c>
      <c r="F1367">
        <v>65.180000000000007</v>
      </c>
      <c r="G1367">
        <v>3</v>
      </c>
      <c r="H1367" t="s">
        <v>13</v>
      </c>
      <c r="I1367">
        <v>6.3</v>
      </c>
      <c r="J1367">
        <v>195.54000000000002</v>
      </c>
      <c r="K1367">
        <v>9.777000000000001</v>
      </c>
      <c r="L1367" t="s">
        <v>257</v>
      </c>
    </row>
    <row r="1368" spans="1:12" x14ac:dyDescent="0.25">
      <c r="A1368" s="1"/>
      <c r="B1368" t="s">
        <v>9</v>
      </c>
      <c r="C1368" t="s">
        <v>10</v>
      </c>
      <c r="D1368" t="s">
        <v>22</v>
      </c>
      <c r="E1368" t="s">
        <v>21</v>
      </c>
      <c r="F1368">
        <v>99.89</v>
      </c>
      <c r="G1368">
        <v>2</v>
      </c>
      <c r="H1368" t="s">
        <v>20</v>
      </c>
      <c r="I1368">
        <v>7.1</v>
      </c>
      <c r="J1368">
        <v>199.78</v>
      </c>
      <c r="K1368">
        <v>9.9890000000000008</v>
      </c>
      <c r="L1368" t="s">
        <v>257</v>
      </c>
    </row>
    <row r="1369" spans="1:12" x14ac:dyDescent="0.25">
      <c r="A1369" s="1"/>
      <c r="B1369" t="s">
        <v>9</v>
      </c>
      <c r="C1369" t="s">
        <v>10</v>
      </c>
      <c r="D1369" t="s">
        <v>11</v>
      </c>
      <c r="E1369" t="s">
        <v>21</v>
      </c>
      <c r="F1369">
        <v>55.45</v>
      </c>
      <c r="G1369">
        <v>1</v>
      </c>
      <c r="H1369" t="s">
        <v>13</v>
      </c>
      <c r="I1369">
        <v>4.9000000000000004</v>
      </c>
      <c r="J1369">
        <v>55.45</v>
      </c>
      <c r="K1369">
        <v>2.7725000000000004</v>
      </c>
      <c r="L1369" t="s">
        <v>258</v>
      </c>
    </row>
    <row r="1370" spans="1:12" x14ac:dyDescent="0.25">
      <c r="A1370" s="1"/>
      <c r="B1370" t="s">
        <v>14</v>
      </c>
      <c r="C1370" t="s">
        <v>15</v>
      </c>
      <c r="D1370" t="s">
        <v>11</v>
      </c>
      <c r="E1370" t="s">
        <v>24</v>
      </c>
      <c r="F1370">
        <v>56.69</v>
      </c>
      <c r="G1370">
        <v>9</v>
      </c>
      <c r="H1370" t="s">
        <v>13</v>
      </c>
      <c r="I1370">
        <v>8.4</v>
      </c>
      <c r="J1370">
        <v>510.21</v>
      </c>
      <c r="K1370">
        <v>25.5105</v>
      </c>
      <c r="L1370" t="s">
        <v>256</v>
      </c>
    </row>
    <row r="1371" spans="1:12" x14ac:dyDescent="0.25">
      <c r="A1371" s="1"/>
      <c r="B1371" t="s">
        <v>9</v>
      </c>
      <c r="C1371" t="s">
        <v>10</v>
      </c>
      <c r="D1371" t="s">
        <v>22</v>
      </c>
      <c r="E1371" t="s">
        <v>24</v>
      </c>
      <c r="F1371">
        <v>67.27</v>
      </c>
      <c r="G1371">
        <v>5</v>
      </c>
      <c r="H1371" t="s">
        <v>17</v>
      </c>
      <c r="I1371">
        <v>6.9</v>
      </c>
      <c r="J1371">
        <v>336.34999999999997</v>
      </c>
      <c r="K1371">
        <v>16.817499999999999</v>
      </c>
      <c r="L1371" t="s">
        <v>257</v>
      </c>
    </row>
    <row r="1372" spans="1:12" x14ac:dyDescent="0.25">
      <c r="A1372" s="1"/>
      <c r="B1372" t="s">
        <v>9</v>
      </c>
      <c r="C1372" t="s">
        <v>15</v>
      </c>
      <c r="D1372" t="s">
        <v>11</v>
      </c>
      <c r="E1372" t="s">
        <v>21</v>
      </c>
      <c r="F1372">
        <v>19.77</v>
      </c>
      <c r="G1372">
        <v>10</v>
      </c>
      <c r="H1372" t="s">
        <v>13</v>
      </c>
      <c r="I1372">
        <v>5</v>
      </c>
      <c r="J1372">
        <v>197.7</v>
      </c>
      <c r="K1372">
        <v>9.8849999999999998</v>
      </c>
      <c r="L1372" t="s">
        <v>258</v>
      </c>
    </row>
    <row r="1373" spans="1:12" x14ac:dyDescent="0.25">
      <c r="A1373" s="1"/>
      <c r="B1373" t="s">
        <v>9</v>
      </c>
      <c r="C1373" t="s">
        <v>15</v>
      </c>
      <c r="D1373" t="s">
        <v>11</v>
      </c>
      <c r="E1373" t="s">
        <v>21</v>
      </c>
      <c r="F1373">
        <v>52.42</v>
      </c>
      <c r="G1373">
        <v>3</v>
      </c>
      <c r="H1373" t="s">
        <v>20</v>
      </c>
      <c r="I1373">
        <v>7.5</v>
      </c>
      <c r="J1373">
        <v>157.26</v>
      </c>
      <c r="K1373">
        <v>7.8629999999999995</v>
      </c>
      <c r="L1373" t="s">
        <v>257</v>
      </c>
    </row>
    <row r="1374" spans="1:12" x14ac:dyDescent="0.25">
      <c r="A1374" s="1"/>
      <c r="B1374" t="s">
        <v>19</v>
      </c>
      <c r="C1374" t="s">
        <v>15</v>
      </c>
      <c r="D1374" t="s">
        <v>11</v>
      </c>
      <c r="E1374" t="s">
        <v>12</v>
      </c>
      <c r="F1374">
        <v>74.44</v>
      </c>
      <c r="G1374">
        <v>10</v>
      </c>
      <c r="H1374" t="s">
        <v>20</v>
      </c>
      <c r="I1374">
        <v>5.0999999999999996</v>
      </c>
      <c r="J1374">
        <v>744.4</v>
      </c>
      <c r="K1374">
        <v>37.22</v>
      </c>
      <c r="L1374" t="s">
        <v>258</v>
      </c>
    </row>
    <row r="1375" spans="1:12" x14ac:dyDescent="0.25">
      <c r="A1375" s="1"/>
      <c r="B1375" t="s">
        <v>14</v>
      </c>
      <c r="C1375" t="s">
        <v>15</v>
      </c>
      <c r="D1375" t="s">
        <v>11</v>
      </c>
      <c r="E1375" t="s">
        <v>21</v>
      </c>
      <c r="F1375">
        <v>41.09</v>
      </c>
      <c r="G1375">
        <v>10</v>
      </c>
      <c r="H1375" t="s">
        <v>17</v>
      </c>
      <c r="I1375">
        <v>7.3</v>
      </c>
      <c r="J1375">
        <v>410.90000000000003</v>
      </c>
      <c r="K1375">
        <v>20.545000000000002</v>
      </c>
      <c r="L1375" t="s">
        <v>257</v>
      </c>
    </row>
    <row r="1376" spans="1:12" x14ac:dyDescent="0.25">
      <c r="A1376" s="1"/>
      <c r="B1376" t="s">
        <v>14</v>
      </c>
      <c r="C1376" t="s">
        <v>10</v>
      </c>
      <c r="D1376" t="s">
        <v>11</v>
      </c>
      <c r="E1376" t="s">
        <v>24</v>
      </c>
      <c r="F1376">
        <v>56</v>
      </c>
      <c r="G1376">
        <v>3</v>
      </c>
      <c r="H1376" t="s">
        <v>20</v>
      </c>
      <c r="I1376">
        <v>4.8</v>
      </c>
      <c r="J1376">
        <v>168</v>
      </c>
      <c r="K1376">
        <v>8.4</v>
      </c>
      <c r="L1376" t="s">
        <v>258</v>
      </c>
    </row>
    <row r="1377" spans="1:12" x14ac:dyDescent="0.25">
      <c r="A1377" s="1"/>
      <c r="B1377" t="s">
        <v>19</v>
      </c>
      <c r="C1377" t="s">
        <v>10</v>
      </c>
      <c r="D1377" t="s">
        <v>22</v>
      </c>
      <c r="E1377" t="s">
        <v>12</v>
      </c>
      <c r="F1377">
        <v>80.62</v>
      </c>
      <c r="G1377">
        <v>6</v>
      </c>
      <c r="H1377" t="s">
        <v>17</v>
      </c>
      <c r="I1377">
        <v>9.1</v>
      </c>
      <c r="J1377">
        <v>483.72</v>
      </c>
      <c r="K1377">
        <v>24.186000000000003</v>
      </c>
      <c r="L1377" t="s">
        <v>256</v>
      </c>
    </row>
    <row r="1378" spans="1:12" x14ac:dyDescent="0.25">
      <c r="A1378" s="1"/>
      <c r="B1378" t="s">
        <v>9</v>
      </c>
      <c r="C1378" t="s">
        <v>15</v>
      </c>
      <c r="D1378" t="s">
        <v>11</v>
      </c>
      <c r="E1378" t="s">
        <v>21</v>
      </c>
      <c r="F1378">
        <v>93.2</v>
      </c>
      <c r="G1378">
        <v>2</v>
      </c>
      <c r="H1378" t="s">
        <v>13</v>
      </c>
      <c r="I1378">
        <v>6</v>
      </c>
      <c r="J1378">
        <v>186.4</v>
      </c>
      <c r="K1378">
        <v>9.32</v>
      </c>
      <c r="L1378" t="s">
        <v>257</v>
      </c>
    </row>
    <row r="1379" spans="1:12" x14ac:dyDescent="0.25">
      <c r="A1379" s="1"/>
      <c r="B1379" t="s">
        <v>19</v>
      </c>
      <c r="C1379" t="s">
        <v>10</v>
      </c>
      <c r="D1379" t="s">
        <v>22</v>
      </c>
      <c r="E1379" t="s">
        <v>12</v>
      </c>
      <c r="F1379">
        <v>74.89</v>
      </c>
      <c r="G1379">
        <v>4</v>
      </c>
      <c r="H1379" t="s">
        <v>20</v>
      </c>
      <c r="I1379">
        <v>4.2</v>
      </c>
      <c r="J1379">
        <v>299.56</v>
      </c>
      <c r="K1379">
        <v>14.978000000000002</v>
      </c>
      <c r="L1379" t="s">
        <v>258</v>
      </c>
    </row>
    <row r="1380" spans="1:12" x14ac:dyDescent="0.25">
      <c r="A1380" s="1"/>
      <c r="B1380" t="s">
        <v>19</v>
      </c>
      <c r="C1380" t="s">
        <v>15</v>
      </c>
      <c r="D1380" t="s">
        <v>22</v>
      </c>
      <c r="E1380" t="s">
        <v>23</v>
      </c>
      <c r="F1380">
        <v>34.729999999999997</v>
      </c>
      <c r="G1380">
        <v>2</v>
      </c>
      <c r="H1380" t="s">
        <v>20</v>
      </c>
      <c r="I1380">
        <v>9.6999999999999993</v>
      </c>
      <c r="J1380">
        <v>69.459999999999994</v>
      </c>
      <c r="K1380">
        <v>3.4729999999999999</v>
      </c>
      <c r="L1380" t="s">
        <v>256</v>
      </c>
    </row>
    <row r="1381" spans="1:12" x14ac:dyDescent="0.25">
      <c r="A1381" s="1"/>
      <c r="B1381" t="s">
        <v>9</v>
      </c>
      <c r="C1381" t="s">
        <v>15</v>
      </c>
      <c r="D1381" t="s">
        <v>22</v>
      </c>
      <c r="E1381" t="s">
        <v>18</v>
      </c>
      <c r="F1381">
        <v>54.55</v>
      </c>
      <c r="G1381">
        <v>10</v>
      </c>
      <c r="H1381" t="s">
        <v>13</v>
      </c>
      <c r="I1381">
        <v>7.1</v>
      </c>
      <c r="J1381">
        <v>545.5</v>
      </c>
      <c r="K1381">
        <v>27.275000000000002</v>
      </c>
      <c r="L1381" t="s">
        <v>257</v>
      </c>
    </row>
    <row r="1382" spans="1:12" x14ac:dyDescent="0.25">
      <c r="A1382" s="1"/>
      <c r="B1382" t="s">
        <v>9</v>
      </c>
      <c r="C1382" t="s">
        <v>10</v>
      </c>
      <c r="D1382" t="s">
        <v>11</v>
      </c>
      <c r="E1382" t="s">
        <v>18</v>
      </c>
      <c r="F1382">
        <v>39.47</v>
      </c>
      <c r="G1382">
        <v>2</v>
      </c>
      <c r="H1382" t="s">
        <v>13</v>
      </c>
      <c r="I1382">
        <v>5</v>
      </c>
      <c r="J1382">
        <v>78.94</v>
      </c>
      <c r="K1382">
        <v>3.9470000000000001</v>
      </c>
      <c r="L1382" t="s">
        <v>258</v>
      </c>
    </row>
    <row r="1383" spans="1:12" x14ac:dyDescent="0.25">
      <c r="A1383" s="1"/>
      <c r="B1383" t="s">
        <v>9</v>
      </c>
      <c r="C1383" t="s">
        <v>15</v>
      </c>
      <c r="D1383" t="s">
        <v>22</v>
      </c>
      <c r="E1383" t="s">
        <v>24</v>
      </c>
      <c r="F1383">
        <v>10.75</v>
      </c>
      <c r="G1383">
        <v>8</v>
      </c>
      <c r="H1383" t="s">
        <v>20</v>
      </c>
      <c r="I1383">
        <v>6.2</v>
      </c>
      <c r="J1383">
        <v>86</v>
      </c>
      <c r="K1383">
        <v>4.3</v>
      </c>
      <c r="L1383" t="s">
        <v>257</v>
      </c>
    </row>
    <row r="1384" spans="1:12" x14ac:dyDescent="0.25">
      <c r="A1384" s="1"/>
      <c r="B1384" t="s">
        <v>19</v>
      </c>
      <c r="C1384" t="s">
        <v>10</v>
      </c>
      <c r="D1384" t="s">
        <v>22</v>
      </c>
      <c r="E1384" t="s">
        <v>24</v>
      </c>
      <c r="F1384">
        <v>96.58</v>
      </c>
      <c r="G1384">
        <v>2</v>
      </c>
      <c r="H1384" t="s">
        <v>13</v>
      </c>
      <c r="I1384">
        <v>5.0999999999999996</v>
      </c>
      <c r="J1384">
        <v>193.16</v>
      </c>
      <c r="K1384">
        <v>9.6580000000000013</v>
      </c>
      <c r="L1384" t="s">
        <v>258</v>
      </c>
    </row>
    <row r="1385" spans="1:12" x14ac:dyDescent="0.25">
      <c r="A1385" s="1"/>
      <c r="B1385" t="s">
        <v>14</v>
      </c>
      <c r="C1385" t="s">
        <v>15</v>
      </c>
      <c r="D1385" t="s">
        <v>22</v>
      </c>
      <c r="E1385" t="s">
        <v>24</v>
      </c>
      <c r="F1385">
        <v>92.78</v>
      </c>
      <c r="G1385">
        <v>1</v>
      </c>
      <c r="H1385" t="s">
        <v>13</v>
      </c>
      <c r="I1385">
        <v>9.8000000000000007</v>
      </c>
      <c r="J1385">
        <v>92.78</v>
      </c>
      <c r="K1385">
        <v>4.6390000000000002</v>
      </c>
      <c r="L1385" t="s">
        <v>256</v>
      </c>
    </row>
    <row r="1386" spans="1:12" x14ac:dyDescent="0.25">
      <c r="A1386" s="1"/>
      <c r="B1386" t="s">
        <v>9</v>
      </c>
      <c r="C1386" t="s">
        <v>15</v>
      </c>
      <c r="D1386" t="s">
        <v>11</v>
      </c>
      <c r="E1386" t="s">
        <v>12</v>
      </c>
      <c r="F1386">
        <v>87.8</v>
      </c>
      <c r="G1386">
        <v>9</v>
      </c>
      <c r="H1386" t="s">
        <v>17</v>
      </c>
      <c r="I1386">
        <v>9.1999999999999993</v>
      </c>
      <c r="J1386">
        <v>790.19999999999993</v>
      </c>
      <c r="K1386">
        <v>39.51</v>
      </c>
      <c r="L1386" t="s">
        <v>256</v>
      </c>
    </row>
    <row r="1387" spans="1:12" x14ac:dyDescent="0.25">
      <c r="A1387" s="1"/>
      <c r="B1387" t="s">
        <v>9</v>
      </c>
      <c r="C1387" t="s">
        <v>10</v>
      </c>
      <c r="D1387" t="s">
        <v>22</v>
      </c>
      <c r="E1387" t="s">
        <v>12</v>
      </c>
      <c r="F1387">
        <v>63.61</v>
      </c>
      <c r="G1387">
        <v>5</v>
      </c>
      <c r="H1387" t="s">
        <v>20</v>
      </c>
      <c r="I1387">
        <v>4.8</v>
      </c>
      <c r="J1387">
        <v>318.05</v>
      </c>
      <c r="K1387">
        <v>15.902500000000002</v>
      </c>
      <c r="L1387" t="s">
        <v>258</v>
      </c>
    </row>
    <row r="1388" spans="1:12" x14ac:dyDescent="0.25">
      <c r="A1388" s="1"/>
      <c r="B1388" t="s">
        <v>19</v>
      </c>
      <c r="C1388" t="s">
        <v>15</v>
      </c>
      <c r="D1388" t="s">
        <v>22</v>
      </c>
      <c r="E1388" t="s">
        <v>24</v>
      </c>
      <c r="F1388">
        <v>15.37</v>
      </c>
      <c r="G1388">
        <v>2</v>
      </c>
      <c r="H1388" t="s">
        <v>17</v>
      </c>
      <c r="I1388">
        <v>7.2</v>
      </c>
      <c r="J1388">
        <v>30.74</v>
      </c>
      <c r="K1388">
        <v>1.5369999999999999</v>
      </c>
      <c r="L1388" t="s">
        <v>257</v>
      </c>
    </row>
    <row r="1389" spans="1:12" x14ac:dyDescent="0.25">
      <c r="A1389" s="1"/>
      <c r="B1389" t="s">
        <v>14</v>
      </c>
      <c r="C1389" t="s">
        <v>10</v>
      </c>
      <c r="D1389" t="s">
        <v>11</v>
      </c>
      <c r="E1389" t="s">
        <v>12</v>
      </c>
      <c r="F1389">
        <v>91.61</v>
      </c>
      <c r="G1389">
        <v>1</v>
      </c>
      <c r="H1389" t="s">
        <v>17</v>
      </c>
      <c r="I1389">
        <v>9.8000000000000007</v>
      </c>
      <c r="J1389">
        <v>91.61</v>
      </c>
      <c r="K1389">
        <v>4.5804999999999998</v>
      </c>
      <c r="L1389" t="s">
        <v>256</v>
      </c>
    </row>
    <row r="1390" spans="1:12" x14ac:dyDescent="0.25">
      <c r="A1390" s="1"/>
      <c r="B1390" t="s">
        <v>9</v>
      </c>
      <c r="C1390" t="s">
        <v>15</v>
      </c>
      <c r="D1390" t="s">
        <v>22</v>
      </c>
      <c r="E1390" t="s">
        <v>12</v>
      </c>
      <c r="F1390">
        <v>43.25</v>
      </c>
      <c r="G1390">
        <v>2</v>
      </c>
      <c r="H1390" t="s">
        <v>17</v>
      </c>
      <c r="I1390">
        <v>6.2</v>
      </c>
      <c r="J1390">
        <v>86.5</v>
      </c>
      <c r="K1390">
        <v>4.3250000000000002</v>
      </c>
      <c r="L1390" t="s">
        <v>257</v>
      </c>
    </row>
    <row r="1391" spans="1:12" x14ac:dyDescent="0.25">
      <c r="A1391" s="1"/>
      <c r="B1391" t="s">
        <v>19</v>
      </c>
      <c r="C1391" t="s">
        <v>10</v>
      </c>
      <c r="D1391" t="s">
        <v>11</v>
      </c>
      <c r="E1391" t="s">
        <v>12</v>
      </c>
      <c r="F1391">
        <v>57.29</v>
      </c>
      <c r="G1391">
        <v>6</v>
      </c>
      <c r="H1391" t="s">
        <v>20</v>
      </c>
      <c r="I1391">
        <v>5.9</v>
      </c>
      <c r="J1391">
        <v>343.74</v>
      </c>
      <c r="K1391">
        <v>17.187000000000001</v>
      </c>
      <c r="L1391" t="s">
        <v>258</v>
      </c>
    </row>
    <row r="1392" spans="1:12" x14ac:dyDescent="0.25">
      <c r="A1392" s="1"/>
      <c r="B1392" t="s">
        <v>14</v>
      </c>
      <c r="C1392" t="s">
        <v>15</v>
      </c>
      <c r="D1392" t="s">
        <v>22</v>
      </c>
      <c r="E1392" t="s">
        <v>12</v>
      </c>
      <c r="F1392">
        <v>56.56</v>
      </c>
      <c r="G1392">
        <v>5</v>
      </c>
      <c r="H1392" t="s">
        <v>13</v>
      </c>
      <c r="I1392">
        <v>4.5</v>
      </c>
      <c r="J1392">
        <v>282.8</v>
      </c>
      <c r="K1392">
        <v>14.14</v>
      </c>
      <c r="L1392" t="s">
        <v>258</v>
      </c>
    </row>
    <row r="1393" spans="1:12" x14ac:dyDescent="0.25">
      <c r="A1393" s="1"/>
      <c r="B1393" t="s">
        <v>9</v>
      </c>
      <c r="C1393" t="s">
        <v>10</v>
      </c>
      <c r="D1393" t="s">
        <v>11</v>
      </c>
      <c r="E1393" t="s">
        <v>12</v>
      </c>
      <c r="F1393">
        <v>52.75</v>
      </c>
      <c r="G1393">
        <v>3</v>
      </c>
      <c r="H1393" t="s">
        <v>20</v>
      </c>
      <c r="I1393">
        <v>9.3000000000000007</v>
      </c>
      <c r="J1393">
        <v>158.25</v>
      </c>
      <c r="K1393">
        <v>7.9125000000000005</v>
      </c>
      <c r="L1393" t="s">
        <v>256</v>
      </c>
    </row>
    <row r="1394" spans="1:12" x14ac:dyDescent="0.25">
      <c r="A1394" s="1"/>
      <c r="B1394" t="s">
        <v>9</v>
      </c>
      <c r="C1394" t="s">
        <v>10</v>
      </c>
      <c r="D1394" t="s">
        <v>22</v>
      </c>
      <c r="E1394" t="s">
        <v>24</v>
      </c>
      <c r="F1394">
        <v>54.92</v>
      </c>
      <c r="G1394">
        <v>8</v>
      </c>
      <c r="H1394" t="s">
        <v>20</v>
      </c>
      <c r="I1394">
        <v>7.6</v>
      </c>
      <c r="J1394">
        <v>439.36</v>
      </c>
      <c r="K1394">
        <v>21.968000000000004</v>
      </c>
      <c r="L1394" t="s">
        <v>257</v>
      </c>
    </row>
    <row r="1395" spans="1:12" x14ac:dyDescent="0.25">
      <c r="A1395" s="1"/>
      <c r="B1395" t="s">
        <v>19</v>
      </c>
      <c r="C1395" t="s">
        <v>10</v>
      </c>
      <c r="D1395" t="s">
        <v>11</v>
      </c>
      <c r="E1395" t="s">
        <v>24</v>
      </c>
      <c r="F1395">
        <v>21.8</v>
      </c>
      <c r="G1395">
        <v>8</v>
      </c>
      <c r="H1395" t="s">
        <v>17</v>
      </c>
      <c r="I1395">
        <v>8.3000000000000007</v>
      </c>
      <c r="J1395">
        <v>174.4</v>
      </c>
      <c r="K1395">
        <v>8.7200000000000006</v>
      </c>
      <c r="L1395" t="s">
        <v>256</v>
      </c>
    </row>
    <row r="1396" spans="1:12" x14ac:dyDescent="0.25">
      <c r="A1396" s="1"/>
      <c r="B1396" t="s">
        <v>9</v>
      </c>
      <c r="C1396" t="s">
        <v>15</v>
      </c>
      <c r="D1396" t="s">
        <v>11</v>
      </c>
      <c r="E1396" t="s">
        <v>18</v>
      </c>
      <c r="F1396">
        <v>64.08</v>
      </c>
      <c r="G1396">
        <v>7</v>
      </c>
      <c r="H1396" t="s">
        <v>13</v>
      </c>
      <c r="I1396">
        <v>7.3</v>
      </c>
      <c r="J1396">
        <v>448.56</v>
      </c>
      <c r="K1396">
        <v>22.428000000000001</v>
      </c>
      <c r="L1396" t="s">
        <v>257</v>
      </c>
    </row>
    <row r="1397" spans="1:12" x14ac:dyDescent="0.25">
      <c r="A1397" s="1"/>
      <c r="B1397" t="s">
        <v>14</v>
      </c>
      <c r="C1397" t="s">
        <v>10</v>
      </c>
      <c r="D1397" t="s">
        <v>22</v>
      </c>
      <c r="E1397" t="s">
        <v>12</v>
      </c>
      <c r="F1397">
        <v>41.24</v>
      </c>
      <c r="G1397">
        <v>4</v>
      </c>
      <c r="H1397" t="s">
        <v>17</v>
      </c>
      <c r="I1397">
        <v>7.1</v>
      </c>
      <c r="J1397">
        <v>164.96</v>
      </c>
      <c r="K1397">
        <v>8.2480000000000011</v>
      </c>
      <c r="L1397" t="s">
        <v>257</v>
      </c>
    </row>
    <row r="1398" spans="1:12" x14ac:dyDescent="0.25">
      <c r="A1398" s="1"/>
      <c r="B1398" t="s">
        <v>19</v>
      </c>
      <c r="C1398" t="s">
        <v>10</v>
      </c>
      <c r="D1398" t="s">
        <v>11</v>
      </c>
      <c r="E1398" t="s">
        <v>12</v>
      </c>
      <c r="F1398">
        <v>54.84</v>
      </c>
      <c r="G1398">
        <v>3</v>
      </c>
      <c r="H1398" t="s">
        <v>13</v>
      </c>
      <c r="I1398">
        <v>5.9</v>
      </c>
      <c r="J1398">
        <v>164.52</v>
      </c>
      <c r="K1398">
        <v>8.2260000000000009</v>
      </c>
      <c r="L1398" t="s">
        <v>258</v>
      </c>
    </row>
    <row r="1399" spans="1:12" x14ac:dyDescent="0.25">
      <c r="A1399" s="1"/>
      <c r="B1399" t="s">
        <v>19</v>
      </c>
      <c r="C1399" t="s">
        <v>15</v>
      </c>
      <c r="D1399" t="s">
        <v>22</v>
      </c>
      <c r="E1399" t="s">
        <v>12</v>
      </c>
      <c r="F1399">
        <v>39.9</v>
      </c>
      <c r="G1399">
        <v>10</v>
      </c>
      <c r="H1399" t="s">
        <v>13</v>
      </c>
      <c r="I1399">
        <v>5.9</v>
      </c>
      <c r="J1399">
        <v>399</v>
      </c>
      <c r="K1399">
        <v>19.950000000000003</v>
      </c>
      <c r="L1399" t="s">
        <v>258</v>
      </c>
    </row>
    <row r="1400" spans="1:12" x14ac:dyDescent="0.25">
      <c r="A1400" s="1"/>
      <c r="B1400" t="s">
        <v>19</v>
      </c>
      <c r="C1400" t="s">
        <v>10</v>
      </c>
      <c r="D1400" t="s">
        <v>22</v>
      </c>
      <c r="E1400" t="s">
        <v>12</v>
      </c>
      <c r="F1400">
        <v>92.29</v>
      </c>
      <c r="G1400">
        <v>5</v>
      </c>
      <c r="H1400" t="s">
        <v>13</v>
      </c>
      <c r="I1400">
        <v>9</v>
      </c>
      <c r="J1400">
        <v>461.45000000000005</v>
      </c>
      <c r="K1400">
        <v>23.072500000000005</v>
      </c>
      <c r="L1400" t="s">
        <v>256</v>
      </c>
    </row>
    <row r="1401" spans="1:12" x14ac:dyDescent="0.25">
      <c r="A1401" s="1"/>
      <c r="B1401" t="s">
        <v>9</v>
      </c>
      <c r="C1401" t="s">
        <v>10</v>
      </c>
      <c r="D1401" t="s">
        <v>22</v>
      </c>
      <c r="E1401" t="s">
        <v>12</v>
      </c>
      <c r="F1401">
        <v>57.74</v>
      </c>
      <c r="G1401">
        <v>3</v>
      </c>
      <c r="H1401" t="s">
        <v>20</v>
      </c>
      <c r="I1401">
        <v>7.7</v>
      </c>
      <c r="J1401">
        <v>173.22</v>
      </c>
      <c r="K1401">
        <v>8.6609999999999996</v>
      </c>
      <c r="L1401" t="s">
        <v>257</v>
      </c>
    </row>
    <row r="1402" spans="1:12" x14ac:dyDescent="0.25">
      <c r="A1402" s="1"/>
      <c r="B1402" t="s">
        <v>9</v>
      </c>
      <c r="C1402" t="s">
        <v>15</v>
      </c>
      <c r="D1402" t="s">
        <v>22</v>
      </c>
      <c r="E1402" t="s">
        <v>24</v>
      </c>
      <c r="F1402">
        <v>66.680000000000007</v>
      </c>
      <c r="G1402">
        <v>5</v>
      </c>
      <c r="H1402" t="s">
        <v>17</v>
      </c>
      <c r="I1402">
        <v>7.6</v>
      </c>
      <c r="J1402">
        <v>333.40000000000003</v>
      </c>
      <c r="K1402">
        <v>16.670000000000002</v>
      </c>
      <c r="L1402" t="s">
        <v>257</v>
      </c>
    </row>
    <row r="1403" spans="1:12" x14ac:dyDescent="0.25">
      <c r="A1403" s="1"/>
      <c r="B1403" t="s">
        <v>14</v>
      </c>
      <c r="C1403" t="s">
        <v>10</v>
      </c>
      <c r="D1403" t="s">
        <v>11</v>
      </c>
      <c r="E1403" t="s">
        <v>24</v>
      </c>
      <c r="F1403">
        <v>32.32</v>
      </c>
      <c r="G1403">
        <v>10</v>
      </c>
      <c r="H1403" t="s">
        <v>13</v>
      </c>
      <c r="I1403">
        <v>10</v>
      </c>
      <c r="J1403">
        <v>323.2</v>
      </c>
      <c r="K1403">
        <v>16.16</v>
      </c>
      <c r="L1403" t="s">
        <v>256</v>
      </c>
    </row>
    <row r="1404" spans="1:12" x14ac:dyDescent="0.25">
      <c r="A1404" s="1"/>
      <c r="B1404" t="s">
        <v>14</v>
      </c>
      <c r="C1404" t="s">
        <v>10</v>
      </c>
      <c r="D1404" t="s">
        <v>11</v>
      </c>
      <c r="E1404" t="s">
        <v>24</v>
      </c>
      <c r="F1404">
        <v>17.97</v>
      </c>
      <c r="G1404">
        <v>4</v>
      </c>
      <c r="H1404" t="s">
        <v>20</v>
      </c>
      <c r="I1404">
        <v>6.4</v>
      </c>
      <c r="J1404">
        <v>71.88</v>
      </c>
      <c r="K1404">
        <v>3.5939999999999999</v>
      </c>
      <c r="L1404" t="s">
        <v>257</v>
      </c>
    </row>
    <row r="1405" spans="1:12" x14ac:dyDescent="0.25">
      <c r="A1405" s="1"/>
      <c r="B1405" t="s">
        <v>14</v>
      </c>
      <c r="C1405" t="s">
        <v>15</v>
      </c>
      <c r="D1405" t="s">
        <v>22</v>
      </c>
      <c r="E1405" t="s">
        <v>12</v>
      </c>
      <c r="F1405">
        <v>98.79</v>
      </c>
      <c r="G1405">
        <v>3</v>
      </c>
      <c r="H1405" t="s">
        <v>20</v>
      </c>
      <c r="I1405">
        <v>6.4</v>
      </c>
      <c r="J1405">
        <v>296.37</v>
      </c>
      <c r="K1405">
        <v>14.8185</v>
      </c>
      <c r="L1405" t="s">
        <v>257</v>
      </c>
    </row>
    <row r="1406" spans="1:12" x14ac:dyDescent="0.25">
      <c r="A1406" s="1"/>
      <c r="B1406" t="s">
        <v>14</v>
      </c>
      <c r="C1406" t="s">
        <v>10</v>
      </c>
      <c r="D1406" t="s">
        <v>11</v>
      </c>
      <c r="E1406" t="s">
        <v>18</v>
      </c>
      <c r="F1406">
        <v>58.39</v>
      </c>
      <c r="G1406">
        <v>7</v>
      </c>
      <c r="H1406" t="s">
        <v>13</v>
      </c>
      <c r="I1406">
        <v>8.1999999999999993</v>
      </c>
      <c r="J1406">
        <v>408.73</v>
      </c>
      <c r="K1406">
        <v>20.436500000000002</v>
      </c>
      <c r="L1406" t="s">
        <v>256</v>
      </c>
    </row>
    <row r="1407" spans="1:12" x14ac:dyDescent="0.25">
      <c r="A1407" s="1"/>
      <c r="B1407" t="s">
        <v>9</v>
      </c>
      <c r="C1407" t="s">
        <v>15</v>
      </c>
      <c r="D1407" t="s">
        <v>22</v>
      </c>
      <c r="E1407" t="s">
        <v>12</v>
      </c>
      <c r="F1407">
        <v>73.47</v>
      </c>
      <c r="G1407">
        <v>4</v>
      </c>
      <c r="H1407" t="s">
        <v>17</v>
      </c>
      <c r="I1407">
        <v>6</v>
      </c>
      <c r="J1407">
        <v>293.88</v>
      </c>
      <c r="K1407">
        <v>14.694000000000001</v>
      </c>
      <c r="L1407" t="s">
        <v>257</v>
      </c>
    </row>
    <row r="1408" spans="1:12" x14ac:dyDescent="0.25">
      <c r="A1408" s="1"/>
      <c r="B1408" t="s">
        <v>19</v>
      </c>
      <c r="C1408" t="s">
        <v>10</v>
      </c>
      <c r="D1408" t="s">
        <v>11</v>
      </c>
      <c r="E1408" t="s">
        <v>12</v>
      </c>
      <c r="F1408">
        <v>80.36</v>
      </c>
      <c r="G1408">
        <v>4</v>
      </c>
      <c r="H1408" t="s">
        <v>13</v>
      </c>
      <c r="I1408">
        <v>8.3000000000000007</v>
      </c>
      <c r="J1408">
        <v>321.44</v>
      </c>
      <c r="K1408">
        <v>16.071999999999999</v>
      </c>
      <c r="L1408" t="s">
        <v>256</v>
      </c>
    </row>
    <row r="1409" spans="1:12" x14ac:dyDescent="0.25">
      <c r="A1409" s="1"/>
      <c r="B1409" t="s">
        <v>14</v>
      </c>
      <c r="C1409" t="s">
        <v>15</v>
      </c>
      <c r="D1409" t="s">
        <v>22</v>
      </c>
      <c r="E1409" t="s">
        <v>23</v>
      </c>
      <c r="F1409">
        <v>55.73</v>
      </c>
      <c r="G1409">
        <v>6</v>
      </c>
      <c r="H1409" t="s">
        <v>20</v>
      </c>
      <c r="I1409">
        <v>7</v>
      </c>
      <c r="J1409">
        <v>334.38</v>
      </c>
      <c r="K1409">
        <v>16.719000000000001</v>
      </c>
      <c r="L1409" t="s">
        <v>257</v>
      </c>
    </row>
    <row r="1410" spans="1:12" x14ac:dyDescent="0.25">
      <c r="A1410" s="1"/>
      <c r="B1410" t="s">
        <v>19</v>
      </c>
      <c r="C1410" t="s">
        <v>10</v>
      </c>
      <c r="D1410" t="s">
        <v>11</v>
      </c>
      <c r="E1410" t="s">
        <v>18</v>
      </c>
      <c r="F1410">
        <v>91.41</v>
      </c>
      <c r="G1410">
        <v>5</v>
      </c>
      <c r="H1410" t="s">
        <v>20</v>
      </c>
      <c r="I1410">
        <v>7.1</v>
      </c>
      <c r="J1410">
        <v>457.04999999999995</v>
      </c>
      <c r="K1410">
        <v>22.852499999999999</v>
      </c>
      <c r="L1410" t="s">
        <v>257</v>
      </c>
    </row>
    <row r="1411" spans="1:12" x14ac:dyDescent="0.25">
      <c r="A1411" s="1"/>
      <c r="B1411" t="s">
        <v>14</v>
      </c>
      <c r="C1411" t="s">
        <v>10</v>
      </c>
      <c r="D1411" t="s">
        <v>11</v>
      </c>
      <c r="E1411" t="s">
        <v>12</v>
      </c>
      <c r="F1411">
        <v>94.13</v>
      </c>
      <c r="G1411">
        <v>3</v>
      </c>
      <c r="H1411" t="s">
        <v>17</v>
      </c>
      <c r="I1411">
        <v>5.8</v>
      </c>
      <c r="J1411">
        <v>282.39</v>
      </c>
      <c r="K1411">
        <v>14.1195</v>
      </c>
      <c r="L1411" t="s">
        <v>258</v>
      </c>
    </row>
    <row r="1412" spans="1:12" x14ac:dyDescent="0.25">
      <c r="A1412" s="1"/>
      <c r="B1412" t="s">
        <v>9</v>
      </c>
      <c r="C1412" t="s">
        <v>15</v>
      </c>
      <c r="D1412" t="s">
        <v>11</v>
      </c>
      <c r="E1412" t="s">
        <v>23</v>
      </c>
      <c r="F1412">
        <v>82.04</v>
      </c>
      <c r="G1412">
        <v>5</v>
      </c>
      <c r="H1412" t="s">
        <v>13</v>
      </c>
      <c r="I1412">
        <v>7.6</v>
      </c>
      <c r="J1412">
        <v>410.20000000000005</v>
      </c>
      <c r="K1412">
        <v>20.510000000000005</v>
      </c>
      <c r="L1412" t="s">
        <v>257</v>
      </c>
    </row>
    <row r="1413" spans="1:12" x14ac:dyDescent="0.25">
      <c r="A1413" s="1"/>
      <c r="B1413" t="s">
        <v>14</v>
      </c>
      <c r="C1413" t="s">
        <v>15</v>
      </c>
      <c r="D1413" t="s">
        <v>11</v>
      </c>
      <c r="E1413" t="s">
        <v>12</v>
      </c>
      <c r="F1413">
        <v>48.61</v>
      </c>
      <c r="G1413">
        <v>1</v>
      </c>
      <c r="H1413" t="s">
        <v>17</v>
      </c>
      <c r="I1413">
        <v>4.4000000000000004</v>
      </c>
      <c r="J1413">
        <v>48.61</v>
      </c>
      <c r="K1413">
        <v>2.4305000000000003</v>
      </c>
      <c r="L1413" t="s">
        <v>258</v>
      </c>
    </row>
    <row r="1414" spans="1:12" x14ac:dyDescent="0.25">
      <c r="A1414" s="1"/>
      <c r="B1414" t="s">
        <v>9</v>
      </c>
      <c r="C1414" t="s">
        <v>15</v>
      </c>
      <c r="D1414" t="s">
        <v>11</v>
      </c>
      <c r="E1414" t="s">
        <v>18</v>
      </c>
      <c r="F1414">
        <v>88.45</v>
      </c>
      <c r="G1414">
        <v>1</v>
      </c>
      <c r="H1414" t="s">
        <v>13</v>
      </c>
      <c r="I1414">
        <v>9.5</v>
      </c>
      <c r="J1414">
        <v>88.45</v>
      </c>
      <c r="K1414">
        <v>4.4225000000000003</v>
      </c>
      <c r="L1414" t="s">
        <v>256</v>
      </c>
    </row>
    <row r="1415" spans="1:12" x14ac:dyDescent="0.25">
      <c r="A1415" s="1"/>
      <c r="B1415" t="s">
        <v>14</v>
      </c>
      <c r="C1415" t="s">
        <v>10</v>
      </c>
      <c r="D1415" t="s">
        <v>22</v>
      </c>
      <c r="E1415" t="s">
        <v>12</v>
      </c>
      <c r="F1415">
        <v>81.209999999999994</v>
      </c>
      <c r="G1415">
        <v>10</v>
      </c>
      <c r="H1415" t="s">
        <v>13</v>
      </c>
      <c r="I1415">
        <v>6.3</v>
      </c>
      <c r="J1415">
        <v>812.09999999999991</v>
      </c>
      <c r="K1415">
        <v>40.604999999999997</v>
      </c>
      <c r="L1415" t="s">
        <v>257</v>
      </c>
    </row>
    <row r="1416" spans="1:12" x14ac:dyDescent="0.25">
      <c r="A1416" s="1"/>
      <c r="B1416" t="s">
        <v>14</v>
      </c>
      <c r="C1416" t="s">
        <v>10</v>
      </c>
      <c r="D1416" t="s">
        <v>22</v>
      </c>
      <c r="E1416" t="s">
        <v>12</v>
      </c>
      <c r="F1416">
        <v>57.89</v>
      </c>
      <c r="G1416">
        <v>2</v>
      </c>
      <c r="H1416" t="s">
        <v>20</v>
      </c>
      <c r="I1416">
        <v>8.9</v>
      </c>
      <c r="J1416">
        <v>115.78</v>
      </c>
      <c r="K1416">
        <v>5.7890000000000006</v>
      </c>
      <c r="L1416" t="s">
        <v>256</v>
      </c>
    </row>
    <row r="1417" spans="1:12" x14ac:dyDescent="0.25">
      <c r="A1417" s="1"/>
      <c r="B1417" t="s">
        <v>14</v>
      </c>
      <c r="C1417" t="s">
        <v>15</v>
      </c>
      <c r="D1417" t="s">
        <v>22</v>
      </c>
      <c r="E1417" t="s">
        <v>23</v>
      </c>
      <c r="F1417">
        <v>21.52</v>
      </c>
      <c r="G1417">
        <v>6</v>
      </c>
      <c r="H1417" t="s">
        <v>13</v>
      </c>
      <c r="I1417">
        <v>9.4</v>
      </c>
      <c r="J1417">
        <v>129.12</v>
      </c>
      <c r="K1417">
        <v>6.4560000000000004</v>
      </c>
      <c r="L1417" t="s">
        <v>256</v>
      </c>
    </row>
    <row r="1418" spans="1:12" x14ac:dyDescent="0.25">
      <c r="A1418" s="1"/>
      <c r="B1418" t="s">
        <v>14</v>
      </c>
      <c r="C1418" t="s">
        <v>15</v>
      </c>
      <c r="D1418" t="s">
        <v>11</v>
      </c>
      <c r="E1418" t="s">
        <v>23</v>
      </c>
      <c r="F1418">
        <v>94.59</v>
      </c>
      <c r="G1418">
        <v>7</v>
      </c>
      <c r="H1418" t="s">
        <v>13</v>
      </c>
      <c r="I1418">
        <v>4.9000000000000004</v>
      </c>
      <c r="J1418">
        <v>662.13</v>
      </c>
      <c r="K1418">
        <v>33.106500000000004</v>
      </c>
      <c r="L1418" t="s">
        <v>258</v>
      </c>
    </row>
    <row r="1419" spans="1:12" x14ac:dyDescent="0.25">
      <c r="A1419" s="1"/>
      <c r="B1419" t="s">
        <v>9</v>
      </c>
      <c r="C1419" t="s">
        <v>15</v>
      </c>
      <c r="D1419" t="s">
        <v>22</v>
      </c>
      <c r="E1419" t="s">
        <v>24</v>
      </c>
      <c r="F1419">
        <v>62.82</v>
      </c>
      <c r="G1419">
        <v>2</v>
      </c>
      <c r="H1419" t="s">
        <v>20</v>
      </c>
      <c r="I1419">
        <v>4.9000000000000004</v>
      </c>
      <c r="J1419">
        <v>125.64</v>
      </c>
      <c r="K1419">
        <v>6.282</v>
      </c>
      <c r="L1419" t="s">
        <v>258</v>
      </c>
    </row>
    <row r="1420" spans="1:12" x14ac:dyDescent="0.25">
      <c r="A1420" s="1"/>
      <c r="B1420" t="s">
        <v>19</v>
      </c>
      <c r="C1420" t="s">
        <v>10</v>
      </c>
      <c r="D1420" t="s">
        <v>22</v>
      </c>
      <c r="E1420" t="s">
        <v>12</v>
      </c>
      <c r="F1420">
        <v>65.650000000000006</v>
      </c>
      <c r="G1420">
        <v>2</v>
      </c>
      <c r="H1420" t="s">
        <v>17</v>
      </c>
      <c r="I1420">
        <v>6</v>
      </c>
      <c r="J1420">
        <v>131.30000000000001</v>
      </c>
      <c r="K1420">
        <v>6.5650000000000013</v>
      </c>
      <c r="L1420" t="s">
        <v>257</v>
      </c>
    </row>
    <row r="1421" spans="1:12" x14ac:dyDescent="0.25">
      <c r="A1421" s="1"/>
      <c r="B1421" t="s">
        <v>9</v>
      </c>
      <c r="C1421" t="s">
        <v>10</v>
      </c>
      <c r="D1421" t="s">
        <v>22</v>
      </c>
      <c r="E1421" t="s">
        <v>23</v>
      </c>
      <c r="F1421">
        <v>86.72</v>
      </c>
      <c r="G1421">
        <v>1</v>
      </c>
      <c r="H1421" t="s">
        <v>20</v>
      </c>
      <c r="I1421">
        <v>7.9</v>
      </c>
      <c r="J1421">
        <v>86.72</v>
      </c>
      <c r="K1421">
        <v>4.3360000000000003</v>
      </c>
      <c r="L1421" t="s">
        <v>257</v>
      </c>
    </row>
    <row r="1422" spans="1:12" x14ac:dyDescent="0.25">
      <c r="A1422" s="1"/>
      <c r="B1422" t="s">
        <v>14</v>
      </c>
      <c r="C1422" t="s">
        <v>15</v>
      </c>
      <c r="D1422" t="s">
        <v>11</v>
      </c>
      <c r="E1422" t="s">
        <v>21</v>
      </c>
      <c r="F1422">
        <v>88.15</v>
      </c>
      <c r="G1422">
        <v>3</v>
      </c>
      <c r="H1422" t="s">
        <v>20</v>
      </c>
      <c r="I1422">
        <v>7.9</v>
      </c>
      <c r="J1422">
        <v>264.45000000000005</v>
      </c>
      <c r="K1422">
        <v>13.222500000000004</v>
      </c>
      <c r="L1422" t="s">
        <v>257</v>
      </c>
    </row>
    <row r="1423" spans="1:12" x14ac:dyDescent="0.25">
      <c r="A1423" s="1"/>
      <c r="B1423" t="s">
        <v>14</v>
      </c>
      <c r="C1423" t="s">
        <v>15</v>
      </c>
      <c r="D1423" t="s">
        <v>22</v>
      </c>
      <c r="E1423" t="s">
        <v>21</v>
      </c>
      <c r="F1423">
        <v>17.48</v>
      </c>
      <c r="G1423">
        <v>6</v>
      </c>
      <c r="H1423" t="s">
        <v>13</v>
      </c>
      <c r="I1423">
        <v>6.1</v>
      </c>
      <c r="J1423">
        <v>104.88</v>
      </c>
      <c r="K1423">
        <v>5.2439999999999998</v>
      </c>
      <c r="L1423" t="s">
        <v>257</v>
      </c>
    </row>
    <row r="1424" spans="1:12" x14ac:dyDescent="0.25">
      <c r="A1424" s="1"/>
      <c r="B1424" t="s">
        <v>9</v>
      </c>
      <c r="C1424" t="s">
        <v>15</v>
      </c>
      <c r="D1424" t="s">
        <v>22</v>
      </c>
      <c r="E1424" t="s">
        <v>21</v>
      </c>
      <c r="F1424">
        <v>99.1</v>
      </c>
      <c r="G1424">
        <v>6</v>
      </c>
      <c r="H1424" t="s">
        <v>17</v>
      </c>
      <c r="I1424">
        <v>4.2</v>
      </c>
      <c r="J1424">
        <v>594.59999999999991</v>
      </c>
      <c r="K1424">
        <v>29.729999999999997</v>
      </c>
      <c r="L1424" t="s">
        <v>258</v>
      </c>
    </row>
    <row r="1425" spans="1:12" x14ac:dyDescent="0.25">
      <c r="A1425" s="1"/>
      <c r="B1425" t="s">
        <v>19</v>
      </c>
      <c r="C1425" t="s">
        <v>10</v>
      </c>
      <c r="D1425" t="s">
        <v>22</v>
      </c>
      <c r="E1425" t="s">
        <v>23</v>
      </c>
      <c r="F1425">
        <v>45.68</v>
      </c>
      <c r="G1425">
        <v>10</v>
      </c>
      <c r="H1425" t="s">
        <v>20</v>
      </c>
      <c r="I1425">
        <v>5.7</v>
      </c>
      <c r="J1425">
        <v>456.8</v>
      </c>
      <c r="K1425">
        <v>22.840000000000003</v>
      </c>
      <c r="L1425" t="s">
        <v>258</v>
      </c>
    </row>
    <row r="1426" spans="1:12" x14ac:dyDescent="0.25">
      <c r="A1426" s="1"/>
      <c r="B1426" t="s">
        <v>19</v>
      </c>
      <c r="C1426" t="s">
        <v>10</v>
      </c>
      <c r="D1426" t="s">
        <v>11</v>
      </c>
      <c r="E1426" t="s">
        <v>12</v>
      </c>
      <c r="F1426">
        <v>87.1</v>
      </c>
      <c r="G1426">
        <v>10</v>
      </c>
      <c r="H1426" t="s">
        <v>13</v>
      </c>
      <c r="I1426">
        <v>9.9</v>
      </c>
      <c r="J1426">
        <v>871</v>
      </c>
      <c r="K1426">
        <v>43.550000000000004</v>
      </c>
      <c r="L1426" t="s">
        <v>256</v>
      </c>
    </row>
    <row r="1427" spans="1:12" x14ac:dyDescent="0.25">
      <c r="A1427" s="1"/>
      <c r="B1427" t="s">
        <v>14</v>
      </c>
      <c r="C1427" t="s">
        <v>10</v>
      </c>
      <c r="D1427" t="s">
        <v>11</v>
      </c>
      <c r="E1427" t="s">
        <v>21</v>
      </c>
      <c r="F1427">
        <v>52.35</v>
      </c>
      <c r="G1427">
        <v>1</v>
      </c>
      <c r="H1427" t="s">
        <v>17</v>
      </c>
      <c r="I1427">
        <v>4</v>
      </c>
      <c r="J1427">
        <v>52.35</v>
      </c>
      <c r="K1427">
        <v>2.6175000000000002</v>
      </c>
      <c r="L1427" t="s">
        <v>258</v>
      </c>
    </row>
    <row r="1428" spans="1:12" x14ac:dyDescent="0.25">
      <c r="A1428" s="1"/>
      <c r="B1428" t="s">
        <v>14</v>
      </c>
      <c r="C1428" t="s">
        <v>15</v>
      </c>
      <c r="D1428" t="s">
        <v>22</v>
      </c>
      <c r="E1428" t="s">
        <v>21</v>
      </c>
      <c r="F1428">
        <v>94.87</v>
      </c>
      <c r="G1428">
        <v>8</v>
      </c>
      <c r="H1428" t="s">
        <v>20</v>
      </c>
      <c r="I1428">
        <v>8.6999999999999993</v>
      </c>
      <c r="J1428">
        <v>758.96</v>
      </c>
      <c r="K1428">
        <v>37.948</v>
      </c>
      <c r="L1428" t="s">
        <v>256</v>
      </c>
    </row>
    <row r="1429" spans="1:12" x14ac:dyDescent="0.25">
      <c r="A1429" s="1"/>
      <c r="B1429" t="s">
        <v>9</v>
      </c>
      <c r="C1429" t="s">
        <v>10</v>
      </c>
      <c r="D1429" t="s">
        <v>11</v>
      </c>
      <c r="E1429" t="s">
        <v>21</v>
      </c>
      <c r="F1429">
        <v>92.98</v>
      </c>
      <c r="G1429">
        <v>2</v>
      </c>
      <c r="H1429" t="s">
        <v>13</v>
      </c>
      <c r="I1429">
        <v>8</v>
      </c>
      <c r="J1429">
        <v>185.96</v>
      </c>
      <c r="K1429">
        <v>9.298</v>
      </c>
      <c r="L1429" t="s">
        <v>256</v>
      </c>
    </row>
    <row r="1430" spans="1:12" x14ac:dyDescent="0.25">
      <c r="A1430" s="1"/>
      <c r="B1430" t="s">
        <v>14</v>
      </c>
      <c r="C1430" t="s">
        <v>15</v>
      </c>
      <c r="D1430" t="s">
        <v>22</v>
      </c>
      <c r="E1430" t="s">
        <v>21</v>
      </c>
      <c r="F1430">
        <v>29.56</v>
      </c>
      <c r="G1430">
        <v>5</v>
      </c>
      <c r="H1430" t="s">
        <v>17</v>
      </c>
      <c r="I1430">
        <v>6.9</v>
      </c>
      <c r="J1430">
        <v>147.79999999999998</v>
      </c>
      <c r="K1430">
        <v>7.39</v>
      </c>
      <c r="L1430" t="s">
        <v>257</v>
      </c>
    </row>
    <row r="1431" spans="1:12" x14ac:dyDescent="0.25">
      <c r="A1431" s="1"/>
      <c r="B1431" t="s">
        <v>14</v>
      </c>
      <c r="C1431" t="s">
        <v>15</v>
      </c>
      <c r="D1431" t="s">
        <v>11</v>
      </c>
      <c r="E1431" t="s">
        <v>12</v>
      </c>
      <c r="F1431">
        <v>99.37</v>
      </c>
      <c r="G1431">
        <v>2</v>
      </c>
      <c r="H1431" t="s">
        <v>17</v>
      </c>
      <c r="I1431">
        <v>5.2</v>
      </c>
      <c r="J1431">
        <v>198.74</v>
      </c>
      <c r="K1431">
        <v>9.9370000000000012</v>
      </c>
      <c r="L1431" t="s">
        <v>258</v>
      </c>
    </row>
    <row r="1432" spans="1:12" x14ac:dyDescent="0.25">
      <c r="A1432" s="1"/>
      <c r="B1432" t="s">
        <v>14</v>
      </c>
      <c r="C1432" t="s">
        <v>10</v>
      </c>
      <c r="D1432" t="s">
        <v>11</v>
      </c>
      <c r="E1432" t="s">
        <v>12</v>
      </c>
      <c r="F1432">
        <v>52.2</v>
      </c>
      <c r="G1432">
        <v>3</v>
      </c>
      <c r="H1432" t="s">
        <v>13</v>
      </c>
      <c r="I1432">
        <v>9.5</v>
      </c>
      <c r="J1432">
        <v>156.60000000000002</v>
      </c>
      <c r="K1432">
        <v>7.8300000000000018</v>
      </c>
      <c r="L1432" t="s">
        <v>256</v>
      </c>
    </row>
    <row r="1433" spans="1:12" x14ac:dyDescent="0.25">
      <c r="A1433" s="1"/>
      <c r="B1433" t="s">
        <v>14</v>
      </c>
      <c r="C1433" t="s">
        <v>10</v>
      </c>
      <c r="D1433" t="s">
        <v>22</v>
      </c>
      <c r="E1433" t="s">
        <v>21</v>
      </c>
      <c r="F1433">
        <v>72.84</v>
      </c>
      <c r="G1433">
        <v>7</v>
      </c>
      <c r="H1433" t="s">
        <v>17</v>
      </c>
      <c r="I1433">
        <v>8.4</v>
      </c>
      <c r="J1433">
        <v>509.88</v>
      </c>
      <c r="K1433">
        <v>25.494</v>
      </c>
      <c r="L1433" t="s">
        <v>256</v>
      </c>
    </row>
    <row r="1434" spans="1:12" x14ac:dyDescent="0.25">
      <c r="A1434" s="1"/>
      <c r="B1434" t="s">
        <v>19</v>
      </c>
      <c r="C1434" t="s">
        <v>10</v>
      </c>
      <c r="D1434" t="s">
        <v>22</v>
      </c>
      <c r="E1434" t="s">
        <v>12</v>
      </c>
      <c r="F1434">
        <v>71.39</v>
      </c>
      <c r="G1434">
        <v>5</v>
      </c>
      <c r="H1434" t="s">
        <v>13</v>
      </c>
      <c r="I1434">
        <v>5.5</v>
      </c>
      <c r="J1434">
        <v>356.95</v>
      </c>
      <c r="K1434">
        <v>17.8475</v>
      </c>
      <c r="L1434" t="s">
        <v>258</v>
      </c>
    </row>
    <row r="1435" spans="1:12" x14ac:dyDescent="0.25">
      <c r="A1435" s="1"/>
      <c r="B1435" t="s">
        <v>9</v>
      </c>
      <c r="C1435" t="s">
        <v>15</v>
      </c>
      <c r="D1435" t="s">
        <v>11</v>
      </c>
      <c r="E1435" t="s">
        <v>21</v>
      </c>
      <c r="F1435">
        <v>45.38</v>
      </c>
      <c r="G1435">
        <v>3</v>
      </c>
      <c r="H1435" t="s">
        <v>13</v>
      </c>
      <c r="I1435">
        <v>7.2</v>
      </c>
      <c r="J1435">
        <v>136.14000000000001</v>
      </c>
      <c r="K1435">
        <v>6.8070000000000013</v>
      </c>
      <c r="L1435" t="s">
        <v>257</v>
      </c>
    </row>
    <row r="1436" spans="1:12" x14ac:dyDescent="0.25">
      <c r="A1436" s="1"/>
      <c r="B1436" t="s">
        <v>9</v>
      </c>
      <c r="C1436" t="s">
        <v>10</v>
      </c>
      <c r="D1436" t="s">
        <v>22</v>
      </c>
      <c r="E1436" t="s">
        <v>21</v>
      </c>
      <c r="F1436">
        <v>90.22</v>
      </c>
      <c r="G1436">
        <v>3</v>
      </c>
      <c r="H1436" t="s">
        <v>17</v>
      </c>
      <c r="I1436">
        <v>6.2</v>
      </c>
      <c r="J1436">
        <v>270.65999999999997</v>
      </c>
      <c r="K1436">
        <v>13.532999999999999</v>
      </c>
      <c r="L1436" t="s">
        <v>257</v>
      </c>
    </row>
    <row r="1437" spans="1:12" x14ac:dyDescent="0.25">
      <c r="A1437" s="1"/>
      <c r="B1437" t="s">
        <v>14</v>
      </c>
      <c r="C1437" t="s">
        <v>10</v>
      </c>
      <c r="D1437" t="s">
        <v>11</v>
      </c>
      <c r="E1437" t="s">
        <v>21</v>
      </c>
      <c r="F1437">
        <v>88.34</v>
      </c>
      <c r="G1437">
        <v>7</v>
      </c>
      <c r="H1437" t="s">
        <v>17</v>
      </c>
      <c r="I1437">
        <v>6.6</v>
      </c>
      <c r="J1437">
        <v>618.38</v>
      </c>
      <c r="K1437">
        <v>30.919</v>
      </c>
      <c r="L1437" t="s">
        <v>257</v>
      </c>
    </row>
    <row r="1438" spans="1:12" x14ac:dyDescent="0.25">
      <c r="A1438" s="1"/>
      <c r="B1438" t="s">
        <v>9</v>
      </c>
      <c r="C1438" t="s">
        <v>10</v>
      </c>
      <c r="D1438" t="s">
        <v>22</v>
      </c>
      <c r="E1438" t="s">
        <v>21</v>
      </c>
      <c r="F1438">
        <v>98.48</v>
      </c>
      <c r="G1438">
        <v>2</v>
      </c>
      <c r="H1438" t="s">
        <v>20</v>
      </c>
      <c r="I1438">
        <v>9.1999999999999993</v>
      </c>
      <c r="J1438">
        <v>196.96</v>
      </c>
      <c r="K1438">
        <v>9.8480000000000008</v>
      </c>
      <c r="L1438" t="s">
        <v>256</v>
      </c>
    </row>
    <row r="1439" spans="1:12" x14ac:dyDescent="0.25">
      <c r="A1439" s="1"/>
      <c r="B1439" t="s">
        <v>19</v>
      </c>
      <c r="C1439" t="s">
        <v>10</v>
      </c>
      <c r="D1439" t="s">
        <v>22</v>
      </c>
      <c r="E1439" t="s">
        <v>12</v>
      </c>
      <c r="F1439">
        <v>98.66</v>
      </c>
      <c r="G1439">
        <v>9</v>
      </c>
      <c r="H1439" t="s">
        <v>17</v>
      </c>
      <c r="I1439">
        <v>8.4</v>
      </c>
      <c r="J1439">
        <v>887.93999999999994</v>
      </c>
      <c r="K1439">
        <v>44.396999999999998</v>
      </c>
      <c r="L1439" t="s">
        <v>256</v>
      </c>
    </row>
    <row r="1440" spans="1:12" x14ac:dyDescent="0.25">
      <c r="A1440" s="1"/>
      <c r="B1440" t="s">
        <v>19</v>
      </c>
      <c r="C1440" t="s">
        <v>15</v>
      </c>
      <c r="D1440" t="s">
        <v>22</v>
      </c>
      <c r="E1440" t="s">
        <v>12</v>
      </c>
      <c r="F1440">
        <v>41.24</v>
      </c>
      <c r="G1440">
        <v>4</v>
      </c>
      <c r="H1440" t="s">
        <v>17</v>
      </c>
      <c r="I1440">
        <v>7.1</v>
      </c>
      <c r="J1440">
        <v>164.96</v>
      </c>
      <c r="K1440">
        <v>8.2480000000000011</v>
      </c>
      <c r="L1440" t="s">
        <v>257</v>
      </c>
    </row>
    <row r="1441" spans="1:12" x14ac:dyDescent="0.25">
      <c r="A1441" s="1"/>
      <c r="B1441" t="s">
        <v>9</v>
      </c>
      <c r="C1441" t="s">
        <v>15</v>
      </c>
      <c r="D1441" t="s">
        <v>22</v>
      </c>
      <c r="E1441" t="s">
        <v>21</v>
      </c>
      <c r="F1441">
        <v>12.54</v>
      </c>
      <c r="G1441">
        <v>1</v>
      </c>
      <c r="H1441" t="s">
        <v>17</v>
      </c>
      <c r="I1441">
        <v>8.1999999999999993</v>
      </c>
      <c r="J1441">
        <v>12.54</v>
      </c>
      <c r="K1441">
        <v>0.627</v>
      </c>
      <c r="L1441" t="s">
        <v>256</v>
      </c>
    </row>
    <row r="1442" spans="1:12" x14ac:dyDescent="0.25">
      <c r="A1442" s="1"/>
      <c r="B1442" t="s">
        <v>9</v>
      </c>
      <c r="C1442" t="s">
        <v>15</v>
      </c>
      <c r="D1442" t="s">
        <v>22</v>
      </c>
      <c r="E1442" t="s">
        <v>21</v>
      </c>
      <c r="F1442">
        <v>39.75</v>
      </c>
      <c r="G1442">
        <v>5</v>
      </c>
      <c r="H1442" t="s">
        <v>20</v>
      </c>
      <c r="I1442">
        <v>9.6</v>
      </c>
      <c r="J1442">
        <v>198.75</v>
      </c>
      <c r="K1442">
        <v>9.9375</v>
      </c>
      <c r="L1442" t="s">
        <v>256</v>
      </c>
    </row>
    <row r="1443" spans="1:12" x14ac:dyDescent="0.25">
      <c r="A1443" s="1"/>
      <c r="B1443" t="s">
        <v>19</v>
      </c>
      <c r="C1443" t="s">
        <v>10</v>
      </c>
      <c r="D1443" t="s">
        <v>22</v>
      </c>
      <c r="E1443" t="s">
        <v>12</v>
      </c>
      <c r="F1443">
        <v>30.41</v>
      </c>
      <c r="G1443">
        <v>1</v>
      </c>
      <c r="H1443" t="s">
        <v>13</v>
      </c>
      <c r="I1443">
        <v>8.4</v>
      </c>
      <c r="J1443">
        <v>30.41</v>
      </c>
      <c r="K1443">
        <v>1.5205000000000002</v>
      </c>
      <c r="L1443" t="s">
        <v>256</v>
      </c>
    </row>
    <row r="1444" spans="1:12" x14ac:dyDescent="0.25">
      <c r="A1444" s="1"/>
      <c r="B1444" t="s">
        <v>9</v>
      </c>
      <c r="C1444" t="s">
        <v>10</v>
      </c>
      <c r="D1444" t="s">
        <v>22</v>
      </c>
      <c r="E1444" t="s">
        <v>21</v>
      </c>
      <c r="F1444">
        <v>17.489999999999998</v>
      </c>
      <c r="G1444">
        <v>10</v>
      </c>
      <c r="H1444" t="s">
        <v>20</v>
      </c>
      <c r="I1444">
        <v>6.6</v>
      </c>
      <c r="J1444">
        <v>174.89999999999998</v>
      </c>
      <c r="K1444">
        <v>8.7449999999999992</v>
      </c>
      <c r="L1444" t="s">
        <v>257</v>
      </c>
    </row>
    <row r="1445" spans="1:12" x14ac:dyDescent="0.25">
      <c r="A1445" s="1"/>
      <c r="B1445" t="s">
        <v>9</v>
      </c>
      <c r="C1445" t="s">
        <v>10</v>
      </c>
      <c r="D1445" t="s">
        <v>22</v>
      </c>
      <c r="E1445" t="s">
        <v>12</v>
      </c>
      <c r="F1445">
        <v>35.89</v>
      </c>
      <c r="G1445">
        <v>1</v>
      </c>
      <c r="H1445" t="s">
        <v>13</v>
      </c>
      <c r="I1445">
        <v>7.9</v>
      </c>
      <c r="J1445">
        <v>35.89</v>
      </c>
      <c r="K1445">
        <v>1.7945000000000002</v>
      </c>
      <c r="L1445" t="s">
        <v>257</v>
      </c>
    </row>
    <row r="1446" spans="1:12" x14ac:dyDescent="0.25">
      <c r="A1446" s="1"/>
      <c r="B1446" t="s">
        <v>9</v>
      </c>
      <c r="C1446" t="s">
        <v>15</v>
      </c>
      <c r="D1446" t="s">
        <v>11</v>
      </c>
      <c r="E1446" t="s">
        <v>12</v>
      </c>
      <c r="F1446">
        <v>94.13</v>
      </c>
      <c r="G1446">
        <v>3</v>
      </c>
      <c r="H1446" t="s">
        <v>17</v>
      </c>
      <c r="I1446">
        <v>5.8</v>
      </c>
      <c r="J1446">
        <v>282.39</v>
      </c>
      <c r="K1446">
        <v>14.1195</v>
      </c>
      <c r="L1446" t="s">
        <v>258</v>
      </c>
    </row>
    <row r="1447" spans="1:12" x14ac:dyDescent="0.25">
      <c r="A1447" s="1"/>
      <c r="B1447" t="s">
        <v>9</v>
      </c>
      <c r="C1447" t="s">
        <v>10</v>
      </c>
      <c r="D1447" t="s">
        <v>11</v>
      </c>
      <c r="E1447" t="s">
        <v>12</v>
      </c>
      <c r="F1447">
        <v>48.61</v>
      </c>
      <c r="G1447">
        <v>1</v>
      </c>
      <c r="H1447" t="s">
        <v>17</v>
      </c>
      <c r="I1447">
        <v>4.4000000000000004</v>
      </c>
      <c r="J1447">
        <v>48.61</v>
      </c>
      <c r="K1447">
        <v>2.4305000000000003</v>
      </c>
      <c r="L1447" t="s">
        <v>258</v>
      </c>
    </row>
    <row r="1448" spans="1:12" x14ac:dyDescent="0.25">
      <c r="A1448" s="1"/>
      <c r="B1448" t="s">
        <v>19</v>
      </c>
      <c r="C1448" t="s">
        <v>10</v>
      </c>
      <c r="D1448" t="s">
        <v>11</v>
      </c>
      <c r="E1448" t="s">
        <v>24</v>
      </c>
      <c r="F1448">
        <v>62.57</v>
      </c>
      <c r="G1448">
        <v>4</v>
      </c>
      <c r="H1448" t="s">
        <v>17</v>
      </c>
      <c r="I1448">
        <v>9.5</v>
      </c>
      <c r="J1448">
        <v>250.28</v>
      </c>
      <c r="K1448">
        <v>12.514000000000001</v>
      </c>
      <c r="L1448" t="s">
        <v>256</v>
      </c>
    </row>
    <row r="1449" spans="1:12" x14ac:dyDescent="0.25">
      <c r="A1449" s="1"/>
      <c r="B1449" t="s">
        <v>14</v>
      </c>
      <c r="C1449" t="s">
        <v>10</v>
      </c>
      <c r="D1449" t="s">
        <v>11</v>
      </c>
      <c r="E1449" t="s">
        <v>21</v>
      </c>
      <c r="F1449">
        <v>73.05</v>
      </c>
      <c r="G1449">
        <v>4</v>
      </c>
      <c r="H1449" t="s">
        <v>13</v>
      </c>
      <c r="I1449">
        <v>4.9000000000000004</v>
      </c>
      <c r="J1449">
        <v>292.2</v>
      </c>
      <c r="K1449">
        <v>14.61</v>
      </c>
      <c r="L1449" t="s">
        <v>258</v>
      </c>
    </row>
    <row r="1450" spans="1:12" x14ac:dyDescent="0.25">
      <c r="A1450" s="1"/>
      <c r="B1450" t="s">
        <v>14</v>
      </c>
      <c r="C1450" t="s">
        <v>10</v>
      </c>
      <c r="D1450" t="s">
        <v>11</v>
      </c>
      <c r="E1450" t="s">
        <v>24</v>
      </c>
      <c r="F1450">
        <v>65.180000000000007</v>
      </c>
      <c r="G1450">
        <v>3</v>
      </c>
      <c r="H1450" t="s">
        <v>13</v>
      </c>
      <c r="I1450">
        <v>6.3</v>
      </c>
      <c r="J1450">
        <v>195.54000000000002</v>
      </c>
      <c r="K1450">
        <v>9.777000000000001</v>
      </c>
      <c r="L1450" t="s">
        <v>257</v>
      </c>
    </row>
    <row r="1451" spans="1:12" x14ac:dyDescent="0.25">
      <c r="A1451" s="1"/>
      <c r="B1451" t="s">
        <v>9</v>
      </c>
      <c r="C1451" t="s">
        <v>15</v>
      </c>
      <c r="D1451" t="s">
        <v>11</v>
      </c>
      <c r="E1451" t="s">
        <v>24</v>
      </c>
      <c r="F1451">
        <v>42.57</v>
      </c>
      <c r="G1451">
        <v>8</v>
      </c>
      <c r="H1451" t="s">
        <v>20</v>
      </c>
      <c r="I1451">
        <v>5.6</v>
      </c>
      <c r="J1451">
        <v>340.56</v>
      </c>
      <c r="K1451">
        <v>17.028000000000002</v>
      </c>
      <c r="L1451" t="s">
        <v>258</v>
      </c>
    </row>
    <row r="1452" spans="1:12" x14ac:dyDescent="0.25">
      <c r="A1452" s="1"/>
      <c r="B1452" t="s">
        <v>9</v>
      </c>
      <c r="C1452" t="s">
        <v>10</v>
      </c>
      <c r="D1452" t="s">
        <v>22</v>
      </c>
      <c r="E1452" t="s">
        <v>12</v>
      </c>
      <c r="F1452">
        <v>62.85</v>
      </c>
      <c r="G1452">
        <v>4</v>
      </c>
      <c r="H1452" t="s">
        <v>20</v>
      </c>
      <c r="I1452">
        <v>8.6999999999999993</v>
      </c>
      <c r="J1452">
        <v>251.4</v>
      </c>
      <c r="K1452">
        <v>12.57</v>
      </c>
      <c r="L1452" t="s">
        <v>256</v>
      </c>
    </row>
    <row r="1453" spans="1:12" x14ac:dyDescent="0.25">
      <c r="A1453" s="1"/>
      <c r="B1453" t="s">
        <v>9</v>
      </c>
      <c r="C1453" t="s">
        <v>15</v>
      </c>
      <c r="D1453" t="s">
        <v>22</v>
      </c>
      <c r="E1453" t="s">
        <v>12</v>
      </c>
      <c r="F1453">
        <v>22.93</v>
      </c>
      <c r="G1453">
        <v>9</v>
      </c>
      <c r="H1453" t="s">
        <v>17</v>
      </c>
      <c r="I1453">
        <v>5.5</v>
      </c>
      <c r="J1453">
        <v>206.37</v>
      </c>
      <c r="K1453">
        <v>10.3185</v>
      </c>
      <c r="L1453" t="s">
        <v>258</v>
      </c>
    </row>
    <row r="1454" spans="1:12" x14ac:dyDescent="0.25">
      <c r="A1454" s="1"/>
      <c r="B1454" t="s">
        <v>9</v>
      </c>
      <c r="C1454" t="s">
        <v>10</v>
      </c>
      <c r="D1454" t="s">
        <v>22</v>
      </c>
      <c r="E1454" t="s">
        <v>21</v>
      </c>
      <c r="F1454">
        <v>55.45</v>
      </c>
      <c r="G1454">
        <v>1</v>
      </c>
      <c r="H1454" t="s">
        <v>13</v>
      </c>
      <c r="I1454">
        <v>4.9000000000000004</v>
      </c>
      <c r="J1454">
        <v>55.45</v>
      </c>
      <c r="K1454">
        <v>2.7725000000000004</v>
      </c>
      <c r="L1454" t="s">
        <v>258</v>
      </c>
    </row>
    <row r="1455" spans="1:12" x14ac:dyDescent="0.25">
      <c r="A1455" s="1"/>
      <c r="B1455" t="s">
        <v>9</v>
      </c>
      <c r="C1455" t="s">
        <v>15</v>
      </c>
      <c r="D1455" t="s">
        <v>11</v>
      </c>
      <c r="E1455" t="s">
        <v>24</v>
      </c>
      <c r="F1455">
        <v>56.69</v>
      </c>
      <c r="G1455">
        <v>9</v>
      </c>
      <c r="H1455" t="s">
        <v>13</v>
      </c>
      <c r="I1455">
        <v>8.4</v>
      </c>
      <c r="J1455">
        <v>510.21</v>
      </c>
      <c r="K1455">
        <v>25.5105</v>
      </c>
      <c r="L1455" t="s">
        <v>256</v>
      </c>
    </row>
    <row r="1456" spans="1:12" x14ac:dyDescent="0.25">
      <c r="A1456" s="1"/>
      <c r="B1456" t="s">
        <v>9</v>
      </c>
      <c r="C1456" t="s">
        <v>15</v>
      </c>
      <c r="D1456" t="s">
        <v>22</v>
      </c>
      <c r="E1456" t="s">
        <v>24</v>
      </c>
      <c r="F1456">
        <v>67.27</v>
      </c>
      <c r="G1456">
        <v>5</v>
      </c>
      <c r="H1456" t="s">
        <v>17</v>
      </c>
      <c r="I1456">
        <v>6.9</v>
      </c>
      <c r="J1456">
        <v>336.34999999999997</v>
      </c>
      <c r="K1456">
        <v>16.817499999999999</v>
      </c>
      <c r="L1456" t="s">
        <v>257</v>
      </c>
    </row>
    <row r="1457" spans="1:12" x14ac:dyDescent="0.25">
      <c r="A1457" s="1">
        <v>45296</v>
      </c>
      <c r="B1457" t="s">
        <v>9</v>
      </c>
      <c r="C1457" t="s">
        <v>15</v>
      </c>
      <c r="D1457" t="s">
        <v>11</v>
      </c>
      <c r="E1457" t="s">
        <v>24</v>
      </c>
      <c r="F1457">
        <v>25.43</v>
      </c>
      <c r="G1457">
        <v>3</v>
      </c>
      <c r="H1457" t="s">
        <v>13</v>
      </c>
      <c r="I1457">
        <v>7.1</v>
      </c>
      <c r="J1457">
        <v>76.289999999999992</v>
      </c>
      <c r="K1457">
        <v>3.8144999999999998</v>
      </c>
      <c r="L1457" t="s">
        <v>257</v>
      </c>
    </row>
    <row r="1458" spans="1:12" x14ac:dyDescent="0.25">
      <c r="A1458" s="1">
        <v>45296</v>
      </c>
      <c r="B1458" t="s">
        <v>9</v>
      </c>
      <c r="C1458" t="s">
        <v>15</v>
      </c>
      <c r="D1458" t="s">
        <v>22</v>
      </c>
      <c r="E1458" t="s">
        <v>21</v>
      </c>
      <c r="F1458">
        <v>79.86</v>
      </c>
      <c r="G1458">
        <v>2</v>
      </c>
      <c r="H1458" t="s">
        <v>17</v>
      </c>
      <c r="I1458">
        <v>6.2</v>
      </c>
      <c r="J1458">
        <v>159.72</v>
      </c>
      <c r="K1458">
        <v>7.9860000000000007</v>
      </c>
      <c r="L1458" t="s">
        <v>257</v>
      </c>
    </row>
    <row r="1459" spans="1:12" x14ac:dyDescent="0.25">
      <c r="A1459" s="1">
        <v>45296</v>
      </c>
      <c r="B1459" t="s">
        <v>9</v>
      </c>
      <c r="C1459" t="s">
        <v>15</v>
      </c>
      <c r="D1459" t="s">
        <v>22</v>
      </c>
      <c r="E1459" t="s">
        <v>12</v>
      </c>
      <c r="F1459">
        <v>84.63</v>
      </c>
      <c r="G1459">
        <v>2</v>
      </c>
      <c r="H1459" t="s">
        <v>20</v>
      </c>
      <c r="I1459">
        <v>7.2</v>
      </c>
      <c r="J1459">
        <v>169.26</v>
      </c>
      <c r="K1459">
        <v>8.4629999999999992</v>
      </c>
      <c r="L1459" t="s">
        <v>257</v>
      </c>
    </row>
    <row r="1460" spans="1:12" x14ac:dyDescent="0.25">
      <c r="A1460" s="1">
        <v>45296</v>
      </c>
      <c r="B1460" t="s">
        <v>9</v>
      </c>
      <c r="C1460" t="s">
        <v>15</v>
      </c>
      <c r="D1460" t="s">
        <v>22</v>
      </c>
      <c r="E1460" t="s">
        <v>12</v>
      </c>
      <c r="F1460">
        <v>21.12</v>
      </c>
      <c r="G1460">
        <v>3</v>
      </c>
      <c r="H1460" t="s">
        <v>20</v>
      </c>
      <c r="I1460">
        <v>6.9</v>
      </c>
      <c r="J1460">
        <v>63.36</v>
      </c>
      <c r="K1460">
        <v>3.1680000000000001</v>
      </c>
      <c r="L1460" t="s">
        <v>257</v>
      </c>
    </row>
    <row r="1461" spans="1:12" x14ac:dyDescent="0.25">
      <c r="A1461" s="1">
        <v>45296</v>
      </c>
      <c r="B1461" t="s">
        <v>9</v>
      </c>
      <c r="C1461" t="s">
        <v>15</v>
      </c>
      <c r="D1461" t="s">
        <v>22</v>
      </c>
      <c r="E1461" t="s">
        <v>18</v>
      </c>
      <c r="F1461">
        <v>70.19</v>
      </c>
      <c r="G1461">
        <v>2</v>
      </c>
      <c r="H1461" t="s">
        <v>13</v>
      </c>
      <c r="I1461">
        <v>8.1</v>
      </c>
      <c r="J1461">
        <v>140.38</v>
      </c>
      <c r="K1461">
        <v>7.0190000000000001</v>
      </c>
      <c r="L1461" t="s">
        <v>256</v>
      </c>
    </row>
    <row r="1462" spans="1:12" x14ac:dyDescent="0.25">
      <c r="A1462" s="1">
        <v>45296</v>
      </c>
      <c r="B1462" t="s">
        <v>19</v>
      </c>
      <c r="C1462" t="s">
        <v>10</v>
      </c>
      <c r="D1462" t="s">
        <v>11</v>
      </c>
      <c r="E1462" t="s">
        <v>12</v>
      </c>
      <c r="F1462">
        <v>41.66</v>
      </c>
      <c r="G1462">
        <v>3</v>
      </c>
      <c r="H1462" t="s">
        <v>17</v>
      </c>
      <c r="I1462">
        <v>6.8</v>
      </c>
      <c r="J1462">
        <v>124.97999999999999</v>
      </c>
      <c r="K1462">
        <v>6.2489999999999997</v>
      </c>
      <c r="L1462" t="s">
        <v>257</v>
      </c>
    </row>
    <row r="1463" spans="1:12" x14ac:dyDescent="0.25">
      <c r="A1463" s="1">
        <v>45296</v>
      </c>
      <c r="B1463" t="s">
        <v>19</v>
      </c>
      <c r="C1463" t="s">
        <v>15</v>
      </c>
      <c r="D1463" t="s">
        <v>22</v>
      </c>
      <c r="E1463" t="s">
        <v>12</v>
      </c>
      <c r="F1463">
        <v>71.2</v>
      </c>
      <c r="G1463">
        <v>4</v>
      </c>
      <c r="H1463" t="s">
        <v>13</v>
      </c>
      <c r="I1463">
        <v>8.3000000000000007</v>
      </c>
      <c r="J1463">
        <v>284.8</v>
      </c>
      <c r="K1463">
        <v>14.240000000000002</v>
      </c>
      <c r="L1463" t="s">
        <v>256</v>
      </c>
    </row>
    <row r="1464" spans="1:12" x14ac:dyDescent="0.25">
      <c r="A1464" s="1">
        <v>45296</v>
      </c>
      <c r="B1464" t="s">
        <v>14</v>
      </c>
      <c r="C1464" t="s">
        <v>15</v>
      </c>
      <c r="D1464" t="s">
        <v>11</v>
      </c>
      <c r="E1464" t="s">
        <v>24</v>
      </c>
      <c r="F1464">
        <v>91.3</v>
      </c>
      <c r="G1464">
        <v>1</v>
      </c>
      <c r="H1464" t="s">
        <v>17</v>
      </c>
      <c r="I1464">
        <v>7.2</v>
      </c>
      <c r="J1464">
        <v>91.3</v>
      </c>
      <c r="K1464">
        <v>4.5650000000000004</v>
      </c>
      <c r="L1464" t="s">
        <v>257</v>
      </c>
    </row>
    <row r="1465" spans="1:12" x14ac:dyDescent="0.25">
      <c r="A1465" s="1">
        <v>45296</v>
      </c>
      <c r="B1465" t="s">
        <v>19</v>
      </c>
      <c r="C1465" t="s">
        <v>15</v>
      </c>
      <c r="D1465" t="s">
        <v>22</v>
      </c>
      <c r="E1465" t="s">
        <v>21</v>
      </c>
      <c r="F1465">
        <v>89.69</v>
      </c>
      <c r="G1465">
        <v>3</v>
      </c>
      <c r="H1465" t="s">
        <v>13</v>
      </c>
      <c r="I1465">
        <v>5.5</v>
      </c>
      <c r="J1465">
        <v>269.07</v>
      </c>
      <c r="K1465">
        <v>13.4535</v>
      </c>
      <c r="L1465" t="s">
        <v>258</v>
      </c>
    </row>
    <row r="1466" spans="1:12" x14ac:dyDescent="0.25">
      <c r="A1466" s="1">
        <v>45296</v>
      </c>
      <c r="B1466" t="s">
        <v>9</v>
      </c>
      <c r="C1466" t="s">
        <v>15</v>
      </c>
      <c r="D1466" t="s">
        <v>22</v>
      </c>
      <c r="E1466" t="s">
        <v>23</v>
      </c>
      <c r="F1466">
        <v>16.37</v>
      </c>
      <c r="G1466">
        <v>3</v>
      </c>
      <c r="H1466" t="s">
        <v>17</v>
      </c>
      <c r="I1466">
        <v>6.3</v>
      </c>
      <c r="J1466">
        <v>49.11</v>
      </c>
      <c r="K1466">
        <v>2.4555000000000002</v>
      </c>
      <c r="L1466" t="s">
        <v>257</v>
      </c>
    </row>
    <row r="1467" spans="1:12" x14ac:dyDescent="0.25">
      <c r="A1467" s="1">
        <v>45296</v>
      </c>
      <c r="B1467" t="s">
        <v>9</v>
      </c>
      <c r="C1467" t="s">
        <v>15</v>
      </c>
      <c r="D1467" t="s">
        <v>22</v>
      </c>
      <c r="E1467" t="s">
        <v>24</v>
      </c>
      <c r="F1467">
        <v>75.739999999999995</v>
      </c>
      <c r="G1467">
        <v>2</v>
      </c>
      <c r="H1467" t="s">
        <v>17</v>
      </c>
      <c r="I1467">
        <v>8.8000000000000007</v>
      </c>
      <c r="J1467">
        <v>151.47999999999999</v>
      </c>
      <c r="K1467">
        <v>7.5739999999999998</v>
      </c>
      <c r="L1467" t="s">
        <v>256</v>
      </c>
    </row>
    <row r="1468" spans="1:12" x14ac:dyDescent="0.25">
      <c r="A1468" s="1">
        <v>45296</v>
      </c>
      <c r="B1468" t="s">
        <v>19</v>
      </c>
      <c r="C1468" t="s">
        <v>10</v>
      </c>
      <c r="D1468" t="s">
        <v>11</v>
      </c>
      <c r="E1468" t="s">
        <v>24</v>
      </c>
      <c r="F1468">
        <v>58.32</v>
      </c>
      <c r="G1468">
        <v>3</v>
      </c>
      <c r="H1468" t="s">
        <v>17</v>
      </c>
      <c r="I1468">
        <v>6.3</v>
      </c>
      <c r="J1468">
        <v>174.96</v>
      </c>
      <c r="K1468">
        <v>8.7480000000000011</v>
      </c>
      <c r="L1468" t="s">
        <v>257</v>
      </c>
    </row>
    <row r="1469" spans="1:12" x14ac:dyDescent="0.25">
      <c r="A1469" s="1">
        <v>45296</v>
      </c>
      <c r="B1469" t="s">
        <v>19</v>
      </c>
      <c r="C1469" t="s">
        <v>15</v>
      </c>
      <c r="D1469" t="s">
        <v>11</v>
      </c>
      <c r="E1469" t="s">
        <v>23</v>
      </c>
      <c r="F1469">
        <v>45.97</v>
      </c>
      <c r="G1469">
        <v>3</v>
      </c>
      <c r="H1469" t="s">
        <v>13</v>
      </c>
      <c r="I1469">
        <v>6.8</v>
      </c>
      <c r="J1469">
        <v>137.91</v>
      </c>
      <c r="K1469">
        <v>6.8955000000000002</v>
      </c>
      <c r="L1469" t="s">
        <v>257</v>
      </c>
    </row>
    <row r="1470" spans="1:12" x14ac:dyDescent="0.25">
      <c r="A1470" s="1">
        <v>45296</v>
      </c>
      <c r="B1470" t="s">
        <v>9</v>
      </c>
      <c r="C1470" t="s">
        <v>15</v>
      </c>
      <c r="D1470" t="s">
        <v>22</v>
      </c>
      <c r="E1470" t="s">
        <v>12</v>
      </c>
      <c r="F1470">
        <v>89.48</v>
      </c>
      <c r="G1470">
        <v>3</v>
      </c>
      <c r="H1470" t="s">
        <v>13</v>
      </c>
      <c r="I1470">
        <v>7.6</v>
      </c>
      <c r="J1470">
        <v>268.44</v>
      </c>
      <c r="K1470">
        <v>13.422000000000001</v>
      </c>
      <c r="L1470" t="s">
        <v>257</v>
      </c>
    </row>
    <row r="1471" spans="1:12" x14ac:dyDescent="0.25">
      <c r="A1471" s="1">
        <v>45296</v>
      </c>
      <c r="B1471" t="s">
        <v>14</v>
      </c>
      <c r="C1471" t="s">
        <v>10</v>
      </c>
      <c r="D1471" t="s">
        <v>22</v>
      </c>
      <c r="E1471" t="s">
        <v>12</v>
      </c>
      <c r="F1471">
        <v>40.94</v>
      </c>
      <c r="G1471">
        <v>3</v>
      </c>
      <c r="H1471" t="s">
        <v>20</v>
      </c>
      <c r="I1471">
        <v>8.3000000000000007</v>
      </c>
      <c r="J1471">
        <v>122.82</v>
      </c>
      <c r="K1471">
        <v>6.141</v>
      </c>
      <c r="L1471" t="s">
        <v>256</v>
      </c>
    </row>
    <row r="1472" spans="1:12" x14ac:dyDescent="0.25">
      <c r="A1472" s="1">
        <v>45296</v>
      </c>
      <c r="B1472" t="s">
        <v>9</v>
      </c>
      <c r="C1472" t="s">
        <v>15</v>
      </c>
      <c r="D1472" t="s">
        <v>11</v>
      </c>
      <c r="E1472" t="s">
        <v>23</v>
      </c>
      <c r="F1472">
        <v>15.95</v>
      </c>
      <c r="G1472">
        <v>4</v>
      </c>
      <c r="H1472" t="s">
        <v>13</v>
      </c>
      <c r="I1472">
        <v>7.5</v>
      </c>
      <c r="J1472">
        <v>63.8</v>
      </c>
      <c r="K1472">
        <v>3.19</v>
      </c>
      <c r="L1472" t="s">
        <v>257</v>
      </c>
    </row>
    <row r="1473" spans="1:12" x14ac:dyDescent="0.25">
      <c r="A1473" s="1">
        <v>45296</v>
      </c>
      <c r="B1473" t="s">
        <v>14</v>
      </c>
      <c r="C1473" t="s">
        <v>15</v>
      </c>
      <c r="D1473" t="s">
        <v>22</v>
      </c>
      <c r="E1473" t="s">
        <v>16</v>
      </c>
      <c r="F1473">
        <v>63.22</v>
      </c>
      <c r="G1473">
        <v>1</v>
      </c>
      <c r="H1473" t="s">
        <v>20</v>
      </c>
      <c r="I1473">
        <v>7.2</v>
      </c>
      <c r="J1473">
        <v>63.22</v>
      </c>
      <c r="K1473">
        <v>3.161</v>
      </c>
      <c r="L1473" t="s">
        <v>257</v>
      </c>
    </row>
    <row r="1474" spans="1:12" x14ac:dyDescent="0.25">
      <c r="A1474" s="1">
        <v>45296</v>
      </c>
      <c r="B1474" t="s">
        <v>19</v>
      </c>
      <c r="C1474" t="s">
        <v>10</v>
      </c>
      <c r="D1474" t="s">
        <v>22</v>
      </c>
      <c r="E1474" t="s">
        <v>12</v>
      </c>
      <c r="F1474">
        <v>27.22</v>
      </c>
      <c r="G1474">
        <v>4</v>
      </c>
      <c r="H1474" t="s">
        <v>13</v>
      </c>
      <c r="I1474">
        <v>7.7</v>
      </c>
      <c r="J1474">
        <v>108.88</v>
      </c>
      <c r="K1474">
        <v>5.444</v>
      </c>
      <c r="L1474" t="s">
        <v>257</v>
      </c>
    </row>
    <row r="1475" spans="1:12" x14ac:dyDescent="0.25">
      <c r="A1475" s="1">
        <v>45296</v>
      </c>
      <c r="B1475" t="s">
        <v>14</v>
      </c>
      <c r="C1475" t="s">
        <v>10</v>
      </c>
      <c r="D1475" t="s">
        <v>11</v>
      </c>
      <c r="E1475" t="s">
        <v>12</v>
      </c>
      <c r="F1475">
        <v>89.14</v>
      </c>
      <c r="G1475">
        <v>2</v>
      </c>
      <c r="H1475" t="s">
        <v>17</v>
      </c>
      <c r="I1475">
        <v>8.1</v>
      </c>
      <c r="J1475">
        <v>178.28</v>
      </c>
      <c r="K1475">
        <v>8.9139999999999997</v>
      </c>
      <c r="L1475" t="s">
        <v>256</v>
      </c>
    </row>
    <row r="1476" spans="1:12" x14ac:dyDescent="0.25">
      <c r="A1476" s="1">
        <v>45296</v>
      </c>
      <c r="B1476" t="s">
        <v>9</v>
      </c>
      <c r="C1476" t="s">
        <v>15</v>
      </c>
      <c r="D1476" t="s">
        <v>22</v>
      </c>
      <c r="E1476" t="s">
        <v>12</v>
      </c>
      <c r="F1476">
        <v>33.21</v>
      </c>
      <c r="G1476">
        <v>2</v>
      </c>
      <c r="H1476" t="s">
        <v>20</v>
      </c>
      <c r="I1476">
        <v>9.8000000000000007</v>
      </c>
      <c r="J1476">
        <v>66.42</v>
      </c>
      <c r="K1476">
        <v>3.3210000000000002</v>
      </c>
      <c r="L1476" t="s">
        <v>256</v>
      </c>
    </row>
    <row r="1477" spans="1:12" x14ac:dyDescent="0.25">
      <c r="A1477" s="1">
        <v>45296</v>
      </c>
      <c r="B1477" t="s">
        <v>9</v>
      </c>
      <c r="C1477" t="s">
        <v>15</v>
      </c>
      <c r="D1477" t="s">
        <v>11</v>
      </c>
      <c r="E1477" t="s">
        <v>12</v>
      </c>
      <c r="F1477">
        <v>68.540000000000006</v>
      </c>
      <c r="G1477">
        <v>4</v>
      </c>
      <c r="H1477" t="s">
        <v>13</v>
      </c>
      <c r="I1477">
        <v>6.6</v>
      </c>
      <c r="J1477">
        <v>274.16000000000003</v>
      </c>
      <c r="K1477">
        <v>13.708000000000002</v>
      </c>
      <c r="L1477" t="s">
        <v>257</v>
      </c>
    </row>
    <row r="1478" spans="1:12" x14ac:dyDescent="0.25">
      <c r="A1478" s="1">
        <v>45296</v>
      </c>
      <c r="B1478" t="s">
        <v>9</v>
      </c>
      <c r="C1478" t="s">
        <v>15</v>
      </c>
      <c r="D1478" t="s">
        <v>11</v>
      </c>
      <c r="E1478" t="s">
        <v>16</v>
      </c>
      <c r="F1478">
        <v>74.709999999999994</v>
      </c>
      <c r="G1478">
        <v>1</v>
      </c>
      <c r="H1478" t="s">
        <v>20</v>
      </c>
      <c r="I1478">
        <v>6.6</v>
      </c>
      <c r="J1478">
        <v>74.709999999999994</v>
      </c>
      <c r="K1478">
        <v>3.7355</v>
      </c>
      <c r="L1478" t="s">
        <v>257</v>
      </c>
    </row>
    <row r="1479" spans="1:12" x14ac:dyDescent="0.25">
      <c r="A1479" s="1">
        <v>45296</v>
      </c>
      <c r="B1479" t="s">
        <v>9</v>
      </c>
      <c r="C1479" t="s">
        <v>15</v>
      </c>
      <c r="D1479" t="s">
        <v>22</v>
      </c>
      <c r="E1479" t="s">
        <v>12</v>
      </c>
      <c r="F1479">
        <v>74.599999999999994</v>
      </c>
      <c r="G1479">
        <v>5</v>
      </c>
      <c r="H1479" t="s">
        <v>13</v>
      </c>
      <c r="I1479">
        <v>6.6</v>
      </c>
      <c r="J1479">
        <v>373</v>
      </c>
      <c r="K1479">
        <v>18.650000000000002</v>
      </c>
      <c r="L1479" t="s">
        <v>257</v>
      </c>
    </row>
    <row r="1480" spans="1:12" x14ac:dyDescent="0.25">
      <c r="A1480" s="1">
        <v>45296</v>
      </c>
      <c r="B1480" t="s">
        <v>9</v>
      </c>
      <c r="C1480" t="s">
        <v>15</v>
      </c>
      <c r="D1480" t="s">
        <v>11</v>
      </c>
      <c r="E1480" t="s">
        <v>12</v>
      </c>
      <c r="F1480">
        <v>24.31</v>
      </c>
      <c r="G1480">
        <v>5</v>
      </c>
      <c r="H1480" t="s">
        <v>17</v>
      </c>
      <c r="I1480">
        <v>8.5</v>
      </c>
      <c r="J1480">
        <v>121.55</v>
      </c>
      <c r="K1480">
        <v>6.0775000000000006</v>
      </c>
      <c r="L1480" t="s">
        <v>256</v>
      </c>
    </row>
    <row r="1481" spans="1:12" x14ac:dyDescent="0.25">
      <c r="A1481" s="1">
        <v>45327</v>
      </c>
      <c r="B1481" t="s">
        <v>19</v>
      </c>
      <c r="C1481" t="s">
        <v>15</v>
      </c>
      <c r="D1481" t="s">
        <v>11</v>
      </c>
      <c r="E1481" t="s">
        <v>12</v>
      </c>
      <c r="F1481">
        <v>72.88</v>
      </c>
      <c r="G1481">
        <v>7</v>
      </c>
      <c r="H1481" t="s">
        <v>20</v>
      </c>
      <c r="I1481">
        <v>7.5</v>
      </c>
      <c r="J1481">
        <v>510.15999999999997</v>
      </c>
      <c r="K1481">
        <v>25.507999999999999</v>
      </c>
      <c r="L1481" t="s">
        <v>257</v>
      </c>
    </row>
    <row r="1482" spans="1:12" x14ac:dyDescent="0.25">
      <c r="A1482" s="1">
        <v>45327</v>
      </c>
      <c r="B1482" t="s">
        <v>19</v>
      </c>
      <c r="C1482" t="s">
        <v>10</v>
      </c>
      <c r="D1482" t="s">
        <v>11</v>
      </c>
      <c r="E1482" t="s">
        <v>16</v>
      </c>
      <c r="F1482">
        <v>74.22</v>
      </c>
      <c r="G1482">
        <v>2</v>
      </c>
      <c r="H1482" t="s">
        <v>17</v>
      </c>
      <c r="I1482">
        <v>5.4</v>
      </c>
      <c r="J1482">
        <v>148.44</v>
      </c>
      <c r="K1482">
        <v>7.4220000000000006</v>
      </c>
      <c r="L1482" t="s">
        <v>258</v>
      </c>
    </row>
    <row r="1483" spans="1:12" x14ac:dyDescent="0.25">
      <c r="A1483" s="1">
        <v>45327</v>
      </c>
      <c r="B1483" t="s">
        <v>19</v>
      </c>
      <c r="C1483" t="s">
        <v>15</v>
      </c>
      <c r="D1483" t="s">
        <v>11</v>
      </c>
      <c r="E1483" t="s">
        <v>24</v>
      </c>
      <c r="F1483">
        <v>76.900000000000006</v>
      </c>
      <c r="G1483">
        <v>1</v>
      </c>
      <c r="H1483" t="s">
        <v>13</v>
      </c>
      <c r="I1483">
        <v>9.6999999999999993</v>
      </c>
      <c r="J1483">
        <v>76.900000000000006</v>
      </c>
      <c r="K1483">
        <v>3.8450000000000006</v>
      </c>
      <c r="L1483" t="s">
        <v>256</v>
      </c>
    </row>
    <row r="1484" spans="1:12" x14ac:dyDescent="0.25">
      <c r="A1484" s="1">
        <v>45327</v>
      </c>
      <c r="B1484" t="s">
        <v>9</v>
      </c>
      <c r="C1484" t="s">
        <v>15</v>
      </c>
      <c r="D1484" t="s">
        <v>11</v>
      </c>
      <c r="E1484" t="s">
        <v>12</v>
      </c>
      <c r="F1484">
        <v>50.49</v>
      </c>
      <c r="G1484">
        <v>4</v>
      </c>
      <c r="H1484" t="s">
        <v>20</v>
      </c>
      <c r="I1484">
        <v>7.9</v>
      </c>
      <c r="J1484">
        <v>201.96</v>
      </c>
      <c r="K1484">
        <v>10.098000000000001</v>
      </c>
      <c r="L1484" t="s">
        <v>257</v>
      </c>
    </row>
    <row r="1485" spans="1:12" x14ac:dyDescent="0.25">
      <c r="A1485" s="1">
        <v>45327</v>
      </c>
      <c r="B1485" t="s">
        <v>14</v>
      </c>
      <c r="C1485" t="s">
        <v>15</v>
      </c>
      <c r="D1485" t="s">
        <v>22</v>
      </c>
      <c r="E1485" t="s">
        <v>24</v>
      </c>
      <c r="F1485">
        <v>33.64</v>
      </c>
      <c r="G1485">
        <v>4</v>
      </c>
      <c r="H1485" t="s">
        <v>20</v>
      </c>
      <c r="I1485">
        <v>7.1</v>
      </c>
      <c r="J1485">
        <v>134.56</v>
      </c>
      <c r="K1485">
        <v>6.7280000000000006</v>
      </c>
      <c r="L1485" t="s">
        <v>257</v>
      </c>
    </row>
    <row r="1486" spans="1:12" x14ac:dyDescent="0.25">
      <c r="A1486" s="1">
        <v>45327</v>
      </c>
      <c r="B1486" t="s">
        <v>14</v>
      </c>
      <c r="C1486" t="s">
        <v>15</v>
      </c>
      <c r="D1486" t="s">
        <v>11</v>
      </c>
      <c r="E1486" t="s">
        <v>12</v>
      </c>
      <c r="F1486">
        <v>24.94</v>
      </c>
      <c r="G1486">
        <v>3</v>
      </c>
      <c r="H1486" t="s">
        <v>17</v>
      </c>
      <c r="I1486">
        <v>8.5</v>
      </c>
      <c r="J1486">
        <v>74.820000000000007</v>
      </c>
      <c r="K1486">
        <v>3.7410000000000005</v>
      </c>
      <c r="L1486" t="s">
        <v>256</v>
      </c>
    </row>
    <row r="1487" spans="1:12" x14ac:dyDescent="0.25">
      <c r="A1487" s="1">
        <v>45327</v>
      </c>
      <c r="B1487" t="s">
        <v>19</v>
      </c>
      <c r="C1487" t="s">
        <v>15</v>
      </c>
      <c r="D1487" t="s">
        <v>11</v>
      </c>
      <c r="E1487" t="s">
        <v>24</v>
      </c>
      <c r="F1487">
        <v>68.55</v>
      </c>
      <c r="G1487">
        <v>4</v>
      </c>
      <c r="H1487" t="s">
        <v>17</v>
      </c>
      <c r="I1487">
        <v>5.9</v>
      </c>
      <c r="J1487">
        <v>274.2</v>
      </c>
      <c r="K1487">
        <v>13.71</v>
      </c>
      <c r="L1487" t="s">
        <v>258</v>
      </c>
    </row>
    <row r="1488" spans="1:12" x14ac:dyDescent="0.25">
      <c r="A1488" s="1">
        <v>45327</v>
      </c>
      <c r="B1488" t="s">
        <v>9</v>
      </c>
      <c r="C1488" t="s">
        <v>15</v>
      </c>
      <c r="D1488" t="s">
        <v>22</v>
      </c>
      <c r="E1488" t="s">
        <v>23</v>
      </c>
      <c r="F1488">
        <v>65.91</v>
      </c>
      <c r="G1488">
        <v>1</v>
      </c>
      <c r="H1488" t="s">
        <v>20</v>
      </c>
      <c r="I1488">
        <v>8.6999999999999993</v>
      </c>
      <c r="J1488">
        <v>65.91</v>
      </c>
      <c r="K1488">
        <v>3.2955000000000001</v>
      </c>
      <c r="L1488" t="s">
        <v>256</v>
      </c>
    </row>
    <row r="1489" spans="1:12" x14ac:dyDescent="0.25">
      <c r="A1489" s="1">
        <v>45327</v>
      </c>
      <c r="B1489" t="s">
        <v>9</v>
      </c>
      <c r="C1489" t="s">
        <v>15</v>
      </c>
      <c r="D1489" t="s">
        <v>22</v>
      </c>
      <c r="E1489" t="s">
        <v>23</v>
      </c>
      <c r="F1489">
        <v>74.069999999999993</v>
      </c>
      <c r="G1489">
        <v>1</v>
      </c>
      <c r="H1489" t="s">
        <v>20</v>
      </c>
      <c r="I1489">
        <v>5.9</v>
      </c>
      <c r="J1489">
        <v>74.069999999999993</v>
      </c>
      <c r="K1489">
        <v>3.7035</v>
      </c>
      <c r="L1489" t="s">
        <v>258</v>
      </c>
    </row>
    <row r="1490" spans="1:12" x14ac:dyDescent="0.25">
      <c r="A1490" s="1">
        <v>45327</v>
      </c>
      <c r="B1490" t="s">
        <v>9</v>
      </c>
      <c r="C1490" t="s">
        <v>10</v>
      </c>
      <c r="D1490" t="s">
        <v>22</v>
      </c>
      <c r="E1490" t="s">
        <v>23</v>
      </c>
      <c r="F1490">
        <v>36.909999999999997</v>
      </c>
      <c r="G1490">
        <v>4</v>
      </c>
      <c r="H1490" t="s">
        <v>13</v>
      </c>
      <c r="I1490">
        <v>8</v>
      </c>
      <c r="J1490">
        <v>147.63999999999999</v>
      </c>
      <c r="K1490">
        <v>7.3819999999999997</v>
      </c>
      <c r="L1490" t="s">
        <v>256</v>
      </c>
    </row>
    <row r="1491" spans="1:12" x14ac:dyDescent="0.25">
      <c r="A1491" s="1">
        <v>45327</v>
      </c>
      <c r="B1491" t="s">
        <v>19</v>
      </c>
      <c r="C1491" t="s">
        <v>15</v>
      </c>
      <c r="D1491" t="s">
        <v>11</v>
      </c>
      <c r="E1491" t="s">
        <v>12</v>
      </c>
      <c r="F1491">
        <v>36.770000000000003</v>
      </c>
      <c r="G1491">
        <v>5</v>
      </c>
      <c r="H1491" t="s">
        <v>17</v>
      </c>
      <c r="I1491">
        <v>5.5</v>
      </c>
      <c r="J1491">
        <v>183.85000000000002</v>
      </c>
      <c r="K1491">
        <v>9.1925000000000008</v>
      </c>
      <c r="L1491" t="s">
        <v>258</v>
      </c>
    </row>
    <row r="1492" spans="1:12" x14ac:dyDescent="0.25">
      <c r="A1492" s="1">
        <v>45327</v>
      </c>
      <c r="B1492" t="s">
        <v>14</v>
      </c>
      <c r="C1492" t="s">
        <v>15</v>
      </c>
      <c r="D1492" t="s">
        <v>22</v>
      </c>
      <c r="E1492" t="s">
        <v>12</v>
      </c>
      <c r="F1492">
        <v>48.5</v>
      </c>
      <c r="G1492">
        <v>3</v>
      </c>
      <c r="H1492" t="s">
        <v>20</v>
      </c>
      <c r="I1492">
        <v>8.1999999999999993</v>
      </c>
      <c r="J1492">
        <v>145.5</v>
      </c>
      <c r="K1492">
        <v>7.2750000000000004</v>
      </c>
      <c r="L1492" t="s">
        <v>256</v>
      </c>
    </row>
    <row r="1493" spans="1:12" x14ac:dyDescent="0.25">
      <c r="A1493" s="1">
        <v>45327</v>
      </c>
      <c r="B1493" t="s">
        <v>9</v>
      </c>
      <c r="C1493" t="s">
        <v>15</v>
      </c>
      <c r="D1493" t="s">
        <v>22</v>
      </c>
      <c r="E1493" t="s">
        <v>24</v>
      </c>
      <c r="F1493">
        <v>15.26</v>
      </c>
      <c r="G1493">
        <v>3</v>
      </c>
      <c r="H1493" t="s">
        <v>20</v>
      </c>
      <c r="I1493">
        <v>6.7</v>
      </c>
      <c r="J1493">
        <v>45.78</v>
      </c>
      <c r="K1493">
        <v>2.2890000000000001</v>
      </c>
      <c r="L1493" t="s">
        <v>257</v>
      </c>
    </row>
    <row r="1494" spans="1:12" x14ac:dyDescent="0.25">
      <c r="A1494" s="1">
        <v>45327</v>
      </c>
      <c r="B1494" t="s">
        <v>9</v>
      </c>
      <c r="C1494" t="s">
        <v>15</v>
      </c>
      <c r="D1494" t="s">
        <v>22</v>
      </c>
      <c r="E1494" t="s">
        <v>23</v>
      </c>
      <c r="F1494">
        <v>86.69</v>
      </c>
      <c r="G1494">
        <v>1</v>
      </c>
      <c r="H1494" t="s">
        <v>20</v>
      </c>
      <c r="I1494">
        <v>5.4</v>
      </c>
      <c r="J1494">
        <v>86.69</v>
      </c>
      <c r="K1494">
        <v>4.3345000000000002</v>
      </c>
      <c r="L1494" t="s">
        <v>258</v>
      </c>
    </row>
    <row r="1495" spans="1:12" x14ac:dyDescent="0.25">
      <c r="A1495" s="1">
        <v>45327</v>
      </c>
      <c r="B1495" t="s">
        <v>9</v>
      </c>
      <c r="C1495" t="s">
        <v>15</v>
      </c>
      <c r="D1495" t="s">
        <v>11</v>
      </c>
      <c r="E1495" t="s">
        <v>12</v>
      </c>
      <c r="F1495">
        <v>13.79</v>
      </c>
      <c r="G1495">
        <v>1</v>
      </c>
      <c r="H1495" t="s">
        <v>17</v>
      </c>
      <c r="I1495">
        <v>7.9</v>
      </c>
      <c r="J1495">
        <v>13.79</v>
      </c>
      <c r="K1495">
        <v>0.6895</v>
      </c>
      <c r="L1495" t="s">
        <v>257</v>
      </c>
    </row>
    <row r="1496" spans="1:12" x14ac:dyDescent="0.25">
      <c r="A1496" s="1">
        <v>45327</v>
      </c>
      <c r="B1496" t="s">
        <v>19</v>
      </c>
      <c r="C1496" t="s">
        <v>15</v>
      </c>
      <c r="D1496" t="s">
        <v>11</v>
      </c>
      <c r="E1496" t="s">
        <v>24</v>
      </c>
      <c r="F1496">
        <v>57.59</v>
      </c>
      <c r="G1496">
        <v>3</v>
      </c>
      <c r="H1496" t="s">
        <v>17</v>
      </c>
      <c r="I1496">
        <v>7.8</v>
      </c>
      <c r="J1496">
        <v>172.77</v>
      </c>
      <c r="K1496">
        <v>8.6385000000000005</v>
      </c>
      <c r="L1496" t="s">
        <v>257</v>
      </c>
    </row>
    <row r="1497" spans="1:12" x14ac:dyDescent="0.25">
      <c r="A1497" s="1">
        <v>45327</v>
      </c>
      <c r="B1497" t="s">
        <v>9</v>
      </c>
      <c r="C1497" t="s">
        <v>10</v>
      </c>
      <c r="D1497" t="s">
        <v>11</v>
      </c>
      <c r="E1497" t="s">
        <v>21</v>
      </c>
      <c r="F1497">
        <v>83.25</v>
      </c>
      <c r="G1497">
        <v>1</v>
      </c>
      <c r="H1497" t="s">
        <v>17</v>
      </c>
      <c r="I1497">
        <v>8.3000000000000007</v>
      </c>
      <c r="J1497">
        <v>83.25</v>
      </c>
      <c r="K1497">
        <v>4.1625000000000005</v>
      </c>
      <c r="L1497" t="s">
        <v>256</v>
      </c>
    </row>
    <row r="1498" spans="1:12" x14ac:dyDescent="0.25">
      <c r="A1498" s="1">
        <v>45327</v>
      </c>
      <c r="B1498" t="s">
        <v>9</v>
      </c>
      <c r="C1498" t="s">
        <v>15</v>
      </c>
      <c r="D1498" t="s">
        <v>22</v>
      </c>
      <c r="E1498" t="s">
        <v>16</v>
      </c>
      <c r="F1498">
        <v>22.01</v>
      </c>
      <c r="G1498">
        <v>2</v>
      </c>
      <c r="H1498" t="s">
        <v>20</v>
      </c>
      <c r="I1498">
        <v>7.9</v>
      </c>
      <c r="J1498">
        <v>44.02</v>
      </c>
      <c r="K1498">
        <v>2.2010000000000001</v>
      </c>
      <c r="L1498" t="s">
        <v>257</v>
      </c>
    </row>
    <row r="1499" spans="1:12" x14ac:dyDescent="0.25">
      <c r="A1499" s="1">
        <v>45327</v>
      </c>
      <c r="B1499" t="s">
        <v>9</v>
      </c>
      <c r="C1499" t="s">
        <v>15</v>
      </c>
      <c r="D1499" t="s">
        <v>22</v>
      </c>
      <c r="E1499" t="s">
        <v>12</v>
      </c>
      <c r="F1499">
        <v>21.04</v>
      </c>
      <c r="G1499">
        <v>3</v>
      </c>
      <c r="H1499" t="s">
        <v>17</v>
      </c>
      <c r="I1499">
        <v>7.5</v>
      </c>
      <c r="J1499">
        <v>63.12</v>
      </c>
      <c r="K1499">
        <v>3.1560000000000001</v>
      </c>
      <c r="L1499" t="s">
        <v>257</v>
      </c>
    </row>
    <row r="1500" spans="1:12" x14ac:dyDescent="0.25">
      <c r="A1500" s="1">
        <v>45327</v>
      </c>
      <c r="B1500" t="s">
        <v>19</v>
      </c>
      <c r="C1500" t="s">
        <v>15</v>
      </c>
      <c r="D1500" t="s">
        <v>11</v>
      </c>
      <c r="E1500" t="s">
        <v>12</v>
      </c>
      <c r="F1500">
        <v>72.39</v>
      </c>
      <c r="G1500">
        <v>5</v>
      </c>
      <c r="H1500" t="s">
        <v>20</v>
      </c>
      <c r="I1500">
        <v>7.8</v>
      </c>
      <c r="J1500">
        <v>361.95</v>
      </c>
      <c r="K1500">
        <v>18.0975</v>
      </c>
      <c r="L1500" t="s">
        <v>257</v>
      </c>
    </row>
    <row r="1501" spans="1:12" x14ac:dyDescent="0.25">
      <c r="A1501" s="1">
        <v>45327</v>
      </c>
      <c r="B1501" t="s">
        <v>14</v>
      </c>
      <c r="C1501" t="s">
        <v>10</v>
      </c>
      <c r="D1501" t="s">
        <v>22</v>
      </c>
      <c r="E1501" t="s">
        <v>21</v>
      </c>
      <c r="F1501">
        <v>29.42</v>
      </c>
      <c r="G1501">
        <v>2</v>
      </c>
      <c r="H1501" t="s">
        <v>17</v>
      </c>
      <c r="I1501">
        <v>5.8</v>
      </c>
      <c r="J1501">
        <v>58.84</v>
      </c>
      <c r="K1501">
        <v>2.9420000000000002</v>
      </c>
      <c r="L1501" t="s">
        <v>258</v>
      </c>
    </row>
    <row r="1502" spans="1:12" x14ac:dyDescent="0.25">
      <c r="A1502" s="1">
        <v>45327</v>
      </c>
      <c r="B1502" t="s">
        <v>19</v>
      </c>
      <c r="C1502" t="s">
        <v>15</v>
      </c>
      <c r="D1502" t="s">
        <v>22</v>
      </c>
      <c r="E1502" t="s">
        <v>12</v>
      </c>
      <c r="F1502">
        <v>99.69</v>
      </c>
      <c r="G1502">
        <v>2</v>
      </c>
      <c r="H1502" t="s">
        <v>20</v>
      </c>
      <c r="I1502">
        <v>8.9</v>
      </c>
      <c r="J1502">
        <v>199.38</v>
      </c>
      <c r="K1502">
        <v>9.9690000000000012</v>
      </c>
      <c r="L1502" t="s">
        <v>256</v>
      </c>
    </row>
    <row r="1503" spans="1:12" x14ac:dyDescent="0.25">
      <c r="A1503" s="1">
        <v>45327</v>
      </c>
      <c r="B1503" t="s">
        <v>9</v>
      </c>
      <c r="C1503" t="s">
        <v>10</v>
      </c>
      <c r="D1503" t="s">
        <v>11</v>
      </c>
      <c r="E1503" t="s">
        <v>12</v>
      </c>
      <c r="F1503">
        <v>84.83</v>
      </c>
      <c r="G1503">
        <v>4</v>
      </c>
      <c r="H1503" t="s">
        <v>13</v>
      </c>
      <c r="I1503">
        <v>7.3</v>
      </c>
      <c r="J1503">
        <v>339.32</v>
      </c>
      <c r="K1503">
        <v>16.966000000000001</v>
      </c>
      <c r="L1503" t="s">
        <v>257</v>
      </c>
    </row>
    <row r="1504" spans="1:12" x14ac:dyDescent="0.25">
      <c r="A1504" s="1">
        <v>45327</v>
      </c>
      <c r="B1504" t="s">
        <v>9</v>
      </c>
      <c r="C1504" t="s">
        <v>15</v>
      </c>
      <c r="D1504" t="s">
        <v>11</v>
      </c>
      <c r="E1504" t="s">
        <v>24</v>
      </c>
      <c r="F1504">
        <v>47.71</v>
      </c>
      <c r="G1504">
        <v>4</v>
      </c>
      <c r="H1504" t="s">
        <v>13</v>
      </c>
      <c r="I1504">
        <v>7.6</v>
      </c>
      <c r="J1504">
        <v>190.84</v>
      </c>
      <c r="K1504">
        <v>9.5419999999999998</v>
      </c>
      <c r="L1504" t="s">
        <v>257</v>
      </c>
    </row>
    <row r="1505" spans="1:12" x14ac:dyDescent="0.25">
      <c r="A1505" s="1">
        <v>45327</v>
      </c>
      <c r="B1505" t="s">
        <v>14</v>
      </c>
      <c r="C1505" t="s">
        <v>10</v>
      </c>
      <c r="D1505" t="s">
        <v>11</v>
      </c>
      <c r="E1505" t="s">
        <v>18</v>
      </c>
      <c r="F1505">
        <v>51.54</v>
      </c>
      <c r="G1505">
        <v>2</v>
      </c>
      <c r="H1505" t="s">
        <v>13</v>
      </c>
      <c r="I1505">
        <v>5.8</v>
      </c>
      <c r="J1505">
        <v>103.08</v>
      </c>
      <c r="K1505">
        <v>5.1539999999999999</v>
      </c>
      <c r="L1505" t="s">
        <v>258</v>
      </c>
    </row>
    <row r="1506" spans="1:12" x14ac:dyDescent="0.25">
      <c r="A1506" s="1">
        <v>45356</v>
      </c>
      <c r="B1506" t="s">
        <v>9</v>
      </c>
      <c r="C1506" t="s">
        <v>15</v>
      </c>
      <c r="D1506" t="s">
        <v>22</v>
      </c>
      <c r="E1506" t="s">
        <v>23</v>
      </c>
      <c r="F1506">
        <v>77.040000000000006</v>
      </c>
      <c r="G1506">
        <v>1</v>
      </c>
      <c r="H1506" t="s">
        <v>17</v>
      </c>
      <c r="I1506">
        <v>6.3</v>
      </c>
      <c r="J1506">
        <v>77.040000000000006</v>
      </c>
      <c r="K1506">
        <v>3.8520000000000003</v>
      </c>
      <c r="L1506" t="s">
        <v>257</v>
      </c>
    </row>
    <row r="1507" spans="1:12" x14ac:dyDescent="0.25">
      <c r="A1507" s="1">
        <v>45356</v>
      </c>
      <c r="B1507" t="s">
        <v>14</v>
      </c>
      <c r="C1507" t="s">
        <v>15</v>
      </c>
      <c r="D1507" t="s">
        <v>11</v>
      </c>
      <c r="E1507" t="s">
        <v>24</v>
      </c>
      <c r="F1507">
        <v>92.09</v>
      </c>
      <c r="G1507">
        <v>1</v>
      </c>
      <c r="H1507" t="s">
        <v>17</v>
      </c>
      <c r="I1507">
        <v>8.4</v>
      </c>
      <c r="J1507">
        <v>92.09</v>
      </c>
      <c r="K1507">
        <v>4.6045000000000007</v>
      </c>
      <c r="L1507" t="s">
        <v>256</v>
      </c>
    </row>
    <row r="1508" spans="1:12" x14ac:dyDescent="0.25">
      <c r="A1508" s="1">
        <v>45356</v>
      </c>
      <c r="B1508" t="s">
        <v>9</v>
      </c>
      <c r="C1508" t="s">
        <v>15</v>
      </c>
      <c r="D1508" t="s">
        <v>11</v>
      </c>
      <c r="E1508" t="s">
        <v>21</v>
      </c>
      <c r="F1508">
        <v>20.010000000000002</v>
      </c>
      <c r="G1508">
        <v>1</v>
      </c>
      <c r="H1508" t="s">
        <v>13</v>
      </c>
      <c r="I1508">
        <v>9.6</v>
      </c>
      <c r="J1508">
        <v>20.010000000000002</v>
      </c>
      <c r="K1508">
        <v>1.0005000000000002</v>
      </c>
      <c r="L1508" t="s">
        <v>256</v>
      </c>
    </row>
    <row r="1509" spans="1:12" x14ac:dyDescent="0.25">
      <c r="A1509" s="1">
        <v>45356</v>
      </c>
      <c r="B1509" t="s">
        <v>9</v>
      </c>
      <c r="C1509" t="s">
        <v>15</v>
      </c>
      <c r="D1509" t="s">
        <v>11</v>
      </c>
      <c r="E1509" t="s">
        <v>23</v>
      </c>
      <c r="F1509">
        <v>80.08</v>
      </c>
      <c r="G1509">
        <v>3</v>
      </c>
      <c r="H1509" t="s">
        <v>20</v>
      </c>
      <c r="I1509">
        <v>7.3</v>
      </c>
      <c r="J1509">
        <v>240.24</v>
      </c>
      <c r="K1509">
        <v>12.012</v>
      </c>
      <c r="L1509" t="s">
        <v>257</v>
      </c>
    </row>
    <row r="1510" spans="1:12" x14ac:dyDescent="0.25">
      <c r="A1510" s="1">
        <v>45356</v>
      </c>
      <c r="B1510" t="s">
        <v>14</v>
      </c>
      <c r="C1510" t="s">
        <v>10</v>
      </c>
      <c r="D1510" t="s">
        <v>22</v>
      </c>
      <c r="E1510" t="s">
        <v>12</v>
      </c>
      <c r="F1510">
        <v>73.06</v>
      </c>
      <c r="G1510">
        <v>2</v>
      </c>
      <c r="H1510" t="s">
        <v>13</v>
      </c>
      <c r="I1510">
        <v>8.1</v>
      </c>
      <c r="J1510">
        <v>146.12</v>
      </c>
      <c r="K1510">
        <v>7.3060000000000009</v>
      </c>
      <c r="L1510" t="s">
        <v>256</v>
      </c>
    </row>
    <row r="1511" spans="1:12" x14ac:dyDescent="0.25">
      <c r="A1511" s="1">
        <v>45356</v>
      </c>
      <c r="B1511" t="s">
        <v>9</v>
      </c>
      <c r="C1511" t="s">
        <v>15</v>
      </c>
      <c r="D1511" t="s">
        <v>11</v>
      </c>
      <c r="E1511" t="s">
        <v>23</v>
      </c>
      <c r="F1511">
        <v>60.38</v>
      </c>
      <c r="G1511">
        <v>1</v>
      </c>
      <c r="H1511" t="s">
        <v>20</v>
      </c>
      <c r="I1511">
        <v>6.4</v>
      </c>
      <c r="J1511">
        <v>60.38</v>
      </c>
      <c r="K1511">
        <v>3.0190000000000001</v>
      </c>
      <c r="L1511" t="s">
        <v>257</v>
      </c>
    </row>
    <row r="1512" spans="1:12" x14ac:dyDescent="0.25">
      <c r="A1512" s="1">
        <v>45356</v>
      </c>
      <c r="B1512" t="s">
        <v>14</v>
      </c>
      <c r="C1512" t="s">
        <v>15</v>
      </c>
      <c r="D1512" t="s">
        <v>11</v>
      </c>
      <c r="E1512" t="s">
        <v>18</v>
      </c>
      <c r="F1512">
        <v>44.86</v>
      </c>
      <c r="G1512">
        <v>3</v>
      </c>
      <c r="H1512" t="s">
        <v>13</v>
      </c>
      <c r="I1512">
        <v>7</v>
      </c>
      <c r="J1512">
        <v>134.57999999999998</v>
      </c>
      <c r="K1512">
        <v>6.7289999999999992</v>
      </c>
      <c r="L1512" t="s">
        <v>257</v>
      </c>
    </row>
    <row r="1513" spans="1:12" x14ac:dyDescent="0.25">
      <c r="A1513" s="1">
        <v>45356</v>
      </c>
      <c r="B1513" t="s">
        <v>9</v>
      </c>
      <c r="C1513" t="s">
        <v>15</v>
      </c>
      <c r="D1513" t="s">
        <v>22</v>
      </c>
      <c r="E1513" t="s">
        <v>24</v>
      </c>
      <c r="F1513">
        <v>14.76</v>
      </c>
      <c r="G1513">
        <v>4</v>
      </c>
      <c r="H1513" t="s">
        <v>17</v>
      </c>
      <c r="I1513">
        <v>8.6</v>
      </c>
      <c r="J1513">
        <v>59.04</v>
      </c>
      <c r="K1513">
        <v>2.952</v>
      </c>
      <c r="L1513" t="s">
        <v>256</v>
      </c>
    </row>
    <row r="1514" spans="1:12" x14ac:dyDescent="0.25">
      <c r="A1514" s="1">
        <v>45356</v>
      </c>
      <c r="B1514" t="s">
        <v>19</v>
      </c>
      <c r="C1514" t="s">
        <v>15</v>
      </c>
      <c r="D1514" t="s">
        <v>11</v>
      </c>
      <c r="E1514" t="s">
        <v>12</v>
      </c>
      <c r="F1514">
        <v>31.77</v>
      </c>
      <c r="G1514">
        <v>4</v>
      </c>
      <c r="H1514" t="s">
        <v>20</v>
      </c>
      <c r="I1514">
        <v>8.5</v>
      </c>
      <c r="J1514">
        <v>127.08</v>
      </c>
      <c r="K1514">
        <v>6.3540000000000001</v>
      </c>
      <c r="L1514" t="s">
        <v>256</v>
      </c>
    </row>
    <row r="1515" spans="1:12" x14ac:dyDescent="0.25">
      <c r="A1515" s="1">
        <v>45356</v>
      </c>
      <c r="B1515" t="s">
        <v>9</v>
      </c>
      <c r="C1515" t="s">
        <v>15</v>
      </c>
      <c r="D1515" t="s">
        <v>11</v>
      </c>
      <c r="E1515" t="s">
        <v>18</v>
      </c>
      <c r="F1515">
        <v>14.36</v>
      </c>
      <c r="G1515">
        <v>1</v>
      </c>
      <c r="H1515" t="s">
        <v>17</v>
      </c>
      <c r="I1515">
        <v>6.7</v>
      </c>
      <c r="J1515">
        <v>14.36</v>
      </c>
      <c r="K1515">
        <v>0.71799999999999997</v>
      </c>
      <c r="L1515" t="s">
        <v>257</v>
      </c>
    </row>
    <row r="1516" spans="1:12" x14ac:dyDescent="0.25">
      <c r="A1516" s="1">
        <v>45356</v>
      </c>
      <c r="B1516" t="s">
        <v>9</v>
      </c>
      <c r="C1516" t="s">
        <v>10</v>
      </c>
      <c r="D1516" t="s">
        <v>22</v>
      </c>
      <c r="E1516" t="s">
        <v>18</v>
      </c>
      <c r="F1516">
        <v>32.25</v>
      </c>
      <c r="G1516">
        <v>2</v>
      </c>
      <c r="H1516" t="s">
        <v>13</v>
      </c>
      <c r="I1516">
        <v>7.7</v>
      </c>
      <c r="J1516">
        <v>64.5</v>
      </c>
      <c r="K1516">
        <v>3.2250000000000001</v>
      </c>
      <c r="L1516" t="s">
        <v>257</v>
      </c>
    </row>
    <row r="1517" spans="1:12" x14ac:dyDescent="0.25">
      <c r="A1517" s="1">
        <v>45356</v>
      </c>
      <c r="B1517" t="s">
        <v>14</v>
      </c>
      <c r="C1517" t="s">
        <v>10</v>
      </c>
      <c r="D1517" t="s">
        <v>22</v>
      </c>
      <c r="E1517" t="s">
        <v>18</v>
      </c>
      <c r="F1517">
        <v>80.97</v>
      </c>
      <c r="G1517">
        <v>2</v>
      </c>
      <c r="H1517" t="s">
        <v>13</v>
      </c>
      <c r="I1517">
        <v>5.9</v>
      </c>
      <c r="J1517">
        <v>161.94</v>
      </c>
      <c r="K1517">
        <v>8.0969999999999995</v>
      </c>
      <c r="L1517" t="s">
        <v>258</v>
      </c>
    </row>
    <row r="1518" spans="1:12" x14ac:dyDescent="0.25">
      <c r="A1518" s="1">
        <v>45356</v>
      </c>
      <c r="B1518" t="s">
        <v>9</v>
      </c>
      <c r="C1518" t="s">
        <v>15</v>
      </c>
      <c r="D1518" t="s">
        <v>22</v>
      </c>
      <c r="E1518" t="s">
        <v>24</v>
      </c>
      <c r="F1518">
        <v>44.07</v>
      </c>
      <c r="G1518">
        <v>4</v>
      </c>
      <c r="H1518" t="s">
        <v>13</v>
      </c>
      <c r="I1518">
        <v>8.1</v>
      </c>
      <c r="J1518">
        <v>176.28</v>
      </c>
      <c r="K1518">
        <v>8.8140000000000001</v>
      </c>
      <c r="L1518" t="s">
        <v>256</v>
      </c>
    </row>
    <row r="1519" spans="1:12" x14ac:dyDescent="0.25">
      <c r="A1519" s="1">
        <v>45356</v>
      </c>
      <c r="B1519" t="s">
        <v>9</v>
      </c>
      <c r="C1519" t="s">
        <v>10</v>
      </c>
      <c r="D1519" t="s">
        <v>22</v>
      </c>
      <c r="E1519" t="s">
        <v>12</v>
      </c>
      <c r="F1519">
        <v>83.77</v>
      </c>
      <c r="G1519">
        <v>3</v>
      </c>
      <c r="H1519" t="s">
        <v>17</v>
      </c>
      <c r="I1519">
        <v>9.8000000000000007</v>
      </c>
      <c r="J1519">
        <v>251.31</v>
      </c>
      <c r="K1519">
        <v>12.5655</v>
      </c>
      <c r="L1519" t="s">
        <v>256</v>
      </c>
    </row>
    <row r="1520" spans="1:12" x14ac:dyDescent="0.25">
      <c r="A1520" s="1">
        <v>45356</v>
      </c>
      <c r="B1520" t="s">
        <v>14</v>
      </c>
      <c r="C1520" t="s">
        <v>15</v>
      </c>
      <c r="D1520" t="s">
        <v>22</v>
      </c>
      <c r="E1520" t="s">
        <v>24</v>
      </c>
      <c r="F1520">
        <v>50.79</v>
      </c>
      <c r="G1520">
        <v>1</v>
      </c>
      <c r="H1520" t="s">
        <v>17</v>
      </c>
      <c r="I1520">
        <v>5.3</v>
      </c>
      <c r="J1520">
        <v>50.79</v>
      </c>
      <c r="K1520">
        <v>2.5395000000000003</v>
      </c>
      <c r="L1520" t="s">
        <v>258</v>
      </c>
    </row>
    <row r="1521" spans="1:12" x14ac:dyDescent="0.25">
      <c r="A1521" s="1">
        <v>45356</v>
      </c>
      <c r="B1521" t="s">
        <v>9</v>
      </c>
      <c r="C1521" t="s">
        <v>15</v>
      </c>
      <c r="D1521" t="s">
        <v>11</v>
      </c>
      <c r="E1521" t="s">
        <v>12</v>
      </c>
      <c r="F1521">
        <v>17.440000000000001</v>
      </c>
      <c r="G1521">
        <v>6</v>
      </c>
      <c r="H1521" t="s">
        <v>13</v>
      </c>
      <c r="I1521">
        <v>7.6</v>
      </c>
      <c r="J1521">
        <v>104.64000000000001</v>
      </c>
      <c r="K1521">
        <v>5.2320000000000011</v>
      </c>
      <c r="L1521" t="s">
        <v>257</v>
      </c>
    </row>
    <row r="1522" spans="1:12" x14ac:dyDescent="0.25">
      <c r="A1522" s="1">
        <v>45356</v>
      </c>
      <c r="B1522" t="s">
        <v>14</v>
      </c>
      <c r="C1522" t="s">
        <v>15</v>
      </c>
      <c r="D1522" t="s">
        <v>11</v>
      </c>
      <c r="E1522" t="s">
        <v>18</v>
      </c>
      <c r="F1522">
        <v>78.069999999999993</v>
      </c>
      <c r="G1522">
        <v>1</v>
      </c>
      <c r="H1522" t="s">
        <v>13</v>
      </c>
      <c r="I1522">
        <v>7.1</v>
      </c>
      <c r="J1522">
        <v>78.069999999999993</v>
      </c>
      <c r="K1522">
        <v>3.9034999999999997</v>
      </c>
      <c r="L1522" t="s">
        <v>257</v>
      </c>
    </row>
    <row r="1523" spans="1:12" x14ac:dyDescent="0.25">
      <c r="A1523" s="1">
        <v>45356</v>
      </c>
      <c r="B1523" t="s">
        <v>19</v>
      </c>
      <c r="C1523" t="s">
        <v>15</v>
      </c>
      <c r="D1523" t="s">
        <v>11</v>
      </c>
      <c r="E1523" t="s">
        <v>12</v>
      </c>
      <c r="F1523">
        <v>93.26</v>
      </c>
      <c r="G1523">
        <v>2</v>
      </c>
      <c r="H1523" t="s">
        <v>17</v>
      </c>
      <c r="I1523">
        <v>8.1</v>
      </c>
      <c r="J1523">
        <v>186.52</v>
      </c>
      <c r="K1523">
        <v>9.3260000000000005</v>
      </c>
      <c r="L1523" t="s">
        <v>256</v>
      </c>
    </row>
    <row r="1524" spans="1:12" x14ac:dyDescent="0.25">
      <c r="A1524" s="1">
        <v>45356</v>
      </c>
      <c r="B1524" t="s">
        <v>14</v>
      </c>
      <c r="C1524" t="s">
        <v>10</v>
      </c>
      <c r="D1524" t="s">
        <v>22</v>
      </c>
      <c r="E1524" t="s">
        <v>16</v>
      </c>
      <c r="F1524">
        <v>66.650000000000006</v>
      </c>
      <c r="G1524">
        <v>2</v>
      </c>
      <c r="H1524" t="s">
        <v>13</v>
      </c>
      <c r="I1524">
        <v>7.2</v>
      </c>
      <c r="J1524">
        <v>133.30000000000001</v>
      </c>
      <c r="K1524">
        <v>6.6650000000000009</v>
      </c>
      <c r="L1524" t="s">
        <v>257</v>
      </c>
    </row>
    <row r="1525" spans="1:12" x14ac:dyDescent="0.25">
      <c r="A1525" s="1">
        <v>45356</v>
      </c>
      <c r="B1525" t="s">
        <v>14</v>
      </c>
      <c r="C1525" t="s">
        <v>15</v>
      </c>
      <c r="D1525" t="s">
        <v>11</v>
      </c>
      <c r="E1525" t="s">
        <v>24</v>
      </c>
      <c r="F1525">
        <v>21.8</v>
      </c>
      <c r="G1525">
        <v>1</v>
      </c>
      <c r="H1525" t="s">
        <v>17</v>
      </c>
      <c r="I1525">
        <v>7.7</v>
      </c>
      <c r="J1525">
        <v>21.8</v>
      </c>
      <c r="K1525">
        <v>1.0900000000000001</v>
      </c>
      <c r="L1525" t="s">
        <v>257</v>
      </c>
    </row>
    <row r="1526" spans="1:12" x14ac:dyDescent="0.25">
      <c r="A1526" s="1">
        <v>45356</v>
      </c>
      <c r="B1526" t="s">
        <v>19</v>
      </c>
      <c r="C1526" t="s">
        <v>15</v>
      </c>
      <c r="D1526" t="s">
        <v>22</v>
      </c>
      <c r="E1526" t="s">
        <v>24</v>
      </c>
      <c r="F1526">
        <v>66.680000000000007</v>
      </c>
      <c r="G1526">
        <v>3</v>
      </c>
      <c r="H1526" t="s">
        <v>17</v>
      </c>
      <c r="I1526">
        <v>8.6999999999999993</v>
      </c>
      <c r="J1526">
        <v>200.04000000000002</v>
      </c>
      <c r="K1526">
        <v>10.002000000000002</v>
      </c>
      <c r="L1526" t="s">
        <v>256</v>
      </c>
    </row>
    <row r="1527" spans="1:12" x14ac:dyDescent="0.25">
      <c r="A1527" s="1">
        <v>45356</v>
      </c>
      <c r="B1527" t="s">
        <v>9</v>
      </c>
      <c r="C1527" t="s">
        <v>15</v>
      </c>
      <c r="D1527" t="s">
        <v>22</v>
      </c>
      <c r="E1527" t="s">
        <v>24</v>
      </c>
      <c r="F1527">
        <v>32.32</v>
      </c>
      <c r="G1527">
        <v>2</v>
      </c>
      <c r="H1527" t="s">
        <v>13</v>
      </c>
      <c r="I1527">
        <v>7.5</v>
      </c>
      <c r="J1527">
        <v>64.64</v>
      </c>
      <c r="K1527">
        <v>3.2320000000000002</v>
      </c>
      <c r="L1527" t="s">
        <v>257</v>
      </c>
    </row>
    <row r="1528" spans="1:12" x14ac:dyDescent="0.25">
      <c r="A1528" s="1">
        <v>45356</v>
      </c>
      <c r="B1528" t="s">
        <v>19</v>
      </c>
      <c r="C1528" t="s">
        <v>15</v>
      </c>
      <c r="D1528" t="s">
        <v>22</v>
      </c>
      <c r="E1528" t="s">
        <v>12</v>
      </c>
      <c r="F1528">
        <v>52.6</v>
      </c>
      <c r="G1528">
        <v>4</v>
      </c>
      <c r="H1528" t="s">
        <v>20</v>
      </c>
      <c r="I1528">
        <v>7.2</v>
      </c>
      <c r="J1528">
        <v>210.4</v>
      </c>
      <c r="K1528">
        <v>10.520000000000001</v>
      </c>
      <c r="L1528" t="s">
        <v>257</v>
      </c>
    </row>
    <row r="1529" spans="1:12" x14ac:dyDescent="0.25">
      <c r="A1529" s="1">
        <v>45387</v>
      </c>
      <c r="B1529" t="s">
        <v>14</v>
      </c>
      <c r="C1529" t="s">
        <v>10</v>
      </c>
      <c r="D1529" t="s">
        <v>22</v>
      </c>
      <c r="E1529" t="s">
        <v>24</v>
      </c>
      <c r="F1529">
        <v>39.909999999999997</v>
      </c>
      <c r="G1529">
        <v>2</v>
      </c>
      <c r="H1529" t="s">
        <v>17</v>
      </c>
      <c r="I1529">
        <v>6.1</v>
      </c>
      <c r="J1529">
        <v>79.819999999999993</v>
      </c>
      <c r="K1529">
        <v>3.9909999999999997</v>
      </c>
      <c r="L1529" t="s">
        <v>257</v>
      </c>
    </row>
    <row r="1530" spans="1:12" x14ac:dyDescent="0.25">
      <c r="A1530" s="1">
        <v>45387</v>
      </c>
      <c r="B1530" t="s">
        <v>9</v>
      </c>
      <c r="C1530" t="s">
        <v>10</v>
      </c>
      <c r="D1530" t="s">
        <v>22</v>
      </c>
      <c r="E1530" t="s">
        <v>12</v>
      </c>
      <c r="F1530">
        <v>81.209999999999994</v>
      </c>
      <c r="G1530">
        <v>2</v>
      </c>
      <c r="H1530" t="s">
        <v>17</v>
      </c>
      <c r="I1530">
        <v>8.6999999999999993</v>
      </c>
      <c r="J1530">
        <v>162.41999999999999</v>
      </c>
      <c r="K1530">
        <v>8.1210000000000004</v>
      </c>
      <c r="L1530" t="s">
        <v>256</v>
      </c>
    </row>
    <row r="1531" spans="1:12" x14ac:dyDescent="0.25">
      <c r="A1531" s="1">
        <v>45387</v>
      </c>
      <c r="B1531" t="s">
        <v>9</v>
      </c>
      <c r="C1531" t="s">
        <v>15</v>
      </c>
      <c r="D1531" t="s">
        <v>11</v>
      </c>
      <c r="E1531" t="s">
        <v>24</v>
      </c>
      <c r="F1531">
        <v>83.66</v>
      </c>
      <c r="G1531">
        <v>2</v>
      </c>
      <c r="H1531" t="s">
        <v>20</v>
      </c>
      <c r="I1531">
        <v>7.9</v>
      </c>
      <c r="J1531">
        <v>167.32</v>
      </c>
      <c r="K1531">
        <v>8.3659999999999997</v>
      </c>
      <c r="L1531" t="s">
        <v>257</v>
      </c>
    </row>
    <row r="1532" spans="1:12" x14ac:dyDescent="0.25">
      <c r="A1532" s="1">
        <v>45387</v>
      </c>
      <c r="B1532" t="s">
        <v>9</v>
      </c>
      <c r="C1532" t="s">
        <v>10</v>
      </c>
      <c r="D1532" t="s">
        <v>22</v>
      </c>
      <c r="E1532" t="s">
        <v>12</v>
      </c>
      <c r="F1532">
        <v>57.89</v>
      </c>
      <c r="G1532">
        <v>4</v>
      </c>
      <c r="H1532" t="s">
        <v>17</v>
      </c>
      <c r="I1532">
        <v>7.4</v>
      </c>
      <c r="J1532">
        <v>231.56</v>
      </c>
      <c r="K1532">
        <v>11.578000000000001</v>
      </c>
      <c r="L1532" t="s">
        <v>257</v>
      </c>
    </row>
    <row r="1533" spans="1:12" x14ac:dyDescent="0.25">
      <c r="A1533" s="1">
        <v>45387</v>
      </c>
      <c r="B1533" t="s">
        <v>9</v>
      </c>
      <c r="C1533" t="s">
        <v>15</v>
      </c>
      <c r="D1533" t="s">
        <v>22</v>
      </c>
      <c r="E1533" t="s">
        <v>24</v>
      </c>
      <c r="F1533">
        <v>17.97</v>
      </c>
      <c r="G1533">
        <v>4</v>
      </c>
      <c r="H1533" t="s">
        <v>20</v>
      </c>
      <c r="I1533">
        <v>8.1</v>
      </c>
      <c r="J1533">
        <v>71.88</v>
      </c>
      <c r="K1533">
        <v>3.5939999999999999</v>
      </c>
      <c r="L1533" t="s">
        <v>256</v>
      </c>
    </row>
    <row r="1534" spans="1:12" x14ac:dyDescent="0.25">
      <c r="A1534" s="1">
        <v>45387</v>
      </c>
      <c r="B1534" t="s">
        <v>19</v>
      </c>
      <c r="C1534" t="s">
        <v>10</v>
      </c>
      <c r="D1534" t="s">
        <v>22</v>
      </c>
      <c r="E1534" t="s">
        <v>12</v>
      </c>
      <c r="F1534">
        <v>65.650000000000006</v>
      </c>
      <c r="G1534">
        <v>3</v>
      </c>
      <c r="H1534" t="s">
        <v>13</v>
      </c>
      <c r="I1534">
        <v>7.3</v>
      </c>
      <c r="J1534">
        <v>196.95000000000002</v>
      </c>
      <c r="K1534">
        <v>9.8475000000000019</v>
      </c>
      <c r="L1534" t="s">
        <v>257</v>
      </c>
    </row>
    <row r="1535" spans="1:12" x14ac:dyDescent="0.25">
      <c r="A1535" s="1">
        <v>45387</v>
      </c>
      <c r="B1535" t="s">
        <v>19</v>
      </c>
      <c r="C1535" t="s">
        <v>10</v>
      </c>
      <c r="D1535" t="s">
        <v>22</v>
      </c>
      <c r="E1535" t="s">
        <v>24</v>
      </c>
      <c r="F1535">
        <v>10.16</v>
      </c>
      <c r="G1535">
        <v>3</v>
      </c>
      <c r="H1535" t="s">
        <v>20</v>
      </c>
      <c r="I1535">
        <v>7.1</v>
      </c>
      <c r="J1535">
        <v>30.48</v>
      </c>
      <c r="K1535">
        <v>1.524</v>
      </c>
      <c r="L1535" t="s">
        <v>257</v>
      </c>
    </row>
    <row r="1536" spans="1:12" x14ac:dyDescent="0.25">
      <c r="A1536" s="1">
        <v>45387</v>
      </c>
      <c r="B1536" t="s">
        <v>9</v>
      </c>
      <c r="C1536" t="s">
        <v>15</v>
      </c>
      <c r="D1536" t="s">
        <v>22</v>
      </c>
      <c r="E1536" t="s">
        <v>12</v>
      </c>
      <c r="F1536">
        <v>19.79</v>
      </c>
      <c r="G1536">
        <v>3</v>
      </c>
      <c r="H1536" t="s">
        <v>13</v>
      </c>
      <c r="I1536">
        <v>8.6999999999999993</v>
      </c>
      <c r="J1536">
        <v>59.37</v>
      </c>
      <c r="K1536">
        <v>2.9685000000000001</v>
      </c>
      <c r="L1536" t="s">
        <v>256</v>
      </c>
    </row>
    <row r="1537" spans="1:12" x14ac:dyDescent="0.25">
      <c r="A1537" s="1">
        <v>45387</v>
      </c>
      <c r="B1537" t="s">
        <v>9</v>
      </c>
      <c r="C1537" t="s">
        <v>15</v>
      </c>
      <c r="D1537" t="s">
        <v>22</v>
      </c>
      <c r="E1537" t="s">
        <v>12</v>
      </c>
      <c r="F1537">
        <v>59.59</v>
      </c>
      <c r="G1537">
        <v>4</v>
      </c>
      <c r="H1537" t="s">
        <v>13</v>
      </c>
      <c r="I1537">
        <v>9.3000000000000007</v>
      </c>
      <c r="J1537">
        <v>238.36</v>
      </c>
      <c r="K1537">
        <v>11.918000000000001</v>
      </c>
      <c r="L1537" t="s">
        <v>256</v>
      </c>
    </row>
    <row r="1538" spans="1:12" x14ac:dyDescent="0.25">
      <c r="A1538" s="1">
        <v>45387</v>
      </c>
      <c r="B1538" t="s">
        <v>9</v>
      </c>
      <c r="C1538" t="s">
        <v>15</v>
      </c>
      <c r="D1538" t="s">
        <v>22</v>
      </c>
      <c r="E1538" t="s">
        <v>24</v>
      </c>
      <c r="F1538">
        <v>62.57</v>
      </c>
      <c r="G1538">
        <v>3</v>
      </c>
      <c r="H1538" t="s">
        <v>13</v>
      </c>
      <c r="I1538">
        <v>9.4</v>
      </c>
      <c r="J1538">
        <v>187.71</v>
      </c>
      <c r="K1538">
        <v>9.3855000000000004</v>
      </c>
      <c r="L1538" t="s">
        <v>256</v>
      </c>
    </row>
    <row r="1539" spans="1:12" x14ac:dyDescent="0.25">
      <c r="A1539" s="1">
        <v>45387</v>
      </c>
      <c r="B1539" t="s">
        <v>14</v>
      </c>
      <c r="C1539" t="s">
        <v>10</v>
      </c>
      <c r="D1539" t="s">
        <v>11</v>
      </c>
      <c r="E1539" t="s">
        <v>21</v>
      </c>
      <c r="F1539">
        <v>74.290000000000006</v>
      </c>
      <c r="G1539">
        <v>2</v>
      </c>
      <c r="H1539" t="s">
        <v>13</v>
      </c>
      <c r="I1539">
        <v>8.8000000000000007</v>
      </c>
      <c r="J1539">
        <v>148.58000000000001</v>
      </c>
      <c r="K1539">
        <v>7.4290000000000012</v>
      </c>
      <c r="L1539" t="s">
        <v>256</v>
      </c>
    </row>
    <row r="1540" spans="1:12" x14ac:dyDescent="0.25">
      <c r="A1540" s="1">
        <v>45387</v>
      </c>
      <c r="B1540" t="s">
        <v>9</v>
      </c>
      <c r="C1540" t="s">
        <v>10</v>
      </c>
      <c r="D1540" t="s">
        <v>11</v>
      </c>
      <c r="E1540" t="s">
        <v>23</v>
      </c>
      <c r="F1540">
        <v>69.959999999999994</v>
      </c>
      <c r="G1540">
        <v>3</v>
      </c>
      <c r="H1540" t="s">
        <v>13</v>
      </c>
      <c r="I1540">
        <v>7.5</v>
      </c>
      <c r="J1540">
        <v>209.88</v>
      </c>
      <c r="K1540">
        <v>10.494</v>
      </c>
      <c r="L1540" t="s">
        <v>257</v>
      </c>
    </row>
    <row r="1541" spans="1:12" x14ac:dyDescent="0.25">
      <c r="A1541" s="1">
        <v>45387</v>
      </c>
      <c r="B1541" t="s">
        <v>19</v>
      </c>
      <c r="C1541" t="s">
        <v>10</v>
      </c>
      <c r="D1541" t="s">
        <v>11</v>
      </c>
      <c r="E1541" t="s">
        <v>12</v>
      </c>
      <c r="F1541">
        <v>43.18</v>
      </c>
      <c r="G1541">
        <v>5</v>
      </c>
      <c r="H1541" t="s">
        <v>20</v>
      </c>
      <c r="I1541">
        <v>8.1</v>
      </c>
      <c r="J1541">
        <v>215.9</v>
      </c>
      <c r="K1541">
        <v>10.795000000000002</v>
      </c>
      <c r="L1541" t="s">
        <v>256</v>
      </c>
    </row>
    <row r="1542" spans="1:12" x14ac:dyDescent="0.25">
      <c r="A1542" s="1">
        <v>45387</v>
      </c>
      <c r="B1542" t="s">
        <v>19</v>
      </c>
      <c r="C1542" t="s">
        <v>15</v>
      </c>
      <c r="D1542" t="s">
        <v>22</v>
      </c>
      <c r="E1542" t="s">
        <v>12</v>
      </c>
      <c r="F1542">
        <v>33.880000000000003</v>
      </c>
      <c r="G1542">
        <v>3</v>
      </c>
      <c r="H1542" t="s">
        <v>17</v>
      </c>
      <c r="I1542">
        <v>8.5</v>
      </c>
      <c r="J1542">
        <v>101.64000000000001</v>
      </c>
      <c r="K1542">
        <v>5.0820000000000007</v>
      </c>
      <c r="L1542" t="s">
        <v>256</v>
      </c>
    </row>
    <row r="1543" spans="1:12" x14ac:dyDescent="0.25">
      <c r="A1543" s="1">
        <v>45387</v>
      </c>
      <c r="B1543" t="s">
        <v>9</v>
      </c>
      <c r="C1543" t="s">
        <v>10</v>
      </c>
      <c r="D1543" t="s">
        <v>11</v>
      </c>
      <c r="E1543" t="s">
        <v>24</v>
      </c>
      <c r="F1543">
        <v>65.180000000000007</v>
      </c>
      <c r="G1543">
        <v>3</v>
      </c>
      <c r="H1543" t="s">
        <v>20</v>
      </c>
      <c r="I1543">
        <v>8.5</v>
      </c>
      <c r="J1543">
        <v>195.54000000000002</v>
      </c>
      <c r="K1543">
        <v>9.777000000000001</v>
      </c>
      <c r="L1543" t="s">
        <v>256</v>
      </c>
    </row>
    <row r="1544" spans="1:12" x14ac:dyDescent="0.25">
      <c r="A1544" s="1">
        <v>45387</v>
      </c>
      <c r="B1544" t="s">
        <v>9</v>
      </c>
      <c r="C1544" t="s">
        <v>15</v>
      </c>
      <c r="D1544" t="s">
        <v>22</v>
      </c>
      <c r="E1544" t="s">
        <v>12</v>
      </c>
      <c r="F1544">
        <v>51.28</v>
      </c>
      <c r="G1544">
        <v>3</v>
      </c>
      <c r="H1544" t="s">
        <v>17</v>
      </c>
      <c r="I1544">
        <v>5.8</v>
      </c>
      <c r="J1544">
        <v>153.84</v>
      </c>
      <c r="K1544">
        <v>7.6920000000000002</v>
      </c>
      <c r="L1544" t="s">
        <v>258</v>
      </c>
    </row>
    <row r="1545" spans="1:12" x14ac:dyDescent="0.25">
      <c r="A1545" s="1">
        <v>45387</v>
      </c>
      <c r="B1545" t="s">
        <v>9</v>
      </c>
      <c r="C1545" t="s">
        <v>15</v>
      </c>
      <c r="D1545" t="s">
        <v>22</v>
      </c>
      <c r="E1545" t="s">
        <v>24</v>
      </c>
      <c r="F1545">
        <v>42.57</v>
      </c>
      <c r="G1545">
        <v>3</v>
      </c>
      <c r="H1545" t="s">
        <v>17</v>
      </c>
      <c r="I1545">
        <v>7.4</v>
      </c>
      <c r="J1545">
        <v>127.71000000000001</v>
      </c>
      <c r="K1545">
        <v>6.3855000000000004</v>
      </c>
      <c r="L1545" t="s">
        <v>257</v>
      </c>
    </row>
    <row r="1546" spans="1:12" x14ac:dyDescent="0.25">
      <c r="A1546" s="1">
        <v>45387</v>
      </c>
      <c r="B1546" t="s">
        <v>9</v>
      </c>
      <c r="C1546" t="s">
        <v>15</v>
      </c>
      <c r="D1546" t="s">
        <v>22</v>
      </c>
      <c r="E1546" t="s">
        <v>24</v>
      </c>
      <c r="F1546">
        <v>99.71</v>
      </c>
      <c r="G1546">
        <v>4</v>
      </c>
      <c r="H1546" t="s">
        <v>20</v>
      </c>
      <c r="I1546">
        <v>7.3</v>
      </c>
      <c r="J1546">
        <v>398.84</v>
      </c>
      <c r="K1546">
        <v>19.942</v>
      </c>
      <c r="L1546" t="s">
        <v>257</v>
      </c>
    </row>
    <row r="1547" spans="1:12" x14ac:dyDescent="0.25">
      <c r="A1547" s="1">
        <v>45387</v>
      </c>
      <c r="B1547" t="s">
        <v>14</v>
      </c>
      <c r="C1547" t="s">
        <v>15</v>
      </c>
      <c r="D1547" t="s">
        <v>11</v>
      </c>
      <c r="E1547" t="s">
        <v>23</v>
      </c>
      <c r="F1547">
        <v>17.77</v>
      </c>
      <c r="G1547">
        <v>5</v>
      </c>
      <c r="H1547" t="s">
        <v>20</v>
      </c>
      <c r="I1547">
        <v>7.5</v>
      </c>
      <c r="J1547">
        <v>88.85</v>
      </c>
      <c r="K1547">
        <v>4.4424999999999999</v>
      </c>
      <c r="L1547" t="s">
        <v>257</v>
      </c>
    </row>
    <row r="1548" spans="1:12" x14ac:dyDescent="0.25">
      <c r="A1548" s="1">
        <v>45387</v>
      </c>
      <c r="B1548" t="s">
        <v>9</v>
      </c>
      <c r="C1548" t="s">
        <v>15</v>
      </c>
      <c r="D1548" t="s">
        <v>11</v>
      </c>
      <c r="E1548" t="s">
        <v>23</v>
      </c>
      <c r="F1548">
        <v>88.79</v>
      </c>
      <c r="G1548">
        <v>3</v>
      </c>
      <c r="H1548" t="s">
        <v>20</v>
      </c>
      <c r="I1548">
        <v>9.5</v>
      </c>
      <c r="J1548">
        <v>266.37</v>
      </c>
      <c r="K1548">
        <v>13.3185</v>
      </c>
      <c r="L1548" t="s">
        <v>256</v>
      </c>
    </row>
    <row r="1549" spans="1:12" x14ac:dyDescent="0.25">
      <c r="A1549" s="1">
        <v>45387</v>
      </c>
      <c r="B1549" t="s">
        <v>19</v>
      </c>
      <c r="C1549" t="s">
        <v>15</v>
      </c>
      <c r="D1549" t="s">
        <v>22</v>
      </c>
      <c r="E1549" t="s">
        <v>12</v>
      </c>
      <c r="F1549">
        <v>36.36</v>
      </c>
      <c r="G1549">
        <v>3</v>
      </c>
      <c r="H1549" t="s">
        <v>17</v>
      </c>
      <c r="I1549">
        <v>5.2</v>
      </c>
      <c r="J1549">
        <v>109.08</v>
      </c>
      <c r="K1549">
        <v>5.4540000000000006</v>
      </c>
      <c r="L1549" t="s">
        <v>258</v>
      </c>
    </row>
    <row r="1550" spans="1:12" x14ac:dyDescent="0.25">
      <c r="A1550" s="1">
        <v>45417</v>
      </c>
      <c r="B1550" t="s">
        <v>9</v>
      </c>
      <c r="C1550" t="s">
        <v>15</v>
      </c>
      <c r="D1550" t="s">
        <v>11</v>
      </c>
      <c r="E1550" t="s">
        <v>12</v>
      </c>
      <c r="F1550">
        <v>68.98</v>
      </c>
      <c r="G1550">
        <v>7</v>
      </c>
      <c r="H1550" t="s">
        <v>20</v>
      </c>
      <c r="I1550">
        <v>9.3000000000000007</v>
      </c>
      <c r="J1550">
        <v>482.86</v>
      </c>
      <c r="K1550">
        <v>24.143000000000001</v>
      </c>
      <c r="L1550" t="s">
        <v>256</v>
      </c>
    </row>
    <row r="1551" spans="1:12" x14ac:dyDescent="0.25">
      <c r="A1551" s="1">
        <v>45417</v>
      </c>
      <c r="B1551" t="s">
        <v>9</v>
      </c>
      <c r="C1551" t="s">
        <v>15</v>
      </c>
      <c r="D1551" t="s">
        <v>22</v>
      </c>
      <c r="E1551" t="s">
        <v>12</v>
      </c>
      <c r="F1551">
        <v>54.67</v>
      </c>
      <c r="G1551">
        <v>2</v>
      </c>
      <c r="H1551" t="s">
        <v>13</v>
      </c>
      <c r="I1551">
        <v>6.8</v>
      </c>
      <c r="J1551">
        <v>109.34</v>
      </c>
      <c r="K1551">
        <v>5.4670000000000005</v>
      </c>
      <c r="L1551" t="s">
        <v>257</v>
      </c>
    </row>
    <row r="1552" spans="1:12" x14ac:dyDescent="0.25">
      <c r="A1552" s="1">
        <v>45417</v>
      </c>
      <c r="B1552" t="s">
        <v>19</v>
      </c>
      <c r="C1552" t="s">
        <v>15</v>
      </c>
      <c r="D1552" t="s">
        <v>11</v>
      </c>
      <c r="E1552" t="s">
        <v>12</v>
      </c>
      <c r="F1552">
        <v>28.86</v>
      </c>
      <c r="G1552">
        <v>3</v>
      </c>
      <c r="H1552" t="s">
        <v>13</v>
      </c>
      <c r="I1552">
        <v>5.3</v>
      </c>
      <c r="J1552">
        <v>86.58</v>
      </c>
      <c r="K1552">
        <v>4.3289999999999997</v>
      </c>
      <c r="L1552" t="s">
        <v>258</v>
      </c>
    </row>
    <row r="1553" spans="1:12" x14ac:dyDescent="0.25">
      <c r="A1553" s="1">
        <v>45417</v>
      </c>
      <c r="B1553" t="s">
        <v>19</v>
      </c>
      <c r="C1553" t="s">
        <v>15</v>
      </c>
      <c r="D1553" t="s">
        <v>11</v>
      </c>
      <c r="E1553" t="s">
        <v>23</v>
      </c>
      <c r="F1553">
        <v>34.42</v>
      </c>
      <c r="G1553">
        <v>2</v>
      </c>
      <c r="H1553" t="s">
        <v>17</v>
      </c>
      <c r="I1553">
        <v>6.8</v>
      </c>
      <c r="J1553">
        <v>68.84</v>
      </c>
      <c r="K1553">
        <v>3.4420000000000002</v>
      </c>
      <c r="L1553" t="s">
        <v>257</v>
      </c>
    </row>
    <row r="1554" spans="1:12" x14ac:dyDescent="0.25">
      <c r="A1554" s="1">
        <v>45417</v>
      </c>
      <c r="B1554" t="s">
        <v>9</v>
      </c>
      <c r="C1554" t="s">
        <v>15</v>
      </c>
      <c r="D1554" t="s">
        <v>11</v>
      </c>
      <c r="E1554" t="s">
        <v>21</v>
      </c>
      <c r="F1554">
        <v>59.86</v>
      </c>
      <c r="G1554">
        <v>2</v>
      </c>
      <c r="H1554" t="s">
        <v>20</v>
      </c>
      <c r="I1554">
        <v>5.6</v>
      </c>
      <c r="J1554">
        <v>119.72</v>
      </c>
      <c r="K1554">
        <v>5.9860000000000007</v>
      </c>
      <c r="L1554" t="s">
        <v>258</v>
      </c>
    </row>
    <row r="1555" spans="1:12" x14ac:dyDescent="0.25">
      <c r="A1555" s="1">
        <v>45417</v>
      </c>
      <c r="B1555" t="s">
        <v>9</v>
      </c>
      <c r="C1555" t="s">
        <v>15</v>
      </c>
      <c r="D1555" t="s">
        <v>11</v>
      </c>
      <c r="E1555" t="s">
        <v>24</v>
      </c>
      <c r="F1555">
        <v>56.69</v>
      </c>
      <c r="G1555">
        <v>4</v>
      </c>
      <c r="H1555" t="s">
        <v>20</v>
      </c>
      <c r="I1555">
        <v>6.5</v>
      </c>
      <c r="J1555">
        <v>226.76</v>
      </c>
      <c r="K1555">
        <v>11.338000000000001</v>
      </c>
      <c r="L1555" t="s">
        <v>257</v>
      </c>
    </row>
    <row r="1556" spans="1:12" x14ac:dyDescent="0.25">
      <c r="A1556" s="1">
        <v>45417</v>
      </c>
      <c r="B1556" t="s">
        <v>9</v>
      </c>
      <c r="C1556" t="s">
        <v>10</v>
      </c>
      <c r="D1556" t="s">
        <v>22</v>
      </c>
      <c r="E1556" t="s">
        <v>23</v>
      </c>
      <c r="F1556">
        <v>37.69</v>
      </c>
      <c r="G1556">
        <v>3</v>
      </c>
      <c r="H1556" t="s">
        <v>13</v>
      </c>
      <c r="I1556">
        <v>8.9</v>
      </c>
      <c r="J1556">
        <v>113.07</v>
      </c>
      <c r="K1556">
        <v>5.6535000000000002</v>
      </c>
      <c r="L1556" t="s">
        <v>256</v>
      </c>
    </row>
    <row r="1557" spans="1:12" x14ac:dyDescent="0.25">
      <c r="A1557" s="1">
        <v>45417</v>
      </c>
      <c r="B1557" t="s">
        <v>9</v>
      </c>
      <c r="C1557" t="s">
        <v>15</v>
      </c>
      <c r="D1557" t="s">
        <v>11</v>
      </c>
      <c r="E1557" t="s">
        <v>21</v>
      </c>
      <c r="F1557">
        <v>18.079999999999998</v>
      </c>
      <c r="G1557">
        <v>1</v>
      </c>
      <c r="H1557" t="s">
        <v>17</v>
      </c>
      <c r="I1557">
        <v>6</v>
      </c>
      <c r="J1557">
        <v>18.079999999999998</v>
      </c>
      <c r="K1557">
        <v>0.90399999999999991</v>
      </c>
      <c r="L1557" t="s">
        <v>257</v>
      </c>
    </row>
    <row r="1558" spans="1:12" x14ac:dyDescent="0.25">
      <c r="A1558" s="1">
        <v>45417</v>
      </c>
      <c r="B1558" t="s">
        <v>19</v>
      </c>
      <c r="C1558" t="s">
        <v>15</v>
      </c>
      <c r="D1558" t="s">
        <v>22</v>
      </c>
      <c r="E1558" t="s">
        <v>12</v>
      </c>
      <c r="F1558">
        <v>47.63</v>
      </c>
      <c r="G1558">
        <v>3</v>
      </c>
      <c r="H1558" t="s">
        <v>13</v>
      </c>
      <c r="I1558">
        <v>6.9</v>
      </c>
      <c r="J1558">
        <v>142.89000000000001</v>
      </c>
      <c r="K1558">
        <v>7.1445000000000007</v>
      </c>
      <c r="L1558" t="s">
        <v>257</v>
      </c>
    </row>
    <row r="1559" spans="1:12" x14ac:dyDescent="0.25">
      <c r="A1559" s="1">
        <v>45417</v>
      </c>
      <c r="B1559" t="s">
        <v>14</v>
      </c>
      <c r="C1559" t="s">
        <v>15</v>
      </c>
      <c r="D1559" t="s">
        <v>11</v>
      </c>
      <c r="E1559" t="s">
        <v>12</v>
      </c>
      <c r="F1559">
        <v>38.47</v>
      </c>
      <c r="G1559">
        <v>3</v>
      </c>
      <c r="H1559" t="s">
        <v>20</v>
      </c>
      <c r="I1559">
        <v>8.1999999999999993</v>
      </c>
      <c r="J1559">
        <v>115.41</v>
      </c>
      <c r="K1559">
        <v>5.7705000000000002</v>
      </c>
      <c r="L1559" t="s">
        <v>256</v>
      </c>
    </row>
    <row r="1560" spans="1:12" x14ac:dyDescent="0.25">
      <c r="A1560" s="1">
        <v>45417</v>
      </c>
      <c r="B1560" t="s">
        <v>9</v>
      </c>
      <c r="C1560" t="s">
        <v>15</v>
      </c>
      <c r="D1560" t="s">
        <v>22</v>
      </c>
      <c r="E1560" t="s">
        <v>23</v>
      </c>
      <c r="F1560">
        <v>86.27</v>
      </c>
      <c r="G1560">
        <v>3</v>
      </c>
      <c r="H1560" t="s">
        <v>20</v>
      </c>
      <c r="I1560">
        <v>5.5</v>
      </c>
      <c r="J1560">
        <v>258.81</v>
      </c>
      <c r="K1560">
        <v>12.9405</v>
      </c>
      <c r="L1560" t="s">
        <v>258</v>
      </c>
    </row>
    <row r="1561" spans="1:12" x14ac:dyDescent="0.25">
      <c r="A1561" s="1">
        <v>45417</v>
      </c>
      <c r="B1561" t="s">
        <v>9</v>
      </c>
      <c r="C1561" t="s">
        <v>10</v>
      </c>
      <c r="D1561" t="s">
        <v>11</v>
      </c>
      <c r="E1561" t="s">
        <v>18</v>
      </c>
      <c r="F1561">
        <v>22.01</v>
      </c>
      <c r="G1561">
        <v>1</v>
      </c>
      <c r="H1561" t="s">
        <v>13</v>
      </c>
      <c r="I1561">
        <v>7.6</v>
      </c>
      <c r="J1561">
        <v>22.01</v>
      </c>
      <c r="K1561">
        <v>1.1005</v>
      </c>
      <c r="L1561" t="s">
        <v>257</v>
      </c>
    </row>
    <row r="1562" spans="1:12" x14ac:dyDescent="0.25">
      <c r="A1562" s="1">
        <v>45417</v>
      </c>
      <c r="B1562" t="s">
        <v>9</v>
      </c>
      <c r="C1562" t="s">
        <v>15</v>
      </c>
      <c r="D1562" t="s">
        <v>22</v>
      </c>
      <c r="E1562" t="s">
        <v>12</v>
      </c>
      <c r="F1562">
        <v>19.25</v>
      </c>
      <c r="G1562">
        <v>3</v>
      </c>
      <c r="H1562" t="s">
        <v>13</v>
      </c>
      <c r="I1562">
        <v>8.9</v>
      </c>
      <c r="J1562">
        <v>57.75</v>
      </c>
      <c r="K1562">
        <v>2.8875000000000002</v>
      </c>
      <c r="L1562" t="s">
        <v>256</v>
      </c>
    </row>
    <row r="1563" spans="1:12" x14ac:dyDescent="0.25">
      <c r="A1563" s="1">
        <v>45417</v>
      </c>
      <c r="B1563" t="s">
        <v>19</v>
      </c>
      <c r="C1563" t="s">
        <v>15</v>
      </c>
      <c r="D1563" t="s">
        <v>22</v>
      </c>
      <c r="E1563" t="s">
        <v>24</v>
      </c>
      <c r="F1563">
        <v>67.27</v>
      </c>
      <c r="G1563">
        <v>1</v>
      </c>
      <c r="H1563" t="s">
        <v>20</v>
      </c>
      <c r="I1563">
        <v>8.6999999999999993</v>
      </c>
      <c r="J1563">
        <v>67.27</v>
      </c>
      <c r="K1563">
        <v>3.3635000000000002</v>
      </c>
      <c r="L1563" t="s">
        <v>256</v>
      </c>
    </row>
    <row r="1564" spans="1:12" x14ac:dyDescent="0.25">
      <c r="A1564" s="1">
        <v>45417</v>
      </c>
      <c r="B1564" t="s">
        <v>19</v>
      </c>
      <c r="C1564" t="s">
        <v>15</v>
      </c>
      <c r="D1564" t="s">
        <v>22</v>
      </c>
      <c r="E1564" t="s">
        <v>12</v>
      </c>
      <c r="F1564">
        <v>98.53</v>
      </c>
      <c r="G1564">
        <v>4</v>
      </c>
      <c r="H1564" t="s">
        <v>17</v>
      </c>
      <c r="I1564">
        <v>4.8</v>
      </c>
      <c r="J1564">
        <v>394.12</v>
      </c>
      <c r="K1564">
        <v>19.706000000000003</v>
      </c>
      <c r="L1564" t="s">
        <v>258</v>
      </c>
    </row>
    <row r="1565" spans="1:12" x14ac:dyDescent="0.25">
      <c r="A1565" s="1">
        <v>45417</v>
      </c>
      <c r="B1565" t="s">
        <v>19</v>
      </c>
      <c r="C1565" t="s">
        <v>10</v>
      </c>
      <c r="D1565" t="s">
        <v>22</v>
      </c>
      <c r="E1565" t="s">
        <v>12</v>
      </c>
      <c r="F1565">
        <v>48.51</v>
      </c>
      <c r="G1565">
        <v>3</v>
      </c>
      <c r="H1565" t="s">
        <v>17</v>
      </c>
      <c r="I1565">
        <v>8.8000000000000007</v>
      </c>
      <c r="J1565">
        <v>145.53</v>
      </c>
      <c r="K1565">
        <v>7.2765000000000004</v>
      </c>
      <c r="L1565" t="s">
        <v>256</v>
      </c>
    </row>
    <row r="1566" spans="1:12" x14ac:dyDescent="0.25">
      <c r="A1566" s="1">
        <v>45417</v>
      </c>
      <c r="B1566" t="s">
        <v>9</v>
      </c>
      <c r="C1566" t="s">
        <v>15</v>
      </c>
      <c r="D1566" t="s">
        <v>22</v>
      </c>
      <c r="E1566" t="s">
        <v>12</v>
      </c>
      <c r="F1566">
        <v>88.36</v>
      </c>
      <c r="G1566">
        <v>3</v>
      </c>
      <c r="H1566" t="s">
        <v>17</v>
      </c>
      <c r="I1566">
        <v>6.5</v>
      </c>
      <c r="J1566">
        <v>265.08</v>
      </c>
      <c r="K1566">
        <v>13.254</v>
      </c>
      <c r="L1566" t="s">
        <v>257</v>
      </c>
    </row>
    <row r="1567" spans="1:12" x14ac:dyDescent="0.25">
      <c r="A1567" s="1">
        <v>45417</v>
      </c>
      <c r="B1567" t="s">
        <v>19</v>
      </c>
      <c r="C1567" t="s">
        <v>15</v>
      </c>
      <c r="D1567" t="s">
        <v>11</v>
      </c>
      <c r="E1567" t="s">
        <v>12</v>
      </c>
      <c r="F1567">
        <v>80.05</v>
      </c>
      <c r="G1567">
        <v>3</v>
      </c>
      <c r="H1567" t="s">
        <v>20</v>
      </c>
      <c r="I1567">
        <v>8.1</v>
      </c>
      <c r="J1567">
        <v>240.14999999999998</v>
      </c>
      <c r="K1567">
        <v>12.0075</v>
      </c>
      <c r="L1567" t="s">
        <v>256</v>
      </c>
    </row>
    <row r="1568" spans="1:12" x14ac:dyDescent="0.25">
      <c r="A1568" s="1">
        <v>45417</v>
      </c>
      <c r="B1568" t="s">
        <v>19</v>
      </c>
      <c r="C1568" t="s">
        <v>15</v>
      </c>
      <c r="D1568" t="s">
        <v>11</v>
      </c>
      <c r="E1568" t="s">
        <v>12</v>
      </c>
      <c r="F1568">
        <v>78.88</v>
      </c>
      <c r="G1568">
        <v>2</v>
      </c>
      <c r="H1568" t="s">
        <v>13</v>
      </c>
      <c r="I1568">
        <v>6.3</v>
      </c>
      <c r="J1568">
        <v>157.76</v>
      </c>
      <c r="K1568">
        <v>7.8879999999999999</v>
      </c>
      <c r="L1568" t="s">
        <v>257</v>
      </c>
    </row>
    <row r="1569" spans="1:12" x14ac:dyDescent="0.25">
      <c r="A1569" s="1">
        <v>45417</v>
      </c>
      <c r="B1569" t="s">
        <v>9</v>
      </c>
      <c r="C1569" t="s">
        <v>15</v>
      </c>
      <c r="D1569" t="s">
        <v>11</v>
      </c>
      <c r="E1569" t="s">
        <v>24</v>
      </c>
      <c r="F1569">
        <v>76.989999999999995</v>
      </c>
      <c r="G1569">
        <v>2</v>
      </c>
      <c r="H1569" t="s">
        <v>20</v>
      </c>
      <c r="I1569">
        <v>6.8</v>
      </c>
      <c r="J1569">
        <v>153.97999999999999</v>
      </c>
      <c r="K1569">
        <v>7.6989999999999998</v>
      </c>
      <c r="L1569" t="s">
        <v>257</v>
      </c>
    </row>
    <row r="1570" spans="1:12" x14ac:dyDescent="0.25">
      <c r="A1570" s="1">
        <v>45448</v>
      </c>
      <c r="B1570" t="s">
        <v>19</v>
      </c>
      <c r="C1570" t="s">
        <v>15</v>
      </c>
      <c r="D1570" t="s">
        <v>11</v>
      </c>
      <c r="E1570" t="s">
        <v>12</v>
      </c>
      <c r="F1570">
        <v>33.33</v>
      </c>
      <c r="G1570">
        <v>4</v>
      </c>
      <c r="H1570" t="s">
        <v>13</v>
      </c>
      <c r="I1570">
        <v>8</v>
      </c>
      <c r="J1570">
        <v>133.32</v>
      </c>
      <c r="K1570">
        <v>6.6660000000000004</v>
      </c>
      <c r="L1570" t="s">
        <v>256</v>
      </c>
    </row>
    <row r="1571" spans="1:12" x14ac:dyDescent="0.25">
      <c r="A1571" s="1">
        <v>45448</v>
      </c>
      <c r="B1571" t="s">
        <v>9</v>
      </c>
      <c r="C1571" t="s">
        <v>15</v>
      </c>
      <c r="D1571" t="s">
        <v>11</v>
      </c>
      <c r="E1571" t="s">
        <v>21</v>
      </c>
      <c r="F1571">
        <v>96.7</v>
      </c>
      <c r="G1571">
        <v>1</v>
      </c>
      <c r="H1571" t="s">
        <v>17</v>
      </c>
      <c r="I1571">
        <v>5.4</v>
      </c>
      <c r="J1571">
        <v>96.7</v>
      </c>
      <c r="K1571">
        <v>4.8350000000000009</v>
      </c>
      <c r="L1571" t="s">
        <v>258</v>
      </c>
    </row>
    <row r="1572" spans="1:12" x14ac:dyDescent="0.25">
      <c r="A1572" s="1">
        <v>45448</v>
      </c>
      <c r="B1572" t="s">
        <v>19</v>
      </c>
      <c r="C1572" t="s">
        <v>15</v>
      </c>
      <c r="D1572" t="s">
        <v>11</v>
      </c>
      <c r="E1572" t="s">
        <v>12</v>
      </c>
      <c r="F1572">
        <v>96.68</v>
      </c>
      <c r="G1572">
        <v>1</v>
      </c>
      <c r="H1572" t="s">
        <v>17</v>
      </c>
      <c r="I1572">
        <v>8.3000000000000007</v>
      </c>
      <c r="J1572">
        <v>96.68</v>
      </c>
      <c r="K1572">
        <v>4.8340000000000005</v>
      </c>
      <c r="L1572" t="s">
        <v>256</v>
      </c>
    </row>
    <row r="1573" spans="1:12" x14ac:dyDescent="0.25">
      <c r="A1573" s="1">
        <v>45448</v>
      </c>
      <c r="B1573" t="s">
        <v>14</v>
      </c>
      <c r="C1573" t="s">
        <v>15</v>
      </c>
      <c r="D1573" t="s">
        <v>11</v>
      </c>
      <c r="E1573" t="s">
        <v>24</v>
      </c>
      <c r="F1573">
        <v>85.87</v>
      </c>
      <c r="G1573">
        <v>1</v>
      </c>
      <c r="H1573" t="s">
        <v>13</v>
      </c>
      <c r="I1573">
        <v>8.5</v>
      </c>
      <c r="J1573">
        <v>85.87</v>
      </c>
      <c r="K1573">
        <v>4.2935000000000008</v>
      </c>
      <c r="L1573" t="s">
        <v>256</v>
      </c>
    </row>
    <row r="1574" spans="1:12" x14ac:dyDescent="0.25">
      <c r="A1574" s="1">
        <v>45448</v>
      </c>
      <c r="B1574" t="s">
        <v>19</v>
      </c>
      <c r="C1574" t="s">
        <v>15</v>
      </c>
      <c r="D1574" t="s">
        <v>11</v>
      </c>
      <c r="E1574" t="s">
        <v>12</v>
      </c>
      <c r="F1574">
        <v>90.24</v>
      </c>
      <c r="G1574">
        <v>3</v>
      </c>
      <c r="H1574" t="s">
        <v>20</v>
      </c>
      <c r="I1574">
        <v>8</v>
      </c>
      <c r="J1574">
        <v>270.71999999999997</v>
      </c>
      <c r="K1574">
        <v>13.536</v>
      </c>
      <c r="L1574" t="s">
        <v>256</v>
      </c>
    </row>
    <row r="1575" spans="1:12" x14ac:dyDescent="0.25">
      <c r="A1575" s="1">
        <v>45448</v>
      </c>
      <c r="B1575" t="s">
        <v>9</v>
      </c>
      <c r="C1575" t="s">
        <v>15</v>
      </c>
      <c r="D1575" t="s">
        <v>11</v>
      </c>
      <c r="E1575" t="s">
        <v>18</v>
      </c>
      <c r="F1575">
        <v>27.93</v>
      </c>
      <c r="G1575">
        <v>3</v>
      </c>
      <c r="H1575" t="s">
        <v>17</v>
      </c>
      <c r="I1575">
        <v>6.2</v>
      </c>
      <c r="J1575">
        <v>83.789999999999992</v>
      </c>
      <c r="K1575">
        <v>4.1894999999999998</v>
      </c>
      <c r="L1575" t="s">
        <v>257</v>
      </c>
    </row>
    <row r="1576" spans="1:12" x14ac:dyDescent="0.25">
      <c r="A1576" s="1">
        <v>45448</v>
      </c>
      <c r="B1576" t="s">
        <v>19</v>
      </c>
      <c r="C1576" t="s">
        <v>15</v>
      </c>
      <c r="D1576" t="s">
        <v>11</v>
      </c>
      <c r="E1576" t="s">
        <v>12</v>
      </c>
      <c r="F1576">
        <v>81.709999999999994</v>
      </c>
      <c r="G1576">
        <v>1</v>
      </c>
      <c r="H1576" t="s">
        <v>17</v>
      </c>
      <c r="I1576">
        <v>9.8000000000000007</v>
      </c>
      <c r="J1576">
        <v>81.709999999999994</v>
      </c>
      <c r="K1576">
        <v>4.0854999999999997</v>
      </c>
      <c r="L1576" t="s">
        <v>256</v>
      </c>
    </row>
    <row r="1577" spans="1:12" x14ac:dyDescent="0.25">
      <c r="A1577" s="1">
        <v>45448</v>
      </c>
      <c r="B1577" t="s">
        <v>19</v>
      </c>
      <c r="C1577" t="s">
        <v>15</v>
      </c>
      <c r="D1577" t="s">
        <v>22</v>
      </c>
      <c r="E1577" t="s">
        <v>24</v>
      </c>
      <c r="F1577">
        <v>13.5</v>
      </c>
      <c r="G1577">
        <v>2</v>
      </c>
      <c r="H1577" t="s">
        <v>20</v>
      </c>
      <c r="I1577">
        <v>4.9000000000000004</v>
      </c>
      <c r="J1577">
        <v>27</v>
      </c>
      <c r="K1577">
        <v>1.35</v>
      </c>
      <c r="L1577" t="s">
        <v>258</v>
      </c>
    </row>
    <row r="1578" spans="1:12" x14ac:dyDescent="0.25">
      <c r="A1578" s="1">
        <v>45448</v>
      </c>
      <c r="B1578" t="s">
        <v>9</v>
      </c>
      <c r="C1578" t="s">
        <v>15</v>
      </c>
      <c r="D1578" t="s">
        <v>22</v>
      </c>
      <c r="E1578" t="s">
        <v>24</v>
      </c>
      <c r="F1578">
        <v>69.510000000000005</v>
      </c>
      <c r="G1578">
        <v>1</v>
      </c>
      <c r="H1578" t="s">
        <v>17</v>
      </c>
      <c r="I1578">
        <v>6.8</v>
      </c>
      <c r="J1578">
        <v>69.510000000000005</v>
      </c>
      <c r="K1578">
        <v>3.4755000000000003</v>
      </c>
      <c r="L1578" t="s">
        <v>257</v>
      </c>
    </row>
    <row r="1579" spans="1:12" x14ac:dyDescent="0.25">
      <c r="A1579" s="1">
        <v>45448</v>
      </c>
      <c r="B1579" t="s">
        <v>14</v>
      </c>
      <c r="C1579" t="s">
        <v>15</v>
      </c>
      <c r="D1579" t="s">
        <v>11</v>
      </c>
      <c r="E1579" t="s">
        <v>12</v>
      </c>
      <c r="F1579">
        <v>11.53</v>
      </c>
      <c r="G1579">
        <v>3</v>
      </c>
      <c r="H1579" t="s">
        <v>20</v>
      </c>
      <c r="I1579">
        <v>6.2</v>
      </c>
      <c r="J1579">
        <v>34.589999999999996</v>
      </c>
      <c r="K1579">
        <v>1.7294999999999998</v>
      </c>
      <c r="L1579" t="s">
        <v>257</v>
      </c>
    </row>
    <row r="1580" spans="1:12" x14ac:dyDescent="0.25">
      <c r="A1580" s="1">
        <v>45448</v>
      </c>
      <c r="B1580" t="s">
        <v>19</v>
      </c>
      <c r="C1580" t="s">
        <v>15</v>
      </c>
      <c r="D1580" t="s">
        <v>11</v>
      </c>
      <c r="E1580" t="s">
        <v>23</v>
      </c>
      <c r="F1580">
        <v>65.819999999999993</v>
      </c>
      <c r="G1580">
        <v>5</v>
      </c>
      <c r="H1580" t="s">
        <v>20</v>
      </c>
      <c r="I1580">
        <v>7</v>
      </c>
      <c r="J1580">
        <v>329.09999999999997</v>
      </c>
      <c r="K1580">
        <v>16.454999999999998</v>
      </c>
      <c r="L1580" t="s">
        <v>257</v>
      </c>
    </row>
    <row r="1581" spans="1:12" x14ac:dyDescent="0.25">
      <c r="A1581" s="1">
        <v>45448</v>
      </c>
      <c r="B1581" t="s">
        <v>14</v>
      </c>
      <c r="C1581" t="s">
        <v>15</v>
      </c>
      <c r="D1581" t="s">
        <v>22</v>
      </c>
      <c r="E1581" t="s">
        <v>12</v>
      </c>
      <c r="F1581">
        <v>84.05</v>
      </c>
      <c r="G1581">
        <v>3</v>
      </c>
      <c r="H1581" t="s">
        <v>20</v>
      </c>
      <c r="I1581">
        <v>8.6</v>
      </c>
      <c r="J1581">
        <v>252.14999999999998</v>
      </c>
      <c r="K1581">
        <v>12.6075</v>
      </c>
      <c r="L1581" t="s">
        <v>256</v>
      </c>
    </row>
    <row r="1582" spans="1:12" x14ac:dyDescent="0.25">
      <c r="A1582" s="1">
        <v>45448</v>
      </c>
      <c r="B1582" t="s">
        <v>9</v>
      </c>
      <c r="C1582" t="s">
        <v>10</v>
      </c>
      <c r="D1582" t="s">
        <v>11</v>
      </c>
      <c r="E1582" t="s">
        <v>18</v>
      </c>
      <c r="F1582">
        <v>19.149999999999999</v>
      </c>
      <c r="G1582">
        <v>2</v>
      </c>
      <c r="H1582" t="s">
        <v>13</v>
      </c>
      <c r="I1582">
        <v>7.6</v>
      </c>
      <c r="J1582">
        <v>38.299999999999997</v>
      </c>
      <c r="K1582">
        <v>1.915</v>
      </c>
      <c r="L1582" t="s">
        <v>257</v>
      </c>
    </row>
    <row r="1583" spans="1:12" x14ac:dyDescent="0.25">
      <c r="A1583" s="1">
        <v>45448</v>
      </c>
      <c r="B1583" t="s">
        <v>14</v>
      </c>
      <c r="C1583" t="s">
        <v>10</v>
      </c>
      <c r="D1583" t="s">
        <v>11</v>
      </c>
      <c r="E1583" t="s">
        <v>12</v>
      </c>
      <c r="F1583">
        <v>98.52</v>
      </c>
      <c r="G1583">
        <v>4</v>
      </c>
      <c r="H1583" t="s">
        <v>13</v>
      </c>
      <c r="I1583">
        <v>9.1</v>
      </c>
      <c r="J1583">
        <v>394.08</v>
      </c>
      <c r="K1583">
        <v>19.704000000000001</v>
      </c>
      <c r="L1583" t="s">
        <v>256</v>
      </c>
    </row>
    <row r="1584" spans="1:12" x14ac:dyDescent="0.25">
      <c r="A1584" s="1">
        <v>45478</v>
      </c>
      <c r="B1584" t="s">
        <v>19</v>
      </c>
      <c r="C1584" t="s">
        <v>15</v>
      </c>
      <c r="D1584" t="s">
        <v>22</v>
      </c>
      <c r="E1584" t="s">
        <v>24</v>
      </c>
      <c r="F1584">
        <v>14.82</v>
      </c>
      <c r="G1584">
        <v>4</v>
      </c>
      <c r="H1584" t="s">
        <v>13</v>
      </c>
      <c r="I1584">
        <v>7.1</v>
      </c>
      <c r="J1584">
        <v>59.28</v>
      </c>
      <c r="K1584">
        <v>2.9640000000000004</v>
      </c>
      <c r="L1584" t="s">
        <v>257</v>
      </c>
    </row>
    <row r="1585" spans="1:12" x14ac:dyDescent="0.25">
      <c r="A1585" s="1">
        <v>45478</v>
      </c>
      <c r="B1585" t="s">
        <v>14</v>
      </c>
      <c r="C1585" t="s">
        <v>15</v>
      </c>
      <c r="D1585" t="s">
        <v>22</v>
      </c>
      <c r="E1585" t="s">
        <v>23</v>
      </c>
      <c r="F1585">
        <v>12.73</v>
      </c>
      <c r="G1585">
        <v>2</v>
      </c>
      <c r="H1585" t="s">
        <v>20</v>
      </c>
      <c r="I1585">
        <v>6</v>
      </c>
      <c r="J1585">
        <v>25.46</v>
      </c>
      <c r="K1585">
        <v>1.2730000000000001</v>
      </c>
      <c r="L1585" t="s">
        <v>257</v>
      </c>
    </row>
    <row r="1586" spans="1:12" x14ac:dyDescent="0.25">
      <c r="A1586" s="1">
        <v>45478</v>
      </c>
      <c r="B1586" t="s">
        <v>14</v>
      </c>
      <c r="C1586" t="s">
        <v>10</v>
      </c>
      <c r="D1586" t="s">
        <v>22</v>
      </c>
      <c r="E1586" t="s">
        <v>12</v>
      </c>
      <c r="F1586">
        <v>97.03</v>
      </c>
      <c r="G1586">
        <v>2</v>
      </c>
      <c r="H1586" t="s">
        <v>17</v>
      </c>
      <c r="I1586">
        <v>5.4</v>
      </c>
      <c r="J1586">
        <v>194.06</v>
      </c>
      <c r="K1586">
        <v>9.7030000000000012</v>
      </c>
      <c r="L1586" t="s">
        <v>258</v>
      </c>
    </row>
    <row r="1587" spans="1:12" x14ac:dyDescent="0.25">
      <c r="A1587" s="1">
        <v>45478</v>
      </c>
      <c r="B1587" t="s">
        <v>9</v>
      </c>
      <c r="C1587" t="s">
        <v>10</v>
      </c>
      <c r="D1587" t="s">
        <v>22</v>
      </c>
      <c r="E1587" t="s">
        <v>12</v>
      </c>
      <c r="F1587">
        <v>87.48</v>
      </c>
      <c r="G1587">
        <v>3</v>
      </c>
      <c r="H1587" t="s">
        <v>17</v>
      </c>
      <c r="I1587">
        <v>8.3000000000000007</v>
      </c>
      <c r="J1587">
        <v>262.44</v>
      </c>
      <c r="K1587">
        <v>13.122</v>
      </c>
      <c r="L1587" t="s">
        <v>256</v>
      </c>
    </row>
    <row r="1588" spans="1:12" x14ac:dyDescent="0.25">
      <c r="A1588" s="1">
        <v>45478</v>
      </c>
      <c r="B1588" t="s">
        <v>19</v>
      </c>
      <c r="C1588" t="s">
        <v>15</v>
      </c>
      <c r="D1588" t="s">
        <v>22</v>
      </c>
      <c r="E1588" t="s">
        <v>12</v>
      </c>
      <c r="F1588">
        <v>14.23</v>
      </c>
      <c r="G1588">
        <v>4</v>
      </c>
      <c r="H1588" t="s">
        <v>20</v>
      </c>
      <c r="I1588">
        <v>5.4</v>
      </c>
      <c r="J1588">
        <v>56.92</v>
      </c>
      <c r="K1588">
        <v>2.8460000000000001</v>
      </c>
      <c r="L1588" t="s">
        <v>258</v>
      </c>
    </row>
    <row r="1589" spans="1:12" x14ac:dyDescent="0.25">
      <c r="A1589" s="1">
        <v>45478</v>
      </c>
      <c r="B1589" t="s">
        <v>9</v>
      </c>
      <c r="C1589" t="s">
        <v>15</v>
      </c>
      <c r="D1589" t="s">
        <v>22</v>
      </c>
      <c r="E1589" t="s">
        <v>21</v>
      </c>
      <c r="F1589">
        <v>56.04</v>
      </c>
      <c r="G1589">
        <v>3</v>
      </c>
      <c r="H1589" t="s">
        <v>20</v>
      </c>
      <c r="I1589">
        <v>8.3000000000000007</v>
      </c>
      <c r="J1589">
        <v>168.12</v>
      </c>
      <c r="K1589">
        <v>8.4060000000000006</v>
      </c>
      <c r="L1589" t="s">
        <v>256</v>
      </c>
    </row>
    <row r="1590" spans="1:12" x14ac:dyDescent="0.25">
      <c r="A1590" s="1">
        <v>45478</v>
      </c>
      <c r="B1590" t="s">
        <v>14</v>
      </c>
      <c r="C1590" t="s">
        <v>15</v>
      </c>
      <c r="D1590" t="s">
        <v>22</v>
      </c>
      <c r="E1590" t="s">
        <v>12</v>
      </c>
      <c r="F1590">
        <v>38.42</v>
      </c>
      <c r="G1590">
        <v>5</v>
      </c>
      <c r="H1590" t="s">
        <v>13</v>
      </c>
      <c r="I1590">
        <v>7.5</v>
      </c>
      <c r="J1590">
        <v>192.10000000000002</v>
      </c>
      <c r="K1590">
        <v>9.6050000000000022</v>
      </c>
      <c r="L1590" t="s">
        <v>257</v>
      </c>
    </row>
    <row r="1591" spans="1:12" x14ac:dyDescent="0.25">
      <c r="A1591" s="1">
        <v>45478</v>
      </c>
      <c r="B1591" t="s">
        <v>9</v>
      </c>
      <c r="C1591" t="s">
        <v>10</v>
      </c>
      <c r="D1591" t="s">
        <v>22</v>
      </c>
      <c r="E1591" t="s">
        <v>12</v>
      </c>
      <c r="F1591">
        <v>65.97</v>
      </c>
      <c r="G1591">
        <v>3</v>
      </c>
      <c r="H1591" t="s">
        <v>20</v>
      </c>
      <c r="I1591">
        <v>9.6</v>
      </c>
      <c r="J1591">
        <v>197.91</v>
      </c>
      <c r="K1591">
        <v>9.8955000000000002</v>
      </c>
      <c r="L1591" t="s">
        <v>256</v>
      </c>
    </row>
    <row r="1592" spans="1:12" x14ac:dyDescent="0.25">
      <c r="A1592" s="1">
        <v>45478</v>
      </c>
      <c r="B1592" t="s">
        <v>19</v>
      </c>
      <c r="C1592" t="s">
        <v>15</v>
      </c>
      <c r="D1592" t="s">
        <v>22</v>
      </c>
      <c r="E1592" t="s">
        <v>12</v>
      </c>
      <c r="F1592">
        <v>46.55</v>
      </c>
      <c r="G1592">
        <v>2</v>
      </c>
      <c r="H1592" t="s">
        <v>13</v>
      </c>
      <c r="I1592">
        <v>7.1</v>
      </c>
      <c r="J1592">
        <v>93.1</v>
      </c>
      <c r="K1592">
        <v>4.6550000000000002</v>
      </c>
      <c r="L1592" t="s">
        <v>257</v>
      </c>
    </row>
    <row r="1593" spans="1:12" x14ac:dyDescent="0.25">
      <c r="A1593" s="1">
        <v>45478</v>
      </c>
      <c r="B1593" t="s">
        <v>19</v>
      </c>
      <c r="C1593" t="s">
        <v>15</v>
      </c>
      <c r="D1593" t="s">
        <v>22</v>
      </c>
      <c r="E1593" t="s">
        <v>12</v>
      </c>
      <c r="F1593">
        <v>10.96</v>
      </c>
      <c r="G1593">
        <v>1</v>
      </c>
      <c r="H1593" t="s">
        <v>20</v>
      </c>
      <c r="I1593">
        <v>8.3000000000000007</v>
      </c>
      <c r="J1593">
        <v>10.96</v>
      </c>
      <c r="K1593">
        <v>0.54800000000000004</v>
      </c>
      <c r="L1593" t="s">
        <v>256</v>
      </c>
    </row>
    <row r="1594" spans="1:12" x14ac:dyDescent="0.25">
      <c r="A1594" s="1">
        <v>45478</v>
      </c>
      <c r="B1594" t="s">
        <v>19</v>
      </c>
      <c r="C1594" t="s">
        <v>15</v>
      </c>
      <c r="D1594" t="s">
        <v>22</v>
      </c>
      <c r="E1594" t="s">
        <v>12</v>
      </c>
      <c r="F1594">
        <v>27.28</v>
      </c>
      <c r="G1594">
        <v>3</v>
      </c>
      <c r="H1594" t="s">
        <v>17</v>
      </c>
      <c r="I1594">
        <v>8.9</v>
      </c>
      <c r="J1594">
        <v>81.84</v>
      </c>
      <c r="K1594">
        <v>4.0920000000000005</v>
      </c>
      <c r="L1594" t="s">
        <v>256</v>
      </c>
    </row>
    <row r="1595" spans="1:12" x14ac:dyDescent="0.25">
      <c r="A1595" s="1">
        <v>45478</v>
      </c>
      <c r="B1595" t="s">
        <v>9</v>
      </c>
      <c r="C1595" t="s">
        <v>10</v>
      </c>
      <c r="D1595" t="s">
        <v>11</v>
      </c>
      <c r="E1595" t="s">
        <v>23</v>
      </c>
      <c r="F1595">
        <v>68.97</v>
      </c>
      <c r="G1595">
        <v>5</v>
      </c>
      <c r="H1595" t="s">
        <v>13</v>
      </c>
      <c r="I1595">
        <v>8.8000000000000007</v>
      </c>
      <c r="J1595">
        <v>344.85</v>
      </c>
      <c r="K1595">
        <v>17.242500000000003</v>
      </c>
      <c r="L1595" t="s">
        <v>256</v>
      </c>
    </row>
    <row r="1596" spans="1:12" x14ac:dyDescent="0.25">
      <c r="A1596" s="1">
        <v>45478</v>
      </c>
      <c r="B1596" t="s">
        <v>9</v>
      </c>
      <c r="C1596" t="s">
        <v>15</v>
      </c>
      <c r="D1596" t="s">
        <v>11</v>
      </c>
      <c r="E1596" t="s">
        <v>12</v>
      </c>
      <c r="F1596">
        <v>47.16</v>
      </c>
      <c r="G1596">
        <v>9</v>
      </c>
      <c r="H1596" t="s">
        <v>20</v>
      </c>
      <c r="I1596">
        <v>8.1</v>
      </c>
      <c r="J1596">
        <v>424.43999999999994</v>
      </c>
      <c r="K1596">
        <v>21.221999999999998</v>
      </c>
      <c r="L1596" t="s">
        <v>256</v>
      </c>
    </row>
    <row r="1597" spans="1:12" x14ac:dyDescent="0.25">
      <c r="A1597" s="1">
        <v>45509</v>
      </c>
      <c r="B1597" t="s">
        <v>14</v>
      </c>
      <c r="C1597" t="s">
        <v>15</v>
      </c>
      <c r="D1597" t="s">
        <v>22</v>
      </c>
      <c r="E1597" t="s">
        <v>23</v>
      </c>
      <c r="F1597">
        <v>55.73</v>
      </c>
      <c r="G1597">
        <v>3</v>
      </c>
      <c r="H1597" t="s">
        <v>20</v>
      </c>
      <c r="I1597">
        <v>7.5</v>
      </c>
      <c r="J1597">
        <v>167.19</v>
      </c>
      <c r="K1597">
        <v>8.3595000000000006</v>
      </c>
      <c r="L1597" t="s">
        <v>257</v>
      </c>
    </row>
    <row r="1598" spans="1:12" x14ac:dyDescent="0.25">
      <c r="A1598" s="1">
        <v>45509</v>
      </c>
      <c r="B1598" t="s">
        <v>9</v>
      </c>
      <c r="C1598" t="s">
        <v>15</v>
      </c>
      <c r="D1598" t="s">
        <v>11</v>
      </c>
      <c r="E1598" t="s">
        <v>12</v>
      </c>
      <c r="F1598">
        <v>91.4</v>
      </c>
      <c r="G1598">
        <v>2</v>
      </c>
      <c r="H1598" t="s">
        <v>17</v>
      </c>
      <c r="I1598">
        <v>7.5</v>
      </c>
      <c r="J1598">
        <v>182.8</v>
      </c>
      <c r="K1598">
        <v>9.14</v>
      </c>
      <c r="L1598" t="s">
        <v>257</v>
      </c>
    </row>
    <row r="1599" spans="1:12" x14ac:dyDescent="0.25">
      <c r="A1599" s="1">
        <v>45509</v>
      </c>
      <c r="B1599" t="s">
        <v>19</v>
      </c>
      <c r="C1599" t="s">
        <v>15</v>
      </c>
      <c r="D1599" t="s">
        <v>22</v>
      </c>
      <c r="E1599" t="s">
        <v>16</v>
      </c>
      <c r="F1599">
        <v>72.17</v>
      </c>
      <c r="G1599">
        <v>1</v>
      </c>
      <c r="H1599" t="s">
        <v>20</v>
      </c>
      <c r="I1599">
        <v>7.5</v>
      </c>
      <c r="J1599">
        <v>72.17</v>
      </c>
      <c r="K1599">
        <v>3.6085000000000003</v>
      </c>
      <c r="L1599" t="s">
        <v>257</v>
      </c>
    </row>
    <row r="1600" spans="1:12" x14ac:dyDescent="0.25">
      <c r="A1600" s="1">
        <v>45509</v>
      </c>
      <c r="B1600" t="s">
        <v>19</v>
      </c>
      <c r="C1600" t="s">
        <v>15</v>
      </c>
      <c r="D1600" t="s">
        <v>11</v>
      </c>
      <c r="E1600" t="s">
        <v>24</v>
      </c>
      <c r="F1600">
        <v>85.6</v>
      </c>
      <c r="G1600">
        <v>2</v>
      </c>
      <c r="H1600" t="s">
        <v>20</v>
      </c>
      <c r="I1600">
        <v>6.8</v>
      </c>
      <c r="J1600">
        <v>171.2</v>
      </c>
      <c r="K1600">
        <v>8.56</v>
      </c>
      <c r="L1600" t="s">
        <v>257</v>
      </c>
    </row>
    <row r="1601" spans="1:12" x14ac:dyDescent="0.25">
      <c r="A1601" s="1">
        <v>45509</v>
      </c>
      <c r="B1601" t="s">
        <v>14</v>
      </c>
      <c r="C1601" t="s">
        <v>15</v>
      </c>
      <c r="D1601" t="s">
        <v>22</v>
      </c>
      <c r="E1601" t="s">
        <v>18</v>
      </c>
      <c r="F1601">
        <v>26.67</v>
      </c>
      <c r="G1601">
        <v>1</v>
      </c>
      <c r="H1601" t="s">
        <v>20</v>
      </c>
      <c r="I1601">
        <v>6.9</v>
      </c>
      <c r="J1601">
        <v>26.67</v>
      </c>
      <c r="K1601">
        <v>1.3335000000000001</v>
      </c>
      <c r="L1601" t="s">
        <v>257</v>
      </c>
    </row>
    <row r="1602" spans="1:12" x14ac:dyDescent="0.25">
      <c r="A1602" s="1">
        <v>45509</v>
      </c>
      <c r="B1602" t="s">
        <v>9</v>
      </c>
      <c r="C1602" t="s">
        <v>15</v>
      </c>
      <c r="D1602" t="s">
        <v>22</v>
      </c>
      <c r="E1602" t="s">
        <v>18</v>
      </c>
      <c r="F1602">
        <v>22.38</v>
      </c>
      <c r="G1602">
        <v>3</v>
      </c>
      <c r="H1602" t="s">
        <v>20</v>
      </c>
      <c r="I1602">
        <v>9.1999999999999993</v>
      </c>
      <c r="J1602">
        <v>67.14</v>
      </c>
      <c r="K1602">
        <v>3.3570000000000002</v>
      </c>
      <c r="L1602" t="s">
        <v>256</v>
      </c>
    </row>
    <row r="1603" spans="1:12" x14ac:dyDescent="0.25">
      <c r="A1603" s="1">
        <v>45509</v>
      </c>
      <c r="B1603" t="s">
        <v>19</v>
      </c>
      <c r="C1603" t="s">
        <v>15</v>
      </c>
      <c r="D1603" t="s">
        <v>22</v>
      </c>
      <c r="E1603" t="s">
        <v>16</v>
      </c>
      <c r="F1603">
        <v>93.88</v>
      </c>
      <c r="G1603">
        <v>1</v>
      </c>
      <c r="H1603" t="s">
        <v>20</v>
      </c>
      <c r="I1603">
        <v>8.5</v>
      </c>
      <c r="J1603">
        <v>93.88</v>
      </c>
      <c r="K1603">
        <v>4.694</v>
      </c>
      <c r="L1603" t="s">
        <v>256</v>
      </c>
    </row>
    <row r="1604" spans="1:12" x14ac:dyDescent="0.25">
      <c r="A1604" s="1">
        <v>45509</v>
      </c>
      <c r="B1604" t="s">
        <v>9</v>
      </c>
      <c r="C1604" t="s">
        <v>10</v>
      </c>
      <c r="D1604" t="s">
        <v>22</v>
      </c>
      <c r="E1604" t="s">
        <v>12</v>
      </c>
      <c r="F1604">
        <v>67.45</v>
      </c>
      <c r="G1604">
        <v>2</v>
      </c>
      <c r="H1604" t="s">
        <v>20</v>
      </c>
      <c r="I1604">
        <v>7.5</v>
      </c>
      <c r="J1604">
        <v>134.9</v>
      </c>
      <c r="K1604">
        <v>6.745000000000001</v>
      </c>
      <c r="L1604" t="s">
        <v>257</v>
      </c>
    </row>
    <row r="1605" spans="1:12" x14ac:dyDescent="0.25">
      <c r="A1605" s="1">
        <v>45509</v>
      </c>
      <c r="B1605" t="s">
        <v>19</v>
      </c>
      <c r="C1605" t="s">
        <v>10</v>
      </c>
      <c r="D1605" t="s">
        <v>11</v>
      </c>
      <c r="E1605" t="s">
        <v>23</v>
      </c>
      <c r="F1605">
        <v>47.68</v>
      </c>
      <c r="G1605">
        <v>4</v>
      </c>
      <c r="H1605" t="s">
        <v>20</v>
      </c>
      <c r="I1605">
        <v>7.3</v>
      </c>
      <c r="J1605">
        <v>190.72</v>
      </c>
      <c r="K1605">
        <v>9.5359999999999996</v>
      </c>
      <c r="L1605" t="s">
        <v>257</v>
      </c>
    </row>
    <row r="1606" spans="1:12" x14ac:dyDescent="0.25">
      <c r="A1606" s="1">
        <v>45509</v>
      </c>
      <c r="B1606" t="s">
        <v>14</v>
      </c>
      <c r="C1606" t="s">
        <v>15</v>
      </c>
      <c r="D1606" t="s">
        <v>22</v>
      </c>
      <c r="E1606" t="s">
        <v>12</v>
      </c>
      <c r="F1606">
        <v>40.520000000000003</v>
      </c>
      <c r="G1606">
        <v>3</v>
      </c>
      <c r="H1606" t="s">
        <v>20</v>
      </c>
      <c r="I1606">
        <v>6.4</v>
      </c>
      <c r="J1606">
        <v>121.56</v>
      </c>
      <c r="K1606">
        <v>6.0780000000000003</v>
      </c>
      <c r="L1606" t="s">
        <v>257</v>
      </c>
    </row>
    <row r="1607" spans="1:12" x14ac:dyDescent="0.25">
      <c r="A1607" s="1">
        <v>45509</v>
      </c>
      <c r="B1607" t="s">
        <v>9</v>
      </c>
      <c r="C1607" t="s">
        <v>10</v>
      </c>
      <c r="D1607" t="s">
        <v>22</v>
      </c>
      <c r="E1607" t="s">
        <v>24</v>
      </c>
      <c r="F1607">
        <v>73.41</v>
      </c>
      <c r="G1607">
        <v>4</v>
      </c>
      <c r="H1607" t="s">
        <v>13</v>
      </c>
      <c r="I1607">
        <v>9.8000000000000007</v>
      </c>
      <c r="J1607">
        <v>293.64</v>
      </c>
      <c r="K1607">
        <v>14.682</v>
      </c>
      <c r="L1607" t="s">
        <v>256</v>
      </c>
    </row>
    <row r="1608" spans="1:12" x14ac:dyDescent="0.25">
      <c r="A1608" s="1">
        <v>45509</v>
      </c>
      <c r="B1608" t="s">
        <v>9</v>
      </c>
      <c r="C1608" t="s">
        <v>10</v>
      </c>
      <c r="D1608" t="s">
        <v>22</v>
      </c>
      <c r="E1608" t="s">
        <v>12</v>
      </c>
      <c r="F1608">
        <v>67.77</v>
      </c>
      <c r="G1608">
        <v>3</v>
      </c>
      <c r="H1608" t="s">
        <v>20</v>
      </c>
      <c r="I1608">
        <v>6.2</v>
      </c>
      <c r="J1608">
        <v>203.31</v>
      </c>
      <c r="K1608">
        <v>10.165500000000002</v>
      </c>
      <c r="L1608" t="s">
        <v>257</v>
      </c>
    </row>
    <row r="1609" spans="1:12" x14ac:dyDescent="0.25">
      <c r="A1609" s="1">
        <v>45540</v>
      </c>
      <c r="B1609" t="s">
        <v>9</v>
      </c>
      <c r="C1609" t="s">
        <v>15</v>
      </c>
      <c r="D1609" t="s">
        <v>11</v>
      </c>
      <c r="E1609" t="s">
        <v>12</v>
      </c>
      <c r="F1609">
        <v>23.34</v>
      </c>
      <c r="G1609">
        <v>2</v>
      </c>
      <c r="H1609" t="s">
        <v>13</v>
      </c>
      <c r="I1609">
        <v>6.1</v>
      </c>
      <c r="J1609">
        <v>46.68</v>
      </c>
      <c r="K1609">
        <v>2.3340000000000001</v>
      </c>
      <c r="L1609" t="s">
        <v>257</v>
      </c>
    </row>
    <row r="1610" spans="1:12" x14ac:dyDescent="0.25">
      <c r="A1610" s="1">
        <v>45540</v>
      </c>
      <c r="B1610" t="s">
        <v>19</v>
      </c>
      <c r="C1610" t="s">
        <v>10</v>
      </c>
      <c r="D1610" t="s">
        <v>22</v>
      </c>
      <c r="E1610" t="s">
        <v>24</v>
      </c>
      <c r="F1610">
        <v>46.53</v>
      </c>
      <c r="G1610">
        <v>1</v>
      </c>
      <c r="H1610" t="s">
        <v>17</v>
      </c>
      <c r="I1610">
        <v>8.1999999999999993</v>
      </c>
      <c r="J1610">
        <v>46.53</v>
      </c>
      <c r="K1610">
        <v>2.3265000000000002</v>
      </c>
      <c r="L1610" t="s">
        <v>256</v>
      </c>
    </row>
    <row r="1611" spans="1:12" x14ac:dyDescent="0.25">
      <c r="A1611" s="1">
        <v>45540</v>
      </c>
      <c r="B1611" t="s">
        <v>14</v>
      </c>
      <c r="C1611" t="s">
        <v>15</v>
      </c>
      <c r="D1611" t="s">
        <v>22</v>
      </c>
      <c r="E1611" t="s">
        <v>16</v>
      </c>
      <c r="F1611">
        <v>77.72</v>
      </c>
      <c r="G1611">
        <v>2</v>
      </c>
      <c r="H1611" t="s">
        <v>20</v>
      </c>
      <c r="I1611">
        <v>7.6</v>
      </c>
      <c r="J1611">
        <v>155.44</v>
      </c>
      <c r="K1611">
        <v>7.7720000000000002</v>
      </c>
      <c r="L1611" t="s">
        <v>257</v>
      </c>
    </row>
    <row r="1612" spans="1:12" x14ac:dyDescent="0.25">
      <c r="A1612" s="1">
        <v>45540</v>
      </c>
      <c r="B1612" t="s">
        <v>19</v>
      </c>
      <c r="C1612" t="s">
        <v>15</v>
      </c>
      <c r="D1612" t="s">
        <v>11</v>
      </c>
      <c r="E1612" t="s">
        <v>18</v>
      </c>
      <c r="F1612">
        <v>76.400000000000006</v>
      </c>
      <c r="G1612">
        <v>1</v>
      </c>
      <c r="H1612" t="s">
        <v>17</v>
      </c>
      <c r="I1612">
        <v>7.1</v>
      </c>
      <c r="J1612">
        <v>76.400000000000006</v>
      </c>
      <c r="K1612">
        <v>3.8200000000000003</v>
      </c>
      <c r="L1612" t="s">
        <v>257</v>
      </c>
    </row>
    <row r="1613" spans="1:12" x14ac:dyDescent="0.25">
      <c r="A1613" s="1">
        <v>45540</v>
      </c>
      <c r="B1613" t="s">
        <v>19</v>
      </c>
      <c r="C1613" t="s">
        <v>10</v>
      </c>
      <c r="D1613" t="s">
        <v>22</v>
      </c>
      <c r="E1613" t="s">
        <v>18</v>
      </c>
      <c r="F1613">
        <v>23.75</v>
      </c>
      <c r="G1613">
        <v>3</v>
      </c>
      <c r="H1613" t="s">
        <v>13</v>
      </c>
      <c r="I1613">
        <v>9.1999999999999993</v>
      </c>
      <c r="J1613">
        <v>71.25</v>
      </c>
      <c r="K1613">
        <v>3.5625</v>
      </c>
      <c r="L1613" t="s">
        <v>256</v>
      </c>
    </row>
    <row r="1614" spans="1:12" x14ac:dyDescent="0.25">
      <c r="A1614" s="1">
        <v>45540</v>
      </c>
      <c r="B1614" t="s">
        <v>19</v>
      </c>
      <c r="C1614" t="s">
        <v>15</v>
      </c>
      <c r="D1614" t="s">
        <v>22</v>
      </c>
      <c r="E1614" t="s">
        <v>12</v>
      </c>
      <c r="F1614">
        <v>42.82</v>
      </c>
      <c r="G1614">
        <v>1</v>
      </c>
      <c r="H1614" t="s">
        <v>13</v>
      </c>
      <c r="I1614">
        <v>8.6999999999999993</v>
      </c>
      <c r="J1614">
        <v>42.82</v>
      </c>
      <c r="K1614">
        <v>2.141</v>
      </c>
      <c r="L1614" t="s">
        <v>256</v>
      </c>
    </row>
    <row r="1615" spans="1:12" x14ac:dyDescent="0.25">
      <c r="A1615" s="1">
        <v>45540</v>
      </c>
      <c r="B1615" t="s">
        <v>9</v>
      </c>
      <c r="C1615" t="s">
        <v>15</v>
      </c>
      <c r="D1615" t="s">
        <v>22</v>
      </c>
      <c r="E1615" t="s">
        <v>21</v>
      </c>
      <c r="F1615">
        <v>73.52</v>
      </c>
      <c r="G1615">
        <v>3</v>
      </c>
      <c r="H1615" t="s">
        <v>17</v>
      </c>
      <c r="I1615">
        <v>8.1999999999999993</v>
      </c>
      <c r="J1615">
        <v>220.56</v>
      </c>
      <c r="K1615">
        <v>11.028</v>
      </c>
      <c r="L1615" t="s">
        <v>256</v>
      </c>
    </row>
    <row r="1616" spans="1:12" x14ac:dyDescent="0.25">
      <c r="A1616" s="1">
        <v>45540</v>
      </c>
      <c r="B1616" t="s">
        <v>9</v>
      </c>
      <c r="C1616" t="s">
        <v>15</v>
      </c>
      <c r="D1616" t="s">
        <v>11</v>
      </c>
      <c r="E1616" t="s">
        <v>21</v>
      </c>
      <c r="F1616">
        <v>39.21</v>
      </c>
      <c r="G1616">
        <v>3</v>
      </c>
      <c r="H1616" t="s">
        <v>17</v>
      </c>
      <c r="I1616">
        <v>7.8</v>
      </c>
      <c r="J1616">
        <v>117.63</v>
      </c>
      <c r="K1616">
        <v>5.8815</v>
      </c>
      <c r="L1616" t="s">
        <v>257</v>
      </c>
    </row>
    <row r="1617" spans="1:12" x14ac:dyDescent="0.25">
      <c r="A1617" s="1">
        <v>45540</v>
      </c>
      <c r="B1617" t="s">
        <v>14</v>
      </c>
      <c r="C1617" t="s">
        <v>15</v>
      </c>
      <c r="D1617" t="s">
        <v>22</v>
      </c>
      <c r="E1617" t="s">
        <v>24</v>
      </c>
      <c r="F1617">
        <v>25</v>
      </c>
      <c r="G1617">
        <v>4</v>
      </c>
      <c r="H1617" t="s">
        <v>20</v>
      </c>
      <c r="I1617">
        <v>8.6</v>
      </c>
      <c r="J1617">
        <v>100</v>
      </c>
      <c r="K1617">
        <v>5</v>
      </c>
      <c r="L1617" t="s">
        <v>256</v>
      </c>
    </row>
    <row r="1618" spans="1:12" x14ac:dyDescent="0.25">
      <c r="A1618" s="1">
        <v>45540</v>
      </c>
      <c r="B1618" t="s">
        <v>19</v>
      </c>
      <c r="C1618" t="s">
        <v>15</v>
      </c>
      <c r="D1618" t="s">
        <v>22</v>
      </c>
      <c r="E1618" t="s">
        <v>24</v>
      </c>
      <c r="F1618">
        <v>28.95</v>
      </c>
      <c r="G1618">
        <v>2</v>
      </c>
      <c r="H1618" t="s">
        <v>20</v>
      </c>
      <c r="I1618">
        <v>7.8</v>
      </c>
      <c r="J1618">
        <v>57.9</v>
      </c>
      <c r="K1618">
        <v>2.895</v>
      </c>
      <c r="L1618" t="s">
        <v>257</v>
      </c>
    </row>
    <row r="1619" spans="1:12" x14ac:dyDescent="0.25">
      <c r="A1619" s="1">
        <v>45540</v>
      </c>
      <c r="B1619" t="s">
        <v>19</v>
      </c>
      <c r="C1619" t="s">
        <v>15</v>
      </c>
      <c r="D1619" t="s">
        <v>11</v>
      </c>
      <c r="E1619" t="s">
        <v>24</v>
      </c>
      <c r="F1619">
        <v>68.709999999999994</v>
      </c>
      <c r="G1619">
        <v>3</v>
      </c>
      <c r="H1619" t="s">
        <v>20</v>
      </c>
      <c r="I1619">
        <v>9.1</v>
      </c>
      <c r="J1619">
        <v>206.13</v>
      </c>
      <c r="K1619">
        <v>10.3065</v>
      </c>
      <c r="L1619" t="s">
        <v>256</v>
      </c>
    </row>
    <row r="1620" spans="1:12" x14ac:dyDescent="0.25">
      <c r="A1620" s="1">
        <v>45570</v>
      </c>
      <c r="B1620" t="s">
        <v>19</v>
      </c>
      <c r="C1620" t="s">
        <v>15</v>
      </c>
      <c r="D1620" t="s">
        <v>11</v>
      </c>
      <c r="E1620" t="s">
        <v>12</v>
      </c>
      <c r="F1620">
        <v>47.27</v>
      </c>
      <c r="G1620">
        <v>4</v>
      </c>
      <c r="H1620" t="s">
        <v>17</v>
      </c>
      <c r="I1620">
        <v>8.9</v>
      </c>
      <c r="J1620">
        <v>189.08</v>
      </c>
      <c r="K1620">
        <v>9.4540000000000006</v>
      </c>
      <c r="L1620" t="s">
        <v>256</v>
      </c>
    </row>
    <row r="1621" spans="1:12" x14ac:dyDescent="0.25">
      <c r="A1621" s="1">
        <v>45570</v>
      </c>
      <c r="B1621" t="s">
        <v>9</v>
      </c>
      <c r="C1621" t="s">
        <v>15</v>
      </c>
      <c r="D1621" t="s">
        <v>11</v>
      </c>
      <c r="E1621" t="s">
        <v>12</v>
      </c>
      <c r="F1621">
        <v>87.9</v>
      </c>
      <c r="G1621">
        <v>2</v>
      </c>
      <c r="H1621" t="s">
        <v>13</v>
      </c>
      <c r="I1621">
        <v>7.2</v>
      </c>
      <c r="J1621">
        <v>175.8</v>
      </c>
      <c r="K1621">
        <v>8.7900000000000009</v>
      </c>
      <c r="L1621" t="s">
        <v>257</v>
      </c>
    </row>
    <row r="1622" spans="1:12" x14ac:dyDescent="0.25">
      <c r="A1622" s="1">
        <v>45570</v>
      </c>
      <c r="B1622" t="s">
        <v>9</v>
      </c>
      <c r="C1622" t="s">
        <v>10</v>
      </c>
      <c r="D1622" t="s">
        <v>11</v>
      </c>
      <c r="E1622" t="s">
        <v>18</v>
      </c>
      <c r="F1622">
        <v>75.819999999999993</v>
      </c>
      <c r="G1622">
        <v>2</v>
      </c>
      <c r="H1622" t="s">
        <v>20</v>
      </c>
      <c r="I1622">
        <v>5.9</v>
      </c>
      <c r="J1622">
        <v>151.63999999999999</v>
      </c>
      <c r="K1622">
        <v>7.5819999999999999</v>
      </c>
      <c r="L1622" t="s">
        <v>258</v>
      </c>
    </row>
    <row r="1623" spans="1:12" x14ac:dyDescent="0.25">
      <c r="A1623" s="1">
        <v>45570</v>
      </c>
      <c r="B1623" t="s">
        <v>19</v>
      </c>
      <c r="C1623" t="s">
        <v>15</v>
      </c>
      <c r="D1623" t="s">
        <v>22</v>
      </c>
      <c r="E1623" t="s">
        <v>18</v>
      </c>
      <c r="F1623">
        <v>79.930000000000007</v>
      </c>
      <c r="G1623">
        <v>2</v>
      </c>
      <c r="H1623" t="s">
        <v>20</v>
      </c>
      <c r="I1623">
        <v>5.5</v>
      </c>
      <c r="J1623">
        <v>159.86000000000001</v>
      </c>
      <c r="K1623">
        <v>7.9930000000000012</v>
      </c>
      <c r="L1623" t="s">
        <v>258</v>
      </c>
    </row>
    <row r="1624" spans="1:12" x14ac:dyDescent="0.25">
      <c r="A1624" s="1">
        <v>45570</v>
      </c>
      <c r="B1624" t="s">
        <v>19</v>
      </c>
      <c r="C1624" t="s">
        <v>15</v>
      </c>
      <c r="D1624" t="s">
        <v>22</v>
      </c>
      <c r="E1624" t="s">
        <v>18</v>
      </c>
      <c r="F1624">
        <v>69.52</v>
      </c>
      <c r="G1624">
        <v>2</v>
      </c>
      <c r="H1624" t="s">
        <v>20</v>
      </c>
      <c r="I1624">
        <v>9.4</v>
      </c>
      <c r="J1624">
        <v>139.04</v>
      </c>
      <c r="K1624">
        <v>6.952</v>
      </c>
      <c r="L1624" t="s">
        <v>256</v>
      </c>
    </row>
    <row r="1625" spans="1:12" x14ac:dyDescent="0.25">
      <c r="A1625" s="1">
        <v>45570</v>
      </c>
      <c r="B1625" t="s">
        <v>14</v>
      </c>
      <c r="C1625" t="s">
        <v>15</v>
      </c>
      <c r="D1625" t="s">
        <v>22</v>
      </c>
      <c r="E1625" t="s">
        <v>12</v>
      </c>
      <c r="F1625">
        <v>20.010000000000002</v>
      </c>
      <c r="G1625">
        <v>3</v>
      </c>
      <c r="H1625" t="s">
        <v>20</v>
      </c>
      <c r="I1625">
        <v>9.5</v>
      </c>
      <c r="J1625">
        <v>60.03</v>
      </c>
      <c r="K1625">
        <v>3.0015000000000001</v>
      </c>
      <c r="L1625" t="s">
        <v>256</v>
      </c>
    </row>
    <row r="1626" spans="1:12" x14ac:dyDescent="0.25">
      <c r="A1626" s="1">
        <v>45570</v>
      </c>
      <c r="B1626" t="s">
        <v>19</v>
      </c>
      <c r="C1626" t="s">
        <v>15</v>
      </c>
      <c r="D1626" t="s">
        <v>22</v>
      </c>
      <c r="E1626" t="s">
        <v>12</v>
      </c>
      <c r="F1626">
        <v>99.42</v>
      </c>
      <c r="G1626">
        <v>1</v>
      </c>
      <c r="H1626" t="s">
        <v>13</v>
      </c>
      <c r="I1626">
        <v>6</v>
      </c>
      <c r="J1626">
        <v>99.42</v>
      </c>
      <c r="K1626">
        <v>4.9710000000000001</v>
      </c>
      <c r="L1626" t="s">
        <v>257</v>
      </c>
    </row>
    <row r="1627" spans="1:12" x14ac:dyDescent="0.25">
      <c r="A1627" s="1">
        <v>45570</v>
      </c>
      <c r="B1627" t="s">
        <v>9</v>
      </c>
      <c r="C1627" t="s">
        <v>15</v>
      </c>
      <c r="D1627" t="s">
        <v>22</v>
      </c>
      <c r="E1627" t="s">
        <v>24</v>
      </c>
      <c r="F1627">
        <v>14.62</v>
      </c>
      <c r="G1627">
        <v>4</v>
      </c>
      <c r="H1627" t="s">
        <v>13</v>
      </c>
      <c r="I1627">
        <v>6.8</v>
      </c>
      <c r="J1627">
        <v>58.48</v>
      </c>
      <c r="K1627">
        <v>2.9239999999999999</v>
      </c>
      <c r="L1627" t="s">
        <v>257</v>
      </c>
    </row>
    <row r="1628" spans="1:12" x14ac:dyDescent="0.25">
      <c r="A1628" s="1">
        <v>45570</v>
      </c>
      <c r="B1628" t="s">
        <v>14</v>
      </c>
      <c r="C1628" t="s">
        <v>15</v>
      </c>
      <c r="D1628" t="s">
        <v>22</v>
      </c>
      <c r="E1628" t="s">
        <v>12</v>
      </c>
      <c r="F1628">
        <v>52.42</v>
      </c>
      <c r="G1628">
        <v>2</v>
      </c>
      <c r="H1628" t="s">
        <v>20</v>
      </c>
      <c r="I1628">
        <v>6.5</v>
      </c>
      <c r="J1628">
        <v>104.84</v>
      </c>
      <c r="K1628">
        <v>5.2420000000000009</v>
      </c>
      <c r="L1628" t="s">
        <v>257</v>
      </c>
    </row>
    <row r="1629" spans="1:12" x14ac:dyDescent="0.25">
      <c r="A1629" s="1">
        <v>45570</v>
      </c>
      <c r="B1629" t="s">
        <v>19</v>
      </c>
      <c r="C1629" t="s">
        <v>10</v>
      </c>
      <c r="D1629" t="s">
        <v>22</v>
      </c>
      <c r="E1629" t="s">
        <v>12</v>
      </c>
      <c r="F1629">
        <v>16.48</v>
      </c>
      <c r="G1629">
        <v>4</v>
      </c>
      <c r="H1629" t="s">
        <v>17</v>
      </c>
      <c r="I1629">
        <v>9.6999999999999993</v>
      </c>
      <c r="J1629">
        <v>65.92</v>
      </c>
      <c r="K1629">
        <v>3.2960000000000003</v>
      </c>
      <c r="L1629" t="s">
        <v>256</v>
      </c>
    </row>
    <row r="1630" spans="1:12" x14ac:dyDescent="0.25">
      <c r="A1630" s="1">
        <v>45601</v>
      </c>
      <c r="B1630" t="s">
        <v>9</v>
      </c>
      <c r="C1630" t="s">
        <v>10</v>
      </c>
      <c r="D1630" t="s">
        <v>22</v>
      </c>
      <c r="E1630" t="s">
        <v>24</v>
      </c>
      <c r="F1630">
        <v>99.83</v>
      </c>
      <c r="G1630">
        <v>1</v>
      </c>
      <c r="H1630" t="s">
        <v>13</v>
      </c>
      <c r="I1630">
        <v>8.4</v>
      </c>
      <c r="J1630">
        <v>99.83</v>
      </c>
      <c r="K1630">
        <v>4.9915000000000003</v>
      </c>
      <c r="L1630" t="s">
        <v>256</v>
      </c>
    </row>
    <row r="1631" spans="1:12" x14ac:dyDescent="0.25">
      <c r="A1631" s="1">
        <v>45601</v>
      </c>
      <c r="B1631" t="s">
        <v>14</v>
      </c>
      <c r="C1631" t="s">
        <v>15</v>
      </c>
      <c r="D1631" t="s">
        <v>11</v>
      </c>
      <c r="E1631" t="s">
        <v>23</v>
      </c>
      <c r="F1631">
        <v>73.56</v>
      </c>
      <c r="G1631">
        <v>4</v>
      </c>
      <c r="H1631" t="s">
        <v>13</v>
      </c>
      <c r="I1631">
        <v>6.8</v>
      </c>
      <c r="J1631">
        <v>294.24</v>
      </c>
      <c r="K1631">
        <v>14.712000000000002</v>
      </c>
      <c r="L1631" t="s">
        <v>257</v>
      </c>
    </row>
    <row r="1632" spans="1:12" x14ac:dyDescent="0.25">
      <c r="A1632" s="1">
        <v>45601</v>
      </c>
      <c r="B1632" t="s">
        <v>9</v>
      </c>
      <c r="C1632" t="s">
        <v>10</v>
      </c>
      <c r="D1632" t="s">
        <v>11</v>
      </c>
      <c r="E1632" t="s">
        <v>12</v>
      </c>
      <c r="F1632">
        <v>43.19</v>
      </c>
      <c r="G1632">
        <v>1</v>
      </c>
      <c r="H1632" t="s">
        <v>17</v>
      </c>
      <c r="I1632">
        <v>7.5</v>
      </c>
      <c r="J1632">
        <v>43.19</v>
      </c>
      <c r="K1632">
        <v>2.1595</v>
      </c>
      <c r="L1632" t="s">
        <v>257</v>
      </c>
    </row>
    <row r="1633" spans="1:12" x14ac:dyDescent="0.25">
      <c r="A1633" s="1">
        <v>45601</v>
      </c>
      <c r="B1633" t="s">
        <v>19</v>
      </c>
      <c r="C1633" t="s">
        <v>15</v>
      </c>
      <c r="D1633" t="s">
        <v>11</v>
      </c>
      <c r="E1633" t="s">
        <v>12</v>
      </c>
      <c r="F1633">
        <v>54.36</v>
      </c>
      <c r="G1633">
        <v>2</v>
      </c>
      <c r="H1633" t="s">
        <v>17</v>
      </c>
      <c r="I1633">
        <v>7.8</v>
      </c>
      <c r="J1633">
        <v>108.72</v>
      </c>
      <c r="K1633">
        <v>5.4359999999999999</v>
      </c>
      <c r="L1633" t="s">
        <v>257</v>
      </c>
    </row>
    <row r="1634" spans="1:12" x14ac:dyDescent="0.25">
      <c r="A1634" s="1">
        <v>45601</v>
      </c>
      <c r="B1634" t="s">
        <v>9</v>
      </c>
      <c r="C1634" t="s">
        <v>15</v>
      </c>
      <c r="D1634" t="s">
        <v>11</v>
      </c>
      <c r="E1634" t="s">
        <v>12</v>
      </c>
      <c r="F1634">
        <v>35.04</v>
      </c>
      <c r="G1634">
        <v>1</v>
      </c>
      <c r="H1634" t="s">
        <v>17</v>
      </c>
      <c r="I1634">
        <v>8.1</v>
      </c>
      <c r="J1634">
        <v>35.04</v>
      </c>
      <c r="K1634">
        <v>1.752</v>
      </c>
      <c r="L1634" t="s">
        <v>256</v>
      </c>
    </row>
    <row r="1635" spans="1:12" x14ac:dyDescent="0.25">
      <c r="A1635" s="1">
        <v>45601</v>
      </c>
      <c r="B1635" t="s">
        <v>9</v>
      </c>
      <c r="C1635" t="s">
        <v>15</v>
      </c>
      <c r="D1635" t="s">
        <v>11</v>
      </c>
      <c r="E1635" t="s">
        <v>12</v>
      </c>
      <c r="F1635">
        <v>21.58</v>
      </c>
      <c r="G1635">
        <v>3</v>
      </c>
      <c r="H1635" t="s">
        <v>17</v>
      </c>
      <c r="I1635">
        <v>7.6</v>
      </c>
      <c r="J1635">
        <v>64.739999999999995</v>
      </c>
      <c r="K1635">
        <v>3.2370000000000001</v>
      </c>
      <c r="L1635" t="s">
        <v>257</v>
      </c>
    </row>
    <row r="1636" spans="1:12" x14ac:dyDescent="0.25">
      <c r="A1636" s="1">
        <v>45601</v>
      </c>
      <c r="B1636" t="s">
        <v>9</v>
      </c>
      <c r="C1636" t="s">
        <v>15</v>
      </c>
      <c r="D1636" t="s">
        <v>11</v>
      </c>
      <c r="E1636" t="s">
        <v>23</v>
      </c>
      <c r="F1636">
        <v>82.04</v>
      </c>
      <c r="G1636">
        <v>3</v>
      </c>
      <c r="H1636" t="s">
        <v>20</v>
      </c>
      <c r="I1636">
        <v>7.2</v>
      </c>
      <c r="J1636">
        <v>246.12</v>
      </c>
      <c r="K1636">
        <v>12.306000000000001</v>
      </c>
      <c r="L1636" t="s">
        <v>257</v>
      </c>
    </row>
    <row r="1637" spans="1:12" x14ac:dyDescent="0.25">
      <c r="A1637" s="1">
        <v>45601</v>
      </c>
      <c r="B1637" t="s">
        <v>19</v>
      </c>
      <c r="C1637" t="s">
        <v>10</v>
      </c>
      <c r="D1637" t="s">
        <v>11</v>
      </c>
      <c r="E1637" t="s">
        <v>24</v>
      </c>
      <c r="F1637">
        <v>48.63</v>
      </c>
      <c r="G1637">
        <v>1</v>
      </c>
      <c r="H1637" t="s">
        <v>20</v>
      </c>
      <c r="I1637">
        <v>5.5</v>
      </c>
      <c r="J1637">
        <v>48.63</v>
      </c>
      <c r="K1637">
        <v>2.4315000000000002</v>
      </c>
      <c r="L1637" t="s">
        <v>258</v>
      </c>
    </row>
    <row r="1638" spans="1:12" x14ac:dyDescent="0.25">
      <c r="A1638" s="1">
        <v>45601</v>
      </c>
      <c r="B1638" t="s">
        <v>9</v>
      </c>
      <c r="C1638" t="s">
        <v>15</v>
      </c>
      <c r="D1638" t="s">
        <v>11</v>
      </c>
      <c r="E1638" t="s">
        <v>23</v>
      </c>
      <c r="F1638">
        <v>34.729999999999997</v>
      </c>
      <c r="G1638">
        <v>1</v>
      </c>
      <c r="H1638" t="s">
        <v>20</v>
      </c>
      <c r="I1638">
        <v>8.1999999999999993</v>
      </c>
      <c r="J1638">
        <v>34.729999999999997</v>
      </c>
      <c r="K1638">
        <v>1.7364999999999999</v>
      </c>
      <c r="L1638" t="s">
        <v>256</v>
      </c>
    </row>
    <row r="1639" spans="1:12" x14ac:dyDescent="0.25">
      <c r="A1639" s="1">
        <v>45631</v>
      </c>
      <c r="B1639" t="s">
        <v>14</v>
      </c>
      <c r="C1639" t="s">
        <v>15</v>
      </c>
      <c r="D1639" t="s">
        <v>11</v>
      </c>
      <c r="E1639" t="s">
        <v>23</v>
      </c>
      <c r="F1639">
        <v>97.38</v>
      </c>
      <c r="G1639">
        <v>5</v>
      </c>
      <c r="H1639" t="s">
        <v>20</v>
      </c>
      <c r="I1639">
        <v>7.1</v>
      </c>
      <c r="J1639">
        <v>486.9</v>
      </c>
      <c r="K1639">
        <v>24.344999999999999</v>
      </c>
      <c r="L1639" t="s">
        <v>257</v>
      </c>
    </row>
    <row r="1640" spans="1:12" x14ac:dyDescent="0.25">
      <c r="A1640" s="1">
        <v>45631</v>
      </c>
      <c r="B1640" t="s">
        <v>14</v>
      </c>
      <c r="C1640" t="s">
        <v>15</v>
      </c>
      <c r="D1640" t="s">
        <v>11</v>
      </c>
      <c r="E1640" t="s">
        <v>23</v>
      </c>
      <c r="F1640">
        <v>27</v>
      </c>
      <c r="G1640">
        <v>1</v>
      </c>
      <c r="H1640" t="s">
        <v>17</v>
      </c>
      <c r="I1640">
        <v>8</v>
      </c>
      <c r="J1640">
        <v>27</v>
      </c>
      <c r="K1640">
        <v>1.35</v>
      </c>
      <c r="L1640" t="s">
        <v>256</v>
      </c>
    </row>
    <row r="1641" spans="1:12" x14ac:dyDescent="0.25">
      <c r="A1641" s="1">
        <v>45631</v>
      </c>
      <c r="B1641" t="s">
        <v>19</v>
      </c>
      <c r="C1641" t="s">
        <v>15</v>
      </c>
      <c r="D1641" t="s">
        <v>22</v>
      </c>
      <c r="E1641" t="s">
        <v>12</v>
      </c>
      <c r="F1641">
        <v>31.84</v>
      </c>
      <c r="G1641">
        <v>3</v>
      </c>
      <c r="H1641" t="s">
        <v>13</v>
      </c>
      <c r="I1641">
        <v>7</v>
      </c>
      <c r="J1641">
        <v>95.52</v>
      </c>
      <c r="K1641">
        <v>4.7759999999999998</v>
      </c>
      <c r="L1641" t="s">
        <v>257</v>
      </c>
    </row>
    <row r="1642" spans="1:12" x14ac:dyDescent="0.25">
      <c r="A1642" s="1">
        <v>45631</v>
      </c>
      <c r="B1642" t="s">
        <v>9</v>
      </c>
      <c r="C1642" t="s">
        <v>15</v>
      </c>
      <c r="D1642" t="s">
        <v>22</v>
      </c>
      <c r="E1642" t="s">
        <v>24</v>
      </c>
      <c r="F1642">
        <v>41.06</v>
      </c>
      <c r="G1642">
        <v>2</v>
      </c>
      <c r="H1642" t="s">
        <v>20</v>
      </c>
      <c r="I1642">
        <v>5.7</v>
      </c>
      <c r="J1642">
        <v>82.12</v>
      </c>
      <c r="K1642">
        <v>4.1060000000000008</v>
      </c>
      <c r="L1642" t="s">
        <v>258</v>
      </c>
    </row>
    <row r="1643" spans="1:12" x14ac:dyDescent="0.25">
      <c r="A1643" s="1">
        <v>45631</v>
      </c>
      <c r="B1643" t="s">
        <v>19</v>
      </c>
      <c r="C1643" t="s">
        <v>15</v>
      </c>
      <c r="D1643" t="s">
        <v>11</v>
      </c>
      <c r="E1643" t="s">
        <v>23</v>
      </c>
      <c r="F1643">
        <v>88.39</v>
      </c>
      <c r="G1643">
        <v>4</v>
      </c>
      <c r="H1643" t="s">
        <v>17</v>
      </c>
      <c r="I1643">
        <v>5.9</v>
      </c>
      <c r="J1643">
        <v>353.56</v>
      </c>
      <c r="K1643">
        <v>17.678000000000001</v>
      </c>
      <c r="L1643" t="s">
        <v>258</v>
      </c>
    </row>
    <row r="1644" spans="1:12" x14ac:dyDescent="0.25">
      <c r="A1644" s="1">
        <v>45631</v>
      </c>
      <c r="B1644" t="s">
        <v>9</v>
      </c>
      <c r="C1644" t="s">
        <v>15</v>
      </c>
      <c r="D1644" t="s">
        <v>11</v>
      </c>
      <c r="E1644" t="s">
        <v>24</v>
      </c>
      <c r="F1644">
        <v>25.32</v>
      </c>
      <c r="G1644">
        <v>4</v>
      </c>
      <c r="H1644" t="s">
        <v>13</v>
      </c>
      <c r="I1644">
        <v>5.5</v>
      </c>
      <c r="J1644">
        <v>101.28</v>
      </c>
      <c r="K1644">
        <v>5.0640000000000001</v>
      </c>
      <c r="L1644" t="s">
        <v>258</v>
      </c>
    </row>
    <row r="1645" spans="1:12" x14ac:dyDescent="0.25">
      <c r="A1645" s="1">
        <v>45631</v>
      </c>
      <c r="B1645" t="s">
        <v>19</v>
      </c>
      <c r="C1645" t="s">
        <v>15</v>
      </c>
      <c r="D1645" t="s">
        <v>11</v>
      </c>
      <c r="E1645" t="s">
        <v>23</v>
      </c>
      <c r="F1645">
        <v>44.01</v>
      </c>
      <c r="G1645">
        <v>3</v>
      </c>
      <c r="H1645" t="s">
        <v>17</v>
      </c>
      <c r="I1645">
        <v>8</v>
      </c>
      <c r="J1645">
        <v>132.03</v>
      </c>
      <c r="K1645">
        <v>6.6015000000000006</v>
      </c>
      <c r="L1645" t="s">
        <v>256</v>
      </c>
    </row>
    <row r="1646" spans="1:12" x14ac:dyDescent="0.25">
      <c r="A1646" s="1">
        <v>45631</v>
      </c>
      <c r="B1646" t="s">
        <v>9</v>
      </c>
      <c r="C1646" t="s">
        <v>10</v>
      </c>
      <c r="D1646" t="s">
        <v>11</v>
      </c>
      <c r="E1646" t="s">
        <v>18</v>
      </c>
      <c r="F1646">
        <v>51.52</v>
      </c>
      <c r="G1646">
        <v>2</v>
      </c>
      <c r="H1646" t="s">
        <v>17</v>
      </c>
      <c r="I1646">
        <v>7.8</v>
      </c>
      <c r="J1646">
        <v>103.04</v>
      </c>
      <c r="K1646">
        <v>5.152000000000001</v>
      </c>
      <c r="L1646" t="s">
        <v>257</v>
      </c>
    </row>
    <row r="1647" spans="1:12" x14ac:dyDescent="0.25">
      <c r="A1647" s="1"/>
      <c r="B1647" t="s">
        <v>9</v>
      </c>
      <c r="C1647" t="s">
        <v>15</v>
      </c>
      <c r="D1647" t="s">
        <v>11</v>
      </c>
      <c r="E1647" t="s">
        <v>24</v>
      </c>
      <c r="F1647">
        <v>55.97</v>
      </c>
      <c r="G1647">
        <v>1</v>
      </c>
      <c r="H1647" t="s">
        <v>20</v>
      </c>
      <c r="I1647">
        <v>5.0999999999999996</v>
      </c>
      <c r="J1647">
        <v>55.97</v>
      </c>
      <c r="K1647">
        <v>2.7985000000000002</v>
      </c>
      <c r="L1647" t="s">
        <v>258</v>
      </c>
    </row>
    <row r="1648" spans="1:12" x14ac:dyDescent="0.25">
      <c r="A1648" s="1"/>
      <c r="B1648" t="s">
        <v>19</v>
      </c>
      <c r="C1648" t="s">
        <v>10</v>
      </c>
      <c r="D1648" t="s">
        <v>11</v>
      </c>
      <c r="E1648" t="s">
        <v>12</v>
      </c>
      <c r="F1648">
        <v>21.08</v>
      </c>
      <c r="G1648">
        <v>1</v>
      </c>
      <c r="H1648" t="s">
        <v>17</v>
      </c>
      <c r="I1648">
        <v>8.4</v>
      </c>
      <c r="J1648">
        <v>21.08</v>
      </c>
      <c r="K1648">
        <v>1.054</v>
      </c>
      <c r="L1648" t="s">
        <v>256</v>
      </c>
    </row>
    <row r="1649" spans="1:12" x14ac:dyDescent="0.25">
      <c r="A1649" s="1"/>
      <c r="B1649" t="s">
        <v>19</v>
      </c>
      <c r="C1649" t="s">
        <v>15</v>
      </c>
      <c r="D1649" t="s">
        <v>22</v>
      </c>
      <c r="E1649" t="s">
        <v>24</v>
      </c>
      <c r="F1649">
        <v>65.31</v>
      </c>
      <c r="G1649">
        <v>4</v>
      </c>
      <c r="H1649" t="s">
        <v>20</v>
      </c>
      <c r="I1649">
        <v>6.3</v>
      </c>
      <c r="J1649">
        <v>261.24</v>
      </c>
      <c r="K1649">
        <v>13.062000000000001</v>
      </c>
      <c r="L1649" t="s">
        <v>257</v>
      </c>
    </row>
    <row r="1650" spans="1:12" x14ac:dyDescent="0.25">
      <c r="A1650" s="1"/>
      <c r="B1650" t="s">
        <v>14</v>
      </c>
      <c r="C1650" t="s">
        <v>15</v>
      </c>
      <c r="D1650" t="s">
        <v>22</v>
      </c>
      <c r="E1650" t="s">
        <v>21</v>
      </c>
      <c r="F1650">
        <v>51.36</v>
      </c>
      <c r="G1650">
        <v>1</v>
      </c>
      <c r="H1650" t="s">
        <v>20</v>
      </c>
      <c r="I1650">
        <v>7</v>
      </c>
      <c r="J1650">
        <v>51.36</v>
      </c>
      <c r="K1650">
        <v>2.5680000000000001</v>
      </c>
      <c r="L1650" t="s">
        <v>257</v>
      </c>
    </row>
    <row r="1651" spans="1:12" x14ac:dyDescent="0.25">
      <c r="A1651" s="1"/>
      <c r="B1651" t="s">
        <v>14</v>
      </c>
      <c r="C1651" t="s">
        <v>10</v>
      </c>
      <c r="D1651" t="s">
        <v>11</v>
      </c>
      <c r="E1651" t="s">
        <v>12</v>
      </c>
      <c r="F1651">
        <v>44.59</v>
      </c>
      <c r="G1651">
        <v>5</v>
      </c>
      <c r="H1651" t="s">
        <v>17</v>
      </c>
      <c r="I1651">
        <v>7.2</v>
      </c>
      <c r="J1651">
        <v>222.95000000000002</v>
      </c>
      <c r="K1651">
        <v>11.147500000000001</v>
      </c>
      <c r="L1651" t="s">
        <v>257</v>
      </c>
    </row>
    <row r="1652" spans="1:12" x14ac:dyDescent="0.25">
      <c r="A1652" s="1"/>
      <c r="B1652" t="s">
        <v>14</v>
      </c>
      <c r="C1652" t="s">
        <v>15</v>
      </c>
      <c r="D1652" t="s">
        <v>22</v>
      </c>
      <c r="E1652" t="s">
        <v>21</v>
      </c>
      <c r="F1652">
        <v>88.15</v>
      </c>
      <c r="G1652">
        <v>2</v>
      </c>
      <c r="H1652" t="s">
        <v>13</v>
      </c>
      <c r="I1652">
        <v>8.1999999999999993</v>
      </c>
      <c r="J1652">
        <v>176.3</v>
      </c>
      <c r="K1652">
        <v>8.8150000000000013</v>
      </c>
      <c r="L1652" t="s">
        <v>256</v>
      </c>
    </row>
    <row r="1653" spans="1:12" x14ac:dyDescent="0.25">
      <c r="A1653" s="1"/>
      <c r="B1653" t="s">
        <v>19</v>
      </c>
      <c r="C1653" t="s">
        <v>15</v>
      </c>
      <c r="D1653" t="s">
        <v>22</v>
      </c>
      <c r="E1653" t="s">
        <v>23</v>
      </c>
      <c r="F1653">
        <v>94.49</v>
      </c>
      <c r="G1653">
        <v>5</v>
      </c>
      <c r="H1653" t="s">
        <v>17</v>
      </c>
      <c r="I1653">
        <v>7.2</v>
      </c>
      <c r="J1653">
        <v>472.45</v>
      </c>
      <c r="K1653">
        <v>23.622500000000002</v>
      </c>
      <c r="L1653" t="s">
        <v>257</v>
      </c>
    </row>
    <row r="1654" spans="1:12" x14ac:dyDescent="0.25">
      <c r="A1654" s="1"/>
      <c r="B1654" t="s">
        <v>19</v>
      </c>
      <c r="C1654" t="s">
        <v>10</v>
      </c>
      <c r="D1654" t="s">
        <v>11</v>
      </c>
      <c r="E1654" t="s">
        <v>12</v>
      </c>
      <c r="F1654">
        <v>89.2</v>
      </c>
      <c r="G1654">
        <v>4</v>
      </c>
      <c r="H1654" t="s">
        <v>20</v>
      </c>
      <c r="I1654">
        <v>7.8</v>
      </c>
      <c r="J1654">
        <v>356.8</v>
      </c>
      <c r="K1654">
        <v>17.84</v>
      </c>
      <c r="L1654" t="s">
        <v>257</v>
      </c>
    </row>
    <row r="1655" spans="1:12" x14ac:dyDescent="0.25">
      <c r="A1655" s="1"/>
      <c r="B1655" t="s">
        <v>19</v>
      </c>
      <c r="C1655" t="s">
        <v>15</v>
      </c>
      <c r="D1655" t="s">
        <v>22</v>
      </c>
      <c r="E1655" t="s">
        <v>24</v>
      </c>
      <c r="F1655">
        <v>87.98</v>
      </c>
      <c r="G1655">
        <v>3</v>
      </c>
      <c r="H1655" t="s">
        <v>17</v>
      </c>
      <c r="I1655">
        <v>7.6</v>
      </c>
      <c r="J1655">
        <v>263.94</v>
      </c>
      <c r="K1655">
        <v>13.197000000000001</v>
      </c>
      <c r="L1655" t="s">
        <v>257</v>
      </c>
    </row>
    <row r="1656" spans="1:12" x14ac:dyDescent="0.25">
      <c r="A1656" s="1"/>
      <c r="B1656" t="s">
        <v>9</v>
      </c>
      <c r="C1656" t="s">
        <v>15</v>
      </c>
      <c r="D1656" t="s">
        <v>11</v>
      </c>
      <c r="E1656" t="s">
        <v>12</v>
      </c>
      <c r="F1656">
        <v>77.2</v>
      </c>
      <c r="G1656">
        <v>4</v>
      </c>
      <c r="H1656" t="s">
        <v>17</v>
      </c>
      <c r="I1656">
        <v>9</v>
      </c>
      <c r="J1656">
        <v>308.8</v>
      </c>
      <c r="K1656">
        <v>15.440000000000001</v>
      </c>
      <c r="L1656" t="s">
        <v>256</v>
      </c>
    </row>
    <row r="1657" spans="1:12" x14ac:dyDescent="0.25">
      <c r="A1657" s="1"/>
      <c r="B1657" t="s">
        <v>19</v>
      </c>
      <c r="C1657" t="s">
        <v>15</v>
      </c>
      <c r="D1657" t="s">
        <v>22</v>
      </c>
      <c r="E1657" t="s">
        <v>24</v>
      </c>
      <c r="F1657">
        <v>79.739999999999995</v>
      </c>
      <c r="G1657">
        <v>4</v>
      </c>
      <c r="H1657" t="s">
        <v>17</v>
      </c>
      <c r="I1657">
        <v>8.3000000000000007</v>
      </c>
      <c r="J1657">
        <v>318.95999999999998</v>
      </c>
      <c r="K1657">
        <v>15.948</v>
      </c>
      <c r="L1657" t="s">
        <v>256</v>
      </c>
    </row>
    <row r="1658" spans="1:12" x14ac:dyDescent="0.25">
      <c r="A1658" s="1"/>
      <c r="B1658" t="s">
        <v>19</v>
      </c>
      <c r="C1658" t="s">
        <v>15</v>
      </c>
      <c r="D1658" t="s">
        <v>11</v>
      </c>
      <c r="E1658" t="s">
        <v>12</v>
      </c>
      <c r="F1658">
        <v>87.1</v>
      </c>
      <c r="G1658">
        <v>6</v>
      </c>
      <c r="H1658" t="s">
        <v>17</v>
      </c>
      <c r="I1658">
        <v>7.8</v>
      </c>
      <c r="J1658">
        <v>522.59999999999991</v>
      </c>
      <c r="K1658">
        <v>26.129999999999995</v>
      </c>
      <c r="L1658" t="s">
        <v>257</v>
      </c>
    </row>
    <row r="1659" spans="1:12" x14ac:dyDescent="0.25">
      <c r="A1659" s="1"/>
      <c r="B1659" t="s">
        <v>19</v>
      </c>
      <c r="C1659" t="s">
        <v>10</v>
      </c>
      <c r="D1659" t="s">
        <v>11</v>
      </c>
      <c r="E1659" t="s">
        <v>24</v>
      </c>
      <c r="F1659">
        <v>15.55</v>
      </c>
      <c r="G1659">
        <v>1</v>
      </c>
      <c r="H1659" t="s">
        <v>17</v>
      </c>
      <c r="I1659">
        <v>5.8</v>
      </c>
      <c r="J1659">
        <v>15.55</v>
      </c>
      <c r="K1659">
        <v>0.77750000000000008</v>
      </c>
      <c r="L1659" t="s">
        <v>258</v>
      </c>
    </row>
    <row r="1660" spans="1:12" x14ac:dyDescent="0.25">
      <c r="A1660" s="1"/>
      <c r="B1660" t="s">
        <v>14</v>
      </c>
      <c r="C1660" t="s">
        <v>15</v>
      </c>
      <c r="D1660" t="s">
        <v>22</v>
      </c>
      <c r="E1660" t="s">
        <v>18</v>
      </c>
      <c r="F1660">
        <v>55.07</v>
      </c>
      <c r="G1660">
        <v>3</v>
      </c>
      <c r="H1660" t="s">
        <v>20</v>
      </c>
      <c r="I1660">
        <v>5.2</v>
      </c>
      <c r="J1660">
        <v>165.21</v>
      </c>
      <c r="K1660">
        <v>8.2605000000000004</v>
      </c>
      <c r="L1660" t="s">
        <v>258</v>
      </c>
    </row>
    <row r="1661" spans="1:12" x14ac:dyDescent="0.25">
      <c r="A1661" s="1"/>
      <c r="B1661" t="s">
        <v>9</v>
      </c>
      <c r="C1661" t="s">
        <v>10</v>
      </c>
      <c r="D1661" t="s">
        <v>22</v>
      </c>
      <c r="E1661" t="s">
        <v>18</v>
      </c>
      <c r="F1661">
        <v>42.97</v>
      </c>
      <c r="G1661">
        <v>1</v>
      </c>
      <c r="H1661" t="s">
        <v>20</v>
      </c>
      <c r="I1661">
        <v>9.8000000000000007</v>
      </c>
      <c r="J1661">
        <v>42.97</v>
      </c>
      <c r="K1661">
        <v>2.1484999999999999</v>
      </c>
      <c r="L1661" t="s">
        <v>256</v>
      </c>
    </row>
    <row r="1662" spans="1:12" x14ac:dyDescent="0.25">
      <c r="A1662" s="1"/>
      <c r="B1662" t="s">
        <v>9</v>
      </c>
      <c r="C1662" t="s">
        <v>10</v>
      </c>
      <c r="D1662" t="s">
        <v>11</v>
      </c>
      <c r="E1662" t="s">
        <v>23</v>
      </c>
      <c r="F1662">
        <v>30.12</v>
      </c>
      <c r="G1662">
        <v>4</v>
      </c>
      <c r="H1662" t="s">
        <v>20</v>
      </c>
      <c r="I1662">
        <v>7.9</v>
      </c>
      <c r="J1662">
        <v>120.48</v>
      </c>
      <c r="K1662">
        <v>6.0240000000000009</v>
      </c>
      <c r="L1662" t="s">
        <v>257</v>
      </c>
    </row>
    <row r="1663" spans="1:12" x14ac:dyDescent="0.25">
      <c r="A1663" s="1"/>
      <c r="B1663" t="s">
        <v>9</v>
      </c>
      <c r="C1663" t="s">
        <v>10</v>
      </c>
      <c r="D1663" t="s">
        <v>22</v>
      </c>
      <c r="E1663" t="s">
        <v>12</v>
      </c>
      <c r="F1663">
        <v>14.87</v>
      </c>
      <c r="G1663">
        <v>1</v>
      </c>
      <c r="H1663" t="s">
        <v>20</v>
      </c>
      <c r="I1663">
        <v>6</v>
      </c>
      <c r="J1663">
        <v>14.87</v>
      </c>
      <c r="K1663">
        <v>0.74350000000000005</v>
      </c>
      <c r="L1663" t="s">
        <v>257</v>
      </c>
    </row>
    <row r="1664" spans="1:12" x14ac:dyDescent="0.25">
      <c r="A1664" s="1"/>
      <c r="B1664" t="s">
        <v>9</v>
      </c>
      <c r="C1664" t="s">
        <v>15</v>
      </c>
      <c r="D1664" t="s">
        <v>22</v>
      </c>
      <c r="E1664" t="s">
        <v>12</v>
      </c>
      <c r="F1664">
        <v>27.66</v>
      </c>
      <c r="G1664">
        <v>5</v>
      </c>
      <c r="H1664" t="s">
        <v>20</v>
      </c>
      <c r="I1664">
        <v>8.3000000000000007</v>
      </c>
      <c r="J1664">
        <v>138.30000000000001</v>
      </c>
      <c r="K1664">
        <v>6.9150000000000009</v>
      </c>
      <c r="L1664" t="s">
        <v>256</v>
      </c>
    </row>
    <row r="1665" spans="1:12" x14ac:dyDescent="0.25">
      <c r="A1665" s="1"/>
      <c r="B1665" t="s">
        <v>9</v>
      </c>
      <c r="C1665" t="s">
        <v>15</v>
      </c>
      <c r="D1665" t="s">
        <v>11</v>
      </c>
      <c r="E1665" t="s">
        <v>23</v>
      </c>
      <c r="F1665">
        <v>46.33</v>
      </c>
      <c r="G1665">
        <v>3</v>
      </c>
      <c r="H1665" t="s">
        <v>20</v>
      </c>
      <c r="I1665">
        <v>6.6</v>
      </c>
      <c r="J1665">
        <v>138.99</v>
      </c>
      <c r="K1665">
        <v>6.9495000000000005</v>
      </c>
      <c r="L1665" t="s">
        <v>257</v>
      </c>
    </row>
    <row r="1666" spans="1:12" x14ac:dyDescent="0.25">
      <c r="A1666" s="1"/>
      <c r="B1666" t="s">
        <v>19</v>
      </c>
      <c r="C1666" t="s">
        <v>15</v>
      </c>
      <c r="D1666" t="s">
        <v>22</v>
      </c>
      <c r="E1666" t="s">
        <v>12</v>
      </c>
      <c r="F1666">
        <v>99.37</v>
      </c>
      <c r="G1666">
        <v>4</v>
      </c>
      <c r="H1666" t="s">
        <v>20</v>
      </c>
      <c r="I1666">
        <v>7.4</v>
      </c>
      <c r="J1666">
        <v>397.48</v>
      </c>
      <c r="K1666">
        <v>19.874000000000002</v>
      </c>
      <c r="L1666" t="s">
        <v>257</v>
      </c>
    </row>
    <row r="1667" spans="1:12" x14ac:dyDescent="0.25">
      <c r="A1667" s="1"/>
      <c r="B1667" t="s">
        <v>14</v>
      </c>
      <c r="C1667" t="s">
        <v>15</v>
      </c>
      <c r="D1667" t="s">
        <v>22</v>
      </c>
      <c r="E1667" t="s">
        <v>23</v>
      </c>
      <c r="F1667">
        <v>33.299999999999997</v>
      </c>
      <c r="G1667">
        <v>5</v>
      </c>
      <c r="H1667" t="s">
        <v>17</v>
      </c>
      <c r="I1667">
        <v>6.3</v>
      </c>
      <c r="J1667">
        <v>166.5</v>
      </c>
      <c r="K1667">
        <v>8.3250000000000011</v>
      </c>
      <c r="L1667" t="s">
        <v>257</v>
      </c>
    </row>
    <row r="1668" spans="1:12" x14ac:dyDescent="0.25">
      <c r="A1668" s="1"/>
      <c r="B1668" t="s">
        <v>19</v>
      </c>
      <c r="C1668" t="s">
        <v>10</v>
      </c>
      <c r="D1668" t="s">
        <v>11</v>
      </c>
      <c r="E1668" t="s">
        <v>21</v>
      </c>
      <c r="F1668">
        <v>60.74</v>
      </c>
      <c r="G1668">
        <v>1</v>
      </c>
      <c r="H1668" t="s">
        <v>20</v>
      </c>
      <c r="I1668">
        <v>7.9</v>
      </c>
      <c r="J1668">
        <v>60.74</v>
      </c>
      <c r="K1668">
        <v>3.0370000000000004</v>
      </c>
      <c r="L1668" t="s">
        <v>257</v>
      </c>
    </row>
    <row r="1669" spans="1:12" x14ac:dyDescent="0.25">
      <c r="A1669" s="1"/>
      <c r="B1669" t="s">
        <v>14</v>
      </c>
      <c r="C1669" t="s">
        <v>15</v>
      </c>
      <c r="D1669" t="s">
        <v>22</v>
      </c>
      <c r="E1669" t="s">
        <v>16</v>
      </c>
      <c r="F1669">
        <v>50.23</v>
      </c>
      <c r="G1669">
        <v>1</v>
      </c>
      <c r="H1669" t="s">
        <v>20</v>
      </c>
      <c r="I1669">
        <v>6.1</v>
      </c>
      <c r="J1669">
        <v>50.23</v>
      </c>
      <c r="K1669">
        <v>2.5114999999999998</v>
      </c>
      <c r="L1669" t="s">
        <v>257</v>
      </c>
    </row>
    <row r="1670" spans="1:12" x14ac:dyDescent="0.25">
      <c r="A1670" s="1"/>
      <c r="B1670" t="s">
        <v>9</v>
      </c>
      <c r="C1670" t="s">
        <v>15</v>
      </c>
      <c r="D1670" t="s">
        <v>11</v>
      </c>
      <c r="E1670" t="s">
        <v>21</v>
      </c>
      <c r="F1670">
        <v>60.74</v>
      </c>
      <c r="G1670">
        <v>3</v>
      </c>
      <c r="H1670" t="s">
        <v>20</v>
      </c>
      <c r="I1670">
        <v>7.7</v>
      </c>
      <c r="J1670">
        <v>182.22</v>
      </c>
      <c r="K1670">
        <v>9.1110000000000007</v>
      </c>
      <c r="L1670" t="s">
        <v>257</v>
      </c>
    </row>
    <row r="1671" spans="1:12" x14ac:dyDescent="0.25">
      <c r="A1671" s="1"/>
      <c r="B1671" t="s">
        <v>19</v>
      </c>
      <c r="C1671" t="s">
        <v>15</v>
      </c>
      <c r="D1671" t="s">
        <v>22</v>
      </c>
      <c r="E1671" t="s">
        <v>12</v>
      </c>
      <c r="F1671">
        <v>52.2</v>
      </c>
      <c r="G1671">
        <v>1</v>
      </c>
      <c r="H1671" t="s">
        <v>20</v>
      </c>
      <c r="I1671">
        <v>6.9</v>
      </c>
      <c r="J1671">
        <v>52.2</v>
      </c>
      <c r="K1671">
        <v>2.6100000000000003</v>
      </c>
      <c r="L1671" t="s">
        <v>257</v>
      </c>
    </row>
    <row r="1672" spans="1:12" x14ac:dyDescent="0.25">
      <c r="A1672" s="1"/>
      <c r="B1672" t="s">
        <v>19</v>
      </c>
      <c r="C1672" t="s">
        <v>15</v>
      </c>
      <c r="D1672" t="s">
        <v>11</v>
      </c>
      <c r="E1672" t="s">
        <v>12</v>
      </c>
      <c r="F1672">
        <v>77.400000000000006</v>
      </c>
      <c r="G1672">
        <v>2</v>
      </c>
      <c r="H1672" t="s">
        <v>17</v>
      </c>
      <c r="I1672">
        <v>7.1</v>
      </c>
      <c r="J1672">
        <v>154.80000000000001</v>
      </c>
      <c r="K1672">
        <v>7.7400000000000011</v>
      </c>
      <c r="L1672" t="s">
        <v>257</v>
      </c>
    </row>
    <row r="1673" spans="1:12" x14ac:dyDescent="0.25">
      <c r="A1673" s="1"/>
      <c r="B1673" t="s">
        <v>19</v>
      </c>
      <c r="C1673" t="s">
        <v>15</v>
      </c>
      <c r="D1673" t="s">
        <v>11</v>
      </c>
      <c r="E1673" t="s">
        <v>23</v>
      </c>
      <c r="F1673">
        <v>56.53</v>
      </c>
      <c r="G1673">
        <v>5</v>
      </c>
      <c r="H1673" t="s">
        <v>13</v>
      </c>
      <c r="I1673">
        <v>5.0999999999999996</v>
      </c>
      <c r="J1673">
        <v>282.64999999999998</v>
      </c>
      <c r="K1673">
        <v>14.1325</v>
      </c>
      <c r="L1673" t="s">
        <v>258</v>
      </c>
    </row>
    <row r="1674" spans="1:12" x14ac:dyDescent="0.25">
      <c r="A1674" s="1"/>
      <c r="B1674" t="s">
        <v>9</v>
      </c>
      <c r="C1674" t="s">
        <v>15</v>
      </c>
      <c r="D1674" t="s">
        <v>22</v>
      </c>
      <c r="E1674" t="s">
        <v>12</v>
      </c>
      <c r="F1674">
        <v>67.099999999999994</v>
      </c>
      <c r="G1674">
        <v>1</v>
      </c>
      <c r="H1674" t="s">
        <v>13</v>
      </c>
      <c r="I1674">
        <v>9.8000000000000007</v>
      </c>
      <c r="J1674">
        <v>67.099999999999994</v>
      </c>
      <c r="K1674">
        <v>3.355</v>
      </c>
      <c r="L1674" t="s">
        <v>256</v>
      </c>
    </row>
    <row r="1675" spans="1:12" x14ac:dyDescent="0.25">
      <c r="A1675" s="1"/>
      <c r="B1675" t="s">
        <v>14</v>
      </c>
      <c r="C1675" t="s">
        <v>15</v>
      </c>
      <c r="D1675" t="s">
        <v>11</v>
      </c>
      <c r="E1675" t="s">
        <v>12</v>
      </c>
      <c r="F1675">
        <v>24.82</v>
      </c>
      <c r="G1675">
        <v>4</v>
      </c>
      <c r="H1675" t="s">
        <v>17</v>
      </c>
      <c r="I1675">
        <v>6.2</v>
      </c>
      <c r="J1675">
        <v>99.28</v>
      </c>
      <c r="K1675">
        <v>4.9640000000000004</v>
      </c>
      <c r="L1675" t="s">
        <v>257</v>
      </c>
    </row>
    <row r="1676" spans="1:12" x14ac:dyDescent="0.25">
      <c r="A1676" s="1"/>
      <c r="B1676" t="s">
        <v>19</v>
      </c>
      <c r="C1676" t="s">
        <v>10</v>
      </c>
      <c r="D1676" t="s">
        <v>11</v>
      </c>
      <c r="E1676" t="s">
        <v>21</v>
      </c>
      <c r="F1676">
        <v>60.74</v>
      </c>
      <c r="G1676">
        <v>2</v>
      </c>
      <c r="H1676" t="s">
        <v>17</v>
      </c>
      <c r="I1676">
        <v>6.7</v>
      </c>
      <c r="J1676">
        <v>121.48</v>
      </c>
      <c r="K1676">
        <v>6.0740000000000007</v>
      </c>
      <c r="L1676" t="s">
        <v>257</v>
      </c>
    </row>
    <row r="1677" spans="1:12" x14ac:dyDescent="0.25">
      <c r="A1677" s="1"/>
      <c r="B1677" t="s">
        <v>9</v>
      </c>
      <c r="C1677" t="s">
        <v>15</v>
      </c>
      <c r="D1677" t="s">
        <v>11</v>
      </c>
      <c r="E1677" t="s">
        <v>12</v>
      </c>
      <c r="F1677">
        <v>80.959999999999994</v>
      </c>
      <c r="G1677">
        <v>4</v>
      </c>
      <c r="H1677" t="s">
        <v>20</v>
      </c>
      <c r="I1677">
        <v>7</v>
      </c>
      <c r="J1677">
        <v>323.83999999999997</v>
      </c>
      <c r="K1677">
        <v>16.192</v>
      </c>
      <c r="L1677" t="s">
        <v>257</v>
      </c>
    </row>
    <row r="1678" spans="1:12" x14ac:dyDescent="0.25">
      <c r="A1678" s="1"/>
      <c r="B1678" t="s">
        <v>19</v>
      </c>
      <c r="C1678" t="s">
        <v>10</v>
      </c>
      <c r="D1678" t="s">
        <v>22</v>
      </c>
      <c r="E1678" t="s">
        <v>23</v>
      </c>
      <c r="F1678">
        <v>12.12</v>
      </c>
      <c r="G1678">
        <v>2</v>
      </c>
      <c r="H1678" t="s">
        <v>17</v>
      </c>
      <c r="I1678">
        <v>8.6</v>
      </c>
      <c r="J1678">
        <v>24.24</v>
      </c>
      <c r="K1678">
        <v>1.212</v>
      </c>
      <c r="L1678" t="s">
        <v>256</v>
      </c>
    </row>
    <row r="1679" spans="1:12" x14ac:dyDescent="0.25">
      <c r="A1679" s="1"/>
      <c r="B1679" t="s">
        <v>14</v>
      </c>
      <c r="C1679" t="s">
        <v>15</v>
      </c>
      <c r="D1679" t="s">
        <v>11</v>
      </c>
      <c r="E1679" t="s">
        <v>12</v>
      </c>
      <c r="F1679">
        <v>32.9</v>
      </c>
      <c r="G1679">
        <v>2</v>
      </c>
      <c r="H1679" t="s">
        <v>20</v>
      </c>
      <c r="I1679">
        <v>8.8000000000000007</v>
      </c>
      <c r="J1679">
        <v>65.8</v>
      </c>
      <c r="K1679">
        <v>3.29</v>
      </c>
      <c r="L1679" t="s">
        <v>256</v>
      </c>
    </row>
    <row r="1680" spans="1:12" x14ac:dyDescent="0.25">
      <c r="A1680" s="1"/>
      <c r="B1680" t="s">
        <v>9</v>
      </c>
      <c r="C1680" t="s">
        <v>15</v>
      </c>
      <c r="D1680" t="s">
        <v>11</v>
      </c>
      <c r="E1680" t="s">
        <v>16</v>
      </c>
      <c r="F1680">
        <v>79.59</v>
      </c>
      <c r="G1680">
        <v>2</v>
      </c>
      <c r="H1680" t="s">
        <v>17</v>
      </c>
      <c r="I1680">
        <v>7.1</v>
      </c>
      <c r="J1680">
        <v>159.18</v>
      </c>
      <c r="K1680">
        <v>7.9590000000000005</v>
      </c>
      <c r="L1680" t="s">
        <v>257</v>
      </c>
    </row>
    <row r="1681" spans="1:12" x14ac:dyDescent="0.25">
      <c r="A1681" s="1"/>
      <c r="B1681" t="s">
        <v>19</v>
      </c>
      <c r="C1681" t="s">
        <v>10</v>
      </c>
      <c r="D1681" t="s">
        <v>22</v>
      </c>
      <c r="E1681" t="s">
        <v>16</v>
      </c>
      <c r="F1681">
        <v>96.37</v>
      </c>
      <c r="G1681">
        <v>1</v>
      </c>
      <c r="H1681" t="s">
        <v>13</v>
      </c>
      <c r="I1681">
        <v>6.7</v>
      </c>
      <c r="J1681">
        <v>96.37</v>
      </c>
      <c r="K1681">
        <v>4.8185000000000002</v>
      </c>
      <c r="L1681" t="s">
        <v>257</v>
      </c>
    </row>
    <row r="1682" spans="1:12" x14ac:dyDescent="0.25">
      <c r="A1682" s="1"/>
      <c r="B1682" t="s">
        <v>14</v>
      </c>
      <c r="C1682" t="s">
        <v>15</v>
      </c>
      <c r="D1682" t="s">
        <v>11</v>
      </c>
      <c r="E1682" t="s">
        <v>23</v>
      </c>
      <c r="F1682">
        <v>95.46</v>
      </c>
      <c r="G1682">
        <v>3</v>
      </c>
      <c r="H1682" t="s">
        <v>17</v>
      </c>
      <c r="I1682">
        <v>4.7</v>
      </c>
      <c r="J1682">
        <v>286.38</v>
      </c>
      <c r="K1682">
        <v>14.319000000000001</v>
      </c>
      <c r="L1682" t="s">
        <v>258</v>
      </c>
    </row>
    <row r="1683" spans="1:12" x14ac:dyDescent="0.25">
      <c r="A1683" s="1"/>
      <c r="B1683" t="s">
        <v>9</v>
      </c>
      <c r="C1683" t="s">
        <v>15</v>
      </c>
      <c r="D1683" t="s">
        <v>11</v>
      </c>
      <c r="E1683" t="s">
        <v>12</v>
      </c>
      <c r="F1683">
        <v>71.39</v>
      </c>
      <c r="G1683">
        <v>1</v>
      </c>
      <c r="H1683" t="s">
        <v>17</v>
      </c>
      <c r="I1683">
        <v>8.4</v>
      </c>
      <c r="J1683">
        <v>71.39</v>
      </c>
      <c r="K1683">
        <v>3.5695000000000001</v>
      </c>
      <c r="L1683" t="s">
        <v>256</v>
      </c>
    </row>
    <row r="1684" spans="1:12" x14ac:dyDescent="0.25">
      <c r="A1684" s="1"/>
      <c r="B1684" t="s">
        <v>9</v>
      </c>
      <c r="C1684" t="s">
        <v>10</v>
      </c>
      <c r="D1684" t="s">
        <v>22</v>
      </c>
      <c r="E1684" t="s">
        <v>24</v>
      </c>
      <c r="F1684">
        <v>81.3</v>
      </c>
      <c r="G1684">
        <v>2</v>
      </c>
      <c r="H1684" t="s">
        <v>17</v>
      </c>
      <c r="I1684">
        <v>8.9</v>
      </c>
      <c r="J1684">
        <v>162.6</v>
      </c>
      <c r="K1684">
        <v>8.1300000000000008</v>
      </c>
      <c r="L1684" t="s">
        <v>256</v>
      </c>
    </row>
    <row r="1685" spans="1:12" x14ac:dyDescent="0.25">
      <c r="A1685" s="1"/>
      <c r="B1685" t="s">
        <v>14</v>
      </c>
      <c r="C1685" t="s">
        <v>15</v>
      </c>
      <c r="D1685" t="s">
        <v>22</v>
      </c>
      <c r="E1685" t="s">
        <v>12</v>
      </c>
      <c r="F1685">
        <v>98.66</v>
      </c>
      <c r="G1685">
        <v>1</v>
      </c>
      <c r="H1685" t="s">
        <v>13</v>
      </c>
      <c r="I1685">
        <v>7.7</v>
      </c>
      <c r="J1685">
        <v>98.66</v>
      </c>
      <c r="K1685">
        <v>4.9329999999999998</v>
      </c>
      <c r="L1685" t="s">
        <v>257</v>
      </c>
    </row>
    <row r="1686" spans="1:12" x14ac:dyDescent="0.25">
      <c r="A1686" s="1"/>
      <c r="B1686" t="s">
        <v>14</v>
      </c>
      <c r="C1686" t="s">
        <v>15</v>
      </c>
      <c r="D1686" t="s">
        <v>11</v>
      </c>
      <c r="E1686" t="s">
        <v>12</v>
      </c>
      <c r="F1686">
        <v>41.24</v>
      </c>
      <c r="G1686">
        <v>1</v>
      </c>
      <c r="H1686" t="s">
        <v>17</v>
      </c>
      <c r="I1686">
        <v>6.6</v>
      </c>
      <c r="J1686">
        <v>41.24</v>
      </c>
      <c r="K1686">
        <v>2.0620000000000003</v>
      </c>
      <c r="L1686" t="s">
        <v>257</v>
      </c>
    </row>
    <row r="1687" spans="1:12" x14ac:dyDescent="0.25">
      <c r="A1687" s="1"/>
      <c r="B1687" t="s">
        <v>19</v>
      </c>
      <c r="C1687" t="s">
        <v>15</v>
      </c>
      <c r="D1687" t="s">
        <v>22</v>
      </c>
      <c r="E1687" t="s">
        <v>24</v>
      </c>
      <c r="F1687">
        <v>46.26</v>
      </c>
      <c r="G1687">
        <v>2</v>
      </c>
      <c r="H1687" t="s">
        <v>20</v>
      </c>
      <c r="I1687">
        <v>7</v>
      </c>
      <c r="J1687">
        <v>92.52</v>
      </c>
      <c r="K1687">
        <v>4.6260000000000003</v>
      </c>
      <c r="L1687" t="s">
        <v>257</v>
      </c>
    </row>
    <row r="1688" spans="1:12" x14ac:dyDescent="0.25">
      <c r="A1688" s="1"/>
      <c r="B1688" t="s">
        <v>14</v>
      </c>
      <c r="C1688" t="s">
        <v>10</v>
      </c>
      <c r="D1688" t="s">
        <v>11</v>
      </c>
      <c r="E1688" t="s">
        <v>23</v>
      </c>
      <c r="F1688">
        <v>82.7</v>
      </c>
      <c r="G1688">
        <v>1</v>
      </c>
      <c r="H1688" t="s">
        <v>17</v>
      </c>
      <c r="I1688">
        <v>7.2</v>
      </c>
      <c r="J1688">
        <v>82.7</v>
      </c>
      <c r="K1688">
        <v>4.1350000000000007</v>
      </c>
      <c r="L1688" t="s">
        <v>257</v>
      </c>
    </row>
    <row r="1689" spans="1:12" x14ac:dyDescent="0.25">
      <c r="A1689" s="1"/>
      <c r="B1689" t="s">
        <v>19</v>
      </c>
      <c r="C1689" t="s">
        <v>10</v>
      </c>
      <c r="D1689" t="s">
        <v>11</v>
      </c>
      <c r="E1689" t="s">
        <v>18</v>
      </c>
      <c r="F1689">
        <v>73.95</v>
      </c>
      <c r="G1689">
        <v>2</v>
      </c>
      <c r="H1689" t="s">
        <v>20</v>
      </c>
      <c r="I1689">
        <v>8.1999999999999993</v>
      </c>
      <c r="J1689">
        <v>147.9</v>
      </c>
      <c r="K1689">
        <v>7.3950000000000005</v>
      </c>
      <c r="L1689" t="s">
        <v>256</v>
      </c>
    </row>
    <row r="1690" spans="1:12" x14ac:dyDescent="0.25">
      <c r="A1690" s="1"/>
      <c r="B1690" t="s">
        <v>9</v>
      </c>
      <c r="C1690" t="s">
        <v>15</v>
      </c>
      <c r="D1690" t="s">
        <v>11</v>
      </c>
      <c r="E1690" t="s">
        <v>18</v>
      </c>
      <c r="F1690">
        <v>49.33</v>
      </c>
      <c r="G1690">
        <v>1</v>
      </c>
      <c r="H1690" t="s">
        <v>20</v>
      </c>
      <c r="I1690">
        <v>8.5</v>
      </c>
      <c r="J1690">
        <v>49.33</v>
      </c>
      <c r="K1690">
        <v>2.4664999999999999</v>
      </c>
      <c r="L1690" t="s">
        <v>256</v>
      </c>
    </row>
    <row r="1691" spans="1:12" x14ac:dyDescent="0.25">
      <c r="A1691" s="1"/>
      <c r="B1691" t="s">
        <v>9</v>
      </c>
      <c r="C1691" t="s">
        <v>10</v>
      </c>
      <c r="D1691" t="s">
        <v>11</v>
      </c>
      <c r="E1691" t="s">
        <v>18</v>
      </c>
      <c r="F1691">
        <v>73.97</v>
      </c>
      <c r="G1691">
        <v>3</v>
      </c>
      <c r="H1691" t="s">
        <v>13</v>
      </c>
      <c r="I1691">
        <v>8</v>
      </c>
      <c r="J1691">
        <v>221.91</v>
      </c>
      <c r="K1691">
        <v>11.095500000000001</v>
      </c>
      <c r="L1691" t="s">
        <v>256</v>
      </c>
    </row>
    <row r="1692" spans="1:12" x14ac:dyDescent="0.25">
      <c r="A1692" s="1"/>
      <c r="B1692" t="s">
        <v>19</v>
      </c>
      <c r="C1692" t="s">
        <v>15</v>
      </c>
      <c r="D1692" t="s">
        <v>11</v>
      </c>
      <c r="E1692" t="s">
        <v>12</v>
      </c>
      <c r="F1692">
        <v>54.84</v>
      </c>
      <c r="G1692">
        <v>6</v>
      </c>
      <c r="H1692" t="s">
        <v>13</v>
      </c>
      <c r="I1692">
        <v>8.5</v>
      </c>
      <c r="J1692">
        <v>329.04</v>
      </c>
      <c r="K1692">
        <v>16.452000000000002</v>
      </c>
      <c r="L1692" t="s">
        <v>256</v>
      </c>
    </row>
    <row r="1693" spans="1:12" x14ac:dyDescent="0.25">
      <c r="A1693" s="1"/>
      <c r="B1693" t="s">
        <v>9</v>
      </c>
      <c r="C1693" t="s">
        <v>15</v>
      </c>
      <c r="D1693" t="s">
        <v>22</v>
      </c>
      <c r="E1693" t="s">
        <v>18</v>
      </c>
      <c r="F1693">
        <v>43.06</v>
      </c>
      <c r="G1693">
        <v>3</v>
      </c>
      <c r="H1693" t="s">
        <v>13</v>
      </c>
      <c r="I1693">
        <v>6.6</v>
      </c>
      <c r="J1693">
        <v>129.18</v>
      </c>
      <c r="K1693">
        <v>6.4590000000000005</v>
      </c>
      <c r="L1693" t="s">
        <v>257</v>
      </c>
    </row>
    <row r="1694" spans="1:12" x14ac:dyDescent="0.25">
      <c r="A1694" s="1"/>
      <c r="B1694" t="s">
        <v>19</v>
      </c>
      <c r="C1694" t="s">
        <v>15</v>
      </c>
      <c r="D1694" t="s">
        <v>11</v>
      </c>
      <c r="E1694" t="s">
        <v>12</v>
      </c>
      <c r="F1694">
        <v>39.9</v>
      </c>
      <c r="G1694">
        <v>4</v>
      </c>
      <c r="H1694" t="s">
        <v>20</v>
      </c>
      <c r="I1694">
        <v>8.3000000000000007</v>
      </c>
      <c r="J1694">
        <v>159.6</v>
      </c>
      <c r="K1694">
        <v>7.98</v>
      </c>
      <c r="L1694" t="s">
        <v>256</v>
      </c>
    </row>
    <row r="1695" spans="1:12" x14ac:dyDescent="0.25">
      <c r="A1695" s="1"/>
      <c r="B1695" t="s">
        <v>9</v>
      </c>
      <c r="C1695" t="s">
        <v>10</v>
      </c>
      <c r="D1695" t="s">
        <v>11</v>
      </c>
      <c r="E1695" t="s">
        <v>18</v>
      </c>
      <c r="F1695">
        <v>16.489999999999998</v>
      </c>
      <c r="G1695">
        <v>1</v>
      </c>
      <c r="H1695" t="s">
        <v>20</v>
      </c>
      <c r="I1695">
        <v>8.1999999999999993</v>
      </c>
      <c r="J1695">
        <v>16.489999999999998</v>
      </c>
      <c r="K1695">
        <v>0.82450000000000001</v>
      </c>
      <c r="L1695" t="s">
        <v>256</v>
      </c>
    </row>
    <row r="1696" spans="1:12" x14ac:dyDescent="0.25">
      <c r="A1696" s="1"/>
      <c r="B1696" t="s">
        <v>19</v>
      </c>
      <c r="C1696" t="s">
        <v>10</v>
      </c>
      <c r="D1696" t="s">
        <v>11</v>
      </c>
      <c r="E1696" t="s">
        <v>12</v>
      </c>
      <c r="F1696">
        <v>60.3</v>
      </c>
      <c r="G1696">
        <v>3</v>
      </c>
      <c r="H1696" t="s">
        <v>17</v>
      </c>
      <c r="I1696">
        <v>8.5</v>
      </c>
      <c r="J1696">
        <v>180.89999999999998</v>
      </c>
      <c r="K1696">
        <v>9.0449999999999999</v>
      </c>
      <c r="L1696" t="s">
        <v>256</v>
      </c>
    </row>
    <row r="1697" spans="1:12" x14ac:dyDescent="0.25">
      <c r="A1697" s="1"/>
      <c r="B1697" t="s">
        <v>19</v>
      </c>
      <c r="C1697" t="s">
        <v>10</v>
      </c>
      <c r="D1697" t="s">
        <v>22</v>
      </c>
      <c r="E1697" t="s">
        <v>16</v>
      </c>
      <c r="F1697">
        <v>74.790000000000006</v>
      </c>
      <c r="G1697">
        <v>2</v>
      </c>
      <c r="H1697" t="s">
        <v>13</v>
      </c>
      <c r="I1697">
        <v>6.9</v>
      </c>
      <c r="J1697">
        <v>149.58000000000001</v>
      </c>
      <c r="K1697">
        <v>7.479000000000001</v>
      </c>
      <c r="L1697" t="s">
        <v>257</v>
      </c>
    </row>
    <row r="1698" spans="1:12" x14ac:dyDescent="0.25">
      <c r="A1698" s="1"/>
      <c r="B1698" t="s">
        <v>19</v>
      </c>
      <c r="C1698" t="s">
        <v>15</v>
      </c>
      <c r="D1698" t="s">
        <v>22</v>
      </c>
      <c r="E1698" t="s">
        <v>24</v>
      </c>
      <c r="F1698">
        <v>51.71</v>
      </c>
      <c r="G1698">
        <v>4</v>
      </c>
      <c r="H1698" t="s">
        <v>17</v>
      </c>
      <c r="I1698">
        <v>9.8000000000000007</v>
      </c>
      <c r="J1698">
        <v>206.84</v>
      </c>
      <c r="K1698">
        <v>10.342000000000001</v>
      </c>
      <c r="L1698" t="s">
        <v>256</v>
      </c>
    </row>
    <row r="1699" spans="1:12" x14ac:dyDescent="0.25">
      <c r="A1699" s="1"/>
      <c r="B1699" t="s">
        <v>19</v>
      </c>
      <c r="C1699" t="s">
        <v>15</v>
      </c>
      <c r="D1699" t="s">
        <v>11</v>
      </c>
      <c r="E1699" t="s">
        <v>16</v>
      </c>
      <c r="F1699">
        <v>13.78</v>
      </c>
      <c r="G1699">
        <v>1</v>
      </c>
      <c r="H1699" t="s">
        <v>13</v>
      </c>
      <c r="I1699">
        <v>8.4</v>
      </c>
      <c r="J1699">
        <v>13.78</v>
      </c>
      <c r="K1699">
        <v>0.68900000000000006</v>
      </c>
      <c r="L1699" t="s">
        <v>256</v>
      </c>
    </row>
    <row r="1700" spans="1:12" x14ac:dyDescent="0.25">
      <c r="A1700" s="1"/>
      <c r="B1700" t="s">
        <v>19</v>
      </c>
      <c r="C1700" t="s">
        <v>15</v>
      </c>
      <c r="D1700" t="s">
        <v>11</v>
      </c>
      <c r="E1700" t="s">
        <v>12</v>
      </c>
      <c r="F1700">
        <v>92.29</v>
      </c>
      <c r="G1700">
        <v>2</v>
      </c>
      <c r="H1700" t="s">
        <v>13</v>
      </c>
      <c r="I1700">
        <v>7</v>
      </c>
      <c r="J1700">
        <v>184.58</v>
      </c>
      <c r="K1700">
        <v>9.229000000000001</v>
      </c>
      <c r="L1700" t="s">
        <v>257</v>
      </c>
    </row>
    <row r="1701" spans="1:12" x14ac:dyDescent="0.25">
      <c r="A1701" s="1"/>
      <c r="B1701" t="s">
        <v>9</v>
      </c>
      <c r="C1701" t="s">
        <v>15</v>
      </c>
      <c r="D1701" t="s">
        <v>22</v>
      </c>
      <c r="E1701" t="s">
        <v>24</v>
      </c>
      <c r="F1701">
        <v>51.94</v>
      </c>
      <c r="G1701">
        <v>3</v>
      </c>
      <c r="H1701" t="s">
        <v>20</v>
      </c>
      <c r="I1701">
        <v>6.2</v>
      </c>
      <c r="J1701">
        <v>155.82</v>
      </c>
      <c r="K1701">
        <v>7.7910000000000004</v>
      </c>
      <c r="L1701" t="s">
        <v>257</v>
      </c>
    </row>
    <row r="1702" spans="1:12" x14ac:dyDescent="0.25">
      <c r="A1702" s="1"/>
      <c r="B1702" t="s">
        <v>19</v>
      </c>
      <c r="C1702" t="s">
        <v>10</v>
      </c>
      <c r="D1702" t="s">
        <v>11</v>
      </c>
      <c r="E1702" t="s">
        <v>24</v>
      </c>
      <c r="F1702">
        <v>81.95</v>
      </c>
      <c r="G1702">
        <v>3</v>
      </c>
      <c r="H1702" t="s">
        <v>20</v>
      </c>
      <c r="I1702">
        <v>6.9</v>
      </c>
      <c r="J1702">
        <v>245.85000000000002</v>
      </c>
      <c r="K1702">
        <v>12.292500000000002</v>
      </c>
      <c r="L1702" t="s">
        <v>257</v>
      </c>
    </row>
    <row r="1703" spans="1:12" x14ac:dyDescent="0.25">
      <c r="A1703" s="1"/>
      <c r="B1703" t="s">
        <v>9</v>
      </c>
      <c r="C1703" t="s">
        <v>15</v>
      </c>
      <c r="D1703" t="s">
        <v>11</v>
      </c>
      <c r="E1703" t="s">
        <v>12</v>
      </c>
      <c r="F1703">
        <v>57.74</v>
      </c>
      <c r="G1703">
        <v>2</v>
      </c>
      <c r="H1703" t="s">
        <v>17</v>
      </c>
      <c r="I1703">
        <v>7.9</v>
      </c>
      <c r="J1703">
        <v>115.48</v>
      </c>
      <c r="K1703">
        <v>5.7740000000000009</v>
      </c>
      <c r="L1703" t="s">
        <v>257</v>
      </c>
    </row>
    <row r="1704" spans="1:12" x14ac:dyDescent="0.25">
      <c r="A1704" s="1"/>
      <c r="B1704" t="s">
        <v>9</v>
      </c>
      <c r="C1704" t="s">
        <v>10</v>
      </c>
      <c r="D1704" t="s">
        <v>11</v>
      </c>
      <c r="E1704" t="s">
        <v>12</v>
      </c>
      <c r="F1704">
        <v>30.41</v>
      </c>
      <c r="G1704">
        <v>4</v>
      </c>
      <c r="H1704" t="s">
        <v>13</v>
      </c>
      <c r="I1704">
        <v>6.1</v>
      </c>
      <c r="J1704">
        <v>121.64</v>
      </c>
      <c r="K1704">
        <v>6.0820000000000007</v>
      </c>
      <c r="L1704" t="s">
        <v>257</v>
      </c>
    </row>
    <row r="1705" spans="1:12" x14ac:dyDescent="0.25">
      <c r="A1705" s="1"/>
      <c r="B1705" t="s">
        <v>19</v>
      </c>
      <c r="C1705" t="s">
        <v>10</v>
      </c>
      <c r="D1705" t="s">
        <v>22</v>
      </c>
      <c r="E1705" t="s">
        <v>24</v>
      </c>
      <c r="F1705">
        <v>68.930000000000007</v>
      </c>
      <c r="G1705">
        <v>2</v>
      </c>
      <c r="H1705" t="s">
        <v>20</v>
      </c>
      <c r="I1705">
        <v>7.2</v>
      </c>
      <c r="J1705">
        <v>137.86000000000001</v>
      </c>
      <c r="K1705">
        <v>6.8930000000000007</v>
      </c>
      <c r="L1705" t="s">
        <v>257</v>
      </c>
    </row>
    <row r="1706" spans="1:12" x14ac:dyDescent="0.25">
      <c r="A1706" s="1"/>
      <c r="B1706" t="s">
        <v>14</v>
      </c>
      <c r="C1706" t="s">
        <v>10</v>
      </c>
      <c r="D1706" t="s">
        <v>22</v>
      </c>
      <c r="E1706" t="s">
        <v>12</v>
      </c>
      <c r="F1706">
        <v>35.89</v>
      </c>
      <c r="G1706">
        <v>1</v>
      </c>
      <c r="H1706" t="s">
        <v>17</v>
      </c>
      <c r="I1706">
        <v>6.9</v>
      </c>
      <c r="J1706">
        <v>35.89</v>
      </c>
      <c r="K1706">
        <v>1.7945000000000002</v>
      </c>
      <c r="L1706" t="s">
        <v>257</v>
      </c>
    </row>
    <row r="1707" spans="1:12" x14ac:dyDescent="0.25">
      <c r="A1707" s="1"/>
      <c r="B1707" t="s">
        <v>9</v>
      </c>
      <c r="C1707" t="s">
        <v>15</v>
      </c>
      <c r="D1707" t="s">
        <v>22</v>
      </c>
      <c r="E1707" t="s">
        <v>18</v>
      </c>
      <c r="F1707">
        <v>75.2</v>
      </c>
      <c r="G1707">
        <v>2</v>
      </c>
      <c r="H1707" t="s">
        <v>13</v>
      </c>
      <c r="I1707">
        <v>6.7</v>
      </c>
      <c r="J1707">
        <v>150.4</v>
      </c>
      <c r="K1707">
        <v>7.5200000000000005</v>
      </c>
      <c r="L1707" t="s">
        <v>257</v>
      </c>
    </row>
    <row r="1708" spans="1:12" x14ac:dyDescent="0.25">
      <c r="A1708" s="1"/>
      <c r="B1708" t="s">
        <v>9</v>
      </c>
      <c r="C1708" t="s">
        <v>10</v>
      </c>
      <c r="D1708" t="s">
        <v>11</v>
      </c>
      <c r="E1708" t="s">
        <v>24</v>
      </c>
      <c r="F1708">
        <v>59.77</v>
      </c>
      <c r="G1708">
        <v>3</v>
      </c>
      <c r="H1708" t="s">
        <v>17</v>
      </c>
      <c r="I1708">
        <v>8.3000000000000007</v>
      </c>
      <c r="J1708">
        <v>179.31</v>
      </c>
      <c r="K1708">
        <v>8.9655000000000005</v>
      </c>
      <c r="L1708" t="s">
        <v>256</v>
      </c>
    </row>
    <row r="1709" spans="1:12" x14ac:dyDescent="0.25">
      <c r="A1709" s="1"/>
      <c r="B1709" t="s">
        <v>19</v>
      </c>
      <c r="C1709" t="s">
        <v>15</v>
      </c>
      <c r="D1709" t="s">
        <v>22</v>
      </c>
      <c r="E1709" t="s">
        <v>23</v>
      </c>
      <c r="F1709">
        <v>71.86</v>
      </c>
      <c r="G1709">
        <v>2</v>
      </c>
      <c r="H1709" t="s">
        <v>20</v>
      </c>
      <c r="I1709">
        <v>6</v>
      </c>
      <c r="J1709">
        <v>143.72</v>
      </c>
      <c r="K1709">
        <v>7.1859999999999999</v>
      </c>
      <c r="L1709" t="s">
        <v>257</v>
      </c>
    </row>
    <row r="1710" spans="1:12" x14ac:dyDescent="0.25">
      <c r="A1710" s="1"/>
      <c r="B1710" t="s">
        <v>14</v>
      </c>
      <c r="C1710" t="s">
        <v>15</v>
      </c>
      <c r="D1710" t="s">
        <v>22</v>
      </c>
      <c r="E1710" t="s">
        <v>23</v>
      </c>
      <c r="F1710">
        <v>37</v>
      </c>
      <c r="G1710">
        <v>1</v>
      </c>
      <c r="H1710" t="s">
        <v>13</v>
      </c>
      <c r="I1710">
        <v>7.4</v>
      </c>
      <c r="J1710">
        <v>37</v>
      </c>
      <c r="K1710">
        <v>1.85</v>
      </c>
      <c r="L1710" t="s">
        <v>257</v>
      </c>
    </row>
    <row r="1711" spans="1:12" x14ac:dyDescent="0.25">
      <c r="A1711" s="1"/>
      <c r="B1711" t="s">
        <v>14</v>
      </c>
      <c r="C1711" t="s">
        <v>15</v>
      </c>
      <c r="D1711" t="s">
        <v>22</v>
      </c>
      <c r="E1711" t="s">
        <v>12</v>
      </c>
      <c r="F1711">
        <v>98.79</v>
      </c>
      <c r="G1711">
        <v>2</v>
      </c>
      <c r="H1711" t="s">
        <v>20</v>
      </c>
      <c r="I1711">
        <v>6.8</v>
      </c>
      <c r="J1711">
        <v>197.58</v>
      </c>
      <c r="K1711">
        <v>9.8790000000000013</v>
      </c>
      <c r="L1711" t="s">
        <v>257</v>
      </c>
    </row>
    <row r="1712" spans="1:12" x14ac:dyDescent="0.25">
      <c r="A1712" s="1"/>
      <c r="B1712" t="s">
        <v>19</v>
      </c>
      <c r="C1712" t="s">
        <v>15</v>
      </c>
      <c r="D1712" t="s">
        <v>11</v>
      </c>
      <c r="E1712" t="s">
        <v>12</v>
      </c>
      <c r="F1712">
        <v>73.47</v>
      </c>
      <c r="G1712">
        <v>4</v>
      </c>
      <c r="H1712" t="s">
        <v>20</v>
      </c>
      <c r="I1712">
        <v>7.5</v>
      </c>
      <c r="J1712">
        <v>293.88</v>
      </c>
      <c r="K1712">
        <v>14.694000000000001</v>
      </c>
      <c r="L1712" t="s">
        <v>257</v>
      </c>
    </row>
    <row r="1713" spans="1:12" x14ac:dyDescent="0.25">
      <c r="A1713" s="1"/>
      <c r="B1713" t="s">
        <v>9</v>
      </c>
      <c r="C1713" t="s">
        <v>15</v>
      </c>
      <c r="D1713" t="s">
        <v>11</v>
      </c>
      <c r="E1713" t="s">
        <v>21</v>
      </c>
      <c r="F1713">
        <v>60.74</v>
      </c>
      <c r="G1713">
        <v>2</v>
      </c>
      <c r="H1713" t="s">
        <v>20</v>
      </c>
      <c r="I1713">
        <v>6.7</v>
      </c>
      <c r="J1713">
        <v>121.48</v>
      </c>
      <c r="K1713">
        <v>6.0740000000000007</v>
      </c>
      <c r="L1713" t="s">
        <v>257</v>
      </c>
    </row>
    <row r="1714" spans="1:12" x14ac:dyDescent="0.25">
      <c r="A1714" s="1"/>
      <c r="B1714" t="s">
        <v>19</v>
      </c>
      <c r="C1714" t="s">
        <v>15</v>
      </c>
      <c r="D1714" t="s">
        <v>11</v>
      </c>
      <c r="E1714" t="s">
        <v>21</v>
      </c>
      <c r="F1714">
        <v>60.74</v>
      </c>
      <c r="G1714">
        <v>2</v>
      </c>
      <c r="H1714" t="s">
        <v>20</v>
      </c>
      <c r="I1714">
        <v>9.4</v>
      </c>
      <c r="J1714">
        <v>121.48</v>
      </c>
      <c r="K1714">
        <v>6.0740000000000007</v>
      </c>
      <c r="L1714" t="s">
        <v>256</v>
      </c>
    </row>
    <row r="1715" spans="1:12" x14ac:dyDescent="0.25">
      <c r="A1715" s="1"/>
      <c r="B1715" t="s">
        <v>19</v>
      </c>
      <c r="C1715" t="s">
        <v>15</v>
      </c>
      <c r="D1715" t="s">
        <v>22</v>
      </c>
      <c r="E1715" t="s">
        <v>12</v>
      </c>
      <c r="F1715">
        <v>80.36</v>
      </c>
      <c r="G1715">
        <v>2</v>
      </c>
      <c r="H1715" t="s">
        <v>17</v>
      </c>
      <c r="I1715">
        <v>7.8</v>
      </c>
      <c r="J1715">
        <v>160.72</v>
      </c>
      <c r="K1715">
        <v>8.0359999999999996</v>
      </c>
      <c r="L1715" t="s">
        <v>257</v>
      </c>
    </row>
    <row r="1716" spans="1:12" x14ac:dyDescent="0.25">
      <c r="A1716" s="1"/>
      <c r="B1716" t="s">
        <v>9</v>
      </c>
      <c r="C1716" t="s">
        <v>15</v>
      </c>
      <c r="D1716" t="s">
        <v>11</v>
      </c>
      <c r="E1716" t="s">
        <v>23</v>
      </c>
      <c r="F1716">
        <v>16.16</v>
      </c>
      <c r="G1716">
        <v>3</v>
      </c>
      <c r="H1716" t="s">
        <v>20</v>
      </c>
      <c r="I1716">
        <v>9</v>
      </c>
      <c r="J1716">
        <v>48.480000000000004</v>
      </c>
      <c r="K1716">
        <v>2.4240000000000004</v>
      </c>
      <c r="L1716" t="s">
        <v>256</v>
      </c>
    </row>
    <row r="1717" spans="1:12" x14ac:dyDescent="0.25">
      <c r="A1717" s="1"/>
      <c r="B1717" t="s">
        <v>19</v>
      </c>
      <c r="C1717" t="s">
        <v>15</v>
      </c>
      <c r="D1717" t="s">
        <v>11</v>
      </c>
      <c r="E1717" t="s">
        <v>24</v>
      </c>
      <c r="F1717">
        <v>29.67</v>
      </c>
      <c r="G1717">
        <v>4</v>
      </c>
      <c r="H1717" t="s">
        <v>13</v>
      </c>
      <c r="I1717">
        <v>7.3</v>
      </c>
      <c r="J1717">
        <v>118.68</v>
      </c>
      <c r="K1717">
        <v>5.9340000000000011</v>
      </c>
      <c r="L1717" t="s">
        <v>257</v>
      </c>
    </row>
    <row r="1718" spans="1:12" x14ac:dyDescent="0.25">
      <c r="A1718" s="1"/>
      <c r="B1718" t="s">
        <v>19</v>
      </c>
      <c r="C1718" t="s">
        <v>15</v>
      </c>
      <c r="D1718" t="s">
        <v>22</v>
      </c>
      <c r="E1718" t="s">
        <v>23</v>
      </c>
      <c r="F1718">
        <v>28.31</v>
      </c>
      <c r="G1718">
        <v>2</v>
      </c>
      <c r="H1718" t="s">
        <v>17</v>
      </c>
      <c r="I1718">
        <v>8.1999999999999993</v>
      </c>
      <c r="J1718">
        <v>56.62</v>
      </c>
      <c r="K1718">
        <v>2.831</v>
      </c>
      <c r="L1718" t="s">
        <v>256</v>
      </c>
    </row>
    <row r="1719" spans="1:12" x14ac:dyDescent="0.25">
      <c r="A1719" s="1"/>
      <c r="B1719" t="s">
        <v>19</v>
      </c>
      <c r="C1719" t="s">
        <v>10</v>
      </c>
      <c r="D1719" t="s">
        <v>22</v>
      </c>
      <c r="E1719" t="s">
        <v>21</v>
      </c>
      <c r="F1719">
        <v>60.74</v>
      </c>
      <c r="G1719">
        <v>1</v>
      </c>
      <c r="H1719" t="s">
        <v>13</v>
      </c>
      <c r="I1719">
        <v>8.8000000000000007</v>
      </c>
      <c r="J1719">
        <v>60.74</v>
      </c>
      <c r="K1719">
        <v>3.0370000000000004</v>
      </c>
      <c r="L1719" t="s">
        <v>256</v>
      </c>
    </row>
    <row r="1720" spans="1:12" x14ac:dyDescent="0.25">
      <c r="A1720" s="1"/>
      <c r="B1720" t="s">
        <v>9</v>
      </c>
      <c r="C1720" t="s">
        <v>15</v>
      </c>
      <c r="D1720" t="s">
        <v>11</v>
      </c>
      <c r="E1720" t="s">
        <v>12</v>
      </c>
      <c r="F1720">
        <v>26.43</v>
      </c>
      <c r="G1720">
        <v>6</v>
      </c>
      <c r="H1720" t="s">
        <v>20</v>
      </c>
      <c r="I1720">
        <v>8.3000000000000007</v>
      </c>
      <c r="J1720">
        <v>158.57999999999998</v>
      </c>
      <c r="K1720">
        <v>7.9289999999999994</v>
      </c>
      <c r="L1720" t="s">
        <v>256</v>
      </c>
    </row>
    <row r="1721" spans="1:12" x14ac:dyDescent="0.25">
      <c r="A1721" s="1"/>
      <c r="B1721" t="s">
        <v>9</v>
      </c>
      <c r="C1721" t="s">
        <v>10</v>
      </c>
      <c r="D1721" t="s">
        <v>22</v>
      </c>
      <c r="E1721" t="s">
        <v>23</v>
      </c>
      <c r="F1721">
        <v>97.94</v>
      </c>
      <c r="G1721">
        <v>4</v>
      </c>
      <c r="H1721" t="s">
        <v>20</v>
      </c>
      <c r="I1721">
        <v>8.6</v>
      </c>
      <c r="J1721">
        <v>391.76</v>
      </c>
      <c r="K1721">
        <v>19.588000000000001</v>
      </c>
      <c r="L1721" t="s">
        <v>256</v>
      </c>
    </row>
    <row r="1722" spans="1:12" x14ac:dyDescent="0.25">
      <c r="A1722" s="1"/>
      <c r="B1722" t="s">
        <v>14</v>
      </c>
      <c r="C1722" t="s">
        <v>10</v>
      </c>
      <c r="D1722" t="s">
        <v>11</v>
      </c>
      <c r="E1722" t="s">
        <v>24</v>
      </c>
      <c r="F1722">
        <v>47.67</v>
      </c>
      <c r="G1722">
        <v>3</v>
      </c>
      <c r="H1722" t="s">
        <v>20</v>
      </c>
      <c r="I1722">
        <v>6.8</v>
      </c>
      <c r="J1722">
        <v>143.01</v>
      </c>
      <c r="K1722">
        <v>7.1505000000000001</v>
      </c>
      <c r="L1722" t="s">
        <v>257</v>
      </c>
    </row>
    <row r="1723" spans="1:12" x14ac:dyDescent="0.25">
      <c r="A1723" s="1"/>
      <c r="B1723" t="s">
        <v>19</v>
      </c>
      <c r="C1723" t="s">
        <v>15</v>
      </c>
      <c r="D1723" t="s">
        <v>11</v>
      </c>
      <c r="E1723" t="s">
        <v>24</v>
      </c>
      <c r="F1723">
        <v>64.36</v>
      </c>
      <c r="G1723">
        <v>4</v>
      </c>
      <c r="H1723" t="s">
        <v>20</v>
      </c>
      <c r="I1723">
        <v>7.6</v>
      </c>
      <c r="J1723">
        <v>257.44</v>
      </c>
      <c r="K1723">
        <v>12.872</v>
      </c>
      <c r="L1723" t="s">
        <v>257</v>
      </c>
    </row>
    <row r="1724" spans="1:12" x14ac:dyDescent="0.25">
      <c r="A1724" s="1"/>
      <c r="B1724" t="s">
        <v>9</v>
      </c>
      <c r="C1724" t="s">
        <v>15</v>
      </c>
      <c r="D1724" t="s">
        <v>22</v>
      </c>
      <c r="E1724" t="s">
        <v>12</v>
      </c>
      <c r="F1724">
        <v>94.13</v>
      </c>
      <c r="G1724">
        <v>3</v>
      </c>
      <c r="H1724" t="s">
        <v>17</v>
      </c>
      <c r="I1724">
        <v>6.9</v>
      </c>
      <c r="J1724">
        <v>282.39</v>
      </c>
      <c r="K1724">
        <v>14.1195</v>
      </c>
      <c r="L1724" t="s">
        <v>257</v>
      </c>
    </row>
    <row r="1725" spans="1:12" x14ac:dyDescent="0.25">
      <c r="A1725" s="1"/>
      <c r="B1725" t="s">
        <v>14</v>
      </c>
      <c r="C1725" t="s">
        <v>15</v>
      </c>
      <c r="D1725" t="s">
        <v>22</v>
      </c>
      <c r="E1725" t="s">
        <v>18</v>
      </c>
      <c r="F1725">
        <v>45.58</v>
      </c>
      <c r="G1725">
        <v>2</v>
      </c>
      <c r="H1725" t="s">
        <v>20</v>
      </c>
      <c r="I1725">
        <v>4.9000000000000004</v>
      </c>
      <c r="J1725">
        <v>91.16</v>
      </c>
      <c r="K1725">
        <v>4.5579999999999998</v>
      </c>
      <c r="L1725" t="s">
        <v>258</v>
      </c>
    </row>
    <row r="1726" spans="1:12" x14ac:dyDescent="0.25">
      <c r="A1726" s="1"/>
      <c r="B1726" t="s">
        <v>19</v>
      </c>
      <c r="C1726" t="s">
        <v>15</v>
      </c>
      <c r="D1726" t="s">
        <v>11</v>
      </c>
      <c r="E1726" t="s">
        <v>12</v>
      </c>
      <c r="F1726">
        <v>48.61</v>
      </c>
      <c r="G1726">
        <v>3</v>
      </c>
      <c r="H1726" t="s">
        <v>17</v>
      </c>
      <c r="I1726">
        <v>7</v>
      </c>
      <c r="J1726">
        <v>145.82999999999998</v>
      </c>
      <c r="K1726">
        <v>7.2914999999999992</v>
      </c>
      <c r="L1726" t="s">
        <v>257</v>
      </c>
    </row>
    <row r="1727" spans="1:12" x14ac:dyDescent="0.25">
      <c r="A1727" s="1"/>
      <c r="B1727" t="s">
        <v>9</v>
      </c>
      <c r="C1727" t="s">
        <v>15</v>
      </c>
      <c r="D1727" t="s">
        <v>22</v>
      </c>
      <c r="E1727" t="s">
        <v>24</v>
      </c>
      <c r="F1727">
        <v>41.5</v>
      </c>
      <c r="G1727">
        <v>1</v>
      </c>
      <c r="H1727" t="s">
        <v>13</v>
      </c>
      <c r="I1727">
        <v>8.9</v>
      </c>
      <c r="J1727">
        <v>41.5</v>
      </c>
      <c r="K1727">
        <v>2.0750000000000002</v>
      </c>
      <c r="L1727" t="s">
        <v>256</v>
      </c>
    </row>
    <row r="1728" spans="1:12" x14ac:dyDescent="0.25">
      <c r="A1728" s="1"/>
      <c r="B1728" t="s">
        <v>14</v>
      </c>
      <c r="C1728" t="s">
        <v>10</v>
      </c>
      <c r="D1728" t="s">
        <v>11</v>
      </c>
      <c r="E1728" t="s">
        <v>16</v>
      </c>
      <c r="F1728">
        <v>91.56</v>
      </c>
      <c r="G1728">
        <v>1</v>
      </c>
      <c r="H1728" t="s">
        <v>20</v>
      </c>
      <c r="I1728">
        <v>8.1</v>
      </c>
      <c r="J1728">
        <v>91.56</v>
      </c>
      <c r="K1728">
        <v>4.5780000000000003</v>
      </c>
      <c r="L1728" t="s">
        <v>256</v>
      </c>
    </row>
    <row r="1729" spans="1:12" x14ac:dyDescent="0.25">
      <c r="A1729" s="1"/>
      <c r="B1729" t="s">
        <v>9</v>
      </c>
      <c r="C1729" t="s">
        <v>10</v>
      </c>
      <c r="D1729" t="s">
        <v>11</v>
      </c>
      <c r="E1729" t="s">
        <v>12</v>
      </c>
      <c r="F1729">
        <v>62.85</v>
      </c>
      <c r="G1729">
        <v>4</v>
      </c>
      <c r="H1729" t="s">
        <v>20</v>
      </c>
      <c r="I1729">
        <v>8.1</v>
      </c>
      <c r="J1729">
        <v>251.4</v>
      </c>
      <c r="K1729">
        <v>12.57</v>
      </c>
      <c r="L1729" t="s">
        <v>256</v>
      </c>
    </row>
    <row r="1730" spans="1:12" x14ac:dyDescent="0.25">
      <c r="A1730" s="1"/>
      <c r="B1730" t="s">
        <v>9</v>
      </c>
      <c r="C1730" t="s">
        <v>10</v>
      </c>
      <c r="D1730" t="s">
        <v>22</v>
      </c>
      <c r="E1730" t="s">
        <v>12</v>
      </c>
      <c r="F1730">
        <v>22.93</v>
      </c>
      <c r="G1730">
        <v>7</v>
      </c>
      <c r="H1730" t="s">
        <v>20</v>
      </c>
      <c r="I1730">
        <v>9.8000000000000007</v>
      </c>
      <c r="J1730">
        <v>160.51</v>
      </c>
      <c r="K1730">
        <v>8.0254999999999992</v>
      </c>
      <c r="L1730" t="s">
        <v>256</v>
      </c>
    </row>
    <row r="1731" spans="1:12" x14ac:dyDescent="0.25">
      <c r="A1731" s="1"/>
      <c r="B1731" t="s">
        <v>19</v>
      </c>
      <c r="C1731" t="s">
        <v>10</v>
      </c>
      <c r="D1731" t="s">
        <v>11</v>
      </c>
      <c r="E1731" t="s">
        <v>12</v>
      </c>
      <c r="F1731">
        <v>26.6</v>
      </c>
      <c r="G1731">
        <v>4</v>
      </c>
      <c r="H1731" t="s">
        <v>20</v>
      </c>
      <c r="I1731">
        <v>7.8</v>
      </c>
      <c r="J1731">
        <v>106.4</v>
      </c>
      <c r="K1731">
        <v>5.32</v>
      </c>
      <c r="L1731" t="s">
        <v>257</v>
      </c>
    </row>
    <row r="1732" spans="1:12" x14ac:dyDescent="0.25">
      <c r="A1732" s="1"/>
      <c r="B1732" t="s">
        <v>9</v>
      </c>
      <c r="C1732" t="s">
        <v>15</v>
      </c>
      <c r="D1732" t="s">
        <v>11</v>
      </c>
      <c r="E1732" t="s">
        <v>12</v>
      </c>
      <c r="F1732">
        <v>94.47</v>
      </c>
      <c r="G1732">
        <v>6</v>
      </c>
      <c r="H1732" t="s">
        <v>20</v>
      </c>
      <c r="I1732">
        <v>6.7</v>
      </c>
      <c r="J1732">
        <v>566.81999999999994</v>
      </c>
      <c r="K1732">
        <v>28.340999999999998</v>
      </c>
      <c r="L1732" t="s">
        <v>257</v>
      </c>
    </row>
    <row r="1733" spans="1:12" x14ac:dyDescent="0.25">
      <c r="A1733" s="1"/>
      <c r="B1733" t="s">
        <v>19</v>
      </c>
      <c r="C1733" t="s">
        <v>15</v>
      </c>
      <c r="D1733" t="s">
        <v>22</v>
      </c>
      <c r="E1733" t="s">
        <v>12</v>
      </c>
      <c r="F1733">
        <v>18.850000000000001</v>
      </c>
      <c r="G1733">
        <v>2</v>
      </c>
      <c r="H1733" t="s">
        <v>20</v>
      </c>
      <c r="I1733">
        <v>6.7</v>
      </c>
      <c r="J1733">
        <v>37.700000000000003</v>
      </c>
      <c r="K1733">
        <v>1.8850000000000002</v>
      </c>
      <c r="L1733" t="s">
        <v>257</v>
      </c>
    </row>
    <row r="1734" spans="1:12" x14ac:dyDescent="0.25">
      <c r="A1734" s="1"/>
      <c r="B1734" t="s">
        <v>9</v>
      </c>
      <c r="C1734" t="s">
        <v>15</v>
      </c>
      <c r="D1734" t="s">
        <v>22</v>
      </c>
      <c r="E1734" t="s">
        <v>12</v>
      </c>
      <c r="F1734">
        <v>53.72</v>
      </c>
      <c r="G1734">
        <v>3</v>
      </c>
      <c r="H1734" t="s">
        <v>20</v>
      </c>
      <c r="I1734">
        <v>7.8</v>
      </c>
      <c r="J1734">
        <v>161.16</v>
      </c>
      <c r="K1734">
        <v>8.0579999999999998</v>
      </c>
      <c r="L1734" t="s">
        <v>257</v>
      </c>
    </row>
    <row r="1735" spans="1:12" x14ac:dyDescent="0.25">
      <c r="A1735" s="1"/>
      <c r="B1735" t="s">
        <v>9</v>
      </c>
      <c r="C1735" t="s">
        <v>15</v>
      </c>
      <c r="D1735" t="s">
        <v>11</v>
      </c>
      <c r="E1735" t="s">
        <v>24</v>
      </c>
      <c r="F1735">
        <v>39.01</v>
      </c>
      <c r="G1735">
        <v>2</v>
      </c>
      <c r="H1735" t="s">
        <v>17</v>
      </c>
      <c r="I1735">
        <v>8.6</v>
      </c>
      <c r="J1735">
        <v>78.02</v>
      </c>
      <c r="K1735">
        <v>3.9009999999999998</v>
      </c>
      <c r="L1735" t="s">
        <v>256</v>
      </c>
    </row>
    <row r="1736" spans="1:12" x14ac:dyDescent="0.25">
      <c r="A1736" s="1"/>
      <c r="B1736" t="s">
        <v>9</v>
      </c>
      <c r="C1736" t="s">
        <v>10</v>
      </c>
      <c r="D1736" t="s">
        <v>22</v>
      </c>
      <c r="E1736" t="s">
        <v>23</v>
      </c>
      <c r="F1736">
        <v>50.28</v>
      </c>
      <c r="G1736">
        <v>5</v>
      </c>
      <c r="H1736" t="s">
        <v>13</v>
      </c>
      <c r="I1736">
        <v>7.6</v>
      </c>
      <c r="J1736">
        <v>251.4</v>
      </c>
      <c r="K1736">
        <v>12.57</v>
      </c>
      <c r="L1736" t="s">
        <v>257</v>
      </c>
    </row>
    <row r="1737" spans="1:12" x14ac:dyDescent="0.25">
      <c r="A1737" s="1"/>
      <c r="B1737" t="s">
        <v>9</v>
      </c>
      <c r="C1737" t="s">
        <v>15</v>
      </c>
      <c r="D1737" t="s">
        <v>11</v>
      </c>
      <c r="E1737" t="s">
        <v>21</v>
      </c>
      <c r="F1737">
        <v>60.74</v>
      </c>
      <c r="G1737">
        <v>1</v>
      </c>
      <c r="H1737" t="s">
        <v>13</v>
      </c>
      <c r="I1737">
        <v>6</v>
      </c>
      <c r="J1737">
        <v>60.74</v>
      </c>
      <c r="K1737">
        <v>3.0370000000000004</v>
      </c>
      <c r="L1737" t="s">
        <v>257</v>
      </c>
    </row>
    <row r="1738" spans="1:12" x14ac:dyDescent="0.25">
      <c r="A1738" s="1"/>
      <c r="B1738" t="s">
        <v>9</v>
      </c>
      <c r="C1738" t="s">
        <v>10</v>
      </c>
      <c r="D1738" t="s">
        <v>22</v>
      </c>
      <c r="E1738" t="s">
        <v>18</v>
      </c>
      <c r="F1738">
        <v>10.17</v>
      </c>
      <c r="G1738">
        <v>2</v>
      </c>
      <c r="H1738" t="s">
        <v>13</v>
      </c>
      <c r="I1738">
        <v>7.4</v>
      </c>
      <c r="J1738">
        <v>20.34</v>
      </c>
      <c r="K1738">
        <v>1.0170000000000001</v>
      </c>
      <c r="L1738" t="s">
        <v>257</v>
      </c>
    </row>
    <row r="1739" spans="1:12" x14ac:dyDescent="0.25">
      <c r="A1739" s="1"/>
      <c r="B1739" t="s">
        <v>19</v>
      </c>
      <c r="C1739" t="s">
        <v>15</v>
      </c>
      <c r="D1739" t="s">
        <v>22</v>
      </c>
      <c r="E1739" t="s">
        <v>21</v>
      </c>
      <c r="F1739">
        <v>60.74</v>
      </c>
      <c r="G1739">
        <v>2</v>
      </c>
      <c r="H1739" t="s">
        <v>20</v>
      </c>
      <c r="I1739">
        <v>7</v>
      </c>
      <c r="J1739">
        <v>121.48</v>
      </c>
      <c r="K1739">
        <v>6.0740000000000007</v>
      </c>
      <c r="L1739" t="s">
        <v>257</v>
      </c>
    </row>
    <row r="1740" spans="1:12" x14ac:dyDescent="0.25">
      <c r="A1740" s="1"/>
      <c r="B1740" t="s">
        <v>14</v>
      </c>
      <c r="C1740" t="s">
        <v>15</v>
      </c>
      <c r="D1740" t="s">
        <v>22</v>
      </c>
      <c r="E1740" t="s">
        <v>23</v>
      </c>
      <c r="F1740">
        <v>33.99</v>
      </c>
      <c r="G1740">
        <v>2</v>
      </c>
      <c r="H1740" t="s">
        <v>13</v>
      </c>
      <c r="I1740">
        <v>5.3</v>
      </c>
      <c r="J1740">
        <v>67.98</v>
      </c>
      <c r="K1740">
        <v>3.3990000000000005</v>
      </c>
      <c r="L1740" t="s">
        <v>258</v>
      </c>
    </row>
    <row r="1741" spans="1:12" x14ac:dyDescent="0.25">
      <c r="A1741" s="1"/>
      <c r="B1741" t="s">
        <v>19</v>
      </c>
      <c r="C1741" t="s">
        <v>10</v>
      </c>
      <c r="D1741" t="s">
        <v>22</v>
      </c>
      <c r="E1741" t="s">
        <v>12</v>
      </c>
      <c r="F1741">
        <v>66.52</v>
      </c>
      <c r="G1741">
        <v>4</v>
      </c>
      <c r="H1741" t="s">
        <v>20</v>
      </c>
      <c r="I1741">
        <v>7</v>
      </c>
      <c r="J1741">
        <v>266.08</v>
      </c>
      <c r="K1741">
        <v>13.304</v>
      </c>
      <c r="L1741" t="s">
        <v>257</v>
      </c>
    </row>
    <row r="1742" spans="1:12" x14ac:dyDescent="0.25">
      <c r="A1742" s="1"/>
      <c r="B1742" t="s">
        <v>19</v>
      </c>
      <c r="C1742" t="s">
        <v>10</v>
      </c>
      <c r="D1742" t="s">
        <v>22</v>
      </c>
      <c r="E1742" t="s">
        <v>12</v>
      </c>
      <c r="F1742">
        <v>22.17</v>
      </c>
      <c r="G1742">
        <v>1</v>
      </c>
      <c r="H1742" t="s">
        <v>17</v>
      </c>
      <c r="I1742">
        <v>7.3</v>
      </c>
      <c r="J1742">
        <v>22.17</v>
      </c>
      <c r="K1742">
        <v>1.1085</v>
      </c>
      <c r="L1742" t="s">
        <v>257</v>
      </c>
    </row>
    <row r="1743" spans="1:12" x14ac:dyDescent="0.25">
      <c r="A1743" s="1"/>
      <c r="B1743" t="s">
        <v>9</v>
      </c>
      <c r="C1743" t="s">
        <v>15</v>
      </c>
      <c r="D1743" t="s">
        <v>11</v>
      </c>
      <c r="E1743" t="s">
        <v>12</v>
      </c>
      <c r="F1743">
        <v>73.05</v>
      </c>
      <c r="G1743">
        <v>3</v>
      </c>
      <c r="H1743" t="s">
        <v>17</v>
      </c>
      <c r="I1743">
        <v>6.7</v>
      </c>
      <c r="J1743">
        <v>219.14999999999998</v>
      </c>
      <c r="K1743">
        <v>10.9575</v>
      </c>
      <c r="L1743" t="s">
        <v>257</v>
      </c>
    </row>
    <row r="1744" spans="1:12" x14ac:dyDescent="0.25">
      <c r="A1744" s="1"/>
      <c r="B1744" t="s">
        <v>9</v>
      </c>
      <c r="C1744" t="s">
        <v>15</v>
      </c>
      <c r="D1744" t="s">
        <v>11</v>
      </c>
      <c r="E1744" t="s">
        <v>12</v>
      </c>
      <c r="F1744">
        <v>74.66</v>
      </c>
      <c r="G1744">
        <v>3</v>
      </c>
      <c r="H1744" t="s">
        <v>17</v>
      </c>
      <c r="I1744">
        <v>8</v>
      </c>
      <c r="J1744">
        <v>223.98</v>
      </c>
      <c r="K1744">
        <v>11.199</v>
      </c>
      <c r="L1744" t="s">
        <v>256</v>
      </c>
    </row>
    <row r="1745" spans="1:12" x14ac:dyDescent="0.25">
      <c r="A1745" s="1"/>
      <c r="B1745" t="s">
        <v>9</v>
      </c>
      <c r="C1745" t="s">
        <v>15</v>
      </c>
      <c r="D1745" t="s">
        <v>22</v>
      </c>
      <c r="E1745" t="s">
        <v>18</v>
      </c>
      <c r="F1745">
        <v>86.31</v>
      </c>
      <c r="G1745">
        <v>1</v>
      </c>
      <c r="H1745" t="s">
        <v>17</v>
      </c>
      <c r="I1745">
        <v>5.9</v>
      </c>
      <c r="J1745">
        <v>86.31</v>
      </c>
      <c r="K1745">
        <v>4.3155000000000001</v>
      </c>
      <c r="L1745" t="s">
        <v>258</v>
      </c>
    </row>
    <row r="1746" spans="1:12" x14ac:dyDescent="0.25">
      <c r="A1746" s="1"/>
      <c r="B1746" t="s">
        <v>19</v>
      </c>
      <c r="C1746" t="s">
        <v>15</v>
      </c>
      <c r="D1746" t="s">
        <v>11</v>
      </c>
      <c r="E1746" t="s">
        <v>23</v>
      </c>
      <c r="F1746">
        <v>90.65</v>
      </c>
      <c r="G1746">
        <v>5</v>
      </c>
      <c r="H1746" t="s">
        <v>20</v>
      </c>
      <c r="I1746">
        <v>8.3000000000000007</v>
      </c>
      <c r="J1746">
        <v>453.25</v>
      </c>
      <c r="K1746">
        <v>22.662500000000001</v>
      </c>
      <c r="L1746" t="s">
        <v>256</v>
      </c>
    </row>
    <row r="1747" spans="1:12" x14ac:dyDescent="0.25">
      <c r="A1747" s="1"/>
      <c r="B1747" t="s">
        <v>9</v>
      </c>
      <c r="C1747" t="s">
        <v>10</v>
      </c>
      <c r="D1747" t="s">
        <v>11</v>
      </c>
      <c r="E1747" t="s">
        <v>24</v>
      </c>
      <c r="F1747">
        <v>15.87</v>
      </c>
      <c r="G1747">
        <v>1</v>
      </c>
      <c r="H1747" t="s">
        <v>13</v>
      </c>
      <c r="I1747">
        <v>6.5</v>
      </c>
      <c r="J1747">
        <v>15.87</v>
      </c>
      <c r="K1747">
        <v>0.79349999999999998</v>
      </c>
      <c r="L1747" t="s">
        <v>257</v>
      </c>
    </row>
    <row r="1748" spans="1:12" x14ac:dyDescent="0.25">
      <c r="A1748" s="1"/>
      <c r="B1748" t="s">
        <v>19</v>
      </c>
      <c r="C1748" t="s">
        <v>10</v>
      </c>
      <c r="D1748" t="s">
        <v>11</v>
      </c>
      <c r="E1748" t="s">
        <v>21</v>
      </c>
      <c r="F1748">
        <v>60.74</v>
      </c>
      <c r="G1748">
        <v>3</v>
      </c>
      <c r="H1748" t="s">
        <v>20</v>
      </c>
      <c r="I1748">
        <v>7.2</v>
      </c>
      <c r="J1748">
        <v>182.22</v>
      </c>
      <c r="K1748">
        <v>9.1110000000000007</v>
      </c>
      <c r="L1748" t="s">
        <v>257</v>
      </c>
    </row>
    <row r="1749" spans="1:12" x14ac:dyDescent="0.25">
      <c r="A1749" s="1"/>
      <c r="B1749" t="s">
        <v>19</v>
      </c>
      <c r="C1749" t="s">
        <v>15</v>
      </c>
      <c r="D1749" t="s">
        <v>11</v>
      </c>
      <c r="E1749" t="s">
        <v>23</v>
      </c>
      <c r="F1749">
        <v>52.18</v>
      </c>
      <c r="G1749">
        <v>5</v>
      </c>
      <c r="H1749" t="s">
        <v>17</v>
      </c>
      <c r="I1749">
        <v>8</v>
      </c>
      <c r="J1749">
        <v>260.89999999999998</v>
      </c>
      <c r="K1749">
        <v>13.045</v>
      </c>
      <c r="L1749" t="s">
        <v>256</v>
      </c>
    </row>
    <row r="1750" spans="1:12" x14ac:dyDescent="0.25">
      <c r="A1750" s="1"/>
      <c r="B1750" t="s">
        <v>19</v>
      </c>
      <c r="C1750" t="s">
        <v>15</v>
      </c>
      <c r="D1750" t="s">
        <v>11</v>
      </c>
      <c r="E1750" t="s">
        <v>21</v>
      </c>
      <c r="F1750">
        <v>60.74</v>
      </c>
      <c r="G1750">
        <v>2</v>
      </c>
      <c r="H1750" t="s">
        <v>13</v>
      </c>
      <c r="I1750">
        <v>7.5</v>
      </c>
      <c r="J1750">
        <v>121.48</v>
      </c>
      <c r="K1750">
        <v>6.0740000000000007</v>
      </c>
      <c r="L1750" t="s">
        <v>257</v>
      </c>
    </row>
    <row r="1751" spans="1:12" x14ac:dyDescent="0.25">
      <c r="A1751" s="1"/>
      <c r="B1751" t="s">
        <v>14</v>
      </c>
      <c r="C1751" t="s">
        <v>15</v>
      </c>
      <c r="D1751" t="s">
        <v>11</v>
      </c>
      <c r="E1751" t="s">
        <v>24</v>
      </c>
      <c r="F1751">
        <v>18.11</v>
      </c>
      <c r="G1751">
        <v>4</v>
      </c>
      <c r="H1751" t="s">
        <v>17</v>
      </c>
      <c r="I1751">
        <v>9.8000000000000007</v>
      </c>
      <c r="J1751">
        <v>72.44</v>
      </c>
      <c r="K1751">
        <v>3.6219999999999999</v>
      </c>
      <c r="L1751" t="s">
        <v>256</v>
      </c>
    </row>
    <row r="1752" spans="1:12" x14ac:dyDescent="0.25">
      <c r="A1752" s="1"/>
      <c r="B1752" t="s">
        <v>9</v>
      </c>
      <c r="C1752" t="s">
        <v>15</v>
      </c>
      <c r="D1752" t="s">
        <v>22</v>
      </c>
      <c r="E1752" t="s">
        <v>12</v>
      </c>
      <c r="F1752">
        <v>98.7</v>
      </c>
      <c r="G1752">
        <v>5</v>
      </c>
      <c r="H1752" t="s">
        <v>20</v>
      </c>
      <c r="I1752">
        <v>7.2</v>
      </c>
      <c r="J1752">
        <v>493.5</v>
      </c>
      <c r="K1752">
        <v>24.675000000000001</v>
      </c>
      <c r="L1752" t="s">
        <v>257</v>
      </c>
    </row>
    <row r="1753" spans="1:12" x14ac:dyDescent="0.25">
      <c r="A1753" s="1"/>
      <c r="B1753" t="s">
        <v>9</v>
      </c>
      <c r="C1753" t="s">
        <v>15</v>
      </c>
      <c r="D1753" t="s">
        <v>22</v>
      </c>
      <c r="E1753" t="s">
        <v>12</v>
      </c>
      <c r="F1753">
        <v>48.52</v>
      </c>
      <c r="G1753">
        <v>6</v>
      </c>
      <c r="H1753" t="s">
        <v>13</v>
      </c>
      <c r="I1753">
        <v>9.1</v>
      </c>
      <c r="J1753">
        <v>291.12</v>
      </c>
      <c r="K1753">
        <v>14.556000000000001</v>
      </c>
      <c r="L1753" t="s">
        <v>256</v>
      </c>
    </row>
    <row r="1754" spans="1:12" x14ac:dyDescent="0.25">
      <c r="A1754" s="1"/>
      <c r="B1754" t="s">
        <v>19</v>
      </c>
      <c r="C1754" t="s">
        <v>15</v>
      </c>
      <c r="D1754" t="s">
        <v>11</v>
      </c>
      <c r="E1754" t="s">
        <v>12</v>
      </c>
      <c r="F1754">
        <v>18.079999999999998</v>
      </c>
      <c r="G1754">
        <v>2</v>
      </c>
      <c r="H1754" t="s">
        <v>20</v>
      </c>
      <c r="I1754">
        <v>5.9</v>
      </c>
      <c r="J1754">
        <v>36.159999999999997</v>
      </c>
      <c r="K1754">
        <v>1.8079999999999998</v>
      </c>
      <c r="L1754" t="s">
        <v>258</v>
      </c>
    </row>
    <row r="1755" spans="1:12" x14ac:dyDescent="0.25">
      <c r="A1755" s="1"/>
      <c r="B1755" t="s">
        <v>9</v>
      </c>
      <c r="C1755" t="s">
        <v>10</v>
      </c>
      <c r="D1755" t="s">
        <v>22</v>
      </c>
      <c r="E1755" t="s">
        <v>24</v>
      </c>
      <c r="F1755">
        <v>82.58</v>
      </c>
      <c r="G1755">
        <v>4</v>
      </c>
      <c r="H1755" t="s">
        <v>17</v>
      </c>
      <c r="I1755">
        <v>8.9</v>
      </c>
      <c r="J1755">
        <v>330.32</v>
      </c>
      <c r="K1755">
        <v>16.516000000000002</v>
      </c>
      <c r="L1755" t="s">
        <v>256</v>
      </c>
    </row>
    <row r="1756" spans="1:12" x14ac:dyDescent="0.25">
      <c r="A1756" s="1"/>
      <c r="B1756" t="s">
        <v>19</v>
      </c>
      <c r="C1756" t="s">
        <v>15</v>
      </c>
      <c r="D1756" t="s">
        <v>22</v>
      </c>
      <c r="E1756" t="s">
        <v>12</v>
      </c>
      <c r="F1756">
        <v>78.31</v>
      </c>
      <c r="G1756">
        <v>4</v>
      </c>
      <c r="H1756" t="s">
        <v>17</v>
      </c>
      <c r="I1756">
        <v>7.2</v>
      </c>
      <c r="J1756">
        <v>313.24</v>
      </c>
      <c r="K1756">
        <v>15.662000000000001</v>
      </c>
      <c r="L1756" t="s">
        <v>257</v>
      </c>
    </row>
    <row r="1757" spans="1:12" x14ac:dyDescent="0.25">
      <c r="A1757" s="1"/>
      <c r="B1757" t="s">
        <v>14</v>
      </c>
      <c r="C1757" t="s">
        <v>15</v>
      </c>
      <c r="D1757" t="s">
        <v>22</v>
      </c>
      <c r="E1757" t="s">
        <v>12</v>
      </c>
      <c r="F1757">
        <v>62.08</v>
      </c>
      <c r="G1757">
        <v>2</v>
      </c>
      <c r="H1757" t="s">
        <v>17</v>
      </c>
      <c r="I1757">
        <v>7.5</v>
      </c>
      <c r="J1757">
        <v>124.16</v>
      </c>
      <c r="K1757">
        <v>6.2080000000000002</v>
      </c>
      <c r="L1757" t="s">
        <v>257</v>
      </c>
    </row>
    <row r="1758" spans="1:12" x14ac:dyDescent="0.25">
      <c r="A1758" s="1"/>
      <c r="B1758" t="s">
        <v>9</v>
      </c>
      <c r="C1758" t="s">
        <v>10</v>
      </c>
      <c r="D1758" t="s">
        <v>22</v>
      </c>
      <c r="E1758" t="s">
        <v>12</v>
      </c>
      <c r="F1758">
        <v>99.79</v>
      </c>
      <c r="G1758">
        <v>1</v>
      </c>
      <c r="H1758" t="s">
        <v>20</v>
      </c>
      <c r="I1758">
        <v>8.8000000000000007</v>
      </c>
      <c r="J1758">
        <v>99.79</v>
      </c>
      <c r="K1758">
        <v>4.9895000000000005</v>
      </c>
      <c r="L1758" t="s">
        <v>256</v>
      </c>
    </row>
    <row r="1759" spans="1:12" x14ac:dyDescent="0.25">
      <c r="A1759" s="1"/>
      <c r="B1759" t="s">
        <v>9</v>
      </c>
      <c r="C1759" t="s">
        <v>15</v>
      </c>
      <c r="D1759" t="s">
        <v>22</v>
      </c>
      <c r="E1759" t="s">
        <v>12</v>
      </c>
      <c r="F1759">
        <v>17.04</v>
      </c>
      <c r="G1759">
        <v>3</v>
      </c>
      <c r="H1759" t="s">
        <v>20</v>
      </c>
      <c r="I1759">
        <v>7.7</v>
      </c>
      <c r="J1759">
        <v>51.12</v>
      </c>
      <c r="K1759">
        <v>2.556</v>
      </c>
      <c r="L1759" t="s">
        <v>257</v>
      </c>
    </row>
    <row r="1760" spans="1:12" x14ac:dyDescent="0.25">
      <c r="A1760" s="1"/>
      <c r="B1760" t="s">
        <v>19</v>
      </c>
      <c r="C1760" t="s">
        <v>10</v>
      </c>
      <c r="D1760" t="s">
        <v>22</v>
      </c>
      <c r="E1760" t="s">
        <v>23</v>
      </c>
      <c r="F1760">
        <v>93.69</v>
      </c>
      <c r="G1760">
        <v>3</v>
      </c>
      <c r="H1760" t="s">
        <v>17</v>
      </c>
      <c r="I1760">
        <v>7.9</v>
      </c>
      <c r="J1760">
        <v>281.07</v>
      </c>
      <c r="K1760">
        <v>14.0535</v>
      </c>
      <c r="L1760" t="s">
        <v>257</v>
      </c>
    </row>
    <row r="1761" spans="1:12" x14ac:dyDescent="0.25">
      <c r="A1761" s="1"/>
      <c r="B1761" t="s">
        <v>9</v>
      </c>
      <c r="C1761" t="s">
        <v>10</v>
      </c>
      <c r="D1761" t="s">
        <v>22</v>
      </c>
      <c r="E1761" t="s">
        <v>12</v>
      </c>
      <c r="F1761">
        <v>43.27</v>
      </c>
      <c r="G1761">
        <v>4</v>
      </c>
      <c r="H1761" t="s">
        <v>13</v>
      </c>
      <c r="I1761">
        <v>7.8</v>
      </c>
      <c r="J1761">
        <v>173.08</v>
      </c>
      <c r="K1761">
        <v>8.6540000000000017</v>
      </c>
      <c r="L1761" t="s">
        <v>257</v>
      </c>
    </row>
    <row r="1762" spans="1:12" x14ac:dyDescent="0.25">
      <c r="A1762" s="1"/>
      <c r="B1762" t="s">
        <v>19</v>
      </c>
      <c r="C1762" t="s">
        <v>15</v>
      </c>
      <c r="D1762" t="s">
        <v>22</v>
      </c>
      <c r="E1762" t="s">
        <v>18</v>
      </c>
      <c r="F1762">
        <v>90.28</v>
      </c>
      <c r="G1762">
        <v>2</v>
      </c>
      <c r="H1762" t="s">
        <v>20</v>
      </c>
      <c r="I1762">
        <v>6</v>
      </c>
      <c r="J1762">
        <v>180.56</v>
      </c>
      <c r="K1762">
        <v>9.0280000000000005</v>
      </c>
      <c r="L1762" t="s">
        <v>257</v>
      </c>
    </row>
    <row r="1763" spans="1:12" x14ac:dyDescent="0.25">
      <c r="A1763" s="1"/>
      <c r="B1763" t="s">
        <v>19</v>
      </c>
      <c r="C1763" t="s">
        <v>10</v>
      </c>
      <c r="D1763" t="s">
        <v>11</v>
      </c>
      <c r="E1763" t="s">
        <v>12</v>
      </c>
      <c r="F1763">
        <v>17.63</v>
      </c>
      <c r="G1763">
        <v>1</v>
      </c>
      <c r="H1763" t="s">
        <v>13</v>
      </c>
      <c r="I1763">
        <v>6.3</v>
      </c>
      <c r="J1763">
        <v>17.63</v>
      </c>
      <c r="K1763">
        <v>0.88149999999999995</v>
      </c>
      <c r="L1763" t="s">
        <v>257</v>
      </c>
    </row>
    <row r="1764" spans="1:12" x14ac:dyDescent="0.25">
      <c r="A1764" s="1"/>
      <c r="B1764" t="s">
        <v>14</v>
      </c>
      <c r="C1764" t="s">
        <v>15</v>
      </c>
      <c r="D1764" t="s">
        <v>11</v>
      </c>
      <c r="E1764" t="s">
        <v>12</v>
      </c>
      <c r="F1764">
        <v>98.97</v>
      </c>
      <c r="G1764">
        <v>2</v>
      </c>
      <c r="H1764" t="s">
        <v>20</v>
      </c>
      <c r="I1764">
        <v>8</v>
      </c>
      <c r="J1764">
        <v>197.94</v>
      </c>
      <c r="K1764">
        <v>9.8970000000000002</v>
      </c>
      <c r="L1764" t="s">
        <v>256</v>
      </c>
    </row>
    <row r="1765" spans="1:12" x14ac:dyDescent="0.25">
      <c r="A1765" s="1"/>
      <c r="B1765" t="s">
        <v>9</v>
      </c>
      <c r="C1765" t="s">
        <v>10</v>
      </c>
      <c r="D1765" t="s">
        <v>11</v>
      </c>
      <c r="E1765" t="s">
        <v>23</v>
      </c>
      <c r="F1765">
        <v>35.79</v>
      </c>
      <c r="G1765">
        <v>4</v>
      </c>
      <c r="H1765" t="s">
        <v>20</v>
      </c>
      <c r="I1765">
        <v>7.5</v>
      </c>
      <c r="J1765">
        <v>143.16</v>
      </c>
      <c r="K1765">
        <v>7.1580000000000004</v>
      </c>
      <c r="L1765" t="s">
        <v>257</v>
      </c>
    </row>
    <row r="1766" spans="1:12" x14ac:dyDescent="0.25">
      <c r="A1766" s="1"/>
      <c r="B1766" t="s">
        <v>9</v>
      </c>
      <c r="C1766" t="s">
        <v>15</v>
      </c>
      <c r="D1766" t="s">
        <v>11</v>
      </c>
      <c r="E1766" t="s">
        <v>12</v>
      </c>
      <c r="F1766">
        <v>99.78</v>
      </c>
      <c r="G1766">
        <v>4</v>
      </c>
      <c r="H1766" t="s">
        <v>20</v>
      </c>
      <c r="I1766">
        <v>8.4</v>
      </c>
      <c r="J1766">
        <v>399.12</v>
      </c>
      <c r="K1766">
        <v>19.956000000000003</v>
      </c>
      <c r="L1766" t="s">
        <v>256</v>
      </c>
    </row>
    <row r="1767" spans="1:12" x14ac:dyDescent="0.25">
      <c r="A1767" s="1"/>
      <c r="B1767" t="s">
        <v>14</v>
      </c>
      <c r="C1767" t="s">
        <v>15</v>
      </c>
      <c r="D1767" t="s">
        <v>22</v>
      </c>
      <c r="E1767" t="s">
        <v>23</v>
      </c>
      <c r="F1767">
        <v>40.299999999999997</v>
      </c>
      <c r="G1767">
        <v>3</v>
      </c>
      <c r="H1767" t="s">
        <v>13</v>
      </c>
      <c r="I1767">
        <v>7.8</v>
      </c>
      <c r="J1767">
        <v>120.89999999999999</v>
      </c>
      <c r="K1767">
        <v>6.0449999999999999</v>
      </c>
      <c r="L1767" t="s">
        <v>257</v>
      </c>
    </row>
    <row r="1768" spans="1:12" x14ac:dyDescent="0.25">
      <c r="A1768" s="1"/>
      <c r="B1768" t="s">
        <v>19</v>
      </c>
      <c r="C1768" t="s">
        <v>10</v>
      </c>
      <c r="D1768" t="s">
        <v>11</v>
      </c>
      <c r="E1768" t="s">
        <v>21</v>
      </c>
      <c r="F1768">
        <v>60.74</v>
      </c>
      <c r="G1768">
        <v>1</v>
      </c>
      <c r="H1768" t="s">
        <v>13</v>
      </c>
      <c r="I1768">
        <v>8.1999999999999993</v>
      </c>
      <c r="J1768">
        <v>60.74</v>
      </c>
      <c r="K1768">
        <v>3.0370000000000004</v>
      </c>
      <c r="L1768" t="s">
        <v>256</v>
      </c>
    </row>
    <row r="1769" spans="1:12" x14ac:dyDescent="0.25">
      <c r="A1769" s="1"/>
      <c r="B1769" t="s">
        <v>14</v>
      </c>
      <c r="C1769" t="s">
        <v>10</v>
      </c>
      <c r="D1769" t="s">
        <v>11</v>
      </c>
      <c r="E1769" t="s">
        <v>23</v>
      </c>
      <c r="F1769">
        <v>63.42</v>
      </c>
      <c r="G1769">
        <v>3</v>
      </c>
      <c r="H1769" t="s">
        <v>17</v>
      </c>
      <c r="I1769">
        <v>8.5</v>
      </c>
      <c r="J1769">
        <v>190.26</v>
      </c>
      <c r="K1769">
        <v>9.5129999999999999</v>
      </c>
      <c r="L1769" t="s">
        <v>256</v>
      </c>
    </row>
    <row r="1770" spans="1:12" x14ac:dyDescent="0.25">
      <c r="A1770" s="1"/>
      <c r="B1770" t="s">
        <v>14</v>
      </c>
      <c r="C1770" t="s">
        <v>15</v>
      </c>
      <c r="D1770" t="s">
        <v>22</v>
      </c>
      <c r="E1770" t="s">
        <v>12</v>
      </c>
      <c r="F1770">
        <v>18.22</v>
      </c>
      <c r="G1770">
        <v>4</v>
      </c>
      <c r="H1770" t="s">
        <v>20</v>
      </c>
      <c r="I1770">
        <v>8.6</v>
      </c>
      <c r="J1770">
        <v>72.88</v>
      </c>
      <c r="K1770">
        <v>3.6440000000000001</v>
      </c>
      <c r="L1770" t="s">
        <v>256</v>
      </c>
    </row>
    <row r="1771" spans="1:12" x14ac:dyDescent="0.25">
      <c r="A1771" s="1"/>
      <c r="B1771" t="s">
        <v>19</v>
      </c>
      <c r="C1771" t="s">
        <v>15</v>
      </c>
      <c r="D1771" t="s">
        <v>11</v>
      </c>
      <c r="E1771" t="s">
        <v>12</v>
      </c>
      <c r="F1771">
        <v>57.34</v>
      </c>
      <c r="G1771">
        <v>2</v>
      </c>
      <c r="H1771" t="s">
        <v>17</v>
      </c>
      <c r="I1771">
        <v>7.6</v>
      </c>
      <c r="J1771">
        <v>114.68</v>
      </c>
      <c r="K1771">
        <v>5.7340000000000009</v>
      </c>
      <c r="L1771" t="s">
        <v>257</v>
      </c>
    </row>
    <row r="1772" spans="1:12" x14ac:dyDescent="0.25">
      <c r="A1772" s="1"/>
      <c r="B1772" t="s">
        <v>19</v>
      </c>
      <c r="C1772" t="s">
        <v>10</v>
      </c>
      <c r="D1772" t="s">
        <v>22</v>
      </c>
      <c r="E1772" t="s">
        <v>18</v>
      </c>
      <c r="F1772">
        <v>64.97</v>
      </c>
      <c r="G1772">
        <v>1</v>
      </c>
      <c r="H1772" t="s">
        <v>20</v>
      </c>
      <c r="I1772">
        <v>7.1</v>
      </c>
      <c r="J1772">
        <v>64.97</v>
      </c>
      <c r="K1772">
        <v>3.2484999999999999</v>
      </c>
      <c r="L1772" t="s">
        <v>257</v>
      </c>
    </row>
    <row r="1773" spans="1:12" x14ac:dyDescent="0.25">
      <c r="A1773" s="1"/>
      <c r="B1773" t="s">
        <v>14</v>
      </c>
      <c r="C1773" t="s">
        <v>10</v>
      </c>
      <c r="D1773" t="s">
        <v>11</v>
      </c>
      <c r="E1773" t="s">
        <v>12</v>
      </c>
      <c r="F1773">
        <v>10.130000000000001</v>
      </c>
      <c r="G1773">
        <v>1</v>
      </c>
      <c r="H1773" t="s">
        <v>13</v>
      </c>
      <c r="I1773">
        <v>7.3</v>
      </c>
      <c r="J1773">
        <v>10.130000000000001</v>
      </c>
      <c r="K1773">
        <v>0.50650000000000006</v>
      </c>
      <c r="L1773" t="s">
        <v>257</v>
      </c>
    </row>
    <row r="1774" spans="1:12" x14ac:dyDescent="0.25">
      <c r="A1774" s="1"/>
      <c r="B1774" t="s">
        <v>9</v>
      </c>
      <c r="C1774" t="s">
        <v>15</v>
      </c>
      <c r="D1774" t="s">
        <v>22</v>
      </c>
      <c r="E1774" t="s">
        <v>18</v>
      </c>
      <c r="F1774">
        <v>69.12</v>
      </c>
      <c r="G1774">
        <v>2</v>
      </c>
      <c r="H1774" t="s">
        <v>17</v>
      </c>
      <c r="I1774">
        <v>7</v>
      </c>
      <c r="J1774">
        <v>138.24</v>
      </c>
      <c r="K1774">
        <v>6.9120000000000008</v>
      </c>
      <c r="L1774" t="s">
        <v>257</v>
      </c>
    </row>
    <row r="1775" spans="1:12" x14ac:dyDescent="0.25">
      <c r="A1775" s="1"/>
      <c r="B1775" t="s">
        <v>9</v>
      </c>
      <c r="C1775" t="s">
        <v>15</v>
      </c>
      <c r="D1775" t="s">
        <v>11</v>
      </c>
      <c r="E1775" t="s">
        <v>21</v>
      </c>
      <c r="F1775">
        <v>60.74</v>
      </c>
      <c r="G1775">
        <v>2</v>
      </c>
      <c r="H1775" t="s">
        <v>20</v>
      </c>
      <c r="I1775">
        <v>7</v>
      </c>
      <c r="J1775">
        <v>121.48</v>
      </c>
      <c r="K1775">
        <v>6.0740000000000007</v>
      </c>
      <c r="L1775" t="s">
        <v>257</v>
      </c>
    </row>
    <row r="1776" spans="1:12" x14ac:dyDescent="0.25">
      <c r="A1776" s="1"/>
      <c r="B1776" t="s">
        <v>9</v>
      </c>
      <c r="C1776" t="s">
        <v>10</v>
      </c>
      <c r="D1776" t="s">
        <v>22</v>
      </c>
      <c r="E1776" t="s">
        <v>12</v>
      </c>
      <c r="F1776">
        <v>46.77</v>
      </c>
      <c r="G1776">
        <v>4</v>
      </c>
      <c r="H1776" t="s">
        <v>20</v>
      </c>
      <c r="I1776">
        <v>8.1</v>
      </c>
      <c r="J1776">
        <v>187.08</v>
      </c>
      <c r="K1776">
        <v>9.354000000000001</v>
      </c>
      <c r="L1776" t="s">
        <v>256</v>
      </c>
    </row>
    <row r="1777" spans="1:12" x14ac:dyDescent="0.25">
      <c r="A1777" s="1"/>
      <c r="B1777" t="s">
        <v>9</v>
      </c>
      <c r="C1777" t="s">
        <v>10</v>
      </c>
      <c r="D1777" t="s">
        <v>22</v>
      </c>
      <c r="E1777" t="s">
        <v>24</v>
      </c>
      <c r="F1777">
        <v>24.89</v>
      </c>
      <c r="G1777">
        <v>1</v>
      </c>
      <c r="H1777" t="s">
        <v>17</v>
      </c>
      <c r="I1777">
        <v>7.1</v>
      </c>
      <c r="J1777">
        <v>24.89</v>
      </c>
      <c r="K1777">
        <v>1.2445000000000002</v>
      </c>
      <c r="L1777" t="s">
        <v>257</v>
      </c>
    </row>
    <row r="1778" spans="1:12" x14ac:dyDescent="0.25">
      <c r="A1778" s="1"/>
      <c r="B1778" t="s">
        <v>14</v>
      </c>
      <c r="C1778" t="s">
        <v>15</v>
      </c>
      <c r="D1778" t="s">
        <v>22</v>
      </c>
      <c r="E1778" t="s">
        <v>23</v>
      </c>
      <c r="F1778">
        <v>28.32</v>
      </c>
      <c r="G1778">
        <v>2</v>
      </c>
      <c r="H1778" t="s">
        <v>13</v>
      </c>
      <c r="I1778">
        <v>5.7</v>
      </c>
      <c r="J1778">
        <v>56.64</v>
      </c>
      <c r="K1778">
        <v>2.8320000000000003</v>
      </c>
      <c r="L1778" t="s">
        <v>258</v>
      </c>
    </row>
    <row r="1779" spans="1:12" x14ac:dyDescent="0.25">
      <c r="A1779" s="1"/>
      <c r="B1779" t="s">
        <v>19</v>
      </c>
      <c r="C1779" t="s">
        <v>15</v>
      </c>
      <c r="D1779" t="s">
        <v>22</v>
      </c>
      <c r="E1779" t="s">
        <v>12</v>
      </c>
      <c r="F1779">
        <v>94.26</v>
      </c>
      <c r="G1779">
        <v>6</v>
      </c>
      <c r="H1779" t="s">
        <v>20</v>
      </c>
      <c r="I1779">
        <v>7.7</v>
      </c>
      <c r="J1779">
        <v>565.56000000000006</v>
      </c>
      <c r="K1779">
        <v>28.278000000000006</v>
      </c>
      <c r="L1779" t="s">
        <v>257</v>
      </c>
    </row>
    <row r="1780" spans="1:12" x14ac:dyDescent="0.25">
      <c r="A1780" s="1"/>
      <c r="B1780" t="s">
        <v>9</v>
      </c>
      <c r="C1780" t="s">
        <v>15</v>
      </c>
      <c r="D1780" t="s">
        <v>22</v>
      </c>
      <c r="E1780" t="s">
        <v>21</v>
      </c>
      <c r="F1780">
        <v>60.74</v>
      </c>
      <c r="G1780">
        <v>1</v>
      </c>
      <c r="H1780" t="s">
        <v>17</v>
      </c>
      <c r="I1780">
        <v>5.3</v>
      </c>
      <c r="J1780">
        <v>60.74</v>
      </c>
      <c r="K1780">
        <v>3.0370000000000004</v>
      </c>
      <c r="L1780" t="s">
        <v>258</v>
      </c>
    </row>
    <row r="1781" spans="1:12" x14ac:dyDescent="0.25">
      <c r="A1781" s="1"/>
      <c r="B1781" t="s">
        <v>9</v>
      </c>
      <c r="C1781" t="s">
        <v>10</v>
      </c>
      <c r="D1781" t="s">
        <v>11</v>
      </c>
      <c r="E1781" t="s">
        <v>12</v>
      </c>
      <c r="F1781">
        <v>55.04</v>
      </c>
      <c r="G1781">
        <v>2</v>
      </c>
      <c r="H1781" t="s">
        <v>20</v>
      </c>
      <c r="I1781">
        <v>7.1</v>
      </c>
      <c r="J1781">
        <v>110.08</v>
      </c>
      <c r="K1781">
        <v>5.5040000000000004</v>
      </c>
      <c r="L1781" t="s">
        <v>257</v>
      </c>
    </row>
    <row r="1782" spans="1:12" x14ac:dyDescent="0.25">
      <c r="A1782" s="1"/>
      <c r="B1782" t="s">
        <v>9</v>
      </c>
      <c r="C1782" t="s">
        <v>10</v>
      </c>
      <c r="D1782" t="s">
        <v>22</v>
      </c>
      <c r="E1782" t="s">
        <v>23</v>
      </c>
      <c r="F1782">
        <v>40.729999999999997</v>
      </c>
      <c r="G1782">
        <v>4</v>
      </c>
      <c r="H1782" t="s">
        <v>13</v>
      </c>
      <c r="I1782">
        <v>8.6999999999999993</v>
      </c>
      <c r="J1782">
        <v>162.91999999999999</v>
      </c>
      <c r="K1782">
        <v>8.145999999999999</v>
      </c>
      <c r="L1782" t="s">
        <v>256</v>
      </c>
    </row>
    <row r="1783" spans="1:12" x14ac:dyDescent="0.25">
      <c r="A1783" s="1"/>
      <c r="B1783" t="s">
        <v>14</v>
      </c>
      <c r="C1783" t="s">
        <v>15</v>
      </c>
      <c r="D1783" t="s">
        <v>11</v>
      </c>
      <c r="E1783" t="s">
        <v>12</v>
      </c>
      <c r="F1783">
        <v>54.27</v>
      </c>
      <c r="G1783">
        <v>3</v>
      </c>
      <c r="H1783" t="s">
        <v>17</v>
      </c>
      <c r="I1783">
        <v>8.5</v>
      </c>
      <c r="J1783">
        <v>162.81</v>
      </c>
      <c r="K1783">
        <v>8.1405000000000012</v>
      </c>
      <c r="L1783" t="s">
        <v>256</v>
      </c>
    </row>
    <row r="1784" spans="1:12" x14ac:dyDescent="0.25">
      <c r="A1784" s="1"/>
      <c r="B1784" t="s">
        <v>14</v>
      </c>
      <c r="C1784" t="s">
        <v>10</v>
      </c>
      <c r="D1784" t="s">
        <v>11</v>
      </c>
      <c r="E1784" t="s">
        <v>12</v>
      </c>
      <c r="F1784">
        <v>45.79</v>
      </c>
      <c r="G1784">
        <v>3</v>
      </c>
      <c r="H1784" t="s">
        <v>17</v>
      </c>
      <c r="I1784">
        <v>8.1</v>
      </c>
      <c r="J1784">
        <v>137.37</v>
      </c>
      <c r="K1784">
        <v>6.8685000000000009</v>
      </c>
      <c r="L1784" t="s">
        <v>256</v>
      </c>
    </row>
    <row r="1785" spans="1:12" x14ac:dyDescent="0.25">
      <c r="A1785" s="1"/>
      <c r="B1785" t="s">
        <v>19</v>
      </c>
      <c r="C1785" t="s">
        <v>10</v>
      </c>
      <c r="D1785" t="s">
        <v>11</v>
      </c>
      <c r="E1785" t="s">
        <v>12</v>
      </c>
      <c r="F1785">
        <v>77.56</v>
      </c>
      <c r="G1785">
        <v>3</v>
      </c>
      <c r="H1785" t="s">
        <v>13</v>
      </c>
      <c r="I1785">
        <v>9.1</v>
      </c>
      <c r="J1785">
        <v>232.68</v>
      </c>
      <c r="K1785">
        <v>11.634</v>
      </c>
      <c r="L1785" t="s">
        <v>256</v>
      </c>
    </row>
    <row r="1786" spans="1:12" x14ac:dyDescent="0.25">
      <c r="A1786" s="1"/>
      <c r="B1786" t="s">
        <v>19</v>
      </c>
      <c r="C1786" t="s">
        <v>15</v>
      </c>
      <c r="D1786" t="s">
        <v>22</v>
      </c>
      <c r="E1786" t="s">
        <v>23</v>
      </c>
      <c r="F1786">
        <v>46.22</v>
      </c>
      <c r="G1786">
        <v>1</v>
      </c>
      <c r="H1786" t="s">
        <v>17</v>
      </c>
      <c r="I1786">
        <v>6.9</v>
      </c>
      <c r="J1786">
        <v>46.22</v>
      </c>
      <c r="K1786">
        <v>2.3109999999999999</v>
      </c>
      <c r="L1786" t="s">
        <v>257</v>
      </c>
    </row>
    <row r="1787" spans="1:12" x14ac:dyDescent="0.25">
      <c r="A1787" s="1"/>
      <c r="B1787" t="s">
        <v>14</v>
      </c>
      <c r="C1787" t="s">
        <v>15</v>
      </c>
      <c r="D1787" t="s">
        <v>22</v>
      </c>
      <c r="E1787" t="s">
        <v>23</v>
      </c>
      <c r="F1787">
        <v>63.91</v>
      </c>
      <c r="G1787">
        <v>1</v>
      </c>
      <c r="H1787" t="s">
        <v>20</v>
      </c>
      <c r="I1787">
        <v>8.3000000000000007</v>
      </c>
      <c r="J1787">
        <v>63.91</v>
      </c>
      <c r="K1787">
        <v>3.1955</v>
      </c>
      <c r="L1787" t="s">
        <v>256</v>
      </c>
    </row>
    <row r="1788" spans="1:12" x14ac:dyDescent="0.25">
      <c r="A1788" s="1"/>
      <c r="B1788" t="s">
        <v>9</v>
      </c>
      <c r="C1788" t="s">
        <v>15</v>
      </c>
      <c r="D1788" t="s">
        <v>11</v>
      </c>
      <c r="E1788" t="s">
        <v>12</v>
      </c>
      <c r="F1788">
        <v>53.21</v>
      </c>
      <c r="G1788">
        <v>2</v>
      </c>
      <c r="H1788" t="s">
        <v>20</v>
      </c>
      <c r="I1788">
        <v>7.6</v>
      </c>
      <c r="J1788">
        <v>106.42</v>
      </c>
      <c r="K1788">
        <v>5.3210000000000006</v>
      </c>
      <c r="L1788" t="s">
        <v>257</v>
      </c>
    </row>
    <row r="1789" spans="1:12" x14ac:dyDescent="0.25">
      <c r="A1789" s="1"/>
      <c r="B1789" t="s">
        <v>9</v>
      </c>
      <c r="C1789" t="s">
        <v>15</v>
      </c>
      <c r="D1789" t="s">
        <v>11</v>
      </c>
      <c r="E1789" t="s">
        <v>24</v>
      </c>
      <c r="F1789">
        <v>10.75</v>
      </c>
      <c r="G1789">
        <v>2</v>
      </c>
      <c r="H1789" t="s">
        <v>13</v>
      </c>
      <c r="I1789">
        <v>8.3000000000000007</v>
      </c>
      <c r="J1789">
        <v>21.5</v>
      </c>
      <c r="K1789">
        <v>1.075</v>
      </c>
      <c r="L1789" t="s">
        <v>256</v>
      </c>
    </row>
    <row r="1790" spans="1:12" x14ac:dyDescent="0.25">
      <c r="A1790" s="1"/>
      <c r="B1790" t="s">
        <v>14</v>
      </c>
      <c r="C1790" t="s">
        <v>10</v>
      </c>
      <c r="D1790" t="s">
        <v>11</v>
      </c>
      <c r="E1790" t="s">
        <v>24</v>
      </c>
      <c r="F1790">
        <v>96.58</v>
      </c>
      <c r="G1790">
        <v>1</v>
      </c>
      <c r="H1790" t="s">
        <v>13</v>
      </c>
      <c r="I1790">
        <v>8.1</v>
      </c>
      <c r="J1790">
        <v>96.58</v>
      </c>
      <c r="K1790">
        <v>4.8290000000000006</v>
      </c>
      <c r="L1790" t="s">
        <v>256</v>
      </c>
    </row>
    <row r="1791" spans="1:12" x14ac:dyDescent="0.25">
      <c r="A1791" s="1"/>
      <c r="B1791" t="s">
        <v>9</v>
      </c>
      <c r="C1791" t="s">
        <v>10</v>
      </c>
      <c r="D1791" t="s">
        <v>22</v>
      </c>
      <c r="E1791" t="s">
        <v>12</v>
      </c>
      <c r="F1791">
        <v>87.8</v>
      </c>
      <c r="G1791">
        <v>3</v>
      </c>
      <c r="H1791" t="s">
        <v>13</v>
      </c>
      <c r="I1791">
        <v>8</v>
      </c>
      <c r="J1791">
        <v>263.39999999999998</v>
      </c>
      <c r="K1791">
        <v>13.17</v>
      </c>
      <c r="L1791" t="s">
        <v>256</v>
      </c>
    </row>
    <row r="1792" spans="1:12" x14ac:dyDescent="0.25">
      <c r="A1792" s="1"/>
      <c r="B1792" t="s">
        <v>14</v>
      </c>
      <c r="C1792" t="s">
        <v>15</v>
      </c>
      <c r="D1792" t="s">
        <v>11</v>
      </c>
      <c r="E1792" t="s">
        <v>12</v>
      </c>
      <c r="F1792">
        <v>63.61</v>
      </c>
      <c r="G1792">
        <v>5</v>
      </c>
      <c r="H1792" t="s">
        <v>17</v>
      </c>
      <c r="I1792">
        <v>7.4</v>
      </c>
      <c r="J1792">
        <v>318.05</v>
      </c>
      <c r="K1792">
        <v>15.902500000000002</v>
      </c>
      <c r="L1792" t="s">
        <v>257</v>
      </c>
    </row>
    <row r="1793" spans="1:12" x14ac:dyDescent="0.25">
      <c r="A1793" s="1"/>
      <c r="B1793" t="s">
        <v>14</v>
      </c>
      <c r="C1793" t="s">
        <v>10</v>
      </c>
      <c r="D1793" t="s">
        <v>11</v>
      </c>
      <c r="E1793" t="s">
        <v>12</v>
      </c>
      <c r="F1793">
        <v>22.62</v>
      </c>
      <c r="G1793">
        <v>1</v>
      </c>
      <c r="H1793" t="s">
        <v>17</v>
      </c>
      <c r="I1793">
        <v>8.1</v>
      </c>
      <c r="J1793">
        <v>22.62</v>
      </c>
      <c r="K1793">
        <v>1.131</v>
      </c>
      <c r="L1793" t="s">
        <v>256</v>
      </c>
    </row>
    <row r="1794" spans="1:12" x14ac:dyDescent="0.25">
      <c r="A1794" s="1"/>
      <c r="B1794" t="s">
        <v>9</v>
      </c>
      <c r="C1794" t="s">
        <v>10</v>
      </c>
      <c r="D1794" t="s">
        <v>22</v>
      </c>
      <c r="E1794" t="s">
        <v>12</v>
      </c>
      <c r="F1794">
        <v>83.34</v>
      </c>
      <c r="G1794">
        <v>4</v>
      </c>
      <c r="H1794" t="s">
        <v>20</v>
      </c>
      <c r="I1794">
        <v>9.6999999999999993</v>
      </c>
      <c r="J1794">
        <v>333.36</v>
      </c>
      <c r="K1794">
        <v>16.668000000000003</v>
      </c>
      <c r="L1794" t="s">
        <v>256</v>
      </c>
    </row>
    <row r="1795" spans="1:12" x14ac:dyDescent="0.25">
      <c r="A1795" s="1"/>
      <c r="B1795" t="s">
        <v>14</v>
      </c>
      <c r="C1795" t="s">
        <v>15</v>
      </c>
      <c r="D1795" t="s">
        <v>11</v>
      </c>
      <c r="E1795" t="s">
        <v>12</v>
      </c>
      <c r="F1795">
        <v>20.87</v>
      </c>
      <c r="G1795">
        <v>2</v>
      </c>
      <c r="H1795" t="s">
        <v>17</v>
      </c>
      <c r="I1795">
        <v>7.6</v>
      </c>
      <c r="J1795">
        <v>41.74</v>
      </c>
      <c r="K1795">
        <v>2.0870000000000002</v>
      </c>
      <c r="L1795" t="s">
        <v>257</v>
      </c>
    </row>
    <row r="1796" spans="1:12" x14ac:dyDescent="0.25">
      <c r="A1796" s="1"/>
      <c r="B1796" t="s">
        <v>19</v>
      </c>
      <c r="C1796" t="s">
        <v>10</v>
      </c>
      <c r="D1796" t="s">
        <v>22</v>
      </c>
      <c r="E1796" t="s">
        <v>18</v>
      </c>
      <c r="F1796">
        <v>22.24</v>
      </c>
      <c r="G1796">
        <v>1</v>
      </c>
      <c r="H1796" t="s">
        <v>17</v>
      </c>
      <c r="I1796">
        <v>5.7</v>
      </c>
      <c r="J1796">
        <v>22.24</v>
      </c>
      <c r="K1796">
        <v>1.1119999999999999</v>
      </c>
      <c r="L1796" t="s">
        <v>258</v>
      </c>
    </row>
    <row r="1797" spans="1:12" x14ac:dyDescent="0.25">
      <c r="A1797" s="1"/>
      <c r="B1797" t="s">
        <v>19</v>
      </c>
      <c r="C1797" t="s">
        <v>15</v>
      </c>
      <c r="D1797" t="s">
        <v>11</v>
      </c>
      <c r="E1797" t="s">
        <v>24</v>
      </c>
      <c r="F1797">
        <v>92.78</v>
      </c>
      <c r="G1797">
        <v>2</v>
      </c>
      <c r="H1797" t="s">
        <v>13</v>
      </c>
      <c r="I1797">
        <v>6.5</v>
      </c>
      <c r="J1797">
        <v>185.56</v>
      </c>
      <c r="K1797">
        <v>9.2780000000000005</v>
      </c>
      <c r="L1797" t="s">
        <v>257</v>
      </c>
    </row>
    <row r="1798" spans="1:12" x14ac:dyDescent="0.25">
      <c r="A1798" s="1"/>
      <c r="B1798" t="s">
        <v>9</v>
      </c>
      <c r="C1798" t="s">
        <v>15</v>
      </c>
      <c r="D1798" t="s">
        <v>11</v>
      </c>
      <c r="E1798" t="s">
        <v>24</v>
      </c>
      <c r="F1798">
        <v>15.37</v>
      </c>
      <c r="G1798">
        <v>3</v>
      </c>
      <c r="H1798" t="s">
        <v>20</v>
      </c>
      <c r="I1798">
        <v>6.5</v>
      </c>
      <c r="J1798">
        <v>46.11</v>
      </c>
      <c r="K1798">
        <v>2.3054999999999999</v>
      </c>
      <c r="L1798" t="s">
        <v>257</v>
      </c>
    </row>
    <row r="1799" spans="1:12" x14ac:dyDescent="0.25">
      <c r="A1799" s="1"/>
      <c r="B1799" t="s">
        <v>19</v>
      </c>
      <c r="C1799" t="s">
        <v>10</v>
      </c>
      <c r="D1799" t="s">
        <v>11</v>
      </c>
      <c r="E1799" t="s">
        <v>24</v>
      </c>
      <c r="F1799">
        <v>30.35</v>
      </c>
      <c r="G1799">
        <v>1</v>
      </c>
      <c r="H1799" t="s">
        <v>17</v>
      </c>
      <c r="I1799">
        <v>7.2</v>
      </c>
      <c r="J1799">
        <v>30.35</v>
      </c>
      <c r="K1799">
        <v>1.5175000000000001</v>
      </c>
      <c r="L1799" t="s">
        <v>257</v>
      </c>
    </row>
    <row r="1800" spans="1:12" x14ac:dyDescent="0.25">
      <c r="A1800" s="1"/>
      <c r="B1800" t="s">
        <v>19</v>
      </c>
      <c r="C1800" t="s">
        <v>15</v>
      </c>
      <c r="D1800" t="s">
        <v>11</v>
      </c>
      <c r="E1800" t="s">
        <v>21</v>
      </c>
      <c r="F1800">
        <v>60.74</v>
      </c>
      <c r="G1800">
        <v>1</v>
      </c>
      <c r="H1800" t="s">
        <v>20</v>
      </c>
      <c r="I1800">
        <v>7.7</v>
      </c>
      <c r="J1800">
        <v>60.74</v>
      </c>
      <c r="K1800">
        <v>3.0370000000000004</v>
      </c>
      <c r="L1800" t="s">
        <v>257</v>
      </c>
    </row>
    <row r="1801" spans="1:12" x14ac:dyDescent="0.25">
      <c r="A1801" s="1"/>
      <c r="B1801" t="s">
        <v>19</v>
      </c>
      <c r="C1801" t="s">
        <v>10</v>
      </c>
      <c r="D1801" t="s">
        <v>22</v>
      </c>
      <c r="E1801" t="s">
        <v>12</v>
      </c>
      <c r="F1801">
        <v>79.91</v>
      </c>
      <c r="G1801">
        <v>3</v>
      </c>
      <c r="H1801" t="s">
        <v>20</v>
      </c>
      <c r="I1801">
        <v>8.1</v>
      </c>
      <c r="J1801">
        <v>239.73</v>
      </c>
      <c r="K1801">
        <v>11.986499999999999</v>
      </c>
      <c r="L1801" t="s">
        <v>256</v>
      </c>
    </row>
    <row r="1802" spans="1:12" x14ac:dyDescent="0.25">
      <c r="A1802" s="1"/>
      <c r="B1802" t="s">
        <v>14</v>
      </c>
      <c r="C1802" t="s">
        <v>15</v>
      </c>
      <c r="D1802" t="s">
        <v>11</v>
      </c>
      <c r="E1802" t="s">
        <v>12</v>
      </c>
      <c r="F1802">
        <v>91.61</v>
      </c>
      <c r="G1802">
        <v>4</v>
      </c>
      <c r="H1802" t="s">
        <v>20</v>
      </c>
      <c r="I1802">
        <v>8.1999999999999993</v>
      </c>
      <c r="J1802">
        <v>366.44</v>
      </c>
      <c r="K1802">
        <v>18.321999999999999</v>
      </c>
      <c r="L1802" t="s">
        <v>256</v>
      </c>
    </row>
    <row r="1803" spans="1:12" x14ac:dyDescent="0.25">
      <c r="A1803" s="1"/>
      <c r="B1803" t="s">
        <v>19</v>
      </c>
      <c r="C1803" t="s">
        <v>15</v>
      </c>
      <c r="D1803" t="s">
        <v>22</v>
      </c>
      <c r="E1803" t="s">
        <v>12</v>
      </c>
      <c r="F1803">
        <v>43.25</v>
      </c>
      <c r="G1803">
        <v>3</v>
      </c>
      <c r="H1803" t="s">
        <v>20</v>
      </c>
      <c r="I1803">
        <v>4.9000000000000004</v>
      </c>
      <c r="J1803">
        <v>129.75</v>
      </c>
      <c r="K1803">
        <v>6.4875000000000007</v>
      </c>
      <c r="L1803" t="s">
        <v>258</v>
      </c>
    </row>
    <row r="1804" spans="1:12" x14ac:dyDescent="0.25">
      <c r="A1804" s="1"/>
      <c r="B1804" t="s">
        <v>14</v>
      </c>
      <c r="C1804" t="s">
        <v>10</v>
      </c>
      <c r="D1804" t="s">
        <v>11</v>
      </c>
      <c r="E1804" t="s">
        <v>12</v>
      </c>
      <c r="F1804">
        <v>57.29</v>
      </c>
      <c r="G1804">
        <v>3</v>
      </c>
      <c r="H1804" t="s">
        <v>17</v>
      </c>
      <c r="I1804">
        <v>7.9</v>
      </c>
      <c r="J1804">
        <v>171.87</v>
      </c>
      <c r="K1804">
        <v>8.5935000000000006</v>
      </c>
      <c r="L1804" t="s">
        <v>257</v>
      </c>
    </row>
    <row r="1805" spans="1:12" x14ac:dyDescent="0.25">
      <c r="A1805" s="1"/>
      <c r="B1805" t="s">
        <v>9</v>
      </c>
      <c r="C1805" t="s">
        <v>15</v>
      </c>
      <c r="D1805" t="s">
        <v>11</v>
      </c>
      <c r="E1805" t="s">
        <v>12</v>
      </c>
      <c r="F1805">
        <v>56.56</v>
      </c>
      <c r="G1805">
        <v>5</v>
      </c>
      <c r="H1805" t="s">
        <v>20</v>
      </c>
      <c r="I1805">
        <v>6.9</v>
      </c>
      <c r="J1805">
        <v>282.8</v>
      </c>
      <c r="K1805">
        <v>14.14</v>
      </c>
      <c r="L1805" t="s">
        <v>257</v>
      </c>
    </row>
    <row r="1806" spans="1:12" x14ac:dyDescent="0.25">
      <c r="A1806" s="1"/>
      <c r="B1806" t="s">
        <v>9</v>
      </c>
      <c r="C1806" t="s">
        <v>15</v>
      </c>
      <c r="D1806" t="s">
        <v>22</v>
      </c>
      <c r="E1806" t="s">
        <v>18</v>
      </c>
      <c r="F1806">
        <v>34.840000000000003</v>
      </c>
      <c r="G1806">
        <v>2</v>
      </c>
      <c r="H1806" t="s">
        <v>20</v>
      </c>
      <c r="I1806">
        <v>8.4</v>
      </c>
      <c r="J1806">
        <v>69.680000000000007</v>
      </c>
      <c r="K1806">
        <v>3.4840000000000004</v>
      </c>
      <c r="L1806" t="s">
        <v>256</v>
      </c>
    </row>
    <row r="1807" spans="1:12" x14ac:dyDescent="0.25">
      <c r="A1807" s="1"/>
      <c r="B1807" t="s">
        <v>19</v>
      </c>
      <c r="C1807" t="s">
        <v>10</v>
      </c>
      <c r="D1807" t="s">
        <v>22</v>
      </c>
      <c r="E1807" t="s">
        <v>12</v>
      </c>
      <c r="F1807">
        <v>52.75</v>
      </c>
      <c r="G1807">
        <v>3</v>
      </c>
      <c r="H1807" t="s">
        <v>17</v>
      </c>
      <c r="I1807">
        <v>9</v>
      </c>
      <c r="J1807">
        <v>158.25</v>
      </c>
      <c r="K1807">
        <v>7.9125000000000005</v>
      </c>
      <c r="L1807" t="s">
        <v>256</v>
      </c>
    </row>
    <row r="1808" spans="1:12" x14ac:dyDescent="0.25">
      <c r="A1808" s="1"/>
      <c r="B1808" t="s">
        <v>19</v>
      </c>
      <c r="C1808" t="s">
        <v>15</v>
      </c>
      <c r="D1808" t="s">
        <v>22</v>
      </c>
      <c r="E1808" t="s">
        <v>16</v>
      </c>
      <c r="F1808">
        <v>88.67</v>
      </c>
      <c r="G1808">
        <v>1</v>
      </c>
      <c r="H1808" t="s">
        <v>20</v>
      </c>
      <c r="I1808">
        <v>6.7</v>
      </c>
      <c r="J1808">
        <v>88.67</v>
      </c>
      <c r="K1808">
        <v>4.4335000000000004</v>
      </c>
      <c r="L1808" t="s">
        <v>257</v>
      </c>
    </row>
    <row r="1809" spans="1:12" x14ac:dyDescent="0.25">
      <c r="A1809" s="1"/>
      <c r="B1809" t="s">
        <v>9</v>
      </c>
      <c r="C1809" t="s">
        <v>10</v>
      </c>
      <c r="D1809" t="s">
        <v>11</v>
      </c>
      <c r="E1809" t="s">
        <v>18</v>
      </c>
      <c r="F1809">
        <v>94.76</v>
      </c>
      <c r="G1809">
        <v>2</v>
      </c>
      <c r="H1809" t="s">
        <v>20</v>
      </c>
      <c r="I1809">
        <v>6</v>
      </c>
      <c r="J1809">
        <v>189.52</v>
      </c>
      <c r="K1809">
        <v>9.4760000000000009</v>
      </c>
      <c r="L1809" t="s">
        <v>257</v>
      </c>
    </row>
    <row r="1810" spans="1:12" x14ac:dyDescent="0.25">
      <c r="A1810" s="1"/>
      <c r="B1810" t="s">
        <v>14</v>
      </c>
      <c r="C1810" t="s">
        <v>15</v>
      </c>
      <c r="D1810" t="s">
        <v>11</v>
      </c>
      <c r="E1810" t="s">
        <v>24</v>
      </c>
      <c r="F1810">
        <v>66.14</v>
      </c>
      <c r="G1810">
        <v>2</v>
      </c>
      <c r="H1810" t="s">
        <v>20</v>
      </c>
      <c r="I1810">
        <v>5.4</v>
      </c>
      <c r="J1810">
        <v>132.28</v>
      </c>
      <c r="K1810">
        <v>6.6140000000000008</v>
      </c>
      <c r="L1810" t="s">
        <v>258</v>
      </c>
    </row>
    <row r="1811" spans="1:12" x14ac:dyDescent="0.25">
      <c r="A1811" s="1"/>
      <c r="B1811" t="s">
        <v>14</v>
      </c>
      <c r="C1811" t="s">
        <v>15</v>
      </c>
      <c r="D1811" t="s">
        <v>22</v>
      </c>
      <c r="E1811" t="s">
        <v>12</v>
      </c>
      <c r="F1811">
        <v>73.88</v>
      </c>
      <c r="G1811">
        <v>5</v>
      </c>
      <c r="H1811" t="s">
        <v>20</v>
      </c>
      <c r="I1811">
        <v>6.8</v>
      </c>
      <c r="J1811">
        <v>369.4</v>
      </c>
      <c r="K1811">
        <v>18.47</v>
      </c>
      <c r="L1811" t="s">
        <v>257</v>
      </c>
    </row>
    <row r="1812" spans="1:12" x14ac:dyDescent="0.25">
      <c r="A1812" s="1"/>
      <c r="B1812" t="s">
        <v>14</v>
      </c>
      <c r="C1812" t="s">
        <v>15</v>
      </c>
      <c r="D1812" t="s">
        <v>22</v>
      </c>
      <c r="E1812" t="s">
        <v>12</v>
      </c>
      <c r="F1812">
        <v>33.979999999999997</v>
      </c>
      <c r="G1812">
        <v>4</v>
      </c>
      <c r="H1812" t="s">
        <v>17</v>
      </c>
      <c r="I1812">
        <v>8.5</v>
      </c>
      <c r="J1812">
        <v>135.91999999999999</v>
      </c>
      <c r="K1812">
        <v>6.7959999999999994</v>
      </c>
      <c r="L1812" t="s">
        <v>256</v>
      </c>
    </row>
    <row r="1813" spans="1:12" x14ac:dyDescent="0.25">
      <c r="A1813" s="1"/>
      <c r="B1813" t="s">
        <v>14</v>
      </c>
      <c r="C1813" t="s">
        <v>15</v>
      </c>
      <c r="D1813" t="s">
        <v>22</v>
      </c>
      <c r="E1813" t="s">
        <v>18</v>
      </c>
      <c r="F1813">
        <v>71.63</v>
      </c>
      <c r="G1813">
        <v>2</v>
      </c>
      <c r="H1813" t="s">
        <v>20</v>
      </c>
      <c r="I1813">
        <v>8.8000000000000007</v>
      </c>
      <c r="J1813">
        <v>143.26</v>
      </c>
      <c r="K1813">
        <v>7.1630000000000003</v>
      </c>
      <c r="L1813" t="s">
        <v>256</v>
      </c>
    </row>
    <row r="1814" spans="1:12" x14ac:dyDescent="0.25">
      <c r="A1814" s="1"/>
      <c r="B1814" t="s">
        <v>19</v>
      </c>
      <c r="C1814" t="s">
        <v>10</v>
      </c>
      <c r="D1814" t="s">
        <v>11</v>
      </c>
      <c r="E1814" t="s">
        <v>24</v>
      </c>
      <c r="F1814">
        <v>54.92</v>
      </c>
      <c r="G1814">
        <v>1</v>
      </c>
      <c r="H1814" t="s">
        <v>17</v>
      </c>
      <c r="I1814">
        <v>7.1</v>
      </c>
      <c r="J1814">
        <v>54.92</v>
      </c>
      <c r="K1814">
        <v>2.7460000000000004</v>
      </c>
      <c r="L1814" t="s">
        <v>257</v>
      </c>
    </row>
    <row r="1815" spans="1:12" x14ac:dyDescent="0.25">
      <c r="A1815" s="1"/>
      <c r="B1815" t="s">
        <v>19</v>
      </c>
      <c r="C1815" t="s">
        <v>15</v>
      </c>
      <c r="D1815" t="s">
        <v>22</v>
      </c>
      <c r="E1815" t="s">
        <v>12</v>
      </c>
      <c r="F1815">
        <v>39.43</v>
      </c>
      <c r="G1815">
        <v>3</v>
      </c>
      <c r="H1815" t="s">
        <v>17</v>
      </c>
      <c r="I1815">
        <v>8.6999999999999993</v>
      </c>
      <c r="J1815">
        <v>118.28999999999999</v>
      </c>
      <c r="K1815">
        <v>5.9145000000000003</v>
      </c>
      <c r="L1815" t="s">
        <v>256</v>
      </c>
    </row>
    <row r="1816" spans="1:12" x14ac:dyDescent="0.25">
      <c r="A1816" s="1"/>
      <c r="B1816" t="s">
        <v>9</v>
      </c>
      <c r="C1816" t="s">
        <v>15</v>
      </c>
      <c r="D1816" t="s">
        <v>11</v>
      </c>
      <c r="E1816" t="s">
        <v>12</v>
      </c>
      <c r="F1816">
        <v>55.39</v>
      </c>
      <c r="G1816">
        <v>1</v>
      </c>
      <c r="H1816" t="s">
        <v>17</v>
      </c>
      <c r="I1816">
        <v>8.5</v>
      </c>
      <c r="J1816">
        <v>55.39</v>
      </c>
      <c r="K1816">
        <v>2.7695000000000003</v>
      </c>
      <c r="L1816" t="s">
        <v>256</v>
      </c>
    </row>
    <row r="1817" spans="1:12" x14ac:dyDescent="0.25">
      <c r="A1817" s="1"/>
      <c r="B1817" t="s">
        <v>14</v>
      </c>
      <c r="C1817" t="s">
        <v>15</v>
      </c>
      <c r="D1817" t="s">
        <v>22</v>
      </c>
      <c r="E1817" t="s">
        <v>12</v>
      </c>
      <c r="F1817">
        <v>16.309999999999999</v>
      </c>
      <c r="G1817">
        <v>2</v>
      </c>
      <c r="H1817" t="s">
        <v>13</v>
      </c>
      <c r="I1817">
        <v>6.7</v>
      </c>
      <c r="J1817">
        <v>32.619999999999997</v>
      </c>
      <c r="K1817">
        <v>1.631</v>
      </c>
      <c r="L1817" t="s">
        <v>257</v>
      </c>
    </row>
    <row r="1818" spans="1:12" x14ac:dyDescent="0.25">
      <c r="A1818" s="1"/>
      <c r="B1818" t="s">
        <v>9</v>
      </c>
      <c r="C1818" t="s">
        <v>15</v>
      </c>
      <c r="D1818" t="s">
        <v>22</v>
      </c>
      <c r="E1818" t="s">
        <v>23</v>
      </c>
      <c r="F1818">
        <v>70.11</v>
      </c>
      <c r="G1818">
        <v>4</v>
      </c>
      <c r="H1818" t="s">
        <v>20</v>
      </c>
      <c r="I1818">
        <v>7.9</v>
      </c>
      <c r="J1818">
        <v>280.44</v>
      </c>
      <c r="K1818">
        <v>14.022</v>
      </c>
      <c r="L1818" t="s">
        <v>257</v>
      </c>
    </row>
    <row r="1819" spans="1:12" x14ac:dyDescent="0.25">
      <c r="A1819" s="1"/>
      <c r="B1819" t="s">
        <v>9</v>
      </c>
      <c r="C1819" t="s">
        <v>15</v>
      </c>
      <c r="D1819" t="s">
        <v>11</v>
      </c>
      <c r="E1819" t="s">
        <v>23</v>
      </c>
      <c r="F1819">
        <v>35.47</v>
      </c>
      <c r="G1819">
        <v>2</v>
      </c>
      <c r="H1819" t="s">
        <v>17</v>
      </c>
      <c r="I1819">
        <v>8.5</v>
      </c>
      <c r="J1819">
        <v>70.94</v>
      </c>
      <c r="K1819">
        <v>3.5470000000000002</v>
      </c>
      <c r="L1819" t="s">
        <v>256</v>
      </c>
    </row>
    <row r="1820" spans="1:12" x14ac:dyDescent="0.25">
      <c r="A1820" s="1"/>
      <c r="B1820" t="s">
        <v>14</v>
      </c>
      <c r="C1820" t="s">
        <v>15</v>
      </c>
      <c r="D1820" t="s">
        <v>22</v>
      </c>
      <c r="E1820" t="s">
        <v>18</v>
      </c>
      <c r="F1820">
        <v>20.18</v>
      </c>
      <c r="G1820">
        <v>2</v>
      </c>
      <c r="H1820" t="s">
        <v>13</v>
      </c>
      <c r="I1820">
        <v>6.1</v>
      </c>
      <c r="J1820">
        <v>40.36</v>
      </c>
      <c r="K1820">
        <v>2.0180000000000002</v>
      </c>
      <c r="L1820" t="s">
        <v>257</v>
      </c>
    </row>
    <row r="1821" spans="1:12" x14ac:dyDescent="0.25">
      <c r="A1821" s="1"/>
      <c r="B1821" t="s">
        <v>9</v>
      </c>
      <c r="C1821" t="s">
        <v>15</v>
      </c>
      <c r="D1821" t="s">
        <v>11</v>
      </c>
      <c r="E1821" t="s">
        <v>21</v>
      </c>
      <c r="F1821">
        <v>60.74</v>
      </c>
      <c r="G1821">
        <v>3</v>
      </c>
      <c r="H1821" t="s">
        <v>13</v>
      </c>
      <c r="I1821">
        <v>7.3</v>
      </c>
      <c r="J1821">
        <v>182.22</v>
      </c>
      <c r="K1821">
        <v>9.1110000000000007</v>
      </c>
      <c r="L1821" t="s">
        <v>257</v>
      </c>
    </row>
    <row r="1822" spans="1:12" x14ac:dyDescent="0.25">
      <c r="A1822" s="1"/>
      <c r="B1822" t="s">
        <v>9</v>
      </c>
      <c r="C1822" t="s">
        <v>15</v>
      </c>
      <c r="D1822" t="s">
        <v>11</v>
      </c>
      <c r="E1822" t="s">
        <v>12</v>
      </c>
      <c r="F1822">
        <v>52.34</v>
      </c>
      <c r="G1822">
        <v>3</v>
      </c>
      <c r="H1822" t="s">
        <v>13</v>
      </c>
      <c r="I1822">
        <v>5.8</v>
      </c>
      <c r="J1822">
        <v>157.02000000000001</v>
      </c>
      <c r="K1822">
        <v>7.8510000000000009</v>
      </c>
      <c r="L1822" t="s">
        <v>258</v>
      </c>
    </row>
    <row r="1823" spans="1:12" x14ac:dyDescent="0.25">
      <c r="A1823" s="1"/>
      <c r="B1823" t="s">
        <v>14</v>
      </c>
      <c r="C1823" t="s">
        <v>10</v>
      </c>
      <c r="D1823" t="s">
        <v>11</v>
      </c>
      <c r="E1823" t="s">
        <v>18</v>
      </c>
      <c r="F1823">
        <v>13.69</v>
      </c>
      <c r="G1823">
        <v>3</v>
      </c>
      <c r="H1823" t="s">
        <v>20</v>
      </c>
      <c r="I1823">
        <v>8.6999999999999993</v>
      </c>
      <c r="J1823">
        <v>41.07</v>
      </c>
      <c r="K1823">
        <v>2.0535000000000001</v>
      </c>
      <c r="L1823" t="s">
        <v>256</v>
      </c>
    </row>
    <row r="1824" spans="1:12" x14ac:dyDescent="0.25">
      <c r="A1824" s="1"/>
      <c r="B1824" t="s">
        <v>19</v>
      </c>
      <c r="C1824" t="s">
        <v>15</v>
      </c>
      <c r="D1824" t="s">
        <v>11</v>
      </c>
      <c r="E1824" t="s">
        <v>24</v>
      </c>
      <c r="F1824">
        <v>82.88</v>
      </c>
      <c r="G1824">
        <v>2</v>
      </c>
      <c r="H1824" t="s">
        <v>17</v>
      </c>
      <c r="I1824">
        <v>8.3000000000000007</v>
      </c>
      <c r="J1824">
        <v>165.76</v>
      </c>
      <c r="K1824">
        <v>8.2880000000000003</v>
      </c>
      <c r="L1824" t="s">
        <v>256</v>
      </c>
    </row>
    <row r="1825" spans="1:12" x14ac:dyDescent="0.25">
      <c r="A1825" s="1"/>
      <c r="B1825" t="s">
        <v>9</v>
      </c>
      <c r="C1825" t="s">
        <v>10</v>
      </c>
      <c r="D1825" t="s">
        <v>22</v>
      </c>
      <c r="E1825" t="s">
        <v>12</v>
      </c>
      <c r="F1825">
        <v>49.38</v>
      </c>
      <c r="G1825">
        <v>2</v>
      </c>
      <c r="H1825" t="s">
        <v>17</v>
      </c>
      <c r="I1825">
        <v>8.8000000000000007</v>
      </c>
      <c r="J1825">
        <v>98.76</v>
      </c>
      <c r="K1825">
        <v>4.9380000000000006</v>
      </c>
      <c r="L1825" t="s">
        <v>256</v>
      </c>
    </row>
    <row r="1826" spans="1:12" x14ac:dyDescent="0.25">
      <c r="A1826" s="1"/>
      <c r="B1826" t="s">
        <v>19</v>
      </c>
      <c r="C1826" t="s">
        <v>15</v>
      </c>
      <c r="D1826" t="s">
        <v>11</v>
      </c>
      <c r="E1826" t="s">
        <v>12</v>
      </c>
      <c r="F1826">
        <v>29.15</v>
      </c>
      <c r="G1826">
        <v>4</v>
      </c>
      <c r="H1826" t="s">
        <v>20</v>
      </c>
      <c r="I1826">
        <v>9</v>
      </c>
      <c r="J1826">
        <v>116.6</v>
      </c>
      <c r="K1826">
        <v>5.83</v>
      </c>
      <c r="L1826" t="s">
        <v>256</v>
      </c>
    </row>
    <row r="1827" spans="1:12" x14ac:dyDescent="0.25">
      <c r="A1827" s="1"/>
      <c r="B1827" t="s">
        <v>9</v>
      </c>
      <c r="C1827" t="s">
        <v>15</v>
      </c>
      <c r="D1827" t="s">
        <v>11</v>
      </c>
      <c r="E1827" t="s">
        <v>23</v>
      </c>
      <c r="F1827">
        <v>33.200000000000003</v>
      </c>
      <c r="G1827">
        <v>4</v>
      </c>
      <c r="H1827" t="s">
        <v>13</v>
      </c>
      <c r="I1827">
        <v>9.3000000000000007</v>
      </c>
      <c r="J1827">
        <v>132.80000000000001</v>
      </c>
      <c r="K1827">
        <v>6.6400000000000006</v>
      </c>
      <c r="L1827" t="s">
        <v>256</v>
      </c>
    </row>
    <row r="1828" spans="1:12" x14ac:dyDescent="0.25">
      <c r="A1828" s="1"/>
      <c r="B1828" t="s">
        <v>19</v>
      </c>
      <c r="C1828" t="s">
        <v>15</v>
      </c>
      <c r="D1828" t="s">
        <v>11</v>
      </c>
      <c r="E1828" t="s">
        <v>12</v>
      </c>
      <c r="F1828">
        <v>79.540000000000006</v>
      </c>
      <c r="G1828">
        <v>2</v>
      </c>
      <c r="H1828" t="s">
        <v>20</v>
      </c>
      <c r="I1828">
        <v>7.7</v>
      </c>
      <c r="J1828">
        <v>159.08000000000001</v>
      </c>
      <c r="K1828">
        <v>7.9540000000000006</v>
      </c>
      <c r="L1828" t="s">
        <v>257</v>
      </c>
    </row>
    <row r="1829" spans="1:12" x14ac:dyDescent="0.25">
      <c r="A1829" s="1"/>
      <c r="B1829" t="s">
        <v>19</v>
      </c>
      <c r="C1829" t="s">
        <v>10</v>
      </c>
      <c r="D1829" t="s">
        <v>11</v>
      </c>
      <c r="E1829" t="s">
        <v>23</v>
      </c>
      <c r="F1829">
        <v>65.260000000000005</v>
      </c>
      <c r="G1829">
        <v>1</v>
      </c>
      <c r="H1829" t="s">
        <v>17</v>
      </c>
      <c r="I1829">
        <v>6.3</v>
      </c>
      <c r="J1829">
        <v>65.260000000000005</v>
      </c>
      <c r="K1829">
        <v>3.2630000000000003</v>
      </c>
      <c r="L1829" t="s">
        <v>257</v>
      </c>
    </row>
    <row r="1830" spans="1:12" x14ac:dyDescent="0.25">
      <c r="A1830" s="1"/>
      <c r="B1830" t="s">
        <v>14</v>
      </c>
      <c r="C1830" t="s">
        <v>15</v>
      </c>
      <c r="D1830" t="s">
        <v>11</v>
      </c>
      <c r="E1830" t="s">
        <v>12</v>
      </c>
      <c r="F1830">
        <v>32.32</v>
      </c>
      <c r="G1830">
        <v>5</v>
      </c>
      <c r="H1830" t="s">
        <v>20</v>
      </c>
      <c r="I1830">
        <v>6.6</v>
      </c>
      <c r="J1830">
        <v>161.6</v>
      </c>
      <c r="K1830">
        <v>8.08</v>
      </c>
      <c r="L1830" t="s">
        <v>257</v>
      </c>
    </row>
    <row r="1831" spans="1:12" x14ac:dyDescent="0.25">
      <c r="A1831" s="1"/>
      <c r="B1831" t="s">
        <v>9</v>
      </c>
      <c r="C1831" t="s">
        <v>10</v>
      </c>
      <c r="D1831" t="s">
        <v>11</v>
      </c>
      <c r="E1831" t="s">
        <v>12</v>
      </c>
      <c r="F1831">
        <v>71.680000000000007</v>
      </c>
      <c r="G1831">
        <v>3</v>
      </c>
      <c r="H1831" t="s">
        <v>20</v>
      </c>
      <c r="I1831">
        <v>7.2</v>
      </c>
      <c r="J1831">
        <v>215.04000000000002</v>
      </c>
      <c r="K1831">
        <v>10.752000000000002</v>
      </c>
      <c r="L1831" t="s">
        <v>257</v>
      </c>
    </row>
    <row r="1832" spans="1:12" x14ac:dyDescent="0.25">
      <c r="A1832" s="1"/>
      <c r="B1832" t="s">
        <v>14</v>
      </c>
      <c r="C1832" t="s">
        <v>15</v>
      </c>
      <c r="D1832" t="s">
        <v>22</v>
      </c>
      <c r="E1832" t="s">
        <v>24</v>
      </c>
      <c r="F1832">
        <v>15.8</v>
      </c>
      <c r="G1832">
        <v>1</v>
      </c>
      <c r="H1832" t="s">
        <v>17</v>
      </c>
      <c r="I1832">
        <v>7</v>
      </c>
      <c r="J1832">
        <v>15.8</v>
      </c>
      <c r="K1832">
        <v>0.79</v>
      </c>
      <c r="L1832" t="s">
        <v>257</v>
      </c>
    </row>
    <row r="1833" spans="1:12" x14ac:dyDescent="0.25">
      <c r="A1833" s="1"/>
      <c r="B1833" t="s">
        <v>9</v>
      </c>
      <c r="C1833" t="s">
        <v>15</v>
      </c>
      <c r="D1833" t="s">
        <v>22</v>
      </c>
      <c r="E1833" t="s">
        <v>23</v>
      </c>
      <c r="F1833">
        <v>13.59</v>
      </c>
      <c r="G1833">
        <v>3</v>
      </c>
      <c r="H1833" t="s">
        <v>20</v>
      </c>
      <c r="I1833">
        <v>7.7</v>
      </c>
      <c r="J1833">
        <v>40.769999999999996</v>
      </c>
      <c r="K1833">
        <v>2.0385</v>
      </c>
      <c r="L1833" t="s">
        <v>257</v>
      </c>
    </row>
    <row r="1834" spans="1:12" x14ac:dyDescent="0.25">
      <c r="A1834" s="1"/>
      <c r="B1834" t="s">
        <v>14</v>
      </c>
      <c r="C1834" t="s">
        <v>15</v>
      </c>
      <c r="D1834" t="s">
        <v>22</v>
      </c>
      <c r="E1834" t="s">
        <v>18</v>
      </c>
      <c r="F1834">
        <v>44.65</v>
      </c>
      <c r="G1834">
        <v>2</v>
      </c>
      <c r="H1834" t="s">
        <v>20</v>
      </c>
      <c r="I1834">
        <v>7</v>
      </c>
      <c r="J1834">
        <v>89.3</v>
      </c>
      <c r="K1834">
        <v>4.4649999999999999</v>
      </c>
      <c r="L1834" t="s">
        <v>257</v>
      </c>
    </row>
    <row r="1835" spans="1:12" x14ac:dyDescent="0.25">
      <c r="A1835" s="1"/>
      <c r="B1835" t="s">
        <v>9</v>
      </c>
      <c r="C1835" t="s">
        <v>15</v>
      </c>
      <c r="D1835" t="s">
        <v>22</v>
      </c>
      <c r="E1835" t="s">
        <v>24</v>
      </c>
      <c r="F1835">
        <v>64.27</v>
      </c>
      <c r="G1835">
        <v>1</v>
      </c>
      <c r="H1835" t="s">
        <v>17</v>
      </c>
      <c r="I1835">
        <v>6.3</v>
      </c>
      <c r="J1835">
        <v>64.27</v>
      </c>
      <c r="K1835">
        <v>3.2134999999999998</v>
      </c>
      <c r="L1835" t="s">
        <v>257</v>
      </c>
    </row>
    <row r="1836" spans="1:12" x14ac:dyDescent="0.25">
      <c r="A1836" s="1"/>
      <c r="B1836" t="s">
        <v>19</v>
      </c>
      <c r="C1836" t="s">
        <v>15</v>
      </c>
      <c r="D1836" t="s">
        <v>11</v>
      </c>
      <c r="E1836" t="s">
        <v>24</v>
      </c>
      <c r="F1836">
        <v>27.73</v>
      </c>
      <c r="G1836">
        <v>4</v>
      </c>
      <c r="H1836" t="s">
        <v>20</v>
      </c>
      <c r="I1836">
        <v>7.2</v>
      </c>
      <c r="J1836">
        <v>110.92</v>
      </c>
      <c r="K1836">
        <v>5.5460000000000003</v>
      </c>
      <c r="L1836" t="s">
        <v>257</v>
      </c>
    </row>
    <row r="1837" spans="1:12" x14ac:dyDescent="0.25">
      <c r="A1837" s="1"/>
      <c r="B1837" t="s">
        <v>14</v>
      </c>
      <c r="C1837" t="s">
        <v>10</v>
      </c>
      <c r="D1837" t="s">
        <v>11</v>
      </c>
      <c r="E1837" t="s">
        <v>21</v>
      </c>
      <c r="F1837">
        <v>60.74</v>
      </c>
      <c r="G1837">
        <v>2</v>
      </c>
      <c r="H1837" t="s">
        <v>17</v>
      </c>
      <c r="I1837">
        <v>9.4</v>
      </c>
      <c r="J1837">
        <v>121.48</v>
      </c>
      <c r="K1837">
        <v>6.0740000000000007</v>
      </c>
      <c r="L1837" t="s">
        <v>256</v>
      </c>
    </row>
    <row r="1838" spans="1:12" x14ac:dyDescent="0.25">
      <c r="A1838" s="1"/>
      <c r="B1838" t="s">
        <v>19</v>
      </c>
      <c r="C1838" t="s">
        <v>15</v>
      </c>
      <c r="D1838" t="s">
        <v>22</v>
      </c>
      <c r="E1838" t="s">
        <v>24</v>
      </c>
      <c r="F1838">
        <v>43.7</v>
      </c>
      <c r="G1838">
        <v>2</v>
      </c>
      <c r="H1838" t="s">
        <v>20</v>
      </c>
      <c r="I1838">
        <v>6.5</v>
      </c>
      <c r="J1838">
        <v>87.4</v>
      </c>
      <c r="K1838">
        <v>4.37</v>
      </c>
      <c r="L1838" t="s">
        <v>257</v>
      </c>
    </row>
    <row r="1839" spans="1:12" x14ac:dyDescent="0.25">
      <c r="A1839" s="1"/>
      <c r="B1839" t="s">
        <v>9</v>
      </c>
      <c r="C1839" t="s">
        <v>15</v>
      </c>
      <c r="D1839" t="s">
        <v>11</v>
      </c>
      <c r="E1839" t="s">
        <v>24</v>
      </c>
      <c r="F1839">
        <v>10.69</v>
      </c>
      <c r="G1839">
        <v>1</v>
      </c>
      <c r="H1839" t="s">
        <v>13</v>
      </c>
      <c r="I1839">
        <v>9.6</v>
      </c>
      <c r="J1839">
        <v>10.69</v>
      </c>
      <c r="K1839">
        <v>0.53449999999999998</v>
      </c>
      <c r="L1839" t="s">
        <v>256</v>
      </c>
    </row>
    <row r="1840" spans="1:12" x14ac:dyDescent="0.25">
      <c r="A1840" s="1"/>
      <c r="B1840" t="s">
        <v>9</v>
      </c>
      <c r="C1840" t="s">
        <v>10</v>
      </c>
      <c r="D1840" t="s">
        <v>11</v>
      </c>
      <c r="E1840" t="s">
        <v>23</v>
      </c>
      <c r="F1840">
        <v>23.75</v>
      </c>
      <c r="G1840">
        <v>4</v>
      </c>
      <c r="H1840" t="s">
        <v>20</v>
      </c>
      <c r="I1840">
        <v>6.4</v>
      </c>
      <c r="J1840">
        <v>95</v>
      </c>
      <c r="K1840">
        <v>4.75</v>
      </c>
      <c r="L1840" t="s">
        <v>257</v>
      </c>
    </row>
    <row r="1841" spans="1:12" x14ac:dyDescent="0.25">
      <c r="A1841" s="1"/>
      <c r="B1841" t="s">
        <v>19</v>
      </c>
      <c r="C1841" t="s">
        <v>10</v>
      </c>
      <c r="D1841" t="s">
        <v>22</v>
      </c>
      <c r="E1841" t="s">
        <v>24</v>
      </c>
      <c r="F1841">
        <v>32.46</v>
      </c>
      <c r="G1841">
        <v>1</v>
      </c>
      <c r="H1841" t="s">
        <v>13</v>
      </c>
      <c r="I1841">
        <v>8.3000000000000007</v>
      </c>
      <c r="J1841">
        <v>32.46</v>
      </c>
      <c r="K1841">
        <v>1.6230000000000002</v>
      </c>
      <c r="L1841" t="s">
        <v>256</v>
      </c>
    </row>
    <row r="1842" spans="1:12" x14ac:dyDescent="0.25">
      <c r="A1842" s="1"/>
      <c r="B1842" t="s">
        <v>19</v>
      </c>
      <c r="C1842" t="s">
        <v>15</v>
      </c>
      <c r="D1842" t="s">
        <v>22</v>
      </c>
      <c r="E1842" t="s">
        <v>12</v>
      </c>
      <c r="F1842">
        <v>51.34</v>
      </c>
      <c r="G1842">
        <v>4</v>
      </c>
      <c r="H1842" t="s">
        <v>20</v>
      </c>
      <c r="I1842">
        <v>9.3000000000000007</v>
      </c>
      <c r="J1842">
        <v>205.36</v>
      </c>
      <c r="K1842">
        <v>10.268000000000001</v>
      </c>
      <c r="L1842" t="s">
        <v>256</v>
      </c>
    </row>
    <row r="1843" spans="1:12" x14ac:dyDescent="0.25">
      <c r="A1843" s="1"/>
      <c r="B1843" t="s">
        <v>14</v>
      </c>
      <c r="C1843" t="s">
        <v>15</v>
      </c>
      <c r="D1843" t="s">
        <v>11</v>
      </c>
      <c r="E1843" t="s">
        <v>12</v>
      </c>
      <c r="F1843">
        <v>58.26</v>
      </c>
      <c r="G1843">
        <v>3</v>
      </c>
      <c r="H1843" t="s">
        <v>20</v>
      </c>
      <c r="I1843">
        <v>6.6</v>
      </c>
      <c r="J1843">
        <v>174.78</v>
      </c>
      <c r="K1843">
        <v>8.7390000000000008</v>
      </c>
      <c r="L1843" t="s">
        <v>257</v>
      </c>
    </row>
    <row r="1844" spans="1:12" x14ac:dyDescent="0.25">
      <c r="A1844" s="1"/>
      <c r="B1844" t="s">
        <v>19</v>
      </c>
      <c r="C1844" t="s">
        <v>10</v>
      </c>
      <c r="D1844" t="s">
        <v>11</v>
      </c>
      <c r="E1844" t="s">
        <v>18</v>
      </c>
      <c r="F1844">
        <v>60.08</v>
      </c>
      <c r="G1844">
        <v>3</v>
      </c>
      <c r="H1844" t="s">
        <v>13</v>
      </c>
      <c r="I1844">
        <v>8.1999999999999993</v>
      </c>
      <c r="J1844">
        <v>180.24</v>
      </c>
      <c r="K1844">
        <v>9.0120000000000005</v>
      </c>
      <c r="L1844" t="s">
        <v>256</v>
      </c>
    </row>
    <row r="1845" spans="1:12" x14ac:dyDescent="0.25">
      <c r="A1845" s="1"/>
      <c r="B1845" t="s">
        <v>9</v>
      </c>
      <c r="C1845" t="s">
        <v>15</v>
      </c>
      <c r="D1845" t="s">
        <v>22</v>
      </c>
      <c r="E1845" t="s">
        <v>12</v>
      </c>
      <c r="F1845">
        <v>38.6</v>
      </c>
      <c r="G1845">
        <v>2</v>
      </c>
      <c r="H1845" t="s">
        <v>13</v>
      </c>
      <c r="I1845">
        <v>5.8</v>
      </c>
      <c r="J1845">
        <v>77.2</v>
      </c>
      <c r="K1845">
        <v>3.8600000000000003</v>
      </c>
      <c r="L1845" t="s">
        <v>258</v>
      </c>
    </row>
    <row r="1846" spans="1:12" x14ac:dyDescent="0.25">
      <c r="A1846" s="1"/>
      <c r="B1846" t="s">
        <v>9</v>
      </c>
      <c r="C1846" t="s">
        <v>15</v>
      </c>
      <c r="D1846" t="s">
        <v>11</v>
      </c>
      <c r="E1846" t="s">
        <v>12</v>
      </c>
      <c r="F1846">
        <v>49.79</v>
      </c>
      <c r="G1846">
        <v>3</v>
      </c>
      <c r="H1846" t="s">
        <v>13</v>
      </c>
      <c r="I1846">
        <v>9.1</v>
      </c>
      <c r="J1846">
        <v>149.37</v>
      </c>
      <c r="K1846">
        <v>7.4685000000000006</v>
      </c>
      <c r="L1846" t="s">
        <v>256</v>
      </c>
    </row>
    <row r="1847" spans="1:12" x14ac:dyDescent="0.25">
      <c r="A1847" s="1"/>
      <c r="B1847" t="s">
        <v>9</v>
      </c>
      <c r="C1847" t="s">
        <v>10</v>
      </c>
      <c r="D1847" t="s">
        <v>11</v>
      </c>
      <c r="E1847" t="s">
        <v>23</v>
      </c>
      <c r="F1847">
        <v>11.28</v>
      </c>
      <c r="G1847">
        <v>1</v>
      </c>
      <c r="H1847" t="s">
        <v>20</v>
      </c>
      <c r="I1847">
        <v>8.6999999999999993</v>
      </c>
      <c r="J1847">
        <v>11.28</v>
      </c>
      <c r="K1847">
        <v>0.56399999999999995</v>
      </c>
      <c r="L1847" t="s">
        <v>256</v>
      </c>
    </row>
    <row r="1848" spans="1:12" x14ac:dyDescent="0.25">
      <c r="A1848" s="1"/>
      <c r="B1848" t="s">
        <v>9</v>
      </c>
      <c r="C1848" t="s">
        <v>15</v>
      </c>
      <c r="D1848" t="s">
        <v>22</v>
      </c>
      <c r="E1848" t="s">
        <v>24</v>
      </c>
      <c r="F1848">
        <v>10.08</v>
      </c>
      <c r="G1848">
        <v>4</v>
      </c>
      <c r="H1848" t="s">
        <v>20</v>
      </c>
      <c r="I1848">
        <v>9.8000000000000007</v>
      </c>
      <c r="J1848">
        <v>40.32</v>
      </c>
      <c r="K1848">
        <v>2.016</v>
      </c>
      <c r="L1848" t="s">
        <v>256</v>
      </c>
    </row>
    <row r="1849" spans="1:12" x14ac:dyDescent="0.25">
      <c r="A1849" s="1"/>
      <c r="B1849" t="s">
        <v>19</v>
      </c>
      <c r="C1849" t="s">
        <v>15</v>
      </c>
      <c r="D1849" t="s">
        <v>11</v>
      </c>
      <c r="E1849" t="s">
        <v>23</v>
      </c>
      <c r="F1849">
        <v>77.47</v>
      </c>
      <c r="G1849">
        <v>4</v>
      </c>
      <c r="H1849" t="s">
        <v>13</v>
      </c>
      <c r="I1849">
        <v>7.6</v>
      </c>
      <c r="J1849">
        <v>309.88</v>
      </c>
      <c r="K1849">
        <v>15.494</v>
      </c>
      <c r="L1849" t="s">
        <v>257</v>
      </c>
    </row>
    <row r="1850" spans="1:12" x14ac:dyDescent="0.25">
      <c r="A1850" s="1"/>
      <c r="B1850" t="s">
        <v>19</v>
      </c>
      <c r="C1850" t="s">
        <v>15</v>
      </c>
      <c r="D1850" t="s">
        <v>11</v>
      </c>
      <c r="E1850" t="s">
        <v>24</v>
      </c>
      <c r="F1850">
        <v>71.77</v>
      </c>
      <c r="G1850">
        <v>1</v>
      </c>
      <c r="H1850" t="s">
        <v>17</v>
      </c>
      <c r="I1850">
        <v>6.7</v>
      </c>
      <c r="J1850">
        <v>71.77</v>
      </c>
      <c r="K1850">
        <v>3.5884999999999998</v>
      </c>
      <c r="L1850" t="s">
        <v>257</v>
      </c>
    </row>
    <row r="1851" spans="1:12" x14ac:dyDescent="0.25">
      <c r="A1851" s="1"/>
      <c r="B1851" t="s">
        <v>19</v>
      </c>
      <c r="C1851" t="s">
        <v>15</v>
      </c>
      <c r="D1851" t="s">
        <v>22</v>
      </c>
      <c r="E1851" t="s">
        <v>18</v>
      </c>
      <c r="F1851">
        <v>24.74</v>
      </c>
      <c r="G1851">
        <v>3</v>
      </c>
      <c r="H1851" t="s">
        <v>17</v>
      </c>
      <c r="I1851">
        <v>8</v>
      </c>
      <c r="J1851">
        <v>74.22</v>
      </c>
      <c r="K1851">
        <v>3.7110000000000003</v>
      </c>
      <c r="L1851" t="s">
        <v>256</v>
      </c>
    </row>
    <row r="1852" spans="1:12" x14ac:dyDescent="0.25">
      <c r="A1852" s="1"/>
      <c r="B1852" t="s">
        <v>9</v>
      </c>
      <c r="C1852" t="s">
        <v>15</v>
      </c>
      <c r="D1852" t="s">
        <v>11</v>
      </c>
      <c r="E1852" t="s">
        <v>18</v>
      </c>
      <c r="F1852">
        <v>88.31</v>
      </c>
      <c r="G1852">
        <v>2</v>
      </c>
      <c r="H1852" t="s">
        <v>20</v>
      </c>
      <c r="I1852">
        <v>7</v>
      </c>
      <c r="J1852">
        <v>176.62</v>
      </c>
      <c r="K1852">
        <v>8.8310000000000013</v>
      </c>
      <c r="L1852" t="s">
        <v>257</v>
      </c>
    </row>
    <row r="1853" spans="1:12" x14ac:dyDescent="0.25">
      <c r="A1853" s="1"/>
      <c r="B1853" t="s">
        <v>14</v>
      </c>
      <c r="C1853" t="s">
        <v>10</v>
      </c>
      <c r="D1853" t="s">
        <v>11</v>
      </c>
      <c r="E1853" t="s">
        <v>12</v>
      </c>
      <c r="F1853">
        <v>93.4</v>
      </c>
      <c r="G1853">
        <v>2</v>
      </c>
      <c r="H1853" t="s">
        <v>13</v>
      </c>
      <c r="I1853">
        <v>5.6</v>
      </c>
      <c r="J1853">
        <v>186.8</v>
      </c>
      <c r="K1853">
        <v>9.3400000000000016</v>
      </c>
      <c r="L1853" t="s">
        <v>258</v>
      </c>
    </row>
    <row r="1854" spans="1:12" x14ac:dyDescent="0.25">
      <c r="A1854" s="1"/>
      <c r="B1854" t="s">
        <v>9</v>
      </c>
      <c r="C1854" t="s">
        <v>15</v>
      </c>
      <c r="D1854" t="s">
        <v>11</v>
      </c>
      <c r="E1854" t="s">
        <v>12</v>
      </c>
      <c r="F1854">
        <v>72.52</v>
      </c>
      <c r="G1854">
        <v>4</v>
      </c>
      <c r="H1854" t="s">
        <v>13</v>
      </c>
      <c r="I1854">
        <v>8.3000000000000007</v>
      </c>
      <c r="J1854">
        <v>290.08</v>
      </c>
      <c r="K1854">
        <v>14.504</v>
      </c>
      <c r="L1854" t="s">
        <v>256</v>
      </c>
    </row>
    <row r="1855" spans="1:12" x14ac:dyDescent="0.25">
      <c r="A1855" s="1"/>
      <c r="B1855" t="s">
        <v>14</v>
      </c>
      <c r="C1855" t="s">
        <v>10</v>
      </c>
      <c r="D1855" t="s">
        <v>11</v>
      </c>
      <c r="E1855" t="s">
        <v>12</v>
      </c>
      <c r="F1855">
        <v>67.45</v>
      </c>
      <c r="G1855">
        <v>3</v>
      </c>
      <c r="H1855" t="s">
        <v>20</v>
      </c>
      <c r="I1855">
        <v>9</v>
      </c>
      <c r="J1855">
        <v>202.35000000000002</v>
      </c>
      <c r="K1855">
        <v>10.117500000000001</v>
      </c>
      <c r="L1855" t="s">
        <v>256</v>
      </c>
    </row>
    <row r="1856" spans="1:12" x14ac:dyDescent="0.25">
      <c r="A1856" s="1"/>
      <c r="B1856" t="s">
        <v>14</v>
      </c>
      <c r="C1856" t="s">
        <v>15</v>
      </c>
      <c r="D1856" t="s">
        <v>11</v>
      </c>
      <c r="E1856" t="s">
        <v>24</v>
      </c>
      <c r="F1856">
        <v>87.87</v>
      </c>
      <c r="G1856">
        <v>1</v>
      </c>
      <c r="H1856" t="s">
        <v>13</v>
      </c>
      <c r="I1856">
        <v>7.7</v>
      </c>
      <c r="J1856">
        <v>87.87</v>
      </c>
      <c r="K1856">
        <v>4.3935000000000004</v>
      </c>
      <c r="L1856" t="s">
        <v>257</v>
      </c>
    </row>
    <row r="1857" spans="1:12" x14ac:dyDescent="0.25">
      <c r="A1857" s="1"/>
      <c r="B1857" t="s">
        <v>19</v>
      </c>
      <c r="C1857" t="s">
        <v>15</v>
      </c>
      <c r="D1857" t="s">
        <v>11</v>
      </c>
      <c r="E1857" t="s">
        <v>12</v>
      </c>
      <c r="F1857">
        <v>40.520000000000003</v>
      </c>
      <c r="G1857">
        <v>5</v>
      </c>
      <c r="H1857" t="s">
        <v>17</v>
      </c>
      <c r="I1857">
        <v>5.4</v>
      </c>
      <c r="J1857">
        <v>202.60000000000002</v>
      </c>
      <c r="K1857">
        <v>10.130000000000003</v>
      </c>
      <c r="L1857" t="s">
        <v>258</v>
      </c>
    </row>
    <row r="1858" spans="1:12" x14ac:dyDescent="0.25">
      <c r="A1858" s="1"/>
      <c r="B1858" t="s">
        <v>19</v>
      </c>
      <c r="C1858" t="s">
        <v>15</v>
      </c>
      <c r="D1858" t="s">
        <v>11</v>
      </c>
      <c r="E1858" t="s">
        <v>21</v>
      </c>
      <c r="F1858">
        <v>60.74</v>
      </c>
      <c r="G1858">
        <v>3</v>
      </c>
      <c r="H1858" t="s">
        <v>17</v>
      </c>
      <c r="I1858">
        <v>7.8</v>
      </c>
      <c r="J1858">
        <v>182.22</v>
      </c>
      <c r="K1858">
        <v>9.1110000000000007</v>
      </c>
      <c r="L1858" t="s">
        <v>257</v>
      </c>
    </row>
    <row r="1859" spans="1:12" x14ac:dyDescent="0.25">
      <c r="A1859" s="1"/>
      <c r="B1859" t="s">
        <v>9</v>
      </c>
      <c r="C1859" t="s">
        <v>15</v>
      </c>
      <c r="D1859" t="s">
        <v>11</v>
      </c>
      <c r="E1859" t="s">
        <v>12</v>
      </c>
      <c r="F1859">
        <v>67.77</v>
      </c>
      <c r="G1859">
        <v>1</v>
      </c>
      <c r="H1859" t="s">
        <v>13</v>
      </c>
      <c r="I1859">
        <v>6.9</v>
      </c>
      <c r="J1859">
        <v>67.77</v>
      </c>
      <c r="K1859">
        <v>3.3885000000000001</v>
      </c>
      <c r="L1859" t="s">
        <v>257</v>
      </c>
    </row>
    <row r="1860" spans="1:12" x14ac:dyDescent="0.25">
      <c r="A1860" s="1"/>
      <c r="B1860" t="s">
        <v>14</v>
      </c>
      <c r="C1860" t="s">
        <v>15</v>
      </c>
      <c r="D1860" t="s">
        <v>11</v>
      </c>
      <c r="E1860" t="s">
        <v>12</v>
      </c>
      <c r="F1860">
        <v>23.34</v>
      </c>
      <c r="G1860">
        <v>4</v>
      </c>
      <c r="H1860" t="s">
        <v>17</v>
      </c>
      <c r="I1860">
        <v>6.9</v>
      </c>
      <c r="J1860">
        <v>93.36</v>
      </c>
      <c r="K1860">
        <v>4.6680000000000001</v>
      </c>
      <c r="L1860" t="s">
        <v>257</v>
      </c>
    </row>
    <row r="1861" spans="1:12" x14ac:dyDescent="0.25">
      <c r="A1861" s="1"/>
      <c r="B1861" t="s">
        <v>19</v>
      </c>
      <c r="C1861" t="s">
        <v>15</v>
      </c>
      <c r="D1861" t="s">
        <v>22</v>
      </c>
      <c r="E1861" t="s">
        <v>24</v>
      </c>
      <c r="F1861">
        <v>54.86</v>
      </c>
      <c r="G1861">
        <v>4</v>
      </c>
      <c r="H1861" t="s">
        <v>20</v>
      </c>
      <c r="I1861">
        <v>7.2</v>
      </c>
      <c r="J1861">
        <v>219.44</v>
      </c>
      <c r="K1861">
        <v>10.972000000000001</v>
      </c>
      <c r="L1861" t="s">
        <v>257</v>
      </c>
    </row>
    <row r="1862" spans="1:12" x14ac:dyDescent="0.25">
      <c r="A1862" s="1"/>
      <c r="B1862" t="s">
        <v>14</v>
      </c>
      <c r="C1862" t="s">
        <v>15</v>
      </c>
      <c r="D1862" t="s">
        <v>22</v>
      </c>
      <c r="E1862" t="s">
        <v>12</v>
      </c>
      <c r="F1862">
        <v>42.82</v>
      </c>
      <c r="G1862">
        <v>1</v>
      </c>
      <c r="H1862" t="s">
        <v>20</v>
      </c>
      <c r="I1862">
        <v>9.8000000000000007</v>
      </c>
      <c r="J1862">
        <v>42.82</v>
      </c>
      <c r="K1862">
        <v>2.141</v>
      </c>
      <c r="L1862" t="s">
        <v>256</v>
      </c>
    </row>
    <row r="1863" spans="1:12" x14ac:dyDescent="0.25">
      <c r="A1863" s="1"/>
      <c r="B1863" t="s">
        <v>19</v>
      </c>
      <c r="C1863" t="s">
        <v>15</v>
      </c>
      <c r="D1863" t="s">
        <v>11</v>
      </c>
      <c r="E1863" t="s">
        <v>23</v>
      </c>
      <c r="F1863">
        <v>99.7</v>
      </c>
      <c r="G1863">
        <v>1</v>
      </c>
      <c r="H1863" t="s">
        <v>20</v>
      </c>
      <c r="I1863">
        <v>6.2</v>
      </c>
      <c r="J1863">
        <v>99.7</v>
      </c>
      <c r="K1863">
        <v>4.9850000000000003</v>
      </c>
      <c r="L1863" t="s">
        <v>257</v>
      </c>
    </row>
    <row r="1864" spans="1:12" x14ac:dyDescent="0.25">
      <c r="A1864" s="1"/>
      <c r="B1864" t="s">
        <v>14</v>
      </c>
      <c r="C1864" t="s">
        <v>15</v>
      </c>
      <c r="D1864" t="s">
        <v>22</v>
      </c>
      <c r="E1864" t="s">
        <v>23</v>
      </c>
      <c r="F1864">
        <v>28.53</v>
      </c>
      <c r="G1864">
        <v>4</v>
      </c>
      <c r="H1864" t="s">
        <v>20</v>
      </c>
      <c r="I1864">
        <v>9.1</v>
      </c>
      <c r="J1864">
        <v>114.12</v>
      </c>
      <c r="K1864">
        <v>5.7060000000000004</v>
      </c>
      <c r="L1864" t="s">
        <v>256</v>
      </c>
    </row>
    <row r="1865" spans="1:12" x14ac:dyDescent="0.25">
      <c r="A1865" s="1"/>
      <c r="B1865" t="s">
        <v>14</v>
      </c>
      <c r="C1865" t="s">
        <v>15</v>
      </c>
      <c r="D1865" t="s">
        <v>22</v>
      </c>
      <c r="E1865" t="s">
        <v>12</v>
      </c>
      <c r="F1865">
        <v>47.27</v>
      </c>
      <c r="G1865">
        <v>1</v>
      </c>
      <c r="H1865" t="s">
        <v>17</v>
      </c>
      <c r="I1865">
        <v>8.8000000000000007</v>
      </c>
      <c r="J1865">
        <v>47.27</v>
      </c>
      <c r="K1865">
        <v>2.3635000000000002</v>
      </c>
      <c r="L1865" t="s">
        <v>256</v>
      </c>
    </row>
    <row r="1866" spans="1:12" x14ac:dyDescent="0.25">
      <c r="A1866" s="1"/>
      <c r="B1866" t="s">
        <v>14</v>
      </c>
      <c r="C1866" t="s">
        <v>15</v>
      </c>
      <c r="D1866" t="s">
        <v>22</v>
      </c>
      <c r="E1866" t="s">
        <v>16</v>
      </c>
      <c r="F1866">
        <v>23.46</v>
      </c>
      <c r="G1866">
        <v>2</v>
      </c>
      <c r="H1866" t="s">
        <v>13</v>
      </c>
      <c r="I1866">
        <v>9.8000000000000007</v>
      </c>
      <c r="J1866">
        <v>46.92</v>
      </c>
      <c r="K1866">
        <v>2.3460000000000001</v>
      </c>
      <c r="L1866" t="s">
        <v>256</v>
      </c>
    </row>
    <row r="1867" spans="1:12" x14ac:dyDescent="0.25">
      <c r="A1867" s="1"/>
      <c r="B1867" t="s">
        <v>14</v>
      </c>
      <c r="C1867" t="s">
        <v>10</v>
      </c>
      <c r="D1867" t="s">
        <v>11</v>
      </c>
      <c r="E1867" t="s">
        <v>21</v>
      </c>
      <c r="F1867">
        <v>60.74</v>
      </c>
      <c r="G1867">
        <v>2</v>
      </c>
      <c r="H1867" t="s">
        <v>13</v>
      </c>
      <c r="I1867">
        <v>8.1</v>
      </c>
      <c r="J1867">
        <v>121.48</v>
      </c>
      <c r="K1867">
        <v>6.0740000000000007</v>
      </c>
      <c r="L1867" t="s">
        <v>256</v>
      </c>
    </row>
    <row r="1868" spans="1:12" x14ac:dyDescent="0.25">
      <c r="A1868" s="1"/>
      <c r="B1868" t="s">
        <v>14</v>
      </c>
      <c r="C1868" t="s">
        <v>15</v>
      </c>
      <c r="D1868" t="s">
        <v>11</v>
      </c>
      <c r="E1868" t="s">
        <v>12</v>
      </c>
      <c r="F1868">
        <v>87.9</v>
      </c>
      <c r="G1868">
        <v>3</v>
      </c>
      <c r="H1868" t="s">
        <v>20</v>
      </c>
      <c r="I1868">
        <v>6.9</v>
      </c>
      <c r="J1868">
        <v>263.70000000000005</v>
      </c>
      <c r="K1868">
        <v>13.185000000000002</v>
      </c>
      <c r="L1868" t="s">
        <v>257</v>
      </c>
    </row>
    <row r="1869" spans="1:12" x14ac:dyDescent="0.25">
      <c r="A1869" s="1"/>
      <c r="B1869" t="s">
        <v>9</v>
      </c>
      <c r="C1869" t="s">
        <v>10</v>
      </c>
      <c r="D1869" t="s">
        <v>22</v>
      </c>
      <c r="E1869" t="s">
        <v>24</v>
      </c>
      <c r="F1869">
        <v>71.38</v>
      </c>
      <c r="G1869">
        <v>4</v>
      </c>
      <c r="H1869" t="s">
        <v>17</v>
      </c>
      <c r="I1869">
        <v>6.8</v>
      </c>
      <c r="J1869">
        <v>285.52</v>
      </c>
      <c r="K1869">
        <v>14.276</v>
      </c>
      <c r="L1869" t="s">
        <v>257</v>
      </c>
    </row>
    <row r="1870" spans="1:12" x14ac:dyDescent="0.25">
      <c r="A1870" s="1"/>
      <c r="B1870" t="s">
        <v>19</v>
      </c>
      <c r="C1870" t="s">
        <v>15</v>
      </c>
      <c r="D1870" t="s">
        <v>11</v>
      </c>
      <c r="E1870" t="s">
        <v>16</v>
      </c>
      <c r="F1870">
        <v>41.65</v>
      </c>
      <c r="G1870">
        <v>1</v>
      </c>
      <c r="H1870" t="s">
        <v>20</v>
      </c>
      <c r="I1870">
        <v>4.8</v>
      </c>
      <c r="J1870">
        <v>41.65</v>
      </c>
      <c r="K1870">
        <v>2.0825</v>
      </c>
      <c r="L1870" t="s">
        <v>258</v>
      </c>
    </row>
    <row r="1871" spans="1:12" x14ac:dyDescent="0.25">
      <c r="A1871" s="1"/>
      <c r="B1871" t="s">
        <v>14</v>
      </c>
      <c r="C1871" t="s">
        <v>15</v>
      </c>
      <c r="D1871" t="s">
        <v>22</v>
      </c>
      <c r="E1871" t="s">
        <v>21</v>
      </c>
      <c r="F1871">
        <v>29.56</v>
      </c>
      <c r="G1871">
        <v>3</v>
      </c>
      <c r="H1871" t="s">
        <v>17</v>
      </c>
      <c r="I1871">
        <v>5.4</v>
      </c>
      <c r="J1871">
        <v>88.679999999999993</v>
      </c>
      <c r="K1871">
        <v>4.4340000000000002</v>
      </c>
      <c r="L1871" t="s">
        <v>258</v>
      </c>
    </row>
    <row r="1872" spans="1:12" x14ac:dyDescent="0.25">
      <c r="A1872" s="1"/>
      <c r="B1872" t="s">
        <v>19</v>
      </c>
      <c r="C1872" t="s">
        <v>15</v>
      </c>
      <c r="D1872" t="s">
        <v>11</v>
      </c>
      <c r="E1872" t="s">
        <v>24</v>
      </c>
      <c r="F1872">
        <v>61.29</v>
      </c>
      <c r="G1872">
        <v>4</v>
      </c>
      <c r="H1872" t="s">
        <v>17</v>
      </c>
      <c r="I1872">
        <v>9.1999999999999993</v>
      </c>
      <c r="J1872">
        <v>245.16</v>
      </c>
      <c r="K1872">
        <v>12.258000000000001</v>
      </c>
      <c r="L1872" t="s">
        <v>256</v>
      </c>
    </row>
    <row r="1873" spans="1:12" x14ac:dyDescent="0.25">
      <c r="A1873" s="1"/>
      <c r="B1873" t="s">
        <v>19</v>
      </c>
      <c r="C1873" t="s">
        <v>15</v>
      </c>
      <c r="D1873" t="s">
        <v>11</v>
      </c>
      <c r="E1873" t="s">
        <v>12</v>
      </c>
      <c r="F1873">
        <v>20.010000000000002</v>
      </c>
      <c r="G1873">
        <v>3</v>
      </c>
      <c r="H1873" t="s">
        <v>20</v>
      </c>
      <c r="I1873">
        <v>8.3000000000000007</v>
      </c>
      <c r="J1873">
        <v>60.03</v>
      </c>
      <c r="K1873">
        <v>3.0015000000000001</v>
      </c>
      <c r="L1873" t="s">
        <v>256</v>
      </c>
    </row>
    <row r="1874" spans="1:12" x14ac:dyDescent="0.25">
      <c r="A1874" s="1">
        <v>45297</v>
      </c>
      <c r="B1874" t="s">
        <v>19</v>
      </c>
      <c r="C1874" t="s">
        <v>10</v>
      </c>
      <c r="D1874" t="s">
        <v>22</v>
      </c>
      <c r="E1874" t="s">
        <v>24</v>
      </c>
      <c r="F1874">
        <v>35.64</v>
      </c>
      <c r="G1874">
        <v>4</v>
      </c>
      <c r="H1874" t="s">
        <v>13</v>
      </c>
      <c r="I1874">
        <v>7</v>
      </c>
      <c r="J1874">
        <v>142.56</v>
      </c>
      <c r="K1874">
        <v>7.1280000000000001</v>
      </c>
      <c r="L1874" t="s">
        <v>257</v>
      </c>
    </row>
    <row r="1875" spans="1:12" x14ac:dyDescent="0.25">
      <c r="A1875" s="1">
        <v>45297</v>
      </c>
      <c r="B1875" t="s">
        <v>9</v>
      </c>
      <c r="C1875" t="s">
        <v>15</v>
      </c>
      <c r="D1875" t="s">
        <v>22</v>
      </c>
      <c r="E1875" t="s">
        <v>24</v>
      </c>
      <c r="F1875">
        <v>37</v>
      </c>
      <c r="G1875">
        <v>2</v>
      </c>
      <c r="H1875" t="s">
        <v>17</v>
      </c>
      <c r="I1875">
        <v>6.1</v>
      </c>
      <c r="J1875">
        <v>74</v>
      </c>
      <c r="K1875">
        <v>3.7</v>
      </c>
      <c r="L1875" t="s">
        <v>257</v>
      </c>
    </row>
    <row r="1876" spans="1:12" x14ac:dyDescent="0.25">
      <c r="A1876" s="1">
        <v>45297</v>
      </c>
      <c r="B1876" t="s">
        <v>14</v>
      </c>
      <c r="C1876" t="s">
        <v>15</v>
      </c>
      <c r="D1876" t="s">
        <v>11</v>
      </c>
      <c r="E1876" t="s">
        <v>24</v>
      </c>
      <c r="F1876">
        <v>22.8</v>
      </c>
      <c r="G1876">
        <v>2</v>
      </c>
      <c r="H1876" t="s">
        <v>20</v>
      </c>
      <c r="I1876">
        <v>5.8</v>
      </c>
      <c r="J1876">
        <v>45.6</v>
      </c>
      <c r="K1876">
        <v>2.2800000000000002</v>
      </c>
      <c r="L1876" t="s">
        <v>258</v>
      </c>
    </row>
    <row r="1877" spans="1:12" x14ac:dyDescent="0.25">
      <c r="A1877" s="1">
        <v>45297</v>
      </c>
      <c r="B1877" t="s">
        <v>9</v>
      </c>
      <c r="C1877" t="s">
        <v>10</v>
      </c>
      <c r="D1877" t="s">
        <v>22</v>
      </c>
      <c r="E1877" t="s">
        <v>23</v>
      </c>
      <c r="F1877">
        <v>58.36</v>
      </c>
      <c r="G1877">
        <v>4</v>
      </c>
      <c r="H1877" t="s">
        <v>20</v>
      </c>
      <c r="I1877">
        <v>8.3000000000000007</v>
      </c>
      <c r="J1877">
        <v>233.44</v>
      </c>
      <c r="K1877">
        <v>11.672000000000001</v>
      </c>
      <c r="L1877" t="s">
        <v>256</v>
      </c>
    </row>
    <row r="1878" spans="1:12" x14ac:dyDescent="0.25">
      <c r="A1878" s="1">
        <v>45297</v>
      </c>
      <c r="B1878" t="s">
        <v>9</v>
      </c>
      <c r="C1878" t="s">
        <v>15</v>
      </c>
      <c r="D1878" t="s">
        <v>22</v>
      </c>
      <c r="E1878" t="s">
        <v>12</v>
      </c>
      <c r="F1878">
        <v>7.54</v>
      </c>
      <c r="G1878">
        <v>5</v>
      </c>
      <c r="H1878" t="s">
        <v>20</v>
      </c>
      <c r="I1878">
        <v>8.8000000000000007</v>
      </c>
      <c r="J1878">
        <v>37.700000000000003</v>
      </c>
      <c r="K1878">
        <v>1.8850000000000002</v>
      </c>
      <c r="L1878" t="s">
        <v>256</v>
      </c>
    </row>
    <row r="1879" spans="1:12" x14ac:dyDescent="0.25">
      <c r="A1879" s="1">
        <v>45297</v>
      </c>
      <c r="B1879" t="s">
        <v>14</v>
      </c>
      <c r="C1879" t="s">
        <v>15</v>
      </c>
      <c r="D1879" t="s">
        <v>11</v>
      </c>
      <c r="E1879" t="s">
        <v>24</v>
      </c>
      <c r="F1879">
        <v>21.81</v>
      </c>
      <c r="G1879">
        <v>4</v>
      </c>
      <c r="H1879" t="s">
        <v>17</v>
      </c>
      <c r="I1879">
        <v>5.3</v>
      </c>
      <c r="J1879">
        <v>87.24</v>
      </c>
      <c r="K1879">
        <v>4.3620000000000001</v>
      </c>
      <c r="L1879" t="s">
        <v>258</v>
      </c>
    </row>
    <row r="1880" spans="1:12" x14ac:dyDescent="0.25">
      <c r="A1880" s="1">
        <v>45297</v>
      </c>
      <c r="B1880" t="s">
        <v>9</v>
      </c>
      <c r="C1880" t="s">
        <v>10</v>
      </c>
      <c r="D1880" t="s">
        <v>11</v>
      </c>
      <c r="E1880" t="s">
        <v>12</v>
      </c>
      <c r="F1880">
        <v>5.56</v>
      </c>
      <c r="G1880">
        <v>4</v>
      </c>
      <c r="H1880" t="s">
        <v>17</v>
      </c>
      <c r="I1880">
        <v>6</v>
      </c>
      <c r="J1880">
        <v>22.24</v>
      </c>
      <c r="K1880">
        <v>1.1119999999999999</v>
      </c>
      <c r="L1880" t="s">
        <v>257</v>
      </c>
    </row>
    <row r="1881" spans="1:12" x14ac:dyDescent="0.25">
      <c r="A1881" s="1">
        <v>45297</v>
      </c>
      <c r="B1881" t="s">
        <v>9</v>
      </c>
      <c r="C1881" t="s">
        <v>15</v>
      </c>
      <c r="D1881" t="s">
        <v>22</v>
      </c>
      <c r="E1881" t="s">
        <v>24</v>
      </c>
      <c r="F1881">
        <v>20.12</v>
      </c>
      <c r="G1881">
        <v>2</v>
      </c>
      <c r="H1881" t="s">
        <v>17</v>
      </c>
      <c r="I1881">
        <v>6.1</v>
      </c>
      <c r="J1881">
        <v>40.24</v>
      </c>
      <c r="K1881">
        <v>2.012</v>
      </c>
      <c r="L1881" t="s">
        <v>257</v>
      </c>
    </row>
    <row r="1882" spans="1:12" x14ac:dyDescent="0.25">
      <c r="A1882" s="1">
        <v>45297</v>
      </c>
      <c r="B1882" t="s">
        <v>19</v>
      </c>
      <c r="C1882" t="s">
        <v>15</v>
      </c>
      <c r="D1882" t="s">
        <v>22</v>
      </c>
      <c r="E1882" t="s">
        <v>12</v>
      </c>
      <c r="F1882">
        <v>6.26</v>
      </c>
      <c r="G1882">
        <v>3</v>
      </c>
      <c r="H1882" t="s">
        <v>17</v>
      </c>
      <c r="I1882">
        <v>6.9</v>
      </c>
      <c r="J1882">
        <v>18.78</v>
      </c>
      <c r="K1882">
        <v>0.93900000000000006</v>
      </c>
      <c r="L1882" t="s">
        <v>257</v>
      </c>
    </row>
    <row r="1883" spans="1:12" x14ac:dyDescent="0.25">
      <c r="A1883" s="1">
        <v>45297</v>
      </c>
      <c r="B1883" t="s">
        <v>19</v>
      </c>
      <c r="C1883" t="s">
        <v>15</v>
      </c>
      <c r="D1883" t="s">
        <v>11</v>
      </c>
      <c r="E1883" t="s">
        <v>12</v>
      </c>
      <c r="F1883">
        <v>2.96</v>
      </c>
      <c r="G1883">
        <v>2</v>
      </c>
      <c r="H1883" t="s">
        <v>20</v>
      </c>
      <c r="I1883">
        <v>8.4</v>
      </c>
      <c r="J1883">
        <v>5.92</v>
      </c>
      <c r="K1883">
        <v>0.29599999999999999</v>
      </c>
      <c r="L1883" t="s">
        <v>256</v>
      </c>
    </row>
    <row r="1884" spans="1:12" x14ac:dyDescent="0.25">
      <c r="A1884" s="1">
        <v>45297</v>
      </c>
      <c r="B1884" t="s">
        <v>14</v>
      </c>
      <c r="C1884" t="s">
        <v>10</v>
      </c>
      <c r="D1884" t="s">
        <v>22</v>
      </c>
      <c r="E1884" t="s">
        <v>12</v>
      </c>
      <c r="F1884">
        <v>7.31</v>
      </c>
      <c r="G1884">
        <v>4</v>
      </c>
      <c r="H1884" t="s">
        <v>20</v>
      </c>
      <c r="I1884">
        <v>8</v>
      </c>
      <c r="J1884">
        <v>29.24</v>
      </c>
      <c r="K1884">
        <v>1.462</v>
      </c>
      <c r="L1884" t="s">
        <v>256</v>
      </c>
    </row>
    <row r="1885" spans="1:12" x14ac:dyDescent="0.25">
      <c r="A1885" s="1">
        <v>45297</v>
      </c>
      <c r="B1885" t="s">
        <v>14</v>
      </c>
      <c r="C1885" t="s">
        <v>10</v>
      </c>
      <c r="D1885" t="s">
        <v>11</v>
      </c>
      <c r="E1885" t="s">
        <v>12</v>
      </c>
      <c r="F1885">
        <v>7.01</v>
      </c>
      <c r="G1885">
        <v>2</v>
      </c>
      <c r="H1885" t="s">
        <v>13</v>
      </c>
      <c r="I1885">
        <v>7.7</v>
      </c>
      <c r="J1885">
        <v>14.02</v>
      </c>
      <c r="K1885">
        <v>0.70100000000000007</v>
      </c>
      <c r="L1885" t="s">
        <v>257</v>
      </c>
    </row>
    <row r="1886" spans="1:12" x14ac:dyDescent="0.25">
      <c r="A1886" s="1">
        <v>45297</v>
      </c>
      <c r="B1886" t="s">
        <v>19</v>
      </c>
      <c r="C1886" t="s">
        <v>15</v>
      </c>
      <c r="D1886" t="s">
        <v>22</v>
      </c>
      <c r="E1886" t="s">
        <v>23</v>
      </c>
      <c r="F1886">
        <v>59.92</v>
      </c>
      <c r="G1886">
        <v>1</v>
      </c>
      <c r="H1886" t="s">
        <v>20</v>
      </c>
      <c r="I1886">
        <v>9.6999999999999993</v>
      </c>
      <c r="J1886">
        <v>59.92</v>
      </c>
      <c r="K1886">
        <v>2.9960000000000004</v>
      </c>
      <c r="L1886" t="s">
        <v>256</v>
      </c>
    </row>
    <row r="1887" spans="1:12" x14ac:dyDescent="0.25">
      <c r="A1887" s="1">
        <v>45297</v>
      </c>
      <c r="B1887" t="s">
        <v>9</v>
      </c>
      <c r="C1887" t="s">
        <v>15</v>
      </c>
      <c r="D1887" t="s">
        <v>22</v>
      </c>
      <c r="E1887" t="s">
        <v>12</v>
      </c>
      <c r="F1887">
        <v>6.99</v>
      </c>
      <c r="G1887">
        <v>2</v>
      </c>
      <c r="H1887" t="s">
        <v>20</v>
      </c>
      <c r="I1887">
        <v>8.3000000000000007</v>
      </c>
      <c r="J1887">
        <v>13.98</v>
      </c>
      <c r="K1887">
        <v>0.69900000000000007</v>
      </c>
      <c r="L1887" t="s">
        <v>256</v>
      </c>
    </row>
    <row r="1888" spans="1:12" x14ac:dyDescent="0.25">
      <c r="A1888" s="1">
        <v>45297</v>
      </c>
      <c r="B1888" t="s">
        <v>9</v>
      </c>
      <c r="C1888" t="s">
        <v>15</v>
      </c>
      <c r="D1888" t="s">
        <v>22</v>
      </c>
      <c r="E1888" t="s">
        <v>24</v>
      </c>
      <c r="F1888">
        <v>35.78</v>
      </c>
      <c r="G1888">
        <v>1</v>
      </c>
      <c r="H1888" t="s">
        <v>20</v>
      </c>
      <c r="I1888">
        <v>7.1</v>
      </c>
      <c r="J1888">
        <v>35.78</v>
      </c>
      <c r="K1888">
        <v>1.7890000000000001</v>
      </c>
      <c r="L1888" t="s">
        <v>257</v>
      </c>
    </row>
    <row r="1889" spans="1:12" x14ac:dyDescent="0.25">
      <c r="A1889" s="1">
        <v>45297</v>
      </c>
      <c r="B1889" t="s">
        <v>9</v>
      </c>
      <c r="C1889" t="s">
        <v>15</v>
      </c>
      <c r="D1889" t="s">
        <v>11</v>
      </c>
      <c r="E1889" t="s">
        <v>23</v>
      </c>
      <c r="F1889">
        <v>65</v>
      </c>
      <c r="G1889">
        <v>5</v>
      </c>
      <c r="H1889" t="s">
        <v>13</v>
      </c>
      <c r="I1889">
        <v>5.0999999999999996</v>
      </c>
      <c r="J1889">
        <v>325</v>
      </c>
      <c r="K1889">
        <v>16.25</v>
      </c>
      <c r="L1889" t="s">
        <v>258</v>
      </c>
    </row>
    <row r="1890" spans="1:12" x14ac:dyDescent="0.25">
      <c r="A1890" s="1">
        <v>45297</v>
      </c>
      <c r="B1890" t="s">
        <v>19</v>
      </c>
      <c r="C1890" t="s">
        <v>15</v>
      </c>
      <c r="D1890" t="s">
        <v>22</v>
      </c>
      <c r="E1890" t="s">
        <v>12</v>
      </c>
      <c r="F1890">
        <v>6.25</v>
      </c>
      <c r="G1890">
        <v>3</v>
      </c>
      <c r="H1890" t="s">
        <v>17</v>
      </c>
      <c r="I1890">
        <v>6.5</v>
      </c>
      <c r="J1890">
        <v>18.75</v>
      </c>
      <c r="K1890">
        <v>0.9375</v>
      </c>
      <c r="L1890" t="s">
        <v>257</v>
      </c>
    </row>
    <row r="1891" spans="1:12" x14ac:dyDescent="0.25">
      <c r="A1891" s="1">
        <v>45297</v>
      </c>
      <c r="B1891" t="s">
        <v>9</v>
      </c>
      <c r="C1891" t="s">
        <v>15</v>
      </c>
      <c r="D1891" t="s">
        <v>11</v>
      </c>
      <c r="E1891" t="s">
        <v>12</v>
      </c>
      <c r="F1891">
        <v>3.9</v>
      </c>
      <c r="G1891">
        <v>2</v>
      </c>
      <c r="H1891" t="s">
        <v>17</v>
      </c>
      <c r="I1891">
        <v>7.3</v>
      </c>
      <c r="J1891">
        <v>7.8</v>
      </c>
      <c r="K1891">
        <v>0.39</v>
      </c>
      <c r="L1891" t="s">
        <v>257</v>
      </c>
    </row>
    <row r="1892" spans="1:12" x14ac:dyDescent="0.25">
      <c r="A1892" s="1">
        <v>45297</v>
      </c>
      <c r="B1892" t="s">
        <v>19</v>
      </c>
      <c r="C1892" t="s">
        <v>15</v>
      </c>
      <c r="D1892" t="s">
        <v>22</v>
      </c>
      <c r="E1892" t="s">
        <v>12</v>
      </c>
      <c r="F1892">
        <v>4.96</v>
      </c>
      <c r="G1892">
        <v>4</v>
      </c>
      <c r="H1892" t="s">
        <v>13</v>
      </c>
      <c r="I1892">
        <v>8.9</v>
      </c>
      <c r="J1892">
        <v>19.84</v>
      </c>
      <c r="K1892">
        <v>0.99199999999999999</v>
      </c>
      <c r="L1892" t="s">
        <v>256</v>
      </c>
    </row>
    <row r="1893" spans="1:12" x14ac:dyDescent="0.25">
      <c r="A1893" s="1">
        <v>45297</v>
      </c>
      <c r="B1893" t="s">
        <v>9</v>
      </c>
      <c r="C1893" t="s">
        <v>15</v>
      </c>
      <c r="D1893" t="s">
        <v>22</v>
      </c>
      <c r="E1893" t="s">
        <v>12</v>
      </c>
      <c r="F1893">
        <v>6.63</v>
      </c>
      <c r="G1893">
        <v>4</v>
      </c>
      <c r="H1893" t="s">
        <v>17</v>
      </c>
      <c r="I1893">
        <v>7.3</v>
      </c>
      <c r="J1893">
        <v>26.52</v>
      </c>
      <c r="K1893">
        <v>1.3260000000000001</v>
      </c>
      <c r="L1893" t="s">
        <v>257</v>
      </c>
    </row>
    <row r="1894" spans="1:12" x14ac:dyDescent="0.25">
      <c r="A1894" s="1">
        <v>45297</v>
      </c>
      <c r="B1894" t="s">
        <v>9</v>
      </c>
      <c r="C1894" t="s">
        <v>15</v>
      </c>
      <c r="D1894" t="s">
        <v>22</v>
      </c>
      <c r="E1894" t="s">
        <v>12</v>
      </c>
      <c r="F1894">
        <v>5.71</v>
      </c>
      <c r="G1894">
        <v>4</v>
      </c>
      <c r="H1894" t="s">
        <v>20</v>
      </c>
      <c r="I1894">
        <v>6.2</v>
      </c>
      <c r="J1894">
        <v>22.84</v>
      </c>
      <c r="K1894">
        <v>1.1420000000000001</v>
      </c>
      <c r="L1894" t="s">
        <v>257</v>
      </c>
    </row>
    <row r="1895" spans="1:12" x14ac:dyDescent="0.25">
      <c r="A1895" s="1">
        <v>45297</v>
      </c>
      <c r="B1895" t="s">
        <v>9</v>
      </c>
      <c r="C1895" t="s">
        <v>10</v>
      </c>
      <c r="D1895" t="s">
        <v>11</v>
      </c>
      <c r="E1895" t="s">
        <v>24</v>
      </c>
      <c r="F1895">
        <v>36.28</v>
      </c>
      <c r="G1895">
        <v>4</v>
      </c>
      <c r="H1895" t="s">
        <v>17</v>
      </c>
      <c r="I1895">
        <v>7.2</v>
      </c>
      <c r="J1895">
        <v>145.12</v>
      </c>
      <c r="K1895">
        <v>7.2560000000000002</v>
      </c>
      <c r="L1895" t="s">
        <v>257</v>
      </c>
    </row>
    <row r="1896" spans="1:12" x14ac:dyDescent="0.25">
      <c r="A1896" s="1">
        <v>45297</v>
      </c>
      <c r="B1896" t="s">
        <v>9</v>
      </c>
      <c r="C1896" t="s">
        <v>15</v>
      </c>
      <c r="D1896" t="s">
        <v>22</v>
      </c>
      <c r="E1896" t="s">
        <v>12</v>
      </c>
      <c r="F1896">
        <v>6.42</v>
      </c>
      <c r="G1896">
        <v>3</v>
      </c>
      <c r="H1896" t="s">
        <v>17</v>
      </c>
      <c r="I1896">
        <v>8.6</v>
      </c>
      <c r="J1896">
        <v>19.259999999999998</v>
      </c>
      <c r="K1896">
        <v>0.96299999999999997</v>
      </c>
      <c r="L1896" t="s">
        <v>256</v>
      </c>
    </row>
    <row r="1897" spans="1:12" x14ac:dyDescent="0.25">
      <c r="A1897" s="1">
        <v>45297</v>
      </c>
      <c r="B1897" t="s">
        <v>14</v>
      </c>
      <c r="C1897" t="s">
        <v>15</v>
      </c>
      <c r="D1897" t="s">
        <v>11</v>
      </c>
      <c r="E1897" t="s">
        <v>18</v>
      </c>
      <c r="F1897">
        <v>70.97</v>
      </c>
      <c r="G1897">
        <v>3</v>
      </c>
      <c r="H1897" t="s">
        <v>20</v>
      </c>
      <c r="I1897">
        <v>6.8</v>
      </c>
      <c r="J1897">
        <v>212.91</v>
      </c>
      <c r="K1897">
        <v>10.6455</v>
      </c>
      <c r="L1897" t="s">
        <v>257</v>
      </c>
    </row>
    <row r="1898" spans="1:12" x14ac:dyDescent="0.25">
      <c r="A1898" s="1">
        <v>45297</v>
      </c>
      <c r="B1898" t="s">
        <v>9</v>
      </c>
      <c r="C1898" t="s">
        <v>15</v>
      </c>
      <c r="D1898" t="s">
        <v>11</v>
      </c>
      <c r="E1898" t="s">
        <v>12</v>
      </c>
      <c r="F1898">
        <v>5.57</v>
      </c>
      <c r="G1898">
        <v>4</v>
      </c>
      <c r="H1898" t="s">
        <v>20</v>
      </c>
      <c r="I1898">
        <v>8.5</v>
      </c>
      <c r="J1898">
        <v>22.28</v>
      </c>
      <c r="K1898">
        <v>1.1140000000000001</v>
      </c>
      <c r="L1898" t="s">
        <v>256</v>
      </c>
    </row>
    <row r="1899" spans="1:12" x14ac:dyDescent="0.25">
      <c r="A1899" s="1">
        <v>45328</v>
      </c>
      <c r="B1899" t="s">
        <v>9</v>
      </c>
      <c r="C1899" t="s">
        <v>10</v>
      </c>
      <c r="D1899" t="s">
        <v>11</v>
      </c>
      <c r="E1899" t="s">
        <v>23</v>
      </c>
      <c r="F1899">
        <v>72.78</v>
      </c>
      <c r="G1899">
        <v>5</v>
      </c>
      <c r="H1899" t="s">
        <v>13</v>
      </c>
      <c r="I1899">
        <v>7.5</v>
      </c>
      <c r="J1899">
        <v>363.9</v>
      </c>
      <c r="K1899">
        <v>18.195</v>
      </c>
      <c r="L1899" t="s">
        <v>257</v>
      </c>
    </row>
    <row r="1900" spans="1:12" x14ac:dyDescent="0.25">
      <c r="A1900" s="1">
        <v>45328</v>
      </c>
      <c r="B1900" t="s">
        <v>9</v>
      </c>
      <c r="C1900" t="s">
        <v>15</v>
      </c>
      <c r="D1900" t="s">
        <v>11</v>
      </c>
      <c r="E1900" t="s">
        <v>18</v>
      </c>
      <c r="F1900">
        <v>50.67</v>
      </c>
      <c r="G1900">
        <v>2</v>
      </c>
      <c r="H1900" t="s">
        <v>13</v>
      </c>
      <c r="I1900">
        <v>5.8</v>
      </c>
      <c r="J1900">
        <v>101.34</v>
      </c>
      <c r="K1900">
        <v>5.0670000000000002</v>
      </c>
      <c r="L1900" t="s">
        <v>258</v>
      </c>
    </row>
    <row r="1901" spans="1:12" x14ac:dyDescent="0.25">
      <c r="A1901" s="1">
        <v>45328</v>
      </c>
      <c r="B1901" t="s">
        <v>9</v>
      </c>
      <c r="C1901" t="s">
        <v>10</v>
      </c>
      <c r="D1901" t="s">
        <v>22</v>
      </c>
      <c r="E1901" t="s">
        <v>12</v>
      </c>
      <c r="F1901">
        <v>3.43</v>
      </c>
      <c r="G1901">
        <v>4</v>
      </c>
      <c r="H1901" t="s">
        <v>17</v>
      </c>
      <c r="I1901">
        <v>6.1</v>
      </c>
      <c r="J1901">
        <v>13.72</v>
      </c>
      <c r="K1901">
        <v>0.68600000000000005</v>
      </c>
      <c r="L1901" t="s">
        <v>257</v>
      </c>
    </row>
    <row r="1902" spans="1:12" x14ac:dyDescent="0.25">
      <c r="A1902" s="1">
        <v>45328</v>
      </c>
      <c r="B1902" t="s">
        <v>14</v>
      </c>
      <c r="C1902" t="s">
        <v>15</v>
      </c>
      <c r="D1902" t="s">
        <v>11</v>
      </c>
      <c r="E1902" t="s">
        <v>24</v>
      </c>
      <c r="F1902">
        <v>17.29</v>
      </c>
      <c r="G1902">
        <v>3</v>
      </c>
      <c r="H1902" t="s">
        <v>17</v>
      </c>
      <c r="I1902">
        <v>9.1</v>
      </c>
      <c r="J1902">
        <v>51.87</v>
      </c>
      <c r="K1902">
        <v>2.5935000000000001</v>
      </c>
      <c r="L1902" t="s">
        <v>256</v>
      </c>
    </row>
    <row r="1903" spans="1:12" x14ac:dyDescent="0.25">
      <c r="A1903" s="1">
        <v>45328</v>
      </c>
      <c r="B1903" t="s">
        <v>19</v>
      </c>
      <c r="C1903" t="s">
        <v>10</v>
      </c>
      <c r="D1903" t="s">
        <v>22</v>
      </c>
      <c r="E1903" t="s">
        <v>24</v>
      </c>
      <c r="F1903">
        <v>32.200000000000003</v>
      </c>
      <c r="G1903">
        <v>1</v>
      </c>
      <c r="H1903" t="s">
        <v>20</v>
      </c>
      <c r="I1903">
        <v>9.3000000000000007</v>
      </c>
      <c r="J1903">
        <v>32.200000000000003</v>
      </c>
      <c r="K1903">
        <v>1.6100000000000003</v>
      </c>
      <c r="L1903" t="s">
        <v>256</v>
      </c>
    </row>
    <row r="1904" spans="1:12" x14ac:dyDescent="0.25">
      <c r="A1904" s="1">
        <v>45328</v>
      </c>
      <c r="B1904" t="s">
        <v>9</v>
      </c>
      <c r="C1904" t="s">
        <v>15</v>
      </c>
      <c r="D1904" t="s">
        <v>22</v>
      </c>
      <c r="E1904" t="s">
        <v>23</v>
      </c>
      <c r="F1904">
        <v>64.239999999999995</v>
      </c>
      <c r="G1904">
        <v>4</v>
      </c>
      <c r="H1904" t="s">
        <v>20</v>
      </c>
      <c r="I1904">
        <v>6.1</v>
      </c>
      <c r="J1904">
        <v>256.95999999999998</v>
      </c>
      <c r="K1904">
        <v>12.847999999999999</v>
      </c>
      <c r="L1904" t="s">
        <v>257</v>
      </c>
    </row>
    <row r="1905" spans="1:12" x14ac:dyDescent="0.25">
      <c r="A1905" s="1">
        <v>45328</v>
      </c>
      <c r="B1905" t="s">
        <v>19</v>
      </c>
      <c r="C1905" t="s">
        <v>15</v>
      </c>
      <c r="D1905" t="s">
        <v>11</v>
      </c>
      <c r="E1905" t="s">
        <v>16</v>
      </c>
      <c r="F1905">
        <v>81.489999999999995</v>
      </c>
      <c r="G1905">
        <v>1</v>
      </c>
      <c r="H1905" t="s">
        <v>20</v>
      </c>
      <c r="I1905">
        <v>6.1</v>
      </c>
      <c r="J1905">
        <v>81.489999999999995</v>
      </c>
      <c r="K1905">
        <v>4.0744999999999996</v>
      </c>
      <c r="L1905" t="s">
        <v>257</v>
      </c>
    </row>
    <row r="1906" spans="1:12" x14ac:dyDescent="0.25">
      <c r="A1906" s="1">
        <v>45328</v>
      </c>
      <c r="B1906" t="s">
        <v>19</v>
      </c>
      <c r="C1906" t="s">
        <v>15</v>
      </c>
      <c r="D1906" t="s">
        <v>22</v>
      </c>
      <c r="E1906" t="s">
        <v>12</v>
      </c>
      <c r="F1906">
        <v>6.6</v>
      </c>
      <c r="G1906">
        <v>2</v>
      </c>
      <c r="H1906" t="s">
        <v>13</v>
      </c>
      <c r="I1906">
        <v>8.6</v>
      </c>
      <c r="J1906">
        <v>13.2</v>
      </c>
      <c r="K1906">
        <v>0.66</v>
      </c>
      <c r="L1906" t="s">
        <v>256</v>
      </c>
    </row>
    <row r="1907" spans="1:12" x14ac:dyDescent="0.25">
      <c r="A1907" s="1">
        <v>45328</v>
      </c>
      <c r="B1907" t="s">
        <v>19</v>
      </c>
      <c r="C1907" t="s">
        <v>15</v>
      </c>
      <c r="D1907" t="s">
        <v>11</v>
      </c>
      <c r="E1907" t="s">
        <v>12</v>
      </c>
      <c r="F1907">
        <v>5.68</v>
      </c>
      <c r="G1907">
        <v>3</v>
      </c>
      <c r="H1907" t="s">
        <v>20</v>
      </c>
      <c r="I1907">
        <v>8.6</v>
      </c>
      <c r="J1907">
        <v>17.04</v>
      </c>
      <c r="K1907">
        <v>0.85199999999999998</v>
      </c>
      <c r="L1907" t="s">
        <v>256</v>
      </c>
    </row>
    <row r="1908" spans="1:12" x14ac:dyDescent="0.25">
      <c r="A1908" s="1">
        <v>45328</v>
      </c>
      <c r="B1908" t="s">
        <v>9</v>
      </c>
      <c r="C1908" t="s">
        <v>15</v>
      </c>
      <c r="D1908" t="s">
        <v>11</v>
      </c>
      <c r="E1908" t="s">
        <v>23</v>
      </c>
      <c r="F1908">
        <v>49.05</v>
      </c>
      <c r="G1908">
        <v>4</v>
      </c>
      <c r="H1908" t="s">
        <v>13</v>
      </c>
      <c r="I1908">
        <v>5.0999999999999996</v>
      </c>
      <c r="J1908">
        <v>196.2</v>
      </c>
      <c r="K1908">
        <v>9.81</v>
      </c>
      <c r="L1908" t="s">
        <v>258</v>
      </c>
    </row>
    <row r="1909" spans="1:12" x14ac:dyDescent="0.25">
      <c r="A1909" s="1">
        <v>45328</v>
      </c>
      <c r="B1909" t="s">
        <v>9</v>
      </c>
      <c r="C1909" t="s">
        <v>15</v>
      </c>
      <c r="D1909" t="s">
        <v>22</v>
      </c>
      <c r="E1909" t="s">
        <v>12</v>
      </c>
      <c r="F1909">
        <v>3.87</v>
      </c>
      <c r="G1909">
        <v>2</v>
      </c>
      <c r="H1909" t="s">
        <v>20</v>
      </c>
      <c r="I1909">
        <v>5.5</v>
      </c>
      <c r="J1909">
        <v>7.74</v>
      </c>
      <c r="K1909">
        <v>0.38700000000000001</v>
      </c>
      <c r="L1909" t="s">
        <v>258</v>
      </c>
    </row>
    <row r="1910" spans="1:12" x14ac:dyDescent="0.25">
      <c r="A1910" s="1">
        <v>45328</v>
      </c>
      <c r="B1910" t="s">
        <v>14</v>
      </c>
      <c r="C1910" t="s">
        <v>10</v>
      </c>
      <c r="D1910" t="s">
        <v>11</v>
      </c>
      <c r="E1910" t="s">
        <v>12</v>
      </c>
      <c r="F1910">
        <v>3.85</v>
      </c>
      <c r="G1910">
        <v>1</v>
      </c>
      <c r="H1910" t="s">
        <v>17</v>
      </c>
      <c r="I1910">
        <v>8.6999999999999993</v>
      </c>
      <c r="J1910">
        <v>3.85</v>
      </c>
      <c r="K1910">
        <v>0.1925</v>
      </c>
      <c r="L1910" t="s">
        <v>256</v>
      </c>
    </row>
    <row r="1911" spans="1:12" x14ac:dyDescent="0.25">
      <c r="A1911" s="1">
        <v>45328</v>
      </c>
      <c r="B1911" t="s">
        <v>9</v>
      </c>
      <c r="C1911" t="s">
        <v>10</v>
      </c>
      <c r="D1911" t="s">
        <v>22</v>
      </c>
      <c r="E1911" t="s">
        <v>24</v>
      </c>
      <c r="F1911">
        <v>36.81</v>
      </c>
      <c r="G1911">
        <v>3</v>
      </c>
      <c r="H1911" t="s">
        <v>13</v>
      </c>
      <c r="I1911">
        <v>9.8000000000000007</v>
      </c>
      <c r="J1911">
        <v>110.43</v>
      </c>
      <c r="K1911">
        <v>5.5215000000000005</v>
      </c>
      <c r="L1911" t="s">
        <v>256</v>
      </c>
    </row>
    <row r="1912" spans="1:12" x14ac:dyDescent="0.25">
      <c r="A1912" s="1">
        <v>45328</v>
      </c>
      <c r="B1912" t="s">
        <v>9</v>
      </c>
      <c r="C1912" t="s">
        <v>10</v>
      </c>
      <c r="D1912" t="s">
        <v>11</v>
      </c>
      <c r="E1912" t="s">
        <v>18</v>
      </c>
      <c r="F1912">
        <v>56.8</v>
      </c>
      <c r="G1912">
        <v>1</v>
      </c>
      <c r="H1912" t="s">
        <v>20</v>
      </c>
      <c r="I1912">
        <v>7.4</v>
      </c>
      <c r="J1912">
        <v>56.8</v>
      </c>
      <c r="K1912">
        <v>2.84</v>
      </c>
      <c r="L1912" t="s">
        <v>257</v>
      </c>
    </row>
    <row r="1913" spans="1:12" x14ac:dyDescent="0.25">
      <c r="A1913" s="1">
        <v>45328</v>
      </c>
      <c r="B1913" t="s">
        <v>9</v>
      </c>
      <c r="C1913" t="s">
        <v>15</v>
      </c>
      <c r="D1913" t="s">
        <v>22</v>
      </c>
      <c r="E1913" t="s">
        <v>24</v>
      </c>
      <c r="F1913">
        <v>37.64</v>
      </c>
      <c r="G1913">
        <v>4</v>
      </c>
      <c r="H1913" t="s">
        <v>13</v>
      </c>
      <c r="I1913">
        <v>7.3</v>
      </c>
      <c r="J1913">
        <v>150.56</v>
      </c>
      <c r="K1913">
        <v>7.5280000000000005</v>
      </c>
      <c r="L1913" t="s">
        <v>257</v>
      </c>
    </row>
    <row r="1914" spans="1:12" x14ac:dyDescent="0.25">
      <c r="A1914" s="1">
        <v>45328</v>
      </c>
      <c r="B1914" t="s">
        <v>19</v>
      </c>
      <c r="C1914" t="s">
        <v>10</v>
      </c>
      <c r="D1914" t="s">
        <v>11</v>
      </c>
      <c r="E1914" t="s">
        <v>12</v>
      </c>
      <c r="F1914">
        <v>5.26</v>
      </c>
      <c r="G1914">
        <v>1</v>
      </c>
      <c r="H1914" t="s">
        <v>17</v>
      </c>
      <c r="I1914">
        <v>7.2</v>
      </c>
      <c r="J1914">
        <v>5.26</v>
      </c>
      <c r="K1914">
        <v>0.26300000000000001</v>
      </c>
      <c r="L1914" t="s">
        <v>257</v>
      </c>
    </row>
    <row r="1915" spans="1:12" x14ac:dyDescent="0.25">
      <c r="A1915" s="1">
        <v>45328</v>
      </c>
      <c r="B1915" t="s">
        <v>9</v>
      </c>
      <c r="C1915" t="s">
        <v>15</v>
      </c>
      <c r="D1915" t="s">
        <v>22</v>
      </c>
      <c r="E1915" t="s">
        <v>23</v>
      </c>
      <c r="F1915">
        <v>54.57</v>
      </c>
      <c r="G1915">
        <v>2</v>
      </c>
      <c r="H1915" t="s">
        <v>13</v>
      </c>
      <c r="I1915">
        <v>5</v>
      </c>
      <c r="J1915">
        <v>109.14</v>
      </c>
      <c r="K1915">
        <v>5.4570000000000007</v>
      </c>
      <c r="L1915" t="s">
        <v>258</v>
      </c>
    </row>
    <row r="1916" spans="1:12" x14ac:dyDescent="0.25">
      <c r="A1916" s="1">
        <v>45328</v>
      </c>
      <c r="B1916" t="s">
        <v>14</v>
      </c>
      <c r="C1916" t="s">
        <v>15</v>
      </c>
      <c r="D1916" t="s">
        <v>11</v>
      </c>
      <c r="E1916" t="s">
        <v>12</v>
      </c>
      <c r="F1916">
        <v>2.4700000000000002</v>
      </c>
      <c r="G1916">
        <v>3</v>
      </c>
      <c r="H1916" t="s">
        <v>20</v>
      </c>
      <c r="I1916">
        <v>7.1</v>
      </c>
      <c r="J1916">
        <v>7.41</v>
      </c>
      <c r="K1916">
        <v>0.37050000000000005</v>
      </c>
      <c r="L1916" t="s">
        <v>257</v>
      </c>
    </row>
    <row r="1917" spans="1:12" x14ac:dyDescent="0.25">
      <c r="A1917" s="1">
        <v>45328</v>
      </c>
      <c r="B1917" t="s">
        <v>9</v>
      </c>
      <c r="C1917" t="s">
        <v>15</v>
      </c>
      <c r="D1917" t="s">
        <v>22</v>
      </c>
      <c r="E1917" t="s">
        <v>12</v>
      </c>
      <c r="F1917">
        <v>4.59</v>
      </c>
      <c r="G1917">
        <v>1</v>
      </c>
      <c r="H1917" t="s">
        <v>20</v>
      </c>
      <c r="I1917">
        <v>7.4</v>
      </c>
      <c r="J1917">
        <v>4.59</v>
      </c>
      <c r="K1917">
        <v>0.22950000000000001</v>
      </c>
      <c r="L1917" t="s">
        <v>257</v>
      </c>
    </row>
    <row r="1918" spans="1:12" x14ac:dyDescent="0.25">
      <c r="A1918" s="1">
        <v>45328</v>
      </c>
      <c r="B1918" t="s">
        <v>9</v>
      </c>
      <c r="C1918" t="s">
        <v>15</v>
      </c>
      <c r="D1918" t="s">
        <v>11</v>
      </c>
      <c r="E1918" t="s">
        <v>24</v>
      </c>
      <c r="F1918">
        <v>31.16</v>
      </c>
      <c r="G1918">
        <v>3</v>
      </c>
      <c r="H1918" t="s">
        <v>17</v>
      </c>
      <c r="I1918">
        <v>7.7</v>
      </c>
      <c r="J1918">
        <v>93.48</v>
      </c>
      <c r="K1918">
        <v>4.6740000000000004</v>
      </c>
      <c r="L1918" t="s">
        <v>257</v>
      </c>
    </row>
    <row r="1919" spans="1:12" x14ac:dyDescent="0.25">
      <c r="A1919" s="1">
        <v>45328</v>
      </c>
      <c r="B1919" t="s">
        <v>9</v>
      </c>
      <c r="C1919" t="s">
        <v>10</v>
      </c>
      <c r="D1919" t="s">
        <v>11</v>
      </c>
      <c r="E1919" t="s">
        <v>24</v>
      </c>
      <c r="F1919">
        <v>25.9</v>
      </c>
      <c r="G1919">
        <v>4</v>
      </c>
      <c r="H1919" t="s">
        <v>13</v>
      </c>
      <c r="I1919">
        <v>8.1999999999999993</v>
      </c>
      <c r="J1919">
        <v>103.6</v>
      </c>
      <c r="K1919">
        <v>5.18</v>
      </c>
      <c r="L1919" t="s">
        <v>256</v>
      </c>
    </row>
    <row r="1920" spans="1:12" x14ac:dyDescent="0.25">
      <c r="A1920" s="1">
        <v>45328</v>
      </c>
      <c r="B1920" t="s">
        <v>19</v>
      </c>
      <c r="C1920" t="s">
        <v>10</v>
      </c>
      <c r="D1920" t="s">
        <v>22</v>
      </c>
      <c r="E1920" t="s">
        <v>24</v>
      </c>
      <c r="F1920">
        <v>26.84</v>
      </c>
      <c r="G1920">
        <v>1</v>
      </c>
      <c r="H1920" t="s">
        <v>20</v>
      </c>
      <c r="I1920">
        <v>6</v>
      </c>
      <c r="J1920">
        <v>26.84</v>
      </c>
      <c r="K1920">
        <v>1.3420000000000001</v>
      </c>
      <c r="L1920" t="s">
        <v>257</v>
      </c>
    </row>
    <row r="1921" spans="1:12" x14ac:dyDescent="0.25">
      <c r="A1921" s="1">
        <v>45328</v>
      </c>
      <c r="B1921" t="s">
        <v>9</v>
      </c>
      <c r="C1921" t="s">
        <v>15</v>
      </c>
      <c r="D1921" t="s">
        <v>11</v>
      </c>
      <c r="E1921" t="s">
        <v>23</v>
      </c>
      <c r="F1921">
        <v>68.05</v>
      </c>
      <c r="G1921">
        <v>5</v>
      </c>
      <c r="H1921" t="s">
        <v>20</v>
      </c>
      <c r="I1921">
        <v>8.1</v>
      </c>
      <c r="J1921">
        <v>340.25</v>
      </c>
      <c r="K1921">
        <v>17.012499999999999</v>
      </c>
      <c r="L1921" t="s">
        <v>256</v>
      </c>
    </row>
    <row r="1922" spans="1:12" x14ac:dyDescent="0.25">
      <c r="A1922" s="1">
        <v>45357</v>
      </c>
      <c r="B1922" t="s">
        <v>14</v>
      </c>
      <c r="C1922" t="s">
        <v>15</v>
      </c>
      <c r="D1922" t="s">
        <v>11</v>
      </c>
      <c r="E1922" t="s">
        <v>23</v>
      </c>
      <c r="F1922">
        <v>59.45</v>
      </c>
      <c r="G1922">
        <v>2</v>
      </c>
      <c r="H1922" t="s">
        <v>20</v>
      </c>
      <c r="I1922">
        <v>8.3000000000000007</v>
      </c>
      <c r="J1922">
        <v>118.9</v>
      </c>
      <c r="K1922">
        <v>5.9450000000000003</v>
      </c>
      <c r="L1922" t="s">
        <v>256</v>
      </c>
    </row>
    <row r="1923" spans="1:12" x14ac:dyDescent="0.25">
      <c r="A1923" s="1">
        <v>45357</v>
      </c>
      <c r="B1923" t="s">
        <v>19</v>
      </c>
      <c r="C1923" t="s">
        <v>15</v>
      </c>
      <c r="D1923" t="s">
        <v>22</v>
      </c>
      <c r="E1923" t="s">
        <v>21</v>
      </c>
      <c r="F1923">
        <v>12.5</v>
      </c>
      <c r="G1923">
        <v>1</v>
      </c>
      <c r="H1923" t="s">
        <v>20</v>
      </c>
      <c r="I1923">
        <v>7.3</v>
      </c>
      <c r="J1923">
        <v>12.5</v>
      </c>
      <c r="K1923">
        <v>0.625</v>
      </c>
      <c r="L1923" t="s">
        <v>257</v>
      </c>
    </row>
    <row r="1924" spans="1:12" x14ac:dyDescent="0.25">
      <c r="A1924" s="1">
        <v>45357</v>
      </c>
      <c r="B1924" t="s">
        <v>14</v>
      </c>
      <c r="C1924" t="s">
        <v>10</v>
      </c>
      <c r="D1924" t="s">
        <v>22</v>
      </c>
      <c r="E1924" t="s">
        <v>12</v>
      </c>
      <c r="F1924">
        <v>5.78</v>
      </c>
      <c r="G1924">
        <v>2</v>
      </c>
      <c r="H1924" t="s">
        <v>20</v>
      </c>
      <c r="I1924">
        <v>7.3</v>
      </c>
      <c r="J1924">
        <v>11.56</v>
      </c>
      <c r="K1924">
        <v>0.57800000000000007</v>
      </c>
      <c r="L1924" t="s">
        <v>257</v>
      </c>
    </row>
    <row r="1925" spans="1:12" x14ac:dyDescent="0.25">
      <c r="A1925" s="1">
        <v>45357</v>
      </c>
      <c r="B1925" t="s">
        <v>9</v>
      </c>
      <c r="C1925" t="s">
        <v>15</v>
      </c>
      <c r="D1925" t="s">
        <v>11</v>
      </c>
      <c r="E1925" t="s">
        <v>12</v>
      </c>
      <c r="F1925">
        <v>5.19</v>
      </c>
      <c r="G1925">
        <v>6</v>
      </c>
      <c r="H1925" t="s">
        <v>17</v>
      </c>
      <c r="I1925">
        <v>9.8000000000000007</v>
      </c>
      <c r="J1925">
        <v>31.14</v>
      </c>
      <c r="K1925">
        <v>1.5570000000000002</v>
      </c>
      <c r="L1925" t="s">
        <v>256</v>
      </c>
    </row>
    <row r="1926" spans="1:12" x14ac:dyDescent="0.25">
      <c r="A1926" s="1">
        <v>45357</v>
      </c>
      <c r="B1926" t="s">
        <v>19</v>
      </c>
      <c r="C1926" t="s">
        <v>15</v>
      </c>
      <c r="D1926" t="s">
        <v>22</v>
      </c>
      <c r="E1926" t="s">
        <v>24</v>
      </c>
      <c r="F1926">
        <v>21.16</v>
      </c>
      <c r="G1926">
        <v>3</v>
      </c>
      <c r="H1926" t="s">
        <v>13</v>
      </c>
      <c r="I1926">
        <v>6</v>
      </c>
      <c r="J1926">
        <v>63.480000000000004</v>
      </c>
      <c r="K1926">
        <v>3.1740000000000004</v>
      </c>
      <c r="L1926" t="s">
        <v>257</v>
      </c>
    </row>
    <row r="1927" spans="1:12" x14ac:dyDescent="0.25">
      <c r="A1927" s="1">
        <v>45357</v>
      </c>
      <c r="B1927" t="s">
        <v>14</v>
      </c>
      <c r="C1927" t="s">
        <v>10</v>
      </c>
      <c r="D1927" t="s">
        <v>11</v>
      </c>
      <c r="E1927" t="s">
        <v>12</v>
      </c>
      <c r="F1927">
        <v>4.0599999999999996</v>
      </c>
      <c r="G1927">
        <v>4</v>
      </c>
      <c r="H1927" t="s">
        <v>17</v>
      </c>
      <c r="I1927">
        <v>7.5</v>
      </c>
      <c r="J1927">
        <v>16.239999999999998</v>
      </c>
      <c r="K1927">
        <v>0.81199999999999994</v>
      </c>
      <c r="L1927" t="s">
        <v>257</v>
      </c>
    </row>
    <row r="1928" spans="1:12" x14ac:dyDescent="0.25">
      <c r="A1928" s="1">
        <v>45357</v>
      </c>
      <c r="B1928" t="s">
        <v>14</v>
      </c>
      <c r="C1928" t="s">
        <v>15</v>
      </c>
      <c r="D1928" t="s">
        <v>22</v>
      </c>
      <c r="E1928" t="s">
        <v>24</v>
      </c>
      <c r="F1928">
        <v>23.59</v>
      </c>
      <c r="G1928">
        <v>3</v>
      </c>
      <c r="H1928" t="s">
        <v>13</v>
      </c>
      <c r="I1928">
        <v>7.8</v>
      </c>
      <c r="J1928">
        <v>70.77</v>
      </c>
      <c r="K1928">
        <v>3.5385</v>
      </c>
      <c r="L1928" t="s">
        <v>257</v>
      </c>
    </row>
    <row r="1929" spans="1:12" x14ac:dyDescent="0.25">
      <c r="A1929" s="1">
        <v>45357</v>
      </c>
      <c r="B1929" t="s">
        <v>14</v>
      </c>
      <c r="C1929" t="s">
        <v>15</v>
      </c>
      <c r="D1929" t="s">
        <v>11</v>
      </c>
      <c r="E1929" t="s">
        <v>12</v>
      </c>
      <c r="F1929">
        <v>4.83</v>
      </c>
      <c r="G1929">
        <v>2</v>
      </c>
      <c r="H1929" t="s">
        <v>20</v>
      </c>
      <c r="I1929">
        <v>7</v>
      </c>
      <c r="J1929">
        <v>9.66</v>
      </c>
      <c r="K1929">
        <v>0.48300000000000004</v>
      </c>
      <c r="L1929" t="s">
        <v>257</v>
      </c>
    </row>
    <row r="1930" spans="1:12" x14ac:dyDescent="0.25">
      <c r="A1930" s="1">
        <v>45357</v>
      </c>
      <c r="B1930" t="s">
        <v>14</v>
      </c>
      <c r="C1930" t="s">
        <v>15</v>
      </c>
      <c r="D1930" t="s">
        <v>11</v>
      </c>
      <c r="E1930" t="s">
        <v>12</v>
      </c>
      <c r="F1930">
        <v>4.6900000000000004</v>
      </c>
      <c r="G1930">
        <v>2</v>
      </c>
      <c r="H1930" t="s">
        <v>13</v>
      </c>
      <c r="I1930">
        <v>8.1</v>
      </c>
      <c r="J1930">
        <v>9.3800000000000008</v>
      </c>
      <c r="K1930">
        <v>0.46900000000000008</v>
      </c>
      <c r="L1930" t="s">
        <v>256</v>
      </c>
    </row>
    <row r="1931" spans="1:12" x14ac:dyDescent="0.25">
      <c r="A1931" s="1">
        <v>45357</v>
      </c>
      <c r="B1931" t="s">
        <v>19</v>
      </c>
      <c r="C1931" t="s">
        <v>15</v>
      </c>
      <c r="D1931" t="s">
        <v>11</v>
      </c>
      <c r="E1931" t="s">
        <v>23</v>
      </c>
      <c r="F1931">
        <v>54.42</v>
      </c>
      <c r="G1931">
        <v>1</v>
      </c>
      <c r="H1931" t="s">
        <v>17</v>
      </c>
      <c r="I1931">
        <v>5.6</v>
      </c>
      <c r="J1931">
        <v>54.42</v>
      </c>
      <c r="K1931">
        <v>2.7210000000000001</v>
      </c>
      <c r="L1931" t="s">
        <v>258</v>
      </c>
    </row>
    <row r="1932" spans="1:12" x14ac:dyDescent="0.25">
      <c r="A1932" s="1">
        <v>45357</v>
      </c>
      <c r="B1932" t="s">
        <v>14</v>
      </c>
      <c r="C1932" t="s">
        <v>10</v>
      </c>
      <c r="D1932" t="s">
        <v>11</v>
      </c>
      <c r="E1932" t="s">
        <v>24</v>
      </c>
      <c r="F1932">
        <v>33.36</v>
      </c>
      <c r="G1932">
        <v>3</v>
      </c>
      <c r="H1932" t="s">
        <v>17</v>
      </c>
      <c r="I1932">
        <v>8.6999999999999993</v>
      </c>
      <c r="J1932">
        <v>100.08</v>
      </c>
      <c r="K1932">
        <v>5.0040000000000004</v>
      </c>
      <c r="L1932" t="s">
        <v>256</v>
      </c>
    </row>
    <row r="1933" spans="1:12" x14ac:dyDescent="0.25">
      <c r="A1933" s="1">
        <v>45357</v>
      </c>
      <c r="B1933" t="s">
        <v>9</v>
      </c>
      <c r="C1933" t="s">
        <v>15</v>
      </c>
      <c r="D1933" t="s">
        <v>22</v>
      </c>
      <c r="E1933" t="s">
        <v>23</v>
      </c>
      <c r="F1933">
        <v>63.59</v>
      </c>
      <c r="G1933">
        <v>5</v>
      </c>
      <c r="H1933" t="s">
        <v>17</v>
      </c>
      <c r="I1933">
        <v>7.2</v>
      </c>
      <c r="J1933">
        <v>317.95000000000005</v>
      </c>
      <c r="K1933">
        <v>15.897500000000003</v>
      </c>
      <c r="L1933" t="s">
        <v>257</v>
      </c>
    </row>
    <row r="1934" spans="1:12" x14ac:dyDescent="0.25">
      <c r="A1934" s="1">
        <v>45357</v>
      </c>
      <c r="B1934" t="s">
        <v>14</v>
      </c>
      <c r="C1934" t="s">
        <v>10</v>
      </c>
      <c r="D1934" t="s">
        <v>11</v>
      </c>
      <c r="E1934" t="s">
        <v>12</v>
      </c>
      <c r="F1934">
        <v>4.0199999999999996</v>
      </c>
      <c r="G1934">
        <v>4</v>
      </c>
      <c r="H1934" t="s">
        <v>13</v>
      </c>
      <c r="I1934">
        <v>6.7</v>
      </c>
      <c r="J1934">
        <v>16.079999999999998</v>
      </c>
      <c r="K1934">
        <v>0.80399999999999994</v>
      </c>
      <c r="L1934" t="s">
        <v>257</v>
      </c>
    </row>
    <row r="1935" spans="1:12" x14ac:dyDescent="0.25">
      <c r="A1935" s="1">
        <v>45357</v>
      </c>
      <c r="B1935" t="s">
        <v>14</v>
      </c>
      <c r="C1935" t="s">
        <v>10</v>
      </c>
      <c r="D1935" t="s">
        <v>11</v>
      </c>
      <c r="E1935" t="s">
        <v>12</v>
      </c>
      <c r="F1935">
        <v>5.44</v>
      </c>
      <c r="G1935">
        <v>3</v>
      </c>
      <c r="H1935" t="s">
        <v>20</v>
      </c>
      <c r="I1935">
        <v>8.3000000000000007</v>
      </c>
      <c r="J1935">
        <v>16.32</v>
      </c>
      <c r="K1935">
        <v>0.81600000000000006</v>
      </c>
      <c r="L1935" t="s">
        <v>256</v>
      </c>
    </row>
    <row r="1936" spans="1:12" x14ac:dyDescent="0.25">
      <c r="A1936" s="1">
        <v>45357</v>
      </c>
      <c r="B1936" t="s">
        <v>19</v>
      </c>
      <c r="C1936" t="s">
        <v>15</v>
      </c>
      <c r="D1936" t="s">
        <v>11</v>
      </c>
      <c r="E1936" t="s">
        <v>12</v>
      </c>
      <c r="F1936">
        <v>6.56</v>
      </c>
      <c r="G1936">
        <v>3</v>
      </c>
      <c r="H1936" t="s">
        <v>20</v>
      </c>
      <c r="I1936">
        <v>9</v>
      </c>
      <c r="J1936">
        <v>19.68</v>
      </c>
      <c r="K1936">
        <v>0.98399999999999999</v>
      </c>
      <c r="L1936" t="s">
        <v>256</v>
      </c>
    </row>
    <row r="1937" spans="1:12" x14ac:dyDescent="0.25">
      <c r="A1937" s="1">
        <v>45357</v>
      </c>
      <c r="B1937" t="s">
        <v>9</v>
      </c>
      <c r="C1937" t="s">
        <v>15</v>
      </c>
      <c r="D1937" t="s">
        <v>22</v>
      </c>
      <c r="E1937" t="s">
        <v>23</v>
      </c>
      <c r="F1937">
        <v>59.28</v>
      </c>
      <c r="G1937">
        <v>3</v>
      </c>
      <c r="H1937" t="s">
        <v>17</v>
      </c>
      <c r="I1937">
        <v>8.9</v>
      </c>
      <c r="J1937">
        <v>177.84</v>
      </c>
      <c r="K1937">
        <v>8.8920000000000012</v>
      </c>
      <c r="L1937" t="s">
        <v>256</v>
      </c>
    </row>
    <row r="1938" spans="1:12" x14ac:dyDescent="0.25">
      <c r="A1938" s="1">
        <v>45357</v>
      </c>
      <c r="B1938" t="s">
        <v>19</v>
      </c>
      <c r="C1938" t="s">
        <v>15</v>
      </c>
      <c r="D1938" t="s">
        <v>11</v>
      </c>
      <c r="E1938" t="s">
        <v>12</v>
      </c>
      <c r="F1938">
        <v>6.6</v>
      </c>
      <c r="G1938">
        <v>5</v>
      </c>
      <c r="H1938" t="s">
        <v>17</v>
      </c>
      <c r="I1938">
        <v>9.5</v>
      </c>
      <c r="J1938">
        <v>33</v>
      </c>
      <c r="K1938">
        <v>1.6500000000000001</v>
      </c>
      <c r="L1938" t="s">
        <v>256</v>
      </c>
    </row>
    <row r="1939" spans="1:12" x14ac:dyDescent="0.25">
      <c r="A1939" s="1">
        <v>45357</v>
      </c>
      <c r="B1939" t="s">
        <v>9</v>
      </c>
      <c r="C1939" t="s">
        <v>15</v>
      </c>
      <c r="D1939" t="s">
        <v>22</v>
      </c>
      <c r="E1939" t="s">
        <v>12</v>
      </c>
      <c r="F1939">
        <v>7.66</v>
      </c>
      <c r="G1939">
        <v>4</v>
      </c>
      <c r="H1939" t="s">
        <v>17</v>
      </c>
      <c r="I1939">
        <v>7.3</v>
      </c>
      <c r="J1939">
        <v>30.64</v>
      </c>
      <c r="K1939">
        <v>1.532</v>
      </c>
      <c r="L1939" t="s">
        <v>257</v>
      </c>
    </row>
    <row r="1940" spans="1:12" x14ac:dyDescent="0.25">
      <c r="A1940" s="1">
        <v>45357</v>
      </c>
      <c r="B1940" t="s">
        <v>19</v>
      </c>
      <c r="C1940" t="s">
        <v>15</v>
      </c>
      <c r="D1940" t="s">
        <v>11</v>
      </c>
      <c r="E1940" t="s">
        <v>16</v>
      </c>
      <c r="F1940">
        <v>89.86</v>
      </c>
      <c r="G1940">
        <v>1</v>
      </c>
      <c r="H1940" t="s">
        <v>20</v>
      </c>
      <c r="I1940">
        <v>8.6999999999999993</v>
      </c>
      <c r="J1940">
        <v>89.86</v>
      </c>
      <c r="K1940">
        <v>4.4930000000000003</v>
      </c>
      <c r="L1940" t="s">
        <v>256</v>
      </c>
    </row>
    <row r="1941" spans="1:12" x14ac:dyDescent="0.25">
      <c r="A1941" s="1">
        <v>45357</v>
      </c>
      <c r="B1941" t="s">
        <v>19</v>
      </c>
      <c r="C1941" t="s">
        <v>10</v>
      </c>
      <c r="D1941" t="s">
        <v>22</v>
      </c>
      <c r="E1941" t="s">
        <v>12</v>
      </c>
      <c r="F1941">
        <v>3.04</v>
      </c>
      <c r="G1941">
        <v>5</v>
      </c>
      <c r="H1941" t="s">
        <v>13</v>
      </c>
      <c r="I1941">
        <v>7.7</v>
      </c>
      <c r="J1941">
        <v>15.2</v>
      </c>
      <c r="K1941">
        <v>0.76</v>
      </c>
      <c r="L1941" t="s">
        <v>257</v>
      </c>
    </row>
    <row r="1942" spans="1:12" x14ac:dyDescent="0.25">
      <c r="A1942" s="1">
        <v>45357</v>
      </c>
      <c r="B1942" t="s">
        <v>14</v>
      </c>
      <c r="C1942" t="s">
        <v>15</v>
      </c>
      <c r="D1942" t="s">
        <v>11</v>
      </c>
      <c r="E1942" t="s">
        <v>12</v>
      </c>
      <c r="F1942">
        <v>4.22</v>
      </c>
      <c r="G1942">
        <v>7</v>
      </c>
      <c r="H1942" t="s">
        <v>20</v>
      </c>
      <c r="I1942">
        <v>8.4</v>
      </c>
      <c r="J1942">
        <v>29.54</v>
      </c>
      <c r="K1942">
        <v>1.4770000000000001</v>
      </c>
      <c r="L1942" t="s">
        <v>256</v>
      </c>
    </row>
    <row r="1943" spans="1:12" x14ac:dyDescent="0.25">
      <c r="A1943" s="1">
        <v>45357</v>
      </c>
      <c r="B1943" t="s">
        <v>9</v>
      </c>
      <c r="C1943" t="s">
        <v>15</v>
      </c>
      <c r="D1943" t="s">
        <v>11</v>
      </c>
      <c r="E1943" t="s">
        <v>12</v>
      </c>
      <c r="F1943">
        <v>5.61</v>
      </c>
      <c r="G1943">
        <v>1</v>
      </c>
      <c r="H1943" t="s">
        <v>13</v>
      </c>
      <c r="I1943">
        <v>6</v>
      </c>
      <c r="J1943">
        <v>5.61</v>
      </c>
      <c r="K1943">
        <v>0.28050000000000003</v>
      </c>
      <c r="L1943" t="s">
        <v>257</v>
      </c>
    </row>
    <row r="1944" spans="1:12" x14ac:dyDescent="0.25">
      <c r="A1944" s="1">
        <v>45388</v>
      </c>
      <c r="B1944" t="s">
        <v>9</v>
      </c>
      <c r="C1944" t="s">
        <v>15</v>
      </c>
      <c r="D1944" t="s">
        <v>11</v>
      </c>
      <c r="E1944" t="s">
        <v>24</v>
      </c>
      <c r="F1944">
        <v>33.17</v>
      </c>
      <c r="G1944">
        <v>2</v>
      </c>
      <c r="H1944" t="s">
        <v>20</v>
      </c>
      <c r="I1944">
        <v>8.1</v>
      </c>
      <c r="J1944">
        <v>66.34</v>
      </c>
      <c r="K1944">
        <v>3.3170000000000002</v>
      </c>
      <c r="L1944" t="s">
        <v>256</v>
      </c>
    </row>
    <row r="1945" spans="1:12" x14ac:dyDescent="0.25">
      <c r="A1945" s="1">
        <v>45388</v>
      </c>
      <c r="B1945" t="s">
        <v>19</v>
      </c>
      <c r="C1945" t="s">
        <v>10</v>
      </c>
      <c r="D1945" t="s">
        <v>11</v>
      </c>
      <c r="E1945" t="s">
        <v>23</v>
      </c>
      <c r="F1945">
        <v>68.5</v>
      </c>
      <c r="G1945">
        <v>5</v>
      </c>
      <c r="H1945" t="s">
        <v>17</v>
      </c>
      <c r="I1945">
        <v>7.1</v>
      </c>
      <c r="J1945">
        <v>342.5</v>
      </c>
      <c r="K1945">
        <v>17.125</v>
      </c>
      <c r="L1945" t="s">
        <v>257</v>
      </c>
    </row>
    <row r="1946" spans="1:12" x14ac:dyDescent="0.25">
      <c r="A1946" s="1">
        <v>45388</v>
      </c>
      <c r="B1946" t="s">
        <v>9</v>
      </c>
      <c r="C1946" t="s">
        <v>10</v>
      </c>
      <c r="D1946" t="s">
        <v>11</v>
      </c>
      <c r="E1946" t="s">
        <v>24</v>
      </c>
      <c r="F1946">
        <v>36.4</v>
      </c>
      <c r="G1946">
        <v>4</v>
      </c>
      <c r="H1946" t="s">
        <v>13</v>
      </c>
      <c r="I1946">
        <v>7.8</v>
      </c>
      <c r="J1946">
        <v>145.6</v>
      </c>
      <c r="K1946">
        <v>7.28</v>
      </c>
      <c r="L1946" t="s">
        <v>257</v>
      </c>
    </row>
    <row r="1947" spans="1:12" x14ac:dyDescent="0.25">
      <c r="A1947" s="1">
        <v>45388</v>
      </c>
      <c r="B1947" t="s">
        <v>14</v>
      </c>
      <c r="C1947" t="s">
        <v>15</v>
      </c>
      <c r="D1947" t="s">
        <v>11</v>
      </c>
      <c r="E1947" t="s">
        <v>24</v>
      </c>
      <c r="F1947">
        <v>37.700000000000003</v>
      </c>
      <c r="G1947">
        <v>4</v>
      </c>
      <c r="H1947" t="s">
        <v>20</v>
      </c>
      <c r="I1947">
        <v>6.9</v>
      </c>
      <c r="J1947">
        <v>150.80000000000001</v>
      </c>
      <c r="K1947">
        <v>7.5400000000000009</v>
      </c>
      <c r="L1947" t="s">
        <v>257</v>
      </c>
    </row>
    <row r="1948" spans="1:12" x14ac:dyDescent="0.25">
      <c r="A1948" s="1">
        <v>45388</v>
      </c>
      <c r="B1948" t="s">
        <v>9</v>
      </c>
      <c r="C1948" t="s">
        <v>15</v>
      </c>
      <c r="D1948" t="s">
        <v>22</v>
      </c>
      <c r="E1948" t="s">
        <v>16</v>
      </c>
      <c r="F1948">
        <v>95.88</v>
      </c>
      <c r="G1948">
        <v>2</v>
      </c>
      <c r="H1948" t="s">
        <v>17</v>
      </c>
      <c r="I1948">
        <v>6.8</v>
      </c>
      <c r="J1948">
        <v>191.76</v>
      </c>
      <c r="K1948">
        <v>9.5879999999999992</v>
      </c>
      <c r="L1948" t="s">
        <v>257</v>
      </c>
    </row>
    <row r="1949" spans="1:12" x14ac:dyDescent="0.25">
      <c r="A1949" s="1">
        <v>45388</v>
      </c>
      <c r="B1949" t="s">
        <v>14</v>
      </c>
      <c r="C1949" t="s">
        <v>15</v>
      </c>
      <c r="D1949" t="s">
        <v>22</v>
      </c>
      <c r="E1949" t="s">
        <v>18</v>
      </c>
      <c r="F1949">
        <v>71.08</v>
      </c>
      <c r="G1949">
        <v>2</v>
      </c>
      <c r="H1949" t="s">
        <v>20</v>
      </c>
      <c r="I1949">
        <v>7.7</v>
      </c>
      <c r="J1949">
        <v>142.16</v>
      </c>
      <c r="K1949">
        <v>7.1080000000000005</v>
      </c>
      <c r="L1949" t="s">
        <v>257</v>
      </c>
    </row>
    <row r="1950" spans="1:12" x14ac:dyDescent="0.25">
      <c r="A1950" s="1">
        <v>45388</v>
      </c>
      <c r="B1950" t="s">
        <v>19</v>
      </c>
      <c r="C1950" t="s">
        <v>15</v>
      </c>
      <c r="D1950" t="s">
        <v>11</v>
      </c>
      <c r="E1950" t="s">
        <v>12</v>
      </c>
      <c r="F1950">
        <v>7.77</v>
      </c>
      <c r="G1950">
        <v>2</v>
      </c>
      <c r="H1950" t="s">
        <v>20</v>
      </c>
      <c r="I1950">
        <v>9.1</v>
      </c>
      <c r="J1950">
        <v>15.54</v>
      </c>
      <c r="K1950">
        <v>0.77700000000000002</v>
      </c>
      <c r="L1950" t="s">
        <v>256</v>
      </c>
    </row>
    <row r="1951" spans="1:12" x14ac:dyDescent="0.25">
      <c r="A1951" s="1">
        <v>45388</v>
      </c>
      <c r="B1951" t="s">
        <v>14</v>
      </c>
      <c r="C1951" t="s">
        <v>10</v>
      </c>
      <c r="D1951" t="s">
        <v>11</v>
      </c>
      <c r="E1951" t="s">
        <v>12</v>
      </c>
      <c r="F1951">
        <v>5.01</v>
      </c>
      <c r="G1951">
        <v>5</v>
      </c>
      <c r="H1951" t="s">
        <v>13</v>
      </c>
      <c r="I1951">
        <v>8.5</v>
      </c>
      <c r="J1951">
        <v>25.049999999999997</v>
      </c>
      <c r="K1951">
        <v>1.2524999999999999</v>
      </c>
      <c r="L1951" t="s">
        <v>256</v>
      </c>
    </row>
    <row r="1952" spans="1:12" x14ac:dyDescent="0.25">
      <c r="A1952" s="1">
        <v>45388</v>
      </c>
      <c r="B1952" t="s">
        <v>19</v>
      </c>
      <c r="C1952" t="s">
        <v>15</v>
      </c>
      <c r="D1952" t="s">
        <v>11</v>
      </c>
      <c r="E1952" t="s">
        <v>12</v>
      </c>
      <c r="F1952">
        <v>2.66</v>
      </c>
      <c r="G1952">
        <v>6</v>
      </c>
      <c r="H1952" t="s">
        <v>17</v>
      </c>
      <c r="I1952">
        <v>8.3000000000000007</v>
      </c>
      <c r="J1952">
        <v>15.96</v>
      </c>
      <c r="K1952">
        <v>0.79800000000000004</v>
      </c>
      <c r="L1952" t="s">
        <v>256</v>
      </c>
    </row>
    <row r="1953" spans="1:12" x14ac:dyDescent="0.25">
      <c r="A1953" s="1">
        <v>45388</v>
      </c>
      <c r="B1953" t="s">
        <v>19</v>
      </c>
      <c r="C1953" t="s">
        <v>15</v>
      </c>
      <c r="D1953" t="s">
        <v>11</v>
      </c>
      <c r="E1953" t="s">
        <v>21</v>
      </c>
      <c r="F1953">
        <v>15.59</v>
      </c>
      <c r="G1953">
        <v>3</v>
      </c>
      <c r="H1953" t="s">
        <v>17</v>
      </c>
      <c r="I1953">
        <v>5.2</v>
      </c>
      <c r="J1953">
        <v>46.769999999999996</v>
      </c>
      <c r="K1953">
        <v>2.3384999999999998</v>
      </c>
      <c r="L1953" t="s">
        <v>258</v>
      </c>
    </row>
    <row r="1954" spans="1:12" x14ac:dyDescent="0.25">
      <c r="A1954" s="1">
        <v>45388</v>
      </c>
      <c r="B1954" t="s">
        <v>19</v>
      </c>
      <c r="C1954" t="s">
        <v>10</v>
      </c>
      <c r="D1954" t="s">
        <v>11</v>
      </c>
      <c r="E1954" t="s">
        <v>24</v>
      </c>
      <c r="F1954">
        <v>17.77</v>
      </c>
      <c r="G1954">
        <v>3</v>
      </c>
      <c r="H1954" t="s">
        <v>13</v>
      </c>
      <c r="I1954">
        <v>7.5</v>
      </c>
      <c r="J1954">
        <v>53.31</v>
      </c>
      <c r="K1954">
        <v>2.6655000000000002</v>
      </c>
      <c r="L1954" t="s">
        <v>257</v>
      </c>
    </row>
    <row r="1955" spans="1:12" x14ac:dyDescent="0.25">
      <c r="A1955" s="1">
        <v>45388</v>
      </c>
      <c r="B1955" t="s">
        <v>9</v>
      </c>
      <c r="C1955" t="s">
        <v>15</v>
      </c>
      <c r="D1955" t="s">
        <v>22</v>
      </c>
      <c r="E1955" t="s">
        <v>23</v>
      </c>
      <c r="F1955">
        <v>70.55</v>
      </c>
      <c r="G1955">
        <v>5</v>
      </c>
      <c r="H1955" t="s">
        <v>20</v>
      </c>
      <c r="I1955">
        <v>5.6</v>
      </c>
      <c r="J1955">
        <v>352.75</v>
      </c>
      <c r="K1955">
        <v>17.637499999999999</v>
      </c>
      <c r="L1955" t="s">
        <v>258</v>
      </c>
    </row>
    <row r="1956" spans="1:12" x14ac:dyDescent="0.25">
      <c r="A1956" s="1">
        <v>45388</v>
      </c>
      <c r="B1956" t="s">
        <v>19</v>
      </c>
      <c r="C1956" t="s">
        <v>15</v>
      </c>
      <c r="D1956" t="s">
        <v>11</v>
      </c>
      <c r="E1956" t="s">
        <v>12</v>
      </c>
      <c r="F1956">
        <v>7.8</v>
      </c>
      <c r="G1956">
        <v>1</v>
      </c>
      <c r="H1956" t="s">
        <v>17</v>
      </c>
      <c r="I1956">
        <v>8.6999999999999993</v>
      </c>
      <c r="J1956">
        <v>7.8</v>
      </c>
      <c r="K1956">
        <v>0.39</v>
      </c>
      <c r="L1956" t="s">
        <v>256</v>
      </c>
    </row>
    <row r="1957" spans="1:12" x14ac:dyDescent="0.25">
      <c r="A1957" s="1">
        <v>45388</v>
      </c>
      <c r="B1957" t="s">
        <v>14</v>
      </c>
      <c r="C1957" t="s">
        <v>10</v>
      </c>
      <c r="D1957" t="s">
        <v>22</v>
      </c>
      <c r="E1957" t="s">
        <v>12</v>
      </c>
      <c r="F1957">
        <v>5.2</v>
      </c>
      <c r="G1957">
        <v>4</v>
      </c>
      <c r="H1957" t="s">
        <v>20</v>
      </c>
      <c r="I1957">
        <v>8.5</v>
      </c>
      <c r="J1957">
        <v>20.8</v>
      </c>
      <c r="K1957">
        <v>1.04</v>
      </c>
      <c r="L1957" t="s">
        <v>256</v>
      </c>
    </row>
    <row r="1958" spans="1:12" x14ac:dyDescent="0.25">
      <c r="A1958" s="1">
        <v>45388</v>
      </c>
      <c r="B1958" t="s">
        <v>9</v>
      </c>
      <c r="C1958" t="s">
        <v>10</v>
      </c>
      <c r="D1958" t="s">
        <v>22</v>
      </c>
      <c r="E1958" t="s">
        <v>12</v>
      </c>
      <c r="F1958">
        <v>5.9</v>
      </c>
      <c r="G1958">
        <v>4</v>
      </c>
      <c r="H1958" t="s">
        <v>20</v>
      </c>
      <c r="I1958">
        <v>9.1999999999999993</v>
      </c>
      <c r="J1958">
        <v>23.6</v>
      </c>
      <c r="K1958">
        <v>1.1800000000000002</v>
      </c>
      <c r="L1958" t="s">
        <v>256</v>
      </c>
    </row>
    <row r="1959" spans="1:12" x14ac:dyDescent="0.25">
      <c r="A1959" s="1">
        <v>45388</v>
      </c>
      <c r="B1959" t="s">
        <v>14</v>
      </c>
      <c r="C1959" t="s">
        <v>10</v>
      </c>
      <c r="D1959" t="s">
        <v>22</v>
      </c>
      <c r="E1959" t="s">
        <v>21</v>
      </c>
      <c r="F1959">
        <v>9.9499999999999993</v>
      </c>
      <c r="G1959">
        <v>1</v>
      </c>
      <c r="H1959" t="s">
        <v>17</v>
      </c>
      <c r="I1959">
        <v>8.8000000000000007</v>
      </c>
      <c r="J1959">
        <v>9.9499999999999993</v>
      </c>
      <c r="K1959">
        <v>0.4975</v>
      </c>
      <c r="L1959" t="s">
        <v>256</v>
      </c>
    </row>
    <row r="1960" spans="1:12" x14ac:dyDescent="0.25">
      <c r="A1960" s="1">
        <v>45388</v>
      </c>
      <c r="B1960" t="s">
        <v>9</v>
      </c>
      <c r="C1960" t="s">
        <v>15</v>
      </c>
      <c r="D1960" t="s">
        <v>22</v>
      </c>
      <c r="E1960" t="s">
        <v>12</v>
      </c>
      <c r="F1960">
        <v>6.87</v>
      </c>
      <c r="G1960">
        <v>5</v>
      </c>
      <c r="H1960" t="s">
        <v>13</v>
      </c>
      <c r="I1960">
        <v>7.7</v>
      </c>
      <c r="J1960">
        <v>34.35</v>
      </c>
      <c r="K1960">
        <v>1.7175000000000002</v>
      </c>
      <c r="L1960" t="s">
        <v>257</v>
      </c>
    </row>
    <row r="1961" spans="1:12" x14ac:dyDescent="0.25">
      <c r="A1961" s="1">
        <v>45388</v>
      </c>
      <c r="B1961" t="s">
        <v>19</v>
      </c>
      <c r="C1961" t="s">
        <v>15</v>
      </c>
      <c r="D1961" t="s">
        <v>11</v>
      </c>
      <c r="E1961" t="s">
        <v>12</v>
      </c>
      <c r="F1961">
        <v>3.05</v>
      </c>
      <c r="G1961">
        <v>4</v>
      </c>
      <c r="H1961" t="s">
        <v>20</v>
      </c>
      <c r="I1961">
        <v>7.4</v>
      </c>
      <c r="J1961">
        <v>12.2</v>
      </c>
      <c r="K1961">
        <v>0.61</v>
      </c>
      <c r="L1961" t="s">
        <v>257</v>
      </c>
    </row>
    <row r="1962" spans="1:12" x14ac:dyDescent="0.25">
      <c r="A1962" s="1">
        <v>45388</v>
      </c>
      <c r="B1962" t="s">
        <v>9</v>
      </c>
      <c r="C1962" t="s">
        <v>15</v>
      </c>
      <c r="D1962" t="s">
        <v>22</v>
      </c>
      <c r="E1962" t="s">
        <v>18</v>
      </c>
      <c r="F1962">
        <v>66.989999999999995</v>
      </c>
      <c r="G1962">
        <v>3</v>
      </c>
      <c r="H1962" t="s">
        <v>17</v>
      </c>
      <c r="I1962">
        <v>8.9</v>
      </c>
      <c r="J1962">
        <v>200.96999999999997</v>
      </c>
      <c r="K1962">
        <v>10.048499999999999</v>
      </c>
      <c r="L1962" t="s">
        <v>256</v>
      </c>
    </row>
    <row r="1963" spans="1:12" x14ac:dyDescent="0.25">
      <c r="A1963" s="1">
        <v>45388</v>
      </c>
      <c r="B1963" t="s">
        <v>9</v>
      </c>
      <c r="C1963" t="s">
        <v>15</v>
      </c>
      <c r="D1963" t="s">
        <v>22</v>
      </c>
      <c r="E1963" t="s">
        <v>12</v>
      </c>
      <c r="F1963">
        <v>7.34</v>
      </c>
      <c r="G1963">
        <v>1</v>
      </c>
      <c r="H1963" t="s">
        <v>13</v>
      </c>
      <c r="I1963">
        <v>8.8000000000000007</v>
      </c>
      <c r="J1963">
        <v>7.34</v>
      </c>
      <c r="K1963">
        <v>0.36699999999999999</v>
      </c>
      <c r="L1963" t="s">
        <v>256</v>
      </c>
    </row>
    <row r="1964" spans="1:12" x14ac:dyDescent="0.25">
      <c r="A1964" s="1">
        <v>45388</v>
      </c>
      <c r="B1964" t="s">
        <v>9</v>
      </c>
      <c r="C1964" t="s">
        <v>15</v>
      </c>
      <c r="D1964" t="s">
        <v>22</v>
      </c>
      <c r="E1964" t="s">
        <v>24</v>
      </c>
      <c r="F1964">
        <v>23.87</v>
      </c>
      <c r="G1964">
        <v>2</v>
      </c>
      <c r="H1964" t="s">
        <v>17</v>
      </c>
      <c r="I1964">
        <v>5.3</v>
      </c>
      <c r="J1964">
        <v>47.74</v>
      </c>
      <c r="K1964">
        <v>2.387</v>
      </c>
      <c r="L1964" t="s">
        <v>258</v>
      </c>
    </row>
    <row r="1965" spans="1:12" x14ac:dyDescent="0.25">
      <c r="A1965" s="1">
        <v>45418</v>
      </c>
      <c r="B1965" t="s">
        <v>14</v>
      </c>
      <c r="C1965" t="s">
        <v>10</v>
      </c>
      <c r="D1965" t="s">
        <v>11</v>
      </c>
      <c r="E1965" t="s">
        <v>12</v>
      </c>
      <c r="F1965">
        <v>6.39</v>
      </c>
      <c r="G1965">
        <v>2</v>
      </c>
      <c r="H1965" t="s">
        <v>17</v>
      </c>
      <c r="I1965">
        <v>8.1999999999999993</v>
      </c>
      <c r="J1965">
        <v>12.78</v>
      </c>
      <c r="K1965">
        <v>0.63900000000000001</v>
      </c>
      <c r="L1965" t="s">
        <v>256</v>
      </c>
    </row>
    <row r="1966" spans="1:12" x14ac:dyDescent="0.25">
      <c r="A1966" s="1">
        <v>45418</v>
      </c>
      <c r="B1966" t="s">
        <v>9</v>
      </c>
      <c r="C1966" t="s">
        <v>15</v>
      </c>
      <c r="D1966" t="s">
        <v>11</v>
      </c>
      <c r="E1966" t="s">
        <v>24</v>
      </c>
      <c r="F1966">
        <v>34.479999999999997</v>
      </c>
      <c r="G1966">
        <v>2</v>
      </c>
      <c r="H1966" t="s">
        <v>20</v>
      </c>
      <c r="I1966">
        <v>4.5</v>
      </c>
      <c r="J1966">
        <v>68.959999999999994</v>
      </c>
      <c r="K1966">
        <v>3.448</v>
      </c>
      <c r="L1966" t="s">
        <v>258</v>
      </c>
    </row>
    <row r="1967" spans="1:12" x14ac:dyDescent="0.25">
      <c r="A1967" s="1">
        <v>45418</v>
      </c>
      <c r="B1967" t="s">
        <v>19</v>
      </c>
      <c r="C1967" t="s">
        <v>15</v>
      </c>
      <c r="D1967" t="s">
        <v>11</v>
      </c>
      <c r="E1967" t="s">
        <v>16</v>
      </c>
      <c r="F1967">
        <v>88.12</v>
      </c>
      <c r="G1967">
        <v>1</v>
      </c>
      <c r="H1967" t="s">
        <v>20</v>
      </c>
      <c r="I1967">
        <v>6.8</v>
      </c>
      <c r="J1967">
        <v>88.12</v>
      </c>
      <c r="K1967">
        <v>4.4060000000000006</v>
      </c>
      <c r="L1967" t="s">
        <v>257</v>
      </c>
    </row>
    <row r="1968" spans="1:12" x14ac:dyDescent="0.25">
      <c r="A1968" s="1">
        <v>45418</v>
      </c>
      <c r="B1968" t="s">
        <v>19</v>
      </c>
      <c r="C1968" t="s">
        <v>10</v>
      </c>
      <c r="D1968" t="s">
        <v>22</v>
      </c>
      <c r="E1968" t="s">
        <v>23</v>
      </c>
      <c r="F1968">
        <v>62.53</v>
      </c>
      <c r="G1968">
        <v>1</v>
      </c>
      <c r="H1968" t="s">
        <v>17</v>
      </c>
      <c r="I1968">
        <v>6.7</v>
      </c>
      <c r="J1968">
        <v>62.53</v>
      </c>
      <c r="K1968">
        <v>3.1265000000000001</v>
      </c>
      <c r="L1968" t="s">
        <v>257</v>
      </c>
    </row>
    <row r="1969" spans="1:12" x14ac:dyDescent="0.25">
      <c r="A1969" s="1">
        <v>45418</v>
      </c>
      <c r="B1969" t="s">
        <v>9</v>
      </c>
      <c r="C1969" t="s">
        <v>15</v>
      </c>
      <c r="D1969" t="s">
        <v>22</v>
      </c>
      <c r="E1969" t="s">
        <v>23</v>
      </c>
      <c r="F1969">
        <v>62.89</v>
      </c>
      <c r="G1969">
        <v>5</v>
      </c>
      <c r="H1969" t="s">
        <v>20</v>
      </c>
      <c r="I1969">
        <v>4.9000000000000004</v>
      </c>
      <c r="J1969">
        <v>314.45</v>
      </c>
      <c r="K1969">
        <v>15.7225</v>
      </c>
      <c r="L1969" t="s">
        <v>258</v>
      </c>
    </row>
    <row r="1970" spans="1:12" x14ac:dyDescent="0.25">
      <c r="A1970" s="1">
        <v>45418</v>
      </c>
      <c r="B1970" t="s">
        <v>19</v>
      </c>
      <c r="C1970" t="s">
        <v>10</v>
      </c>
      <c r="D1970" t="s">
        <v>22</v>
      </c>
      <c r="E1970" t="s">
        <v>21</v>
      </c>
      <c r="F1970">
        <v>19</v>
      </c>
      <c r="G1970">
        <v>1</v>
      </c>
      <c r="H1970" t="s">
        <v>17</v>
      </c>
      <c r="I1970">
        <v>9.1</v>
      </c>
      <c r="J1970">
        <v>19</v>
      </c>
      <c r="K1970">
        <v>0.95000000000000007</v>
      </c>
      <c r="L1970" t="s">
        <v>256</v>
      </c>
    </row>
    <row r="1971" spans="1:12" x14ac:dyDescent="0.25">
      <c r="A1971" s="1">
        <v>45418</v>
      </c>
      <c r="B1971" t="s">
        <v>19</v>
      </c>
      <c r="C1971" t="s">
        <v>10</v>
      </c>
      <c r="D1971" t="s">
        <v>11</v>
      </c>
      <c r="E1971" t="s">
        <v>12</v>
      </c>
      <c r="F1971">
        <v>7.46</v>
      </c>
      <c r="G1971">
        <v>1</v>
      </c>
      <c r="H1971" t="s">
        <v>17</v>
      </c>
      <c r="I1971">
        <v>8.9</v>
      </c>
      <c r="J1971">
        <v>7.46</v>
      </c>
      <c r="K1971">
        <v>0.373</v>
      </c>
      <c r="L1971" t="s">
        <v>256</v>
      </c>
    </row>
    <row r="1972" spans="1:12" x14ac:dyDescent="0.25">
      <c r="A1972" s="1">
        <v>45418</v>
      </c>
      <c r="B1972" t="s">
        <v>9</v>
      </c>
      <c r="C1972" t="s">
        <v>15</v>
      </c>
      <c r="D1972" t="s">
        <v>11</v>
      </c>
      <c r="E1972" t="s">
        <v>18</v>
      </c>
      <c r="F1972">
        <v>47.83</v>
      </c>
      <c r="G1972">
        <v>2</v>
      </c>
      <c r="H1972" t="s">
        <v>20</v>
      </c>
      <c r="I1972">
        <v>8</v>
      </c>
      <c r="J1972">
        <v>95.66</v>
      </c>
      <c r="K1972">
        <v>4.7830000000000004</v>
      </c>
      <c r="L1972" t="s">
        <v>256</v>
      </c>
    </row>
    <row r="1973" spans="1:12" x14ac:dyDescent="0.25">
      <c r="A1973" s="1">
        <v>45418</v>
      </c>
      <c r="B1973" t="s">
        <v>14</v>
      </c>
      <c r="C1973" t="s">
        <v>10</v>
      </c>
      <c r="D1973" t="s">
        <v>11</v>
      </c>
      <c r="E1973" t="s">
        <v>24</v>
      </c>
      <c r="F1973">
        <v>18.149999999999999</v>
      </c>
      <c r="G1973">
        <v>2</v>
      </c>
      <c r="H1973" t="s">
        <v>20</v>
      </c>
      <c r="I1973">
        <v>6</v>
      </c>
      <c r="J1973">
        <v>36.299999999999997</v>
      </c>
      <c r="K1973">
        <v>1.8149999999999999</v>
      </c>
      <c r="L1973" t="s">
        <v>257</v>
      </c>
    </row>
    <row r="1974" spans="1:12" x14ac:dyDescent="0.25">
      <c r="A1974" s="1">
        <v>45418</v>
      </c>
      <c r="B1974" t="s">
        <v>19</v>
      </c>
      <c r="C1974" t="s">
        <v>15</v>
      </c>
      <c r="D1974" t="s">
        <v>22</v>
      </c>
      <c r="E1974" t="s">
        <v>12</v>
      </c>
      <c r="F1974">
        <v>4.4800000000000004</v>
      </c>
      <c r="G1974">
        <v>3</v>
      </c>
      <c r="H1974" t="s">
        <v>17</v>
      </c>
      <c r="I1974">
        <v>8.1</v>
      </c>
      <c r="J1974">
        <v>13.440000000000001</v>
      </c>
      <c r="K1974">
        <v>0.67200000000000015</v>
      </c>
      <c r="L1974" t="s">
        <v>256</v>
      </c>
    </row>
    <row r="1975" spans="1:12" x14ac:dyDescent="0.25">
      <c r="A1975" s="1">
        <v>45418</v>
      </c>
      <c r="B1975" t="s">
        <v>9</v>
      </c>
      <c r="C1975" t="s">
        <v>10</v>
      </c>
      <c r="D1975" t="s">
        <v>22</v>
      </c>
      <c r="E1975" t="s">
        <v>23</v>
      </c>
      <c r="F1975">
        <v>64.48</v>
      </c>
      <c r="G1975">
        <v>3</v>
      </c>
      <c r="H1975" t="s">
        <v>13</v>
      </c>
      <c r="I1975">
        <v>6.4</v>
      </c>
      <c r="J1975">
        <v>193.44</v>
      </c>
      <c r="K1975">
        <v>9.6720000000000006</v>
      </c>
      <c r="L1975" t="s">
        <v>257</v>
      </c>
    </row>
    <row r="1976" spans="1:12" x14ac:dyDescent="0.25">
      <c r="A1976" s="1">
        <v>45418</v>
      </c>
      <c r="B1976" t="s">
        <v>14</v>
      </c>
      <c r="C1976" t="s">
        <v>15</v>
      </c>
      <c r="D1976" t="s">
        <v>11</v>
      </c>
      <c r="E1976" t="s">
        <v>12</v>
      </c>
      <c r="F1976">
        <v>5.51</v>
      </c>
      <c r="G1976">
        <v>1</v>
      </c>
      <c r="H1976" t="s">
        <v>20</v>
      </c>
      <c r="I1976">
        <v>8.1999999999999993</v>
      </c>
      <c r="J1976">
        <v>5.51</v>
      </c>
      <c r="K1976">
        <v>0.27550000000000002</v>
      </c>
      <c r="L1976" t="s">
        <v>256</v>
      </c>
    </row>
    <row r="1977" spans="1:12" x14ac:dyDescent="0.25">
      <c r="A1977" s="1">
        <v>45418</v>
      </c>
      <c r="B1977" t="s">
        <v>19</v>
      </c>
      <c r="C1977" t="s">
        <v>10</v>
      </c>
      <c r="D1977" t="s">
        <v>11</v>
      </c>
      <c r="E1977" t="s">
        <v>12</v>
      </c>
      <c r="F1977">
        <v>5.27</v>
      </c>
      <c r="G1977">
        <v>3</v>
      </c>
      <c r="H1977" t="s">
        <v>17</v>
      </c>
      <c r="I1977">
        <v>7.8</v>
      </c>
      <c r="J1977">
        <v>15.809999999999999</v>
      </c>
      <c r="K1977">
        <v>0.79049999999999998</v>
      </c>
      <c r="L1977" t="s">
        <v>257</v>
      </c>
    </row>
    <row r="1978" spans="1:12" x14ac:dyDescent="0.25">
      <c r="A1978" s="1">
        <v>45418</v>
      </c>
      <c r="B1978" t="s">
        <v>19</v>
      </c>
      <c r="C1978" t="s">
        <v>15</v>
      </c>
      <c r="D1978" t="s">
        <v>22</v>
      </c>
      <c r="E1978" t="s">
        <v>24</v>
      </c>
      <c r="F1978">
        <v>20.53</v>
      </c>
      <c r="G1978">
        <v>3</v>
      </c>
      <c r="H1978" t="s">
        <v>17</v>
      </c>
      <c r="I1978">
        <v>7.9</v>
      </c>
      <c r="J1978">
        <v>61.59</v>
      </c>
      <c r="K1978">
        <v>3.0795000000000003</v>
      </c>
      <c r="L1978" t="s">
        <v>257</v>
      </c>
    </row>
    <row r="1979" spans="1:12" x14ac:dyDescent="0.25">
      <c r="A1979" s="1">
        <v>45418</v>
      </c>
      <c r="B1979" t="s">
        <v>14</v>
      </c>
      <c r="C1979" t="s">
        <v>15</v>
      </c>
      <c r="D1979" t="s">
        <v>22</v>
      </c>
      <c r="E1979" t="s">
        <v>24</v>
      </c>
      <c r="F1979">
        <v>33.880000000000003</v>
      </c>
      <c r="G1979">
        <v>1</v>
      </c>
      <c r="H1979" t="s">
        <v>17</v>
      </c>
      <c r="I1979">
        <v>7.8</v>
      </c>
      <c r="J1979">
        <v>33.880000000000003</v>
      </c>
      <c r="K1979">
        <v>1.6940000000000002</v>
      </c>
      <c r="L1979" t="s">
        <v>257</v>
      </c>
    </row>
    <row r="1980" spans="1:12" x14ac:dyDescent="0.25">
      <c r="A1980" s="1">
        <v>45418</v>
      </c>
      <c r="B1980" t="s">
        <v>19</v>
      </c>
      <c r="C1980" t="s">
        <v>10</v>
      </c>
      <c r="D1980" t="s">
        <v>11</v>
      </c>
      <c r="E1980" t="s">
        <v>12</v>
      </c>
      <c r="F1980">
        <v>6.25</v>
      </c>
      <c r="G1980">
        <v>2</v>
      </c>
      <c r="H1980" t="s">
        <v>17</v>
      </c>
      <c r="I1980">
        <v>7.3</v>
      </c>
      <c r="J1980">
        <v>12.5</v>
      </c>
      <c r="K1980">
        <v>0.625</v>
      </c>
      <c r="L1980" t="s">
        <v>257</v>
      </c>
    </row>
    <row r="1981" spans="1:12" x14ac:dyDescent="0.25">
      <c r="A1981" s="1">
        <v>45418</v>
      </c>
      <c r="B1981" t="s">
        <v>14</v>
      </c>
      <c r="C1981" t="s">
        <v>15</v>
      </c>
      <c r="D1981" t="s">
        <v>11</v>
      </c>
      <c r="E1981" t="s">
        <v>23</v>
      </c>
      <c r="F1981">
        <v>70.36</v>
      </c>
      <c r="G1981">
        <v>3</v>
      </c>
      <c r="H1981" t="s">
        <v>20</v>
      </c>
      <c r="I1981">
        <v>7.8</v>
      </c>
      <c r="J1981">
        <v>211.07999999999998</v>
      </c>
      <c r="K1981">
        <v>10.554</v>
      </c>
      <c r="L1981" t="s">
        <v>257</v>
      </c>
    </row>
    <row r="1982" spans="1:12" x14ac:dyDescent="0.25">
      <c r="A1982" s="1">
        <v>45418</v>
      </c>
      <c r="B1982" t="s">
        <v>9</v>
      </c>
      <c r="C1982" t="s">
        <v>10</v>
      </c>
      <c r="D1982" t="s">
        <v>22</v>
      </c>
      <c r="E1982" t="s">
        <v>21</v>
      </c>
      <c r="F1982">
        <v>19.41</v>
      </c>
      <c r="G1982">
        <v>2</v>
      </c>
      <c r="H1982" t="s">
        <v>13</v>
      </c>
      <c r="I1982">
        <v>8.3000000000000007</v>
      </c>
      <c r="J1982">
        <v>38.82</v>
      </c>
      <c r="K1982">
        <v>1.9410000000000001</v>
      </c>
      <c r="L1982" t="s">
        <v>256</v>
      </c>
    </row>
    <row r="1983" spans="1:12" x14ac:dyDescent="0.25">
      <c r="A1983" s="1">
        <v>45418</v>
      </c>
      <c r="B1983" t="s">
        <v>14</v>
      </c>
      <c r="C1983" t="s">
        <v>15</v>
      </c>
      <c r="D1983" t="s">
        <v>11</v>
      </c>
      <c r="E1983" t="s">
        <v>23</v>
      </c>
      <c r="F1983">
        <v>57.03</v>
      </c>
      <c r="G1983">
        <v>4</v>
      </c>
      <c r="H1983" t="s">
        <v>17</v>
      </c>
      <c r="I1983">
        <v>6.4</v>
      </c>
      <c r="J1983">
        <v>228.12</v>
      </c>
      <c r="K1983">
        <v>11.406000000000001</v>
      </c>
      <c r="L1983" t="s">
        <v>257</v>
      </c>
    </row>
    <row r="1984" spans="1:12" x14ac:dyDescent="0.25">
      <c r="A1984" s="1">
        <v>45449</v>
      </c>
      <c r="B1984" t="s">
        <v>19</v>
      </c>
      <c r="C1984" t="s">
        <v>15</v>
      </c>
      <c r="D1984" t="s">
        <v>22</v>
      </c>
      <c r="E1984" t="s">
        <v>21</v>
      </c>
      <c r="F1984">
        <v>11.44</v>
      </c>
      <c r="G1984">
        <v>1</v>
      </c>
      <c r="H1984" t="s">
        <v>20</v>
      </c>
      <c r="I1984">
        <v>8.4</v>
      </c>
      <c r="J1984">
        <v>11.44</v>
      </c>
      <c r="K1984">
        <v>0.57199999999999995</v>
      </c>
      <c r="L1984" t="s">
        <v>256</v>
      </c>
    </row>
    <row r="1985" spans="1:12" x14ac:dyDescent="0.25">
      <c r="A1985" s="1">
        <v>45449</v>
      </c>
      <c r="B1985" t="s">
        <v>14</v>
      </c>
      <c r="C1985" t="s">
        <v>15</v>
      </c>
      <c r="D1985" t="s">
        <v>11</v>
      </c>
      <c r="E1985" t="s">
        <v>21</v>
      </c>
      <c r="F1985">
        <v>16.89</v>
      </c>
      <c r="G1985">
        <v>3</v>
      </c>
      <c r="H1985" t="s">
        <v>20</v>
      </c>
      <c r="I1985">
        <v>5.4</v>
      </c>
      <c r="J1985">
        <v>50.67</v>
      </c>
      <c r="K1985">
        <v>2.5335000000000001</v>
      </c>
      <c r="L1985" t="s">
        <v>258</v>
      </c>
    </row>
    <row r="1986" spans="1:12" x14ac:dyDescent="0.25">
      <c r="A1986" s="1">
        <v>45449</v>
      </c>
      <c r="B1986" t="s">
        <v>9</v>
      </c>
      <c r="C1986" t="s">
        <v>15</v>
      </c>
      <c r="D1986" t="s">
        <v>11</v>
      </c>
      <c r="E1986" t="s">
        <v>12</v>
      </c>
      <c r="F1986">
        <v>6.91</v>
      </c>
      <c r="G1986">
        <v>3</v>
      </c>
      <c r="H1986" t="s">
        <v>17</v>
      </c>
      <c r="I1986">
        <v>6</v>
      </c>
      <c r="J1986">
        <v>20.73</v>
      </c>
      <c r="K1986">
        <v>1.0365</v>
      </c>
      <c r="L1986" t="s">
        <v>257</v>
      </c>
    </row>
    <row r="1987" spans="1:12" x14ac:dyDescent="0.25">
      <c r="A1987" s="1">
        <v>45449</v>
      </c>
      <c r="B1987" t="s">
        <v>9</v>
      </c>
      <c r="C1987" t="s">
        <v>15</v>
      </c>
      <c r="D1987" t="s">
        <v>11</v>
      </c>
      <c r="E1987" t="s">
        <v>21</v>
      </c>
      <c r="F1987">
        <v>11.36</v>
      </c>
      <c r="G1987">
        <v>1</v>
      </c>
      <c r="H1987" t="s">
        <v>13</v>
      </c>
      <c r="I1987">
        <v>6.6</v>
      </c>
      <c r="J1987">
        <v>11.36</v>
      </c>
      <c r="K1987">
        <v>0.56799999999999995</v>
      </c>
      <c r="L1987" t="s">
        <v>257</v>
      </c>
    </row>
    <row r="1988" spans="1:12" x14ac:dyDescent="0.25">
      <c r="A1988" s="1">
        <v>45449</v>
      </c>
      <c r="B1988" t="s">
        <v>19</v>
      </c>
      <c r="C1988" t="s">
        <v>15</v>
      </c>
      <c r="D1988" t="s">
        <v>22</v>
      </c>
      <c r="E1988" t="s">
        <v>23</v>
      </c>
      <c r="F1988">
        <v>66.12</v>
      </c>
      <c r="G1988">
        <v>2</v>
      </c>
      <c r="H1988" t="s">
        <v>20</v>
      </c>
      <c r="I1988">
        <v>8</v>
      </c>
      <c r="J1988">
        <v>132.24</v>
      </c>
      <c r="K1988">
        <v>6.612000000000001</v>
      </c>
      <c r="L1988" t="s">
        <v>256</v>
      </c>
    </row>
    <row r="1989" spans="1:12" x14ac:dyDescent="0.25">
      <c r="A1989" s="1">
        <v>45449</v>
      </c>
      <c r="B1989" t="s">
        <v>9</v>
      </c>
      <c r="C1989" t="s">
        <v>15</v>
      </c>
      <c r="D1989" t="s">
        <v>22</v>
      </c>
      <c r="E1989" t="s">
        <v>12</v>
      </c>
      <c r="F1989">
        <v>2.46</v>
      </c>
      <c r="G1989">
        <v>5</v>
      </c>
      <c r="H1989" t="s">
        <v>13</v>
      </c>
      <c r="I1989">
        <v>7.7</v>
      </c>
      <c r="J1989">
        <v>12.3</v>
      </c>
      <c r="K1989">
        <v>0.6150000000000001</v>
      </c>
      <c r="L1989" t="s">
        <v>257</v>
      </c>
    </row>
    <row r="1990" spans="1:12" x14ac:dyDescent="0.25">
      <c r="A1990" s="1">
        <v>45449</v>
      </c>
      <c r="B1990" t="s">
        <v>9</v>
      </c>
      <c r="C1990" t="s">
        <v>15</v>
      </c>
      <c r="D1990" t="s">
        <v>22</v>
      </c>
      <c r="E1990" t="s">
        <v>12</v>
      </c>
      <c r="F1990">
        <v>3.77</v>
      </c>
      <c r="G1990">
        <v>2</v>
      </c>
      <c r="H1990" t="s">
        <v>13</v>
      </c>
      <c r="I1990">
        <v>7.7</v>
      </c>
      <c r="J1990">
        <v>7.54</v>
      </c>
      <c r="K1990">
        <v>0.377</v>
      </c>
      <c r="L1990" t="s">
        <v>257</v>
      </c>
    </row>
    <row r="1991" spans="1:12" x14ac:dyDescent="0.25">
      <c r="A1991" s="1">
        <v>45449</v>
      </c>
      <c r="B1991" t="s">
        <v>19</v>
      </c>
      <c r="C1991" t="s">
        <v>15</v>
      </c>
      <c r="D1991" t="s">
        <v>22</v>
      </c>
      <c r="E1991" t="s">
        <v>12</v>
      </c>
      <c r="F1991">
        <v>4.24</v>
      </c>
      <c r="G1991">
        <v>1</v>
      </c>
      <c r="H1991" t="s">
        <v>13</v>
      </c>
      <c r="I1991">
        <v>8.4</v>
      </c>
      <c r="J1991">
        <v>4.24</v>
      </c>
      <c r="K1991">
        <v>0.21200000000000002</v>
      </c>
      <c r="L1991" t="s">
        <v>256</v>
      </c>
    </row>
    <row r="1992" spans="1:12" x14ac:dyDescent="0.25">
      <c r="A1992" s="1">
        <v>45449</v>
      </c>
      <c r="B1992" t="s">
        <v>9</v>
      </c>
      <c r="C1992" t="s">
        <v>15</v>
      </c>
      <c r="D1992" t="s">
        <v>22</v>
      </c>
      <c r="E1992" t="s">
        <v>23</v>
      </c>
      <c r="F1992">
        <v>74.290000000000006</v>
      </c>
      <c r="G1992">
        <v>4</v>
      </c>
      <c r="H1992" t="s">
        <v>13</v>
      </c>
      <c r="I1992">
        <v>5.5</v>
      </c>
      <c r="J1992">
        <v>297.16000000000003</v>
      </c>
      <c r="K1992">
        <v>14.858000000000002</v>
      </c>
      <c r="L1992" t="s">
        <v>258</v>
      </c>
    </row>
    <row r="1993" spans="1:12" x14ac:dyDescent="0.25">
      <c r="A1993" s="1">
        <v>45449</v>
      </c>
      <c r="B1993" t="s">
        <v>9</v>
      </c>
      <c r="C1993" t="s">
        <v>15</v>
      </c>
      <c r="D1993" t="s">
        <v>11</v>
      </c>
      <c r="E1993" t="s">
        <v>21</v>
      </c>
      <c r="F1993">
        <v>11.99</v>
      </c>
      <c r="G1993">
        <v>1</v>
      </c>
      <c r="H1993" t="s">
        <v>17</v>
      </c>
      <c r="I1993">
        <v>9.8000000000000007</v>
      </c>
      <c r="J1993">
        <v>11.99</v>
      </c>
      <c r="K1993">
        <v>0.59950000000000003</v>
      </c>
      <c r="L1993" t="s">
        <v>256</v>
      </c>
    </row>
    <row r="1994" spans="1:12" x14ac:dyDescent="0.25">
      <c r="A1994" s="1">
        <v>45449</v>
      </c>
      <c r="B1994" t="s">
        <v>19</v>
      </c>
      <c r="C1994" t="s">
        <v>10</v>
      </c>
      <c r="D1994" t="s">
        <v>22</v>
      </c>
      <c r="E1994" t="s">
        <v>12</v>
      </c>
      <c r="F1994">
        <v>3.92</v>
      </c>
      <c r="G1994">
        <v>2</v>
      </c>
      <c r="H1994" t="s">
        <v>20</v>
      </c>
      <c r="I1994">
        <v>7.7</v>
      </c>
      <c r="J1994">
        <v>7.84</v>
      </c>
      <c r="K1994">
        <v>0.39200000000000002</v>
      </c>
      <c r="L1994" t="s">
        <v>257</v>
      </c>
    </row>
    <row r="1995" spans="1:12" x14ac:dyDescent="0.25">
      <c r="A1995" s="1">
        <v>45449</v>
      </c>
      <c r="B1995" t="s">
        <v>19</v>
      </c>
      <c r="C1995" t="s">
        <v>15</v>
      </c>
      <c r="D1995" t="s">
        <v>11</v>
      </c>
      <c r="E1995" t="s">
        <v>21</v>
      </c>
      <c r="F1995">
        <v>8.56</v>
      </c>
      <c r="G1995">
        <v>2</v>
      </c>
      <c r="H1995" t="s">
        <v>20</v>
      </c>
      <c r="I1995">
        <v>6.7</v>
      </c>
      <c r="J1995">
        <v>17.12</v>
      </c>
      <c r="K1995">
        <v>0.85600000000000009</v>
      </c>
      <c r="L1995" t="s">
        <v>257</v>
      </c>
    </row>
    <row r="1996" spans="1:12" x14ac:dyDescent="0.25">
      <c r="A1996" s="1">
        <v>45449</v>
      </c>
      <c r="B1996" t="s">
        <v>19</v>
      </c>
      <c r="C1996" t="s">
        <v>15</v>
      </c>
      <c r="D1996" t="s">
        <v>11</v>
      </c>
      <c r="E1996" t="s">
        <v>23</v>
      </c>
      <c r="F1996">
        <v>67.760000000000005</v>
      </c>
      <c r="G1996">
        <v>5</v>
      </c>
      <c r="H1996" t="s">
        <v>20</v>
      </c>
      <c r="I1996">
        <v>8</v>
      </c>
      <c r="J1996">
        <v>338.8</v>
      </c>
      <c r="K1996">
        <v>16.940000000000001</v>
      </c>
      <c r="L1996" t="s">
        <v>256</v>
      </c>
    </row>
    <row r="1997" spans="1:12" x14ac:dyDescent="0.25">
      <c r="A1997" s="1">
        <v>45449</v>
      </c>
      <c r="B1997" t="s">
        <v>19</v>
      </c>
      <c r="C1997" t="s">
        <v>10</v>
      </c>
      <c r="D1997" t="s">
        <v>11</v>
      </c>
      <c r="E1997" t="s">
        <v>12</v>
      </c>
      <c r="F1997">
        <v>4.28</v>
      </c>
      <c r="G1997">
        <v>1</v>
      </c>
      <c r="H1997" t="s">
        <v>20</v>
      </c>
      <c r="I1997">
        <v>6.8</v>
      </c>
      <c r="J1997">
        <v>4.28</v>
      </c>
      <c r="K1997">
        <v>0.21400000000000002</v>
      </c>
      <c r="L1997" t="s">
        <v>257</v>
      </c>
    </row>
    <row r="1998" spans="1:12" x14ac:dyDescent="0.25">
      <c r="A1998" s="1">
        <v>45449</v>
      </c>
      <c r="B1998" t="s">
        <v>19</v>
      </c>
      <c r="C1998" t="s">
        <v>15</v>
      </c>
      <c r="D1998" t="s">
        <v>11</v>
      </c>
      <c r="E1998" t="s">
        <v>12</v>
      </c>
      <c r="F1998">
        <v>6.59</v>
      </c>
      <c r="G1998">
        <v>3</v>
      </c>
      <c r="H1998" t="s">
        <v>17</v>
      </c>
      <c r="I1998">
        <v>7.5</v>
      </c>
      <c r="J1998">
        <v>19.77</v>
      </c>
      <c r="K1998">
        <v>0.98850000000000005</v>
      </c>
      <c r="L1998" t="s">
        <v>257</v>
      </c>
    </row>
    <row r="1999" spans="1:12" x14ac:dyDescent="0.25">
      <c r="A1999" s="1">
        <v>45479</v>
      </c>
      <c r="B1999" t="s">
        <v>19</v>
      </c>
      <c r="C1999" t="s">
        <v>15</v>
      </c>
      <c r="D1999" t="s">
        <v>22</v>
      </c>
      <c r="E1999" t="s">
        <v>12</v>
      </c>
      <c r="F1999">
        <v>4.07</v>
      </c>
      <c r="G1999">
        <v>3</v>
      </c>
      <c r="H1999" t="s">
        <v>17</v>
      </c>
      <c r="I1999">
        <v>5.6</v>
      </c>
      <c r="J1999">
        <v>12.21</v>
      </c>
      <c r="K1999">
        <v>0.61050000000000004</v>
      </c>
      <c r="L1999" t="s">
        <v>258</v>
      </c>
    </row>
    <row r="2000" spans="1:12" x14ac:dyDescent="0.25">
      <c r="A2000" s="1">
        <v>45479</v>
      </c>
      <c r="B2000" t="s">
        <v>19</v>
      </c>
      <c r="C2000" t="s">
        <v>15</v>
      </c>
      <c r="D2000" t="s">
        <v>11</v>
      </c>
      <c r="E2000" t="s">
        <v>12</v>
      </c>
      <c r="F2000">
        <v>6.43</v>
      </c>
      <c r="G2000">
        <v>5</v>
      </c>
      <c r="H2000" t="s">
        <v>13</v>
      </c>
      <c r="I2000">
        <v>7.6</v>
      </c>
      <c r="J2000">
        <v>32.15</v>
      </c>
      <c r="K2000">
        <v>1.6074999999999999</v>
      </c>
      <c r="L2000" t="s">
        <v>257</v>
      </c>
    </row>
    <row r="2001" spans="1:12" x14ac:dyDescent="0.25">
      <c r="A2001" s="1">
        <v>45479</v>
      </c>
      <c r="B2001" t="s">
        <v>9</v>
      </c>
      <c r="C2001" t="s">
        <v>15</v>
      </c>
      <c r="D2001" t="s">
        <v>22</v>
      </c>
      <c r="E2001" t="s">
        <v>12</v>
      </c>
      <c r="F2001">
        <v>4.4000000000000004</v>
      </c>
      <c r="G2001">
        <v>4</v>
      </c>
      <c r="H2001" t="s">
        <v>17</v>
      </c>
      <c r="I2001">
        <v>7.3</v>
      </c>
      <c r="J2001">
        <v>17.600000000000001</v>
      </c>
      <c r="K2001">
        <v>0.88000000000000012</v>
      </c>
      <c r="L2001" t="s">
        <v>257</v>
      </c>
    </row>
    <row r="2002" spans="1:12" x14ac:dyDescent="0.25">
      <c r="A2002" s="1">
        <v>45479</v>
      </c>
      <c r="B2002" t="s">
        <v>9</v>
      </c>
      <c r="C2002" t="s">
        <v>15</v>
      </c>
      <c r="D2002" t="s">
        <v>11</v>
      </c>
      <c r="E2002" t="s">
        <v>23</v>
      </c>
      <c r="F2002">
        <v>61.34</v>
      </c>
      <c r="G2002">
        <v>1</v>
      </c>
      <c r="H2002" t="s">
        <v>17</v>
      </c>
      <c r="I2002">
        <v>8.3000000000000007</v>
      </c>
      <c r="J2002">
        <v>61.34</v>
      </c>
      <c r="K2002">
        <v>3.0670000000000002</v>
      </c>
      <c r="L2002" t="s">
        <v>256</v>
      </c>
    </row>
    <row r="2003" spans="1:12" x14ac:dyDescent="0.25">
      <c r="A2003" s="1">
        <v>45479</v>
      </c>
      <c r="B2003" t="s">
        <v>19</v>
      </c>
      <c r="C2003" t="s">
        <v>15</v>
      </c>
      <c r="D2003" t="s">
        <v>22</v>
      </c>
      <c r="E2003" t="s">
        <v>21</v>
      </c>
      <c r="F2003">
        <v>13.33</v>
      </c>
      <c r="G2003">
        <v>3</v>
      </c>
      <c r="H2003" t="s">
        <v>20</v>
      </c>
      <c r="I2003">
        <v>7</v>
      </c>
      <c r="J2003">
        <v>39.99</v>
      </c>
      <c r="K2003">
        <v>1.9995000000000003</v>
      </c>
      <c r="L2003" t="s">
        <v>257</v>
      </c>
    </row>
    <row r="2004" spans="1:12" x14ac:dyDescent="0.25">
      <c r="A2004" s="1">
        <v>45479</v>
      </c>
      <c r="B2004" t="s">
        <v>14</v>
      </c>
      <c r="C2004" t="s">
        <v>15</v>
      </c>
      <c r="D2004" t="s">
        <v>22</v>
      </c>
      <c r="E2004" t="s">
        <v>12</v>
      </c>
      <c r="F2004">
        <v>6.2</v>
      </c>
      <c r="G2004">
        <v>2</v>
      </c>
      <c r="H2004" t="s">
        <v>20</v>
      </c>
      <c r="I2004">
        <v>7.5</v>
      </c>
      <c r="J2004">
        <v>12.4</v>
      </c>
      <c r="K2004">
        <v>0.62000000000000011</v>
      </c>
      <c r="L2004" t="s">
        <v>257</v>
      </c>
    </row>
    <row r="2005" spans="1:12" x14ac:dyDescent="0.25">
      <c r="A2005" s="1">
        <v>45479</v>
      </c>
      <c r="B2005" t="s">
        <v>9</v>
      </c>
      <c r="C2005" t="s">
        <v>15</v>
      </c>
      <c r="D2005" t="s">
        <v>11</v>
      </c>
      <c r="E2005" t="s">
        <v>18</v>
      </c>
      <c r="F2005">
        <v>53.13</v>
      </c>
      <c r="G2005">
        <v>2</v>
      </c>
      <c r="H2005" t="s">
        <v>13</v>
      </c>
      <c r="I2005">
        <v>7</v>
      </c>
      <c r="J2005">
        <v>106.26</v>
      </c>
      <c r="K2005">
        <v>5.3130000000000006</v>
      </c>
      <c r="L2005" t="s">
        <v>257</v>
      </c>
    </row>
    <row r="2006" spans="1:12" x14ac:dyDescent="0.25">
      <c r="A2006" s="1">
        <v>45479</v>
      </c>
      <c r="B2006" t="s">
        <v>19</v>
      </c>
      <c r="C2006" t="s">
        <v>15</v>
      </c>
      <c r="D2006" t="s">
        <v>11</v>
      </c>
      <c r="E2006" t="s">
        <v>12</v>
      </c>
      <c r="F2006">
        <v>7.28</v>
      </c>
      <c r="G2006">
        <v>5</v>
      </c>
      <c r="H2006" t="s">
        <v>13</v>
      </c>
      <c r="I2006">
        <v>7.4</v>
      </c>
      <c r="J2006">
        <v>36.4</v>
      </c>
      <c r="K2006">
        <v>1.82</v>
      </c>
      <c r="L2006" t="s">
        <v>257</v>
      </c>
    </row>
    <row r="2007" spans="1:12" x14ac:dyDescent="0.25">
      <c r="A2007" s="1">
        <v>45479</v>
      </c>
      <c r="B2007" t="s">
        <v>9</v>
      </c>
      <c r="C2007" t="s">
        <v>10</v>
      </c>
      <c r="D2007" t="s">
        <v>22</v>
      </c>
      <c r="E2007" t="s">
        <v>12</v>
      </c>
      <c r="F2007">
        <v>4.74</v>
      </c>
      <c r="G2007">
        <v>2</v>
      </c>
      <c r="H2007" t="s">
        <v>20</v>
      </c>
      <c r="I2007">
        <v>8</v>
      </c>
      <c r="J2007">
        <v>9.48</v>
      </c>
      <c r="K2007">
        <v>0.47400000000000003</v>
      </c>
      <c r="L2007" t="s">
        <v>256</v>
      </c>
    </row>
    <row r="2008" spans="1:12" x14ac:dyDescent="0.25">
      <c r="A2008" s="1">
        <v>45479</v>
      </c>
      <c r="B2008" t="s">
        <v>19</v>
      </c>
      <c r="C2008" t="s">
        <v>10</v>
      </c>
      <c r="D2008" t="s">
        <v>22</v>
      </c>
      <c r="E2008" t="s">
        <v>12</v>
      </c>
      <c r="F2008">
        <v>6.57</v>
      </c>
      <c r="G2008">
        <v>3</v>
      </c>
      <c r="H2008" t="s">
        <v>17</v>
      </c>
      <c r="I2008">
        <v>7.3</v>
      </c>
      <c r="J2008">
        <v>19.71</v>
      </c>
      <c r="K2008">
        <v>0.98550000000000004</v>
      </c>
      <c r="L2008" t="s">
        <v>257</v>
      </c>
    </row>
    <row r="2009" spans="1:12" x14ac:dyDescent="0.25">
      <c r="A2009" s="1">
        <v>45479</v>
      </c>
      <c r="B2009" t="s">
        <v>14</v>
      </c>
      <c r="C2009" t="s">
        <v>15</v>
      </c>
      <c r="D2009" t="s">
        <v>22</v>
      </c>
      <c r="E2009" t="s">
        <v>12</v>
      </c>
      <c r="F2009">
        <v>4.54</v>
      </c>
      <c r="G2009">
        <v>2</v>
      </c>
      <c r="H2009" t="s">
        <v>20</v>
      </c>
      <c r="I2009">
        <v>5.4</v>
      </c>
      <c r="J2009">
        <v>9.08</v>
      </c>
      <c r="K2009">
        <v>0.45400000000000001</v>
      </c>
      <c r="L2009" t="s">
        <v>258</v>
      </c>
    </row>
    <row r="2010" spans="1:12" x14ac:dyDescent="0.25">
      <c r="A2010" s="1">
        <v>45479</v>
      </c>
      <c r="B2010" t="s">
        <v>14</v>
      </c>
      <c r="C2010" t="s">
        <v>10</v>
      </c>
      <c r="D2010" t="s">
        <v>22</v>
      </c>
      <c r="E2010" t="s">
        <v>24</v>
      </c>
      <c r="F2010">
        <v>30.61</v>
      </c>
      <c r="G2010">
        <v>1</v>
      </c>
      <c r="H2010" t="s">
        <v>20</v>
      </c>
      <c r="I2010">
        <v>6.9</v>
      </c>
      <c r="J2010">
        <v>30.61</v>
      </c>
      <c r="K2010">
        <v>1.5305</v>
      </c>
      <c r="L2010" t="s">
        <v>257</v>
      </c>
    </row>
    <row r="2011" spans="1:12" x14ac:dyDescent="0.25">
      <c r="A2011" s="1">
        <v>45479</v>
      </c>
      <c r="B2011" t="s">
        <v>19</v>
      </c>
      <c r="C2011" t="s">
        <v>10</v>
      </c>
      <c r="D2011" t="s">
        <v>11</v>
      </c>
      <c r="E2011" t="s">
        <v>12</v>
      </c>
      <c r="F2011">
        <v>6.35</v>
      </c>
      <c r="G2011">
        <v>2</v>
      </c>
      <c r="H2011" t="s">
        <v>17</v>
      </c>
      <c r="I2011">
        <v>6.2</v>
      </c>
      <c r="J2011">
        <v>12.7</v>
      </c>
      <c r="K2011">
        <v>0.63500000000000001</v>
      </c>
      <c r="L2011" t="s">
        <v>257</v>
      </c>
    </row>
    <row r="2012" spans="1:12" x14ac:dyDescent="0.25">
      <c r="A2012" s="1">
        <v>45479</v>
      </c>
      <c r="B2012" t="s">
        <v>14</v>
      </c>
      <c r="C2012" t="s">
        <v>15</v>
      </c>
      <c r="D2012" t="s">
        <v>22</v>
      </c>
      <c r="E2012" t="s">
        <v>23</v>
      </c>
      <c r="F2012">
        <v>63</v>
      </c>
      <c r="G2012">
        <v>4</v>
      </c>
      <c r="H2012" t="s">
        <v>17</v>
      </c>
      <c r="I2012">
        <v>6.9</v>
      </c>
      <c r="J2012">
        <v>252</v>
      </c>
      <c r="K2012">
        <v>12.600000000000001</v>
      </c>
      <c r="L2012" t="s">
        <v>257</v>
      </c>
    </row>
    <row r="2013" spans="1:12" x14ac:dyDescent="0.25">
      <c r="A2013" s="1">
        <v>45510</v>
      </c>
      <c r="B2013" t="s">
        <v>19</v>
      </c>
      <c r="C2013" t="s">
        <v>10</v>
      </c>
      <c r="D2013" t="s">
        <v>11</v>
      </c>
      <c r="E2013" t="s">
        <v>23</v>
      </c>
      <c r="F2013">
        <v>56.67</v>
      </c>
      <c r="G2013">
        <v>2</v>
      </c>
      <c r="H2013" t="s">
        <v>20</v>
      </c>
      <c r="I2013">
        <v>7.3</v>
      </c>
      <c r="J2013">
        <v>113.34</v>
      </c>
      <c r="K2013">
        <v>5.6670000000000007</v>
      </c>
      <c r="L2013" t="s">
        <v>257</v>
      </c>
    </row>
    <row r="2014" spans="1:12" x14ac:dyDescent="0.25">
      <c r="A2014" s="1">
        <v>45510</v>
      </c>
      <c r="B2014" t="s">
        <v>14</v>
      </c>
      <c r="C2014" t="s">
        <v>15</v>
      </c>
      <c r="D2014" t="s">
        <v>11</v>
      </c>
      <c r="E2014" t="s">
        <v>24</v>
      </c>
      <c r="F2014">
        <v>23.25</v>
      </c>
      <c r="G2014">
        <v>3</v>
      </c>
      <c r="H2014" t="s">
        <v>17</v>
      </c>
      <c r="I2014">
        <v>5.0999999999999996</v>
      </c>
      <c r="J2014">
        <v>69.75</v>
      </c>
      <c r="K2014">
        <v>3.4875000000000003</v>
      </c>
      <c r="L2014" t="s">
        <v>258</v>
      </c>
    </row>
    <row r="2015" spans="1:12" x14ac:dyDescent="0.25">
      <c r="A2015" s="1">
        <v>45510</v>
      </c>
      <c r="B2015" t="s">
        <v>9</v>
      </c>
      <c r="C2015" t="s">
        <v>10</v>
      </c>
      <c r="D2015" t="s">
        <v>11</v>
      </c>
      <c r="E2015" t="s">
        <v>18</v>
      </c>
      <c r="F2015">
        <v>69.239999999999995</v>
      </c>
      <c r="G2015">
        <v>3</v>
      </c>
      <c r="H2015" t="s">
        <v>17</v>
      </c>
      <c r="I2015">
        <v>8.8000000000000007</v>
      </c>
      <c r="J2015">
        <v>207.71999999999997</v>
      </c>
      <c r="K2015">
        <v>10.385999999999999</v>
      </c>
      <c r="L2015" t="s">
        <v>256</v>
      </c>
    </row>
    <row r="2016" spans="1:12" x14ac:dyDescent="0.25">
      <c r="A2016" s="1">
        <v>45510</v>
      </c>
      <c r="B2016" t="s">
        <v>9</v>
      </c>
      <c r="C2016" t="s">
        <v>10</v>
      </c>
      <c r="D2016" t="s">
        <v>22</v>
      </c>
      <c r="E2016" t="s">
        <v>18</v>
      </c>
      <c r="F2016">
        <v>49.08</v>
      </c>
      <c r="G2016">
        <v>3</v>
      </c>
      <c r="H2016" t="s">
        <v>17</v>
      </c>
      <c r="I2016">
        <v>6.5</v>
      </c>
      <c r="J2016">
        <v>147.24</v>
      </c>
      <c r="K2016">
        <v>7.362000000000001</v>
      </c>
      <c r="L2016" t="s">
        <v>257</v>
      </c>
    </row>
    <row r="2017" spans="1:12" x14ac:dyDescent="0.25">
      <c r="A2017" s="1">
        <v>45510</v>
      </c>
      <c r="B2017" t="s">
        <v>14</v>
      </c>
      <c r="C2017" t="s">
        <v>15</v>
      </c>
      <c r="D2017" t="s">
        <v>22</v>
      </c>
      <c r="E2017" t="s">
        <v>12</v>
      </c>
      <c r="F2017">
        <v>7.4</v>
      </c>
      <c r="G2017">
        <v>3</v>
      </c>
      <c r="H2017" t="s">
        <v>20</v>
      </c>
      <c r="I2017">
        <v>7.8</v>
      </c>
      <c r="J2017">
        <v>22.200000000000003</v>
      </c>
      <c r="K2017">
        <v>1.1100000000000001</v>
      </c>
      <c r="L2017" t="s">
        <v>257</v>
      </c>
    </row>
    <row r="2018" spans="1:12" x14ac:dyDescent="0.25">
      <c r="A2018" s="1">
        <v>45510</v>
      </c>
      <c r="B2018" t="s">
        <v>14</v>
      </c>
      <c r="C2018" t="s">
        <v>15</v>
      </c>
      <c r="D2018" t="s">
        <v>11</v>
      </c>
      <c r="E2018" t="s">
        <v>18</v>
      </c>
      <c r="F2018">
        <v>59.01</v>
      </c>
      <c r="G2018">
        <v>1</v>
      </c>
      <c r="H2018" t="s">
        <v>20</v>
      </c>
      <c r="I2018">
        <v>5.6</v>
      </c>
      <c r="J2018">
        <v>59.01</v>
      </c>
      <c r="K2018">
        <v>2.9504999999999999</v>
      </c>
      <c r="L2018" t="s">
        <v>258</v>
      </c>
    </row>
    <row r="2019" spans="1:12" x14ac:dyDescent="0.25">
      <c r="A2019" s="1">
        <v>45510</v>
      </c>
      <c r="B2019" t="s">
        <v>9</v>
      </c>
      <c r="C2019" t="s">
        <v>10</v>
      </c>
      <c r="D2019" t="s">
        <v>11</v>
      </c>
      <c r="E2019" t="s">
        <v>24</v>
      </c>
      <c r="F2019">
        <v>28.07</v>
      </c>
      <c r="G2019">
        <v>3</v>
      </c>
      <c r="H2019" t="s">
        <v>17</v>
      </c>
      <c r="I2019">
        <v>7.1</v>
      </c>
      <c r="J2019">
        <v>84.210000000000008</v>
      </c>
      <c r="K2019">
        <v>4.2105000000000006</v>
      </c>
      <c r="L2019" t="s">
        <v>257</v>
      </c>
    </row>
    <row r="2020" spans="1:12" x14ac:dyDescent="0.25">
      <c r="A2020" s="1">
        <v>45510</v>
      </c>
      <c r="B2020" t="s">
        <v>9</v>
      </c>
      <c r="C2020" t="s">
        <v>15</v>
      </c>
      <c r="D2020" t="s">
        <v>22</v>
      </c>
      <c r="E2020" t="s">
        <v>12</v>
      </c>
      <c r="F2020">
        <v>5.39</v>
      </c>
      <c r="G2020">
        <v>4</v>
      </c>
      <c r="H2020" t="s">
        <v>17</v>
      </c>
      <c r="I2020">
        <v>7.8</v>
      </c>
      <c r="J2020">
        <v>21.56</v>
      </c>
      <c r="K2020">
        <v>1.0780000000000001</v>
      </c>
      <c r="L2020" t="s">
        <v>257</v>
      </c>
    </row>
    <row r="2021" spans="1:12" x14ac:dyDescent="0.25">
      <c r="A2021" s="1">
        <v>45510</v>
      </c>
      <c r="B2021" t="s">
        <v>19</v>
      </c>
      <c r="C2021" t="s">
        <v>15</v>
      </c>
      <c r="D2021" t="s">
        <v>22</v>
      </c>
      <c r="E2021" t="s">
        <v>12</v>
      </c>
      <c r="F2021">
        <v>7.3</v>
      </c>
      <c r="G2021">
        <v>4</v>
      </c>
      <c r="H2021" t="s">
        <v>17</v>
      </c>
      <c r="I2021">
        <v>8.1999999999999993</v>
      </c>
      <c r="J2021">
        <v>29.2</v>
      </c>
      <c r="K2021">
        <v>1.46</v>
      </c>
      <c r="L2021" t="s">
        <v>256</v>
      </c>
    </row>
    <row r="2022" spans="1:12" x14ac:dyDescent="0.25">
      <c r="A2022" s="1">
        <v>45510</v>
      </c>
      <c r="B2022" t="s">
        <v>19</v>
      </c>
      <c r="C2022" t="s">
        <v>15</v>
      </c>
      <c r="D2022" t="s">
        <v>22</v>
      </c>
      <c r="E2022" t="s">
        <v>12</v>
      </c>
      <c r="F2022">
        <v>6.98</v>
      </c>
      <c r="G2022">
        <v>3</v>
      </c>
      <c r="H2022" t="s">
        <v>20</v>
      </c>
      <c r="I2022">
        <v>7.3</v>
      </c>
      <c r="J2022">
        <v>20.94</v>
      </c>
      <c r="K2022">
        <v>1.0470000000000002</v>
      </c>
      <c r="L2022" t="s">
        <v>257</v>
      </c>
    </row>
    <row r="2023" spans="1:12" x14ac:dyDescent="0.25">
      <c r="A2023" s="1">
        <v>45510</v>
      </c>
      <c r="B2023" t="s">
        <v>14</v>
      </c>
      <c r="C2023" t="s">
        <v>15</v>
      </c>
      <c r="D2023" t="s">
        <v>22</v>
      </c>
      <c r="E2023" t="s">
        <v>18</v>
      </c>
      <c r="F2023">
        <v>71.83</v>
      </c>
      <c r="G2023">
        <v>1</v>
      </c>
      <c r="H2023" t="s">
        <v>20</v>
      </c>
      <c r="I2023">
        <v>6.3</v>
      </c>
      <c r="J2023">
        <v>71.83</v>
      </c>
      <c r="K2023">
        <v>3.5914999999999999</v>
      </c>
      <c r="L2023" t="s">
        <v>257</v>
      </c>
    </row>
    <row r="2024" spans="1:12" x14ac:dyDescent="0.25">
      <c r="A2024" s="1">
        <v>45510</v>
      </c>
      <c r="B2024" t="s">
        <v>9</v>
      </c>
      <c r="C2024" t="s">
        <v>10</v>
      </c>
      <c r="D2024" t="s">
        <v>22</v>
      </c>
      <c r="E2024" t="s">
        <v>24</v>
      </c>
      <c r="F2024">
        <v>18.510000000000002</v>
      </c>
      <c r="G2024">
        <v>2</v>
      </c>
      <c r="H2024" t="s">
        <v>17</v>
      </c>
      <c r="I2024">
        <v>7.7</v>
      </c>
      <c r="J2024">
        <v>37.020000000000003</v>
      </c>
      <c r="K2024">
        <v>1.8510000000000002</v>
      </c>
      <c r="L2024" t="s">
        <v>257</v>
      </c>
    </row>
    <row r="2025" spans="1:12" x14ac:dyDescent="0.25">
      <c r="A2025" s="1">
        <v>45510</v>
      </c>
      <c r="B2025" t="s">
        <v>19</v>
      </c>
      <c r="C2025" t="s">
        <v>15</v>
      </c>
      <c r="D2025" t="s">
        <v>11</v>
      </c>
      <c r="E2025" t="s">
        <v>21</v>
      </c>
      <c r="F2025">
        <v>17.91</v>
      </c>
      <c r="G2025">
        <v>3</v>
      </c>
      <c r="H2025" t="s">
        <v>13</v>
      </c>
      <c r="I2025">
        <v>8.9</v>
      </c>
      <c r="J2025">
        <v>53.730000000000004</v>
      </c>
      <c r="K2025">
        <v>2.6865000000000006</v>
      </c>
      <c r="L2025" t="s">
        <v>256</v>
      </c>
    </row>
    <row r="2026" spans="1:12" x14ac:dyDescent="0.25">
      <c r="A2026" s="1">
        <v>45541</v>
      </c>
      <c r="B2026" t="s">
        <v>9</v>
      </c>
      <c r="C2026" t="s">
        <v>15</v>
      </c>
      <c r="D2026" t="s">
        <v>22</v>
      </c>
      <c r="E2026" t="s">
        <v>24</v>
      </c>
      <c r="F2026">
        <v>24.29</v>
      </c>
      <c r="G2026">
        <v>1</v>
      </c>
      <c r="H2026" t="s">
        <v>13</v>
      </c>
      <c r="I2026">
        <v>7.5</v>
      </c>
      <c r="J2026">
        <v>24.29</v>
      </c>
      <c r="K2026">
        <v>1.2145000000000001</v>
      </c>
      <c r="L2026" t="s">
        <v>257</v>
      </c>
    </row>
    <row r="2027" spans="1:12" x14ac:dyDescent="0.25">
      <c r="A2027" s="1">
        <v>45541</v>
      </c>
      <c r="B2027" t="s">
        <v>19</v>
      </c>
      <c r="C2027" t="s">
        <v>15</v>
      </c>
      <c r="D2027" t="s">
        <v>22</v>
      </c>
      <c r="E2027" t="s">
        <v>24</v>
      </c>
      <c r="F2027">
        <v>33.520000000000003</v>
      </c>
      <c r="G2027">
        <v>4</v>
      </c>
      <c r="H2027" t="s">
        <v>20</v>
      </c>
      <c r="I2027">
        <v>7.4</v>
      </c>
      <c r="J2027">
        <v>134.08000000000001</v>
      </c>
      <c r="K2027">
        <v>6.7040000000000006</v>
      </c>
      <c r="L2027" t="s">
        <v>257</v>
      </c>
    </row>
    <row r="2028" spans="1:12" x14ac:dyDescent="0.25">
      <c r="A2028" s="1">
        <v>45541</v>
      </c>
      <c r="B2028" t="s">
        <v>14</v>
      </c>
      <c r="C2028" t="s">
        <v>10</v>
      </c>
      <c r="D2028" t="s">
        <v>22</v>
      </c>
      <c r="E2028" t="s">
        <v>12</v>
      </c>
      <c r="F2028">
        <v>2.89</v>
      </c>
      <c r="G2028">
        <v>3</v>
      </c>
      <c r="H2028" t="s">
        <v>20</v>
      </c>
      <c r="I2028">
        <v>9.6</v>
      </c>
      <c r="J2028">
        <v>8.67</v>
      </c>
      <c r="K2028">
        <v>0.4335</v>
      </c>
      <c r="L2028" t="s">
        <v>256</v>
      </c>
    </row>
    <row r="2029" spans="1:12" x14ac:dyDescent="0.25">
      <c r="A2029" s="1">
        <v>45541</v>
      </c>
      <c r="B2029" t="s">
        <v>19</v>
      </c>
      <c r="C2029" t="s">
        <v>15</v>
      </c>
      <c r="D2029" t="s">
        <v>11</v>
      </c>
      <c r="E2029" t="s">
        <v>12</v>
      </c>
      <c r="F2029">
        <v>7.62</v>
      </c>
      <c r="G2029">
        <v>2</v>
      </c>
      <c r="H2029" t="s">
        <v>20</v>
      </c>
      <c r="I2029">
        <v>7</v>
      </c>
      <c r="J2029">
        <v>15.24</v>
      </c>
      <c r="K2029">
        <v>0.76200000000000001</v>
      </c>
      <c r="L2029" t="s">
        <v>257</v>
      </c>
    </row>
    <row r="2030" spans="1:12" x14ac:dyDescent="0.25">
      <c r="A2030" s="1">
        <v>45541</v>
      </c>
      <c r="B2030" t="s">
        <v>14</v>
      </c>
      <c r="C2030" t="s">
        <v>15</v>
      </c>
      <c r="D2030" t="s">
        <v>22</v>
      </c>
      <c r="E2030" t="s">
        <v>18</v>
      </c>
      <c r="F2030">
        <v>58.84</v>
      </c>
      <c r="G2030">
        <v>1</v>
      </c>
      <c r="H2030" t="s">
        <v>13</v>
      </c>
      <c r="I2030">
        <v>6.9</v>
      </c>
      <c r="J2030">
        <v>58.84</v>
      </c>
      <c r="K2030">
        <v>2.9420000000000002</v>
      </c>
      <c r="L2030" t="s">
        <v>257</v>
      </c>
    </row>
    <row r="2031" spans="1:12" x14ac:dyDescent="0.25">
      <c r="A2031" s="1">
        <v>45541</v>
      </c>
      <c r="B2031" t="s">
        <v>19</v>
      </c>
      <c r="C2031" t="s">
        <v>10</v>
      </c>
      <c r="D2031" t="s">
        <v>22</v>
      </c>
      <c r="E2031" t="s">
        <v>12</v>
      </c>
      <c r="F2031">
        <v>3.17</v>
      </c>
      <c r="G2031">
        <v>2</v>
      </c>
      <c r="H2031" t="s">
        <v>20</v>
      </c>
      <c r="I2031">
        <v>9.1999999999999993</v>
      </c>
      <c r="J2031">
        <v>6.34</v>
      </c>
      <c r="K2031">
        <v>0.317</v>
      </c>
      <c r="L2031" t="s">
        <v>256</v>
      </c>
    </row>
    <row r="2032" spans="1:12" x14ac:dyDescent="0.25">
      <c r="A2032" s="1">
        <v>45541</v>
      </c>
      <c r="B2032" t="s">
        <v>9</v>
      </c>
      <c r="C2032" t="s">
        <v>10</v>
      </c>
      <c r="D2032" t="s">
        <v>22</v>
      </c>
      <c r="E2032" t="s">
        <v>12</v>
      </c>
      <c r="F2032">
        <v>4.24</v>
      </c>
      <c r="G2032">
        <v>2</v>
      </c>
      <c r="H2032" t="s">
        <v>17</v>
      </c>
      <c r="I2032">
        <v>8.5</v>
      </c>
      <c r="J2032">
        <v>8.48</v>
      </c>
      <c r="K2032">
        <v>0.42400000000000004</v>
      </c>
      <c r="L2032" t="s">
        <v>256</v>
      </c>
    </row>
    <row r="2033" spans="1:12" x14ac:dyDescent="0.25">
      <c r="A2033" s="1">
        <v>45541</v>
      </c>
      <c r="B2033" t="s">
        <v>19</v>
      </c>
      <c r="C2033" t="s">
        <v>15</v>
      </c>
      <c r="D2033" t="s">
        <v>22</v>
      </c>
      <c r="E2033" t="s">
        <v>23</v>
      </c>
      <c r="F2033">
        <v>52.56</v>
      </c>
      <c r="G2033">
        <v>5</v>
      </c>
      <c r="H2033" t="s">
        <v>17</v>
      </c>
      <c r="I2033">
        <v>6.9</v>
      </c>
      <c r="J2033">
        <v>262.8</v>
      </c>
      <c r="K2033">
        <v>13.14</v>
      </c>
      <c r="L2033" t="s">
        <v>257</v>
      </c>
    </row>
    <row r="2034" spans="1:12" x14ac:dyDescent="0.25">
      <c r="A2034" s="1">
        <v>45541</v>
      </c>
      <c r="B2034" t="s">
        <v>19</v>
      </c>
      <c r="C2034" t="s">
        <v>15</v>
      </c>
      <c r="D2034" t="s">
        <v>11</v>
      </c>
      <c r="E2034" t="s">
        <v>18</v>
      </c>
      <c r="F2034">
        <v>56.97</v>
      </c>
      <c r="G2034">
        <v>1</v>
      </c>
      <c r="H2034" t="s">
        <v>20</v>
      </c>
      <c r="I2034">
        <v>6.1</v>
      </c>
      <c r="J2034">
        <v>56.97</v>
      </c>
      <c r="K2034">
        <v>2.8485</v>
      </c>
      <c r="L2034" t="s">
        <v>257</v>
      </c>
    </row>
    <row r="2035" spans="1:12" x14ac:dyDescent="0.25">
      <c r="A2035" s="1">
        <v>45541</v>
      </c>
      <c r="B2035" t="s">
        <v>9</v>
      </c>
      <c r="C2035" t="s">
        <v>15</v>
      </c>
      <c r="D2035" t="s">
        <v>22</v>
      </c>
      <c r="E2035" t="s">
        <v>24</v>
      </c>
      <c r="F2035">
        <v>34.56</v>
      </c>
      <c r="G2035">
        <v>2</v>
      </c>
      <c r="H2035" t="s">
        <v>17</v>
      </c>
      <c r="I2035">
        <v>7.5</v>
      </c>
      <c r="J2035">
        <v>69.12</v>
      </c>
      <c r="K2035">
        <v>3.4560000000000004</v>
      </c>
      <c r="L2035" t="s">
        <v>257</v>
      </c>
    </row>
    <row r="2036" spans="1:12" x14ac:dyDescent="0.25">
      <c r="A2036" s="1">
        <v>45541</v>
      </c>
      <c r="B2036" t="s">
        <v>14</v>
      </c>
      <c r="C2036" t="s">
        <v>15</v>
      </c>
      <c r="D2036" t="s">
        <v>11</v>
      </c>
      <c r="E2036" t="s">
        <v>16</v>
      </c>
      <c r="F2036">
        <v>96.62</v>
      </c>
      <c r="G2036">
        <v>1</v>
      </c>
      <c r="H2036" t="s">
        <v>20</v>
      </c>
      <c r="I2036">
        <v>7.4</v>
      </c>
      <c r="J2036">
        <v>96.62</v>
      </c>
      <c r="K2036">
        <v>4.8310000000000004</v>
      </c>
      <c r="L2036" t="s">
        <v>257</v>
      </c>
    </row>
    <row r="2037" spans="1:12" x14ac:dyDescent="0.25">
      <c r="A2037" s="1">
        <v>45541</v>
      </c>
      <c r="B2037" t="s">
        <v>19</v>
      </c>
      <c r="C2037" t="s">
        <v>15</v>
      </c>
      <c r="D2037" t="s">
        <v>22</v>
      </c>
      <c r="E2037" t="s">
        <v>21</v>
      </c>
      <c r="F2037">
        <v>11.68</v>
      </c>
      <c r="G2037">
        <v>2</v>
      </c>
      <c r="H2037" t="s">
        <v>17</v>
      </c>
      <c r="I2037">
        <v>7.5</v>
      </c>
      <c r="J2037">
        <v>23.36</v>
      </c>
      <c r="K2037">
        <v>1.1679999999999999</v>
      </c>
      <c r="L2037" t="s">
        <v>257</v>
      </c>
    </row>
    <row r="2038" spans="1:12" x14ac:dyDescent="0.25">
      <c r="A2038" s="1">
        <v>45571</v>
      </c>
      <c r="B2038" t="s">
        <v>9</v>
      </c>
      <c r="C2038" t="s">
        <v>10</v>
      </c>
      <c r="D2038" t="s">
        <v>22</v>
      </c>
      <c r="E2038" t="s">
        <v>12</v>
      </c>
      <c r="F2038">
        <v>4.8899999999999997</v>
      </c>
      <c r="G2038">
        <v>3</v>
      </c>
      <c r="H2038" t="s">
        <v>20</v>
      </c>
      <c r="I2038">
        <v>6.2</v>
      </c>
      <c r="J2038">
        <v>14.669999999999998</v>
      </c>
      <c r="K2038">
        <v>0.73349999999999993</v>
      </c>
      <c r="L2038" t="s">
        <v>257</v>
      </c>
    </row>
    <row r="2039" spans="1:12" x14ac:dyDescent="0.25">
      <c r="A2039" s="1">
        <v>45571</v>
      </c>
      <c r="B2039" t="s">
        <v>19</v>
      </c>
      <c r="C2039" t="s">
        <v>10</v>
      </c>
      <c r="D2039" t="s">
        <v>11</v>
      </c>
      <c r="E2039" t="s">
        <v>18</v>
      </c>
      <c r="F2039">
        <v>65.41</v>
      </c>
      <c r="G2039">
        <v>3</v>
      </c>
      <c r="H2039" t="s">
        <v>17</v>
      </c>
      <c r="I2039">
        <v>7.4</v>
      </c>
      <c r="J2039">
        <v>196.23</v>
      </c>
      <c r="K2039">
        <v>9.8115000000000006</v>
      </c>
      <c r="L2039" t="s">
        <v>257</v>
      </c>
    </row>
    <row r="2040" spans="1:12" x14ac:dyDescent="0.25">
      <c r="A2040" s="1">
        <v>45571</v>
      </c>
      <c r="B2040" t="s">
        <v>9</v>
      </c>
      <c r="C2040" t="s">
        <v>15</v>
      </c>
      <c r="D2040" t="s">
        <v>22</v>
      </c>
      <c r="E2040" t="s">
        <v>12</v>
      </c>
      <c r="F2040">
        <v>6</v>
      </c>
      <c r="G2040">
        <v>3</v>
      </c>
      <c r="H2040" t="s">
        <v>17</v>
      </c>
      <c r="I2040">
        <v>8.3000000000000007</v>
      </c>
      <c r="J2040">
        <v>18</v>
      </c>
      <c r="K2040">
        <v>0.9</v>
      </c>
      <c r="L2040" t="s">
        <v>256</v>
      </c>
    </row>
    <row r="2041" spans="1:12" x14ac:dyDescent="0.25">
      <c r="A2041" s="1">
        <v>45571</v>
      </c>
      <c r="B2041" t="s">
        <v>9</v>
      </c>
      <c r="C2041" t="s">
        <v>15</v>
      </c>
      <c r="D2041" t="s">
        <v>22</v>
      </c>
      <c r="E2041" t="s">
        <v>12</v>
      </c>
      <c r="F2041">
        <v>6.53</v>
      </c>
      <c r="G2041">
        <v>4</v>
      </c>
      <c r="H2041" t="s">
        <v>17</v>
      </c>
      <c r="I2041">
        <v>8.8000000000000007</v>
      </c>
      <c r="J2041">
        <v>26.12</v>
      </c>
      <c r="K2041">
        <v>1.306</v>
      </c>
      <c r="L2041" t="s">
        <v>256</v>
      </c>
    </row>
    <row r="2042" spans="1:12" x14ac:dyDescent="0.25">
      <c r="A2042" s="1">
        <v>45571</v>
      </c>
      <c r="B2042" t="s">
        <v>14</v>
      </c>
      <c r="C2042" t="s">
        <v>10</v>
      </c>
      <c r="D2042" t="s">
        <v>11</v>
      </c>
      <c r="E2042" t="s">
        <v>24</v>
      </c>
      <c r="F2042">
        <v>27.05</v>
      </c>
      <c r="G2042">
        <v>4</v>
      </c>
      <c r="H2042" t="s">
        <v>17</v>
      </c>
      <c r="I2042">
        <v>6.3</v>
      </c>
      <c r="J2042">
        <v>108.2</v>
      </c>
      <c r="K2042">
        <v>5.41</v>
      </c>
      <c r="L2042" t="s">
        <v>257</v>
      </c>
    </row>
    <row r="2043" spans="1:12" x14ac:dyDescent="0.25">
      <c r="A2043" s="1">
        <v>45571</v>
      </c>
      <c r="B2043" t="s">
        <v>14</v>
      </c>
      <c r="C2043" t="s">
        <v>10</v>
      </c>
      <c r="D2043" t="s">
        <v>11</v>
      </c>
      <c r="E2043" t="s">
        <v>23</v>
      </c>
      <c r="F2043">
        <v>56.14</v>
      </c>
      <c r="G2043">
        <v>4</v>
      </c>
      <c r="H2043" t="s">
        <v>20</v>
      </c>
      <c r="I2043">
        <v>7.2</v>
      </c>
      <c r="J2043">
        <v>224.56</v>
      </c>
      <c r="K2043">
        <v>11.228000000000002</v>
      </c>
      <c r="L2043" t="s">
        <v>257</v>
      </c>
    </row>
    <row r="2044" spans="1:12" x14ac:dyDescent="0.25">
      <c r="A2044" s="1">
        <v>45571</v>
      </c>
      <c r="B2044" t="s">
        <v>19</v>
      </c>
      <c r="C2044" t="s">
        <v>15</v>
      </c>
      <c r="D2044" t="s">
        <v>11</v>
      </c>
      <c r="E2044" t="s">
        <v>12</v>
      </c>
      <c r="F2044">
        <v>4.3</v>
      </c>
      <c r="G2044">
        <v>2</v>
      </c>
      <c r="H2044" t="s">
        <v>20</v>
      </c>
      <c r="I2044">
        <v>7.3</v>
      </c>
      <c r="J2044">
        <v>8.6</v>
      </c>
      <c r="K2044">
        <v>0.43</v>
      </c>
      <c r="L2044" t="s">
        <v>257</v>
      </c>
    </row>
    <row r="2045" spans="1:12" x14ac:dyDescent="0.25">
      <c r="A2045" s="1">
        <v>45571</v>
      </c>
      <c r="B2045" t="s">
        <v>19</v>
      </c>
      <c r="C2045" t="s">
        <v>10</v>
      </c>
      <c r="D2045" t="s">
        <v>11</v>
      </c>
      <c r="E2045" t="s">
        <v>24</v>
      </c>
      <c r="F2045">
        <v>30.9</v>
      </c>
      <c r="G2045">
        <v>1</v>
      </c>
      <c r="H2045" t="s">
        <v>13</v>
      </c>
      <c r="I2045">
        <v>7.1</v>
      </c>
      <c r="J2045">
        <v>30.9</v>
      </c>
      <c r="K2045">
        <v>1.5449999999999999</v>
      </c>
      <c r="L2045" t="s">
        <v>257</v>
      </c>
    </row>
    <row r="2046" spans="1:12" x14ac:dyDescent="0.25">
      <c r="A2046" s="1">
        <v>45571</v>
      </c>
      <c r="B2046" t="s">
        <v>19</v>
      </c>
      <c r="C2046" t="s">
        <v>10</v>
      </c>
      <c r="D2046" t="s">
        <v>11</v>
      </c>
      <c r="E2046" t="s">
        <v>23</v>
      </c>
      <c r="F2046">
        <v>67.67</v>
      </c>
      <c r="G2046">
        <v>1</v>
      </c>
      <c r="H2046" t="s">
        <v>17</v>
      </c>
      <c r="I2046">
        <v>7.4</v>
      </c>
      <c r="J2046">
        <v>67.67</v>
      </c>
      <c r="K2046">
        <v>3.3835000000000002</v>
      </c>
      <c r="L2046" t="s">
        <v>257</v>
      </c>
    </row>
    <row r="2047" spans="1:12" x14ac:dyDescent="0.25">
      <c r="A2047" s="1">
        <v>45571</v>
      </c>
      <c r="B2047" t="s">
        <v>19</v>
      </c>
      <c r="C2047" t="s">
        <v>15</v>
      </c>
      <c r="D2047" t="s">
        <v>11</v>
      </c>
      <c r="E2047" t="s">
        <v>23</v>
      </c>
      <c r="F2047">
        <v>70.94</v>
      </c>
      <c r="G2047">
        <v>3</v>
      </c>
      <c r="H2047" t="s">
        <v>17</v>
      </c>
      <c r="I2047">
        <v>5.5</v>
      </c>
      <c r="J2047">
        <v>212.82</v>
      </c>
      <c r="K2047">
        <v>10.641</v>
      </c>
      <c r="L2047" t="s">
        <v>258</v>
      </c>
    </row>
    <row r="2048" spans="1:12" x14ac:dyDescent="0.25">
      <c r="A2048" s="1">
        <v>45602</v>
      </c>
      <c r="B2048" t="s">
        <v>9</v>
      </c>
      <c r="C2048" t="s">
        <v>10</v>
      </c>
      <c r="D2048" t="s">
        <v>22</v>
      </c>
      <c r="E2048" t="s">
        <v>12</v>
      </c>
      <c r="F2048">
        <v>4.07</v>
      </c>
      <c r="G2048">
        <v>4</v>
      </c>
      <c r="H2048" t="s">
        <v>20</v>
      </c>
      <c r="I2048">
        <v>6.6</v>
      </c>
      <c r="J2048">
        <v>16.28</v>
      </c>
      <c r="K2048">
        <v>0.81400000000000006</v>
      </c>
      <c r="L2048" t="s">
        <v>257</v>
      </c>
    </row>
    <row r="2049" spans="1:12" x14ac:dyDescent="0.25">
      <c r="A2049" s="1">
        <v>45602</v>
      </c>
      <c r="B2049" t="s">
        <v>19</v>
      </c>
      <c r="C2049" t="s">
        <v>15</v>
      </c>
      <c r="D2049" t="s">
        <v>11</v>
      </c>
      <c r="E2049" t="s">
        <v>24</v>
      </c>
      <c r="F2049">
        <v>25.25</v>
      </c>
      <c r="G2049">
        <v>3</v>
      </c>
      <c r="H2049" t="s">
        <v>17</v>
      </c>
      <c r="I2049">
        <v>9.1999999999999993</v>
      </c>
      <c r="J2049">
        <v>75.75</v>
      </c>
      <c r="K2049">
        <v>3.7875000000000001</v>
      </c>
      <c r="L2049" t="s">
        <v>256</v>
      </c>
    </row>
    <row r="2050" spans="1:12" x14ac:dyDescent="0.25">
      <c r="A2050" s="1">
        <v>45602</v>
      </c>
      <c r="B2050" t="s">
        <v>19</v>
      </c>
      <c r="C2050" t="s">
        <v>15</v>
      </c>
      <c r="D2050" t="s">
        <v>11</v>
      </c>
      <c r="E2050" t="s">
        <v>12</v>
      </c>
      <c r="F2050">
        <v>5.57</v>
      </c>
      <c r="G2050">
        <v>4</v>
      </c>
      <c r="H2050" t="s">
        <v>20</v>
      </c>
      <c r="I2050">
        <v>7.2</v>
      </c>
      <c r="J2050">
        <v>22.28</v>
      </c>
      <c r="K2050">
        <v>1.1140000000000001</v>
      </c>
      <c r="L2050" t="s">
        <v>257</v>
      </c>
    </row>
    <row r="2051" spans="1:12" x14ac:dyDescent="0.25">
      <c r="A2051" s="1">
        <v>45602</v>
      </c>
      <c r="B2051" t="s">
        <v>14</v>
      </c>
      <c r="C2051" t="s">
        <v>15</v>
      </c>
      <c r="D2051" t="s">
        <v>22</v>
      </c>
      <c r="E2051" t="s">
        <v>24</v>
      </c>
      <c r="F2051">
        <v>25.6</v>
      </c>
      <c r="G2051">
        <v>1</v>
      </c>
      <c r="H2051" t="s">
        <v>20</v>
      </c>
      <c r="I2051">
        <v>6.5</v>
      </c>
      <c r="J2051">
        <v>25.6</v>
      </c>
      <c r="K2051">
        <v>1.2800000000000002</v>
      </c>
      <c r="L2051" t="s">
        <v>257</v>
      </c>
    </row>
    <row r="2052" spans="1:12" x14ac:dyDescent="0.25">
      <c r="A2052" s="1">
        <v>45602</v>
      </c>
      <c r="B2052" t="s">
        <v>19</v>
      </c>
      <c r="C2052" t="s">
        <v>10</v>
      </c>
      <c r="D2052" t="s">
        <v>22</v>
      </c>
      <c r="E2052" t="s">
        <v>12</v>
      </c>
      <c r="F2052">
        <v>3.35</v>
      </c>
      <c r="G2052">
        <v>3</v>
      </c>
      <c r="H2052" t="s">
        <v>17</v>
      </c>
      <c r="I2052">
        <v>7.4</v>
      </c>
      <c r="J2052">
        <v>10.050000000000001</v>
      </c>
      <c r="K2052">
        <v>0.50250000000000006</v>
      </c>
      <c r="L2052" t="s">
        <v>257</v>
      </c>
    </row>
    <row r="2053" spans="1:12" x14ac:dyDescent="0.25">
      <c r="A2053" s="1">
        <v>45602</v>
      </c>
      <c r="B2053" t="s">
        <v>9</v>
      </c>
      <c r="C2053" t="s">
        <v>15</v>
      </c>
      <c r="D2053" t="s">
        <v>22</v>
      </c>
      <c r="E2053" t="s">
        <v>21</v>
      </c>
      <c r="F2053">
        <v>15.68</v>
      </c>
      <c r="G2053">
        <v>2</v>
      </c>
      <c r="H2053" t="s">
        <v>13</v>
      </c>
      <c r="I2053">
        <v>6.7</v>
      </c>
      <c r="J2053">
        <v>31.36</v>
      </c>
      <c r="K2053">
        <v>1.5680000000000001</v>
      </c>
      <c r="L2053" t="s">
        <v>257</v>
      </c>
    </row>
    <row r="2054" spans="1:12" x14ac:dyDescent="0.25">
      <c r="A2054" s="1">
        <v>45602</v>
      </c>
      <c r="B2054" t="s">
        <v>14</v>
      </c>
      <c r="C2054" t="s">
        <v>15</v>
      </c>
      <c r="D2054" t="s">
        <v>11</v>
      </c>
      <c r="E2054" t="s">
        <v>12</v>
      </c>
      <c r="F2054">
        <v>3.6</v>
      </c>
      <c r="G2054">
        <v>5</v>
      </c>
      <c r="H2054" t="s">
        <v>17</v>
      </c>
      <c r="I2054">
        <v>6.8</v>
      </c>
      <c r="J2054">
        <v>18</v>
      </c>
      <c r="K2054">
        <v>0.9</v>
      </c>
      <c r="L2054" t="s">
        <v>257</v>
      </c>
    </row>
    <row r="2055" spans="1:12" x14ac:dyDescent="0.25">
      <c r="A2055" s="1">
        <v>45602</v>
      </c>
      <c r="B2055" t="s">
        <v>9</v>
      </c>
      <c r="C2055" t="s">
        <v>15</v>
      </c>
      <c r="D2055" t="s">
        <v>11</v>
      </c>
      <c r="E2055" t="s">
        <v>21</v>
      </c>
      <c r="F2055">
        <v>10.199999999999999</v>
      </c>
      <c r="G2055">
        <v>2</v>
      </c>
      <c r="H2055" t="s">
        <v>20</v>
      </c>
      <c r="I2055">
        <v>5.6</v>
      </c>
      <c r="J2055">
        <v>20.399999999999999</v>
      </c>
      <c r="K2055">
        <v>1.02</v>
      </c>
      <c r="L2055" t="s">
        <v>258</v>
      </c>
    </row>
    <row r="2056" spans="1:12" x14ac:dyDescent="0.25">
      <c r="A2056" s="1">
        <v>45602</v>
      </c>
      <c r="B2056" t="s">
        <v>19</v>
      </c>
      <c r="C2056" t="s">
        <v>15</v>
      </c>
      <c r="D2056" t="s">
        <v>22</v>
      </c>
      <c r="E2056" t="s">
        <v>24</v>
      </c>
      <c r="F2056">
        <v>23.09</v>
      </c>
      <c r="G2056">
        <v>1</v>
      </c>
      <c r="H2056" t="s">
        <v>17</v>
      </c>
      <c r="I2056">
        <v>8.4</v>
      </c>
      <c r="J2056">
        <v>23.09</v>
      </c>
      <c r="K2056">
        <v>1.1545000000000001</v>
      </c>
      <c r="L2056" t="s">
        <v>256</v>
      </c>
    </row>
    <row r="2057" spans="1:12" x14ac:dyDescent="0.25">
      <c r="A2057" s="1">
        <v>45632</v>
      </c>
      <c r="B2057" t="s">
        <v>14</v>
      </c>
      <c r="C2057" t="s">
        <v>10</v>
      </c>
      <c r="D2057" t="s">
        <v>22</v>
      </c>
      <c r="E2057" t="s">
        <v>24</v>
      </c>
      <c r="F2057">
        <v>23.06</v>
      </c>
      <c r="G2057">
        <v>3</v>
      </c>
      <c r="H2057" t="s">
        <v>20</v>
      </c>
      <c r="I2057">
        <v>8.1</v>
      </c>
      <c r="J2057">
        <v>69.179999999999993</v>
      </c>
      <c r="K2057">
        <v>3.4589999999999996</v>
      </c>
      <c r="L2057" t="s">
        <v>256</v>
      </c>
    </row>
    <row r="2058" spans="1:12" x14ac:dyDescent="0.25">
      <c r="A2058" s="1">
        <v>45632</v>
      </c>
      <c r="B2058" t="s">
        <v>9</v>
      </c>
      <c r="C2058" t="s">
        <v>10</v>
      </c>
      <c r="D2058" t="s">
        <v>11</v>
      </c>
      <c r="E2058" t="s">
        <v>21</v>
      </c>
      <c r="F2058">
        <v>17.57</v>
      </c>
      <c r="G2058">
        <v>2</v>
      </c>
      <c r="H2058" t="s">
        <v>13</v>
      </c>
      <c r="I2058">
        <v>6.4</v>
      </c>
      <c r="J2058">
        <v>35.14</v>
      </c>
      <c r="K2058">
        <v>1.7570000000000001</v>
      </c>
      <c r="L2058" t="s">
        <v>257</v>
      </c>
    </row>
    <row r="2059" spans="1:12" x14ac:dyDescent="0.25">
      <c r="A2059" s="1">
        <v>45632</v>
      </c>
      <c r="B2059" t="s">
        <v>14</v>
      </c>
      <c r="C2059" t="s">
        <v>10</v>
      </c>
      <c r="D2059" t="s">
        <v>11</v>
      </c>
      <c r="E2059" t="s">
        <v>12</v>
      </c>
      <c r="F2059">
        <v>4.6900000000000004</v>
      </c>
      <c r="G2059">
        <v>3</v>
      </c>
      <c r="H2059" t="s">
        <v>17</v>
      </c>
      <c r="I2059">
        <v>8.9</v>
      </c>
      <c r="J2059">
        <v>14.07</v>
      </c>
      <c r="K2059">
        <v>0.70350000000000001</v>
      </c>
      <c r="L2059" t="s">
        <v>256</v>
      </c>
    </row>
    <row r="2060" spans="1:12" x14ac:dyDescent="0.25">
      <c r="A2060" s="1">
        <v>45632</v>
      </c>
      <c r="B2060" t="s">
        <v>9</v>
      </c>
      <c r="C2060" t="s">
        <v>15</v>
      </c>
      <c r="D2060" t="s">
        <v>22</v>
      </c>
      <c r="E2060" t="s">
        <v>21</v>
      </c>
      <c r="F2060">
        <v>9.9700000000000006</v>
      </c>
      <c r="G2060">
        <v>3</v>
      </c>
      <c r="H2060" t="s">
        <v>20</v>
      </c>
      <c r="I2060">
        <v>7.2</v>
      </c>
      <c r="J2060">
        <v>29.910000000000004</v>
      </c>
      <c r="K2060">
        <v>1.4955000000000003</v>
      </c>
      <c r="L2060" t="s">
        <v>257</v>
      </c>
    </row>
    <row r="2061" spans="1:12" x14ac:dyDescent="0.25">
      <c r="A2061" s="1">
        <v>45632</v>
      </c>
      <c r="B2061" t="s">
        <v>19</v>
      </c>
      <c r="C2061" t="s">
        <v>15</v>
      </c>
      <c r="D2061" t="s">
        <v>22</v>
      </c>
      <c r="E2061" t="s">
        <v>12</v>
      </c>
      <c r="F2061">
        <v>4.75</v>
      </c>
      <c r="G2061">
        <v>2</v>
      </c>
      <c r="H2061" t="s">
        <v>17</v>
      </c>
      <c r="I2061">
        <v>7.7</v>
      </c>
      <c r="J2061">
        <v>9.5</v>
      </c>
      <c r="K2061">
        <v>0.47500000000000003</v>
      </c>
      <c r="L2061" t="s">
        <v>257</v>
      </c>
    </row>
    <row r="2062" spans="1:12" x14ac:dyDescent="0.25">
      <c r="A2062" s="1">
        <v>45632</v>
      </c>
      <c r="B2062" t="s">
        <v>9</v>
      </c>
      <c r="C2062" t="s">
        <v>10</v>
      </c>
      <c r="D2062" t="s">
        <v>22</v>
      </c>
      <c r="E2062" t="s">
        <v>18</v>
      </c>
      <c r="F2062">
        <v>74.12</v>
      </c>
      <c r="G2062">
        <v>2</v>
      </c>
      <c r="H2062" t="s">
        <v>20</v>
      </c>
      <c r="I2062">
        <v>8.9</v>
      </c>
      <c r="J2062">
        <v>148.24</v>
      </c>
      <c r="K2062">
        <v>7.4120000000000008</v>
      </c>
      <c r="L2062" t="s">
        <v>256</v>
      </c>
    </row>
    <row r="2063" spans="1:12" x14ac:dyDescent="0.25">
      <c r="A2063" s="1">
        <v>45632</v>
      </c>
      <c r="B2063" t="s">
        <v>9</v>
      </c>
      <c r="C2063" t="s">
        <v>10</v>
      </c>
      <c r="D2063" t="s">
        <v>11</v>
      </c>
      <c r="E2063" t="s">
        <v>12</v>
      </c>
      <c r="F2063">
        <v>3.81</v>
      </c>
      <c r="G2063">
        <v>3</v>
      </c>
      <c r="H2063" t="s">
        <v>20</v>
      </c>
      <c r="I2063">
        <v>5.4</v>
      </c>
      <c r="J2063">
        <v>11.43</v>
      </c>
      <c r="K2063">
        <v>0.57150000000000001</v>
      </c>
      <c r="L2063" t="s">
        <v>258</v>
      </c>
    </row>
    <row r="2064" spans="1:12" x14ac:dyDescent="0.25">
      <c r="A2064" s="1">
        <v>45632</v>
      </c>
      <c r="B2064" t="s">
        <v>19</v>
      </c>
      <c r="C2064" t="s">
        <v>15</v>
      </c>
      <c r="D2064" t="s">
        <v>11</v>
      </c>
      <c r="E2064" t="s">
        <v>23</v>
      </c>
      <c r="F2064">
        <v>70.37</v>
      </c>
      <c r="G2064">
        <v>2</v>
      </c>
      <c r="H2064" t="s">
        <v>17</v>
      </c>
      <c r="I2064">
        <v>8</v>
      </c>
      <c r="J2064">
        <v>140.74</v>
      </c>
      <c r="K2064">
        <v>7.0370000000000008</v>
      </c>
      <c r="L2064" t="s">
        <v>256</v>
      </c>
    </row>
    <row r="2065" spans="1:12" x14ac:dyDescent="0.25">
      <c r="A2065" s="1"/>
      <c r="B2065" t="s">
        <v>9</v>
      </c>
      <c r="C2065" t="s">
        <v>15</v>
      </c>
      <c r="D2065" t="s">
        <v>22</v>
      </c>
      <c r="E2065" t="s">
        <v>16</v>
      </c>
      <c r="F2065">
        <v>75.959999999999994</v>
      </c>
      <c r="G2065">
        <v>1</v>
      </c>
      <c r="H2065" t="s">
        <v>20</v>
      </c>
      <c r="I2065">
        <v>6.7</v>
      </c>
      <c r="J2065">
        <v>75.959999999999994</v>
      </c>
      <c r="K2065">
        <v>3.798</v>
      </c>
      <c r="L2065" t="s">
        <v>257</v>
      </c>
    </row>
    <row r="2066" spans="1:12" x14ac:dyDescent="0.25">
      <c r="A2066" s="1"/>
      <c r="B2066" t="s">
        <v>14</v>
      </c>
      <c r="C2066" t="s">
        <v>15</v>
      </c>
      <c r="D2066" t="s">
        <v>11</v>
      </c>
      <c r="E2066" t="s">
        <v>12</v>
      </c>
      <c r="F2066">
        <v>5.37</v>
      </c>
      <c r="G2066">
        <v>3</v>
      </c>
      <c r="H2066" t="s">
        <v>17</v>
      </c>
      <c r="I2066">
        <v>6.1</v>
      </c>
      <c r="J2066">
        <v>16.11</v>
      </c>
      <c r="K2066">
        <v>0.80549999999999999</v>
      </c>
      <c r="L2066" t="s">
        <v>257</v>
      </c>
    </row>
    <row r="2067" spans="1:12" x14ac:dyDescent="0.25">
      <c r="A2067" s="1"/>
      <c r="B2067" t="s">
        <v>19</v>
      </c>
      <c r="C2067" t="s">
        <v>10</v>
      </c>
      <c r="D2067" t="s">
        <v>11</v>
      </c>
      <c r="E2067" t="s">
        <v>21</v>
      </c>
      <c r="F2067">
        <v>13.26</v>
      </c>
      <c r="G2067">
        <v>1</v>
      </c>
      <c r="H2067" t="s">
        <v>20</v>
      </c>
      <c r="I2067">
        <v>5.7</v>
      </c>
      <c r="J2067">
        <v>13.26</v>
      </c>
      <c r="K2067">
        <v>0.66300000000000003</v>
      </c>
      <c r="L2067" t="s">
        <v>258</v>
      </c>
    </row>
    <row r="2068" spans="1:12" x14ac:dyDescent="0.25">
      <c r="A2068" s="1"/>
      <c r="B2068" t="s">
        <v>9</v>
      </c>
      <c r="C2068" t="s">
        <v>15</v>
      </c>
      <c r="D2068" t="s">
        <v>11</v>
      </c>
      <c r="E2068" t="s">
        <v>12</v>
      </c>
      <c r="F2068">
        <v>4.72</v>
      </c>
      <c r="G2068">
        <v>3</v>
      </c>
      <c r="H2068" t="s">
        <v>17</v>
      </c>
      <c r="I2068">
        <v>8.6999999999999993</v>
      </c>
      <c r="J2068">
        <v>14.16</v>
      </c>
      <c r="K2068">
        <v>0.70800000000000007</v>
      </c>
      <c r="L2068" t="s">
        <v>256</v>
      </c>
    </row>
    <row r="2069" spans="1:12" x14ac:dyDescent="0.25">
      <c r="A2069" s="1"/>
      <c r="B2069" t="s">
        <v>14</v>
      </c>
      <c r="C2069" t="s">
        <v>10</v>
      </c>
      <c r="D2069" t="s">
        <v>11</v>
      </c>
      <c r="E2069" t="s">
        <v>21</v>
      </c>
      <c r="F2069">
        <v>7.75</v>
      </c>
      <c r="G2069">
        <v>1</v>
      </c>
      <c r="H2069" t="s">
        <v>20</v>
      </c>
      <c r="I2069">
        <v>7.2</v>
      </c>
      <c r="J2069">
        <v>7.75</v>
      </c>
      <c r="K2069">
        <v>0.38750000000000001</v>
      </c>
      <c r="L2069" t="s">
        <v>257</v>
      </c>
    </row>
    <row r="2070" spans="1:12" x14ac:dyDescent="0.25">
      <c r="A2070" s="1"/>
      <c r="B2070" t="s">
        <v>9</v>
      </c>
      <c r="C2070" t="s">
        <v>15</v>
      </c>
      <c r="D2070" t="s">
        <v>11</v>
      </c>
      <c r="E2070" t="s">
        <v>18</v>
      </c>
      <c r="F2070">
        <v>59.6</v>
      </c>
      <c r="G2070">
        <v>1</v>
      </c>
      <c r="H2070" t="s">
        <v>13</v>
      </c>
      <c r="I2070">
        <v>8.4</v>
      </c>
      <c r="J2070">
        <v>59.6</v>
      </c>
      <c r="K2070">
        <v>2.9800000000000004</v>
      </c>
      <c r="L2070" t="s">
        <v>256</v>
      </c>
    </row>
    <row r="2071" spans="1:12" x14ac:dyDescent="0.25">
      <c r="A2071" s="1"/>
      <c r="B2071" t="s">
        <v>9</v>
      </c>
      <c r="C2071" t="s">
        <v>10</v>
      </c>
      <c r="D2071" t="s">
        <v>11</v>
      </c>
      <c r="E2071" t="s">
        <v>21</v>
      </c>
      <c r="F2071">
        <v>10.28</v>
      </c>
      <c r="G2071">
        <v>1</v>
      </c>
      <c r="H2071" t="s">
        <v>17</v>
      </c>
      <c r="I2071">
        <v>8.3000000000000007</v>
      </c>
      <c r="J2071">
        <v>10.28</v>
      </c>
      <c r="K2071">
        <v>0.51400000000000001</v>
      </c>
      <c r="L2071" t="s">
        <v>256</v>
      </c>
    </row>
    <row r="2072" spans="1:12" x14ac:dyDescent="0.25">
      <c r="A2072" s="1"/>
      <c r="B2072" t="s">
        <v>9</v>
      </c>
      <c r="C2072" t="s">
        <v>10</v>
      </c>
      <c r="D2072" t="s">
        <v>22</v>
      </c>
      <c r="E2072" t="s">
        <v>21</v>
      </c>
      <c r="F2072">
        <v>16.61</v>
      </c>
      <c r="G2072">
        <v>1</v>
      </c>
      <c r="H2072" t="s">
        <v>17</v>
      </c>
      <c r="I2072">
        <v>8.6999999999999993</v>
      </c>
      <c r="J2072">
        <v>16.61</v>
      </c>
      <c r="K2072">
        <v>0.83050000000000002</v>
      </c>
      <c r="L2072" t="s">
        <v>256</v>
      </c>
    </row>
    <row r="2073" spans="1:12" x14ac:dyDescent="0.25">
      <c r="A2073" s="1"/>
      <c r="B2073" t="s">
        <v>19</v>
      </c>
      <c r="C2073" t="s">
        <v>10</v>
      </c>
      <c r="D2073" t="s">
        <v>11</v>
      </c>
      <c r="E2073" t="s">
        <v>18</v>
      </c>
      <c r="F2073">
        <v>44.24</v>
      </c>
      <c r="G2073">
        <v>2</v>
      </c>
      <c r="H2073" t="s">
        <v>17</v>
      </c>
      <c r="I2073">
        <v>7.8</v>
      </c>
      <c r="J2073">
        <v>88.48</v>
      </c>
      <c r="K2073">
        <v>4.4240000000000004</v>
      </c>
      <c r="L2073" t="s">
        <v>257</v>
      </c>
    </row>
    <row r="2074" spans="1:12" x14ac:dyDescent="0.25">
      <c r="A2074" s="1"/>
      <c r="B2074" t="s">
        <v>14</v>
      </c>
      <c r="C2074" t="s">
        <v>10</v>
      </c>
      <c r="D2074" t="s">
        <v>11</v>
      </c>
      <c r="E2074" t="s">
        <v>21</v>
      </c>
      <c r="F2074">
        <v>13.96</v>
      </c>
      <c r="G2074">
        <v>2</v>
      </c>
      <c r="H2074" t="s">
        <v>17</v>
      </c>
      <c r="I2074">
        <v>6</v>
      </c>
      <c r="J2074">
        <v>27.92</v>
      </c>
      <c r="K2074">
        <v>1.3960000000000001</v>
      </c>
      <c r="L2074" t="s">
        <v>257</v>
      </c>
    </row>
    <row r="2075" spans="1:12" x14ac:dyDescent="0.25">
      <c r="A2075" s="1"/>
      <c r="B2075" t="s">
        <v>14</v>
      </c>
      <c r="C2075" t="s">
        <v>10</v>
      </c>
      <c r="D2075" t="s">
        <v>11</v>
      </c>
      <c r="E2075" t="s">
        <v>21</v>
      </c>
      <c r="F2075">
        <v>6.58</v>
      </c>
      <c r="G2075">
        <v>1</v>
      </c>
      <c r="H2075" t="s">
        <v>20</v>
      </c>
      <c r="I2075">
        <v>7.1</v>
      </c>
      <c r="J2075">
        <v>6.58</v>
      </c>
      <c r="K2075">
        <v>0.32900000000000001</v>
      </c>
      <c r="L2075" t="s">
        <v>257</v>
      </c>
    </row>
    <row r="2076" spans="1:12" x14ac:dyDescent="0.25">
      <c r="A2076" s="1"/>
      <c r="B2076" t="s">
        <v>9</v>
      </c>
      <c r="C2076" t="s">
        <v>10</v>
      </c>
      <c r="D2076" t="s">
        <v>22</v>
      </c>
      <c r="E2076" t="s">
        <v>24</v>
      </c>
      <c r="F2076">
        <v>33.450000000000003</v>
      </c>
      <c r="G2076">
        <v>3</v>
      </c>
      <c r="H2076" t="s">
        <v>17</v>
      </c>
      <c r="I2076">
        <v>8.6999999999999993</v>
      </c>
      <c r="J2076">
        <v>100.35000000000001</v>
      </c>
      <c r="K2076">
        <v>5.017500000000001</v>
      </c>
      <c r="L2076" t="s">
        <v>256</v>
      </c>
    </row>
    <row r="2077" spans="1:12" x14ac:dyDescent="0.25">
      <c r="A2077" s="1"/>
      <c r="B2077" t="s">
        <v>9</v>
      </c>
      <c r="C2077" t="s">
        <v>15</v>
      </c>
      <c r="D2077" t="s">
        <v>11</v>
      </c>
      <c r="E2077" t="s">
        <v>18</v>
      </c>
      <c r="F2077">
        <v>49.6</v>
      </c>
      <c r="G2077">
        <v>1</v>
      </c>
      <c r="H2077" t="s">
        <v>17</v>
      </c>
      <c r="I2077">
        <v>6.1</v>
      </c>
      <c r="J2077">
        <v>49.6</v>
      </c>
      <c r="K2077">
        <v>2.4800000000000004</v>
      </c>
      <c r="L2077" t="s">
        <v>257</v>
      </c>
    </row>
    <row r="2078" spans="1:12" x14ac:dyDescent="0.25">
      <c r="A2078" s="1"/>
      <c r="B2078" t="s">
        <v>9</v>
      </c>
      <c r="C2078" t="s">
        <v>15</v>
      </c>
      <c r="D2078" t="s">
        <v>11</v>
      </c>
      <c r="E2078" t="s">
        <v>23</v>
      </c>
      <c r="F2078">
        <v>66.63</v>
      </c>
      <c r="G2078">
        <v>1</v>
      </c>
      <c r="H2078" t="s">
        <v>17</v>
      </c>
      <c r="I2078">
        <v>7</v>
      </c>
      <c r="J2078">
        <v>66.63</v>
      </c>
      <c r="K2078">
        <v>3.3315000000000001</v>
      </c>
      <c r="L2078" t="s">
        <v>257</v>
      </c>
    </row>
    <row r="2079" spans="1:12" x14ac:dyDescent="0.25">
      <c r="A2079" s="1"/>
      <c r="B2079" t="s">
        <v>19</v>
      </c>
      <c r="C2079" t="s">
        <v>15</v>
      </c>
      <c r="D2079" t="s">
        <v>22</v>
      </c>
      <c r="E2079" t="s">
        <v>12</v>
      </c>
      <c r="F2079">
        <v>4.37</v>
      </c>
      <c r="G2079">
        <v>4</v>
      </c>
      <c r="H2079" t="s">
        <v>17</v>
      </c>
      <c r="I2079">
        <v>9.3000000000000007</v>
      </c>
      <c r="J2079">
        <v>17.48</v>
      </c>
      <c r="K2079">
        <v>0.87400000000000011</v>
      </c>
      <c r="L2079" t="s">
        <v>256</v>
      </c>
    </row>
    <row r="2080" spans="1:12" x14ac:dyDescent="0.25">
      <c r="A2080" s="1"/>
      <c r="B2080" t="s">
        <v>9</v>
      </c>
      <c r="C2080" t="s">
        <v>10</v>
      </c>
      <c r="D2080" t="s">
        <v>11</v>
      </c>
      <c r="E2080" t="s">
        <v>12</v>
      </c>
      <c r="F2080">
        <v>4.3899999999999997</v>
      </c>
      <c r="G2080">
        <v>1</v>
      </c>
      <c r="H2080" t="s">
        <v>17</v>
      </c>
      <c r="I2080">
        <v>8.9</v>
      </c>
      <c r="J2080">
        <v>4.3899999999999997</v>
      </c>
      <c r="K2080">
        <v>0.2195</v>
      </c>
      <c r="L2080" t="s">
        <v>256</v>
      </c>
    </row>
    <row r="2081" spans="1:12" x14ac:dyDescent="0.25">
      <c r="A2081" s="1"/>
      <c r="B2081" t="s">
        <v>9</v>
      </c>
      <c r="C2081" t="s">
        <v>10</v>
      </c>
      <c r="D2081" t="s">
        <v>11</v>
      </c>
      <c r="E2081" t="s">
        <v>23</v>
      </c>
      <c r="F2081">
        <v>56.22</v>
      </c>
      <c r="G2081">
        <v>4</v>
      </c>
      <c r="H2081" t="s">
        <v>17</v>
      </c>
      <c r="I2081">
        <v>8.6</v>
      </c>
      <c r="J2081">
        <v>224.88</v>
      </c>
      <c r="K2081">
        <v>11.244</v>
      </c>
      <c r="L2081" t="s">
        <v>256</v>
      </c>
    </row>
    <row r="2082" spans="1:12" x14ac:dyDescent="0.25">
      <c r="A2082" s="1"/>
      <c r="B2082" t="s">
        <v>9</v>
      </c>
      <c r="C2082" t="s">
        <v>10</v>
      </c>
      <c r="D2082" t="s">
        <v>11</v>
      </c>
      <c r="E2082" t="s">
        <v>24</v>
      </c>
      <c r="F2082">
        <v>20.49</v>
      </c>
      <c r="G2082">
        <v>2</v>
      </c>
      <c r="H2082" t="s">
        <v>17</v>
      </c>
      <c r="I2082">
        <v>8.9</v>
      </c>
      <c r="J2082">
        <v>40.98</v>
      </c>
      <c r="K2082">
        <v>2.0489999999999999</v>
      </c>
      <c r="L2082" t="s">
        <v>256</v>
      </c>
    </row>
    <row r="2083" spans="1:12" x14ac:dyDescent="0.25">
      <c r="A2083" s="1"/>
      <c r="B2083" t="s">
        <v>19</v>
      </c>
      <c r="C2083" t="s">
        <v>15</v>
      </c>
      <c r="D2083" t="s">
        <v>11</v>
      </c>
      <c r="E2083" t="s">
        <v>12</v>
      </c>
      <c r="F2083">
        <v>5.41</v>
      </c>
      <c r="G2083">
        <v>4</v>
      </c>
      <c r="H2083" t="s">
        <v>20</v>
      </c>
      <c r="I2083">
        <v>8.4</v>
      </c>
      <c r="J2083">
        <v>21.64</v>
      </c>
      <c r="K2083">
        <v>1.0820000000000001</v>
      </c>
      <c r="L2083" t="s">
        <v>256</v>
      </c>
    </row>
    <row r="2084" spans="1:12" x14ac:dyDescent="0.25">
      <c r="A2084" s="1"/>
      <c r="B2084" t="s">
        <v>9</v>
      </c>
      <c r="C2084" t="s">
        <v>15</v>
      </c>
      <c r="D2084" t="s">
        <v>11</v>
      </c>
      <c r="E2084" t="s">
        <v>12</v>
      </c>
      <c r="F2084">
        <v>4.7300000000000004</v>
      </c>
      <c r="G2084">
        <v>6</v>
      </c>
      <c r="H2084" t="s">
        <v>20</v>
      </c>
      <c r="I2084">
        <v>8.4</v>
      </c>
      <c r="J2084">
        <v>28.380000000000003</v>
      </c>
      <c r="K2084">
        <v>1.4190000000000003</v>
      </c>
      <c r="L2084" t="s">
        <v>256</v>
      </c>
    </row>
    <row r="2085" spans="1:12" x14ac:dyDescent="0.25">
      <c r="A2085" s="1"/>
      <c r="B2085" t="s">
        <v>9</v>
      </c>
      <c r="C2085" t="s">
        <v>15</v>
      </c>
      <c r="D2085" t="s">
        <v>22</v>
      </c>
      <c r="E2085" t="s">
        <v>21</v>
      </c>
      <c r="F2085">
        <v>13.56</v>
      </c>
      <c r="G2085">
        <v>1</v>
      </c>
      <c r="H2085" t="s">
        <v>20</v>
      </c>
      <c r="I2085">
        <v>7.2</v>
      </c>
      <c r="J2085">
        <v>13.56</v>
      </c>
      <c r="K2085">
        <v>0.67800000000000005</v>
      </c>
      <c r="L2085" t="s">
        <v>257</v>
      </c>
    </row>
    <row r="2086" spans="1:12" x14ac:dyDescent="0.25">
      <c r="A2086" s="1"/>
      <c r="B2086" t="s">
        <v>14</v>
      </c>
      <c r="C2086" t="s">
        <v>15</v>
      </c>
      <c r="D2086" t="s">
        <v>22</v>
      </c>
      <c r="E2086" t="s">
        <v>12</v>
      </c>
      <c r="F2086">
        <v>7.55</v>
      </c>
      <c r="G2086">
        <v>6</v>
      </c>
      <c r="H2086" t="s">
        <v>20</v>
      </c>
      <c r="I2086">
        <v>9.3000000000000007</v>
      </c>
      <c r="J2086">
        <v>45.3</v>
      </c>
      <c r="K2086">
        <v>2.2650000000000001</v>
      </c>
      <c r="L2086" t="s">
        <v>256</v>
      </c>
    </row>
    <row r="2087" spans="1:12" x14ac:dyDescent="0.25">
      <c r="A2087" s="1"/>
      <c r="B2087" t="s">
        <v>19</v>
      </c>
      <c r="C2087" t="s">
        <v>15</v>
      </c>
      <c r="D2087" t="s">
        <v>22</v>
      </c>
      <c r="E2087" t="s">
        <v>12</v>
      </c>
      <c r="F2087">
        <v>6.85</v>
      </c>
      <c r="G2087">
        <v>2</v>
      </c>
      <c r="H2087" t="s">
        <v>17</v>
      </c>
      <c r="I2087">
        <v>6.9</v>
      </c>
      <c r="J2087">
        <v>13.7</v>
      </c>
      <c r="K2087">
        <v>0.68500000000000005</v>
      </c>
      <c r="L2087" t="s">
        <v>257</v>
      </c>
    </row>
    <row r="2088" spans="1:12" x14ac:dyDescent="0.25">
      <c r="A2088" s="1"/>
      <c r="B2088" t="s">
        <v>14</v>
      </c>
      <c r="C2088" t="s">
        <v>15</v>
      </c>
      <c r="D2088" t="s">
        <v>22</v>
      </c>
      <c r="E2088" t="s">
        <v>24</v>
      </c>
      <c r="F2088">
        <v>26.68</v>
      </c>
      <c r="G2088">
        <v>2</v>
      </c>
      <c r="H2088" t="s">
        <v>17</v>
      </c>
      <c r="I2088">
        <v>6.4</v>
      </c>
      <c r="J2088">
        <v>53.36</v>
      </c>
      <c r="K2088">
        <v>2.6680000000000001</v>
      </c>
      <c r="L2088" t="s">
        <v>257</v>
      </c>
    </row>
    <row r="2089" spans="1:12" x14ac:dyDescent="0.25">
      <c r="A2089" s="1"/>
      <c r="B2089" t="s">
        <v>14</v>
      </c>
      <c r="C2089" t="s">
        <v>10</v>
      </c>
      <c r="D2089" t="s">
        <v>11</v>
      </c>
      <c r="E2089" t="s">
        <v>12</v>
      </c>
      <c r="F2089">
        <v>6.08</v>
      </c>
      <c r="G2089">
        <v>3</v>
      </c>
      <c r="H2089" t="s">
        <v>17</v>
      </c>
      <c r="I2089">
        <v>9.8000000000000007</v>
      </c>
      <c r="J2089">
        <v>18.240000000000002</v>
      </c>
      <c r="K2089">
        <v>0.91200000000000014</v>
      </c>
      <c r="L2089" t="s">
        <v>256</v>
      </c>
    </row>
    <row r="2090" spans="1:12" x14ac:dyDescent="0.25">
      <c r="A2090" s="1"/>
      <c r="B2090" t="s">
        <v>9</v>
      </c>
      <c r="C2090" t="s">
        <v>15</v>
      </c>
      <c r="D2090" t="s">
        <v>11</v>
      </c>
      <c r="E2090" t="s">
        <v>12</v>
      </c>
      <c r="F2090">
        <v>7.68</v>
      </c>
      <c r="G2090">
        <v>5</v>
      </c>
      <c r="H2090" t="s">
        <v>17</v>
      </c>
      <c r="I2090">
        <v>9.5</v>
      </c>
      <c r="J2090">
        <v>38.4</v>
      </c>
      <c r="K2090">
        <v>1.92</v>
      </c>
      <c r="L2090" t="s">
        <v>256</v>
      </c>
    </row>
    <row r="2091" spans="1:12" x14ac:dyDescent="0.25">
      <c r="A2091" s="1"/>
      <c r="B2091" t="s">
        <v>19</v>
      </c>
      <c r="C2091" t="s">
        <v>15</v>
      </c>
      <c r="D2091" t="s">
        <v>11</v>
      </c>
      <c r="E2091" t="s">
        <v>16</v>
      </c>
      <c r="F2091">
        <v>80.739999999999995</v>
      </c>
      <c r="G2091">
        <v>2</v>
      </c>
      <c r="H2091" t="s">
        <v>13</v>
      </c>
      <c r="I2091">
        <v>6.8</v>
      </c>
      <c r="J2091">
        <v>161.47999999999999</v>
      </c>
      <c r="K2091">
        <v>8.0739999999999998</v>
      </c>
      <c r="L2091" t="s">
        <v>257</v>
      </c>
    </row>
    <row r="2092" spans="1:12" x14ac:dyDescent="0.25">
      <c r="A2092" s="1"/>
      <c r="B2092" t="s">
        <v>14</v>
      </c>
      <c r="C2092" t="s">
        <v>15</v>
      </c>
      <c r="D2092" t="s">
        <v>22</v>
      </c>
      <c r="E2092" t="s">
        <v>18</v>
      </c>
      <c r="F2092">
        <v>54.37</v>
      </c>
      <c r="G2092">
        <v>2</v>
      </c>
      <c r="H2092" t="s">
        <v>20</v>
      </c>
      <c r="I2092">
        <v>6.8</v>
      </c>
      <c r="J2092">
        <v>108.74</v>
      </c>
      <c r="K2092">
        <v>5.4370000000000003</v>
      </c>
      <c r="L2092" t="s">
        <v>257</v>
      </c>
    </row>
    <row r="2093" spans="1:12" x14ac:dyDescent="0.25">
      <c r="A2093" s="1"/>
      <c r="B2093" t="s">
        <v>14</v>
      </c>
      <c r="C2093" t="s">
        <v>15</v>
      </c>
      <c r="D2093" t="s">
        <v>11</v>
      </c>
      <c r="E2093" t="s">
        <v>23</v>
      </c>
      <c r="F2093">
        <v>47.71</v>
      </c>
      <c r="G2093">
        <v>1</v>
      </c>
      <c r="H2093" t="s">
        <v>17</v>
      </c>
      <c r="I2093">
        <v>8.1</v>
      </c>
      <c r="J2093">
        <v>47.71</v>
      </c>
      <c r="K2093">
        <v>2.3855</v>
      </c>
      <c r="L2093" t="s">
        <v>256</v>
      </c>
    </row>
    <row r="2094" spans="1:12" x14ac:dyDescent="0.25">
      <c r="A2094" s="1"/>
      <c r="B2094" t="s">
        <v>9</v>
      </c>
      <c r="C2094" t="s">
        <v>15</v>
      </c>
      <c r="D2094" t="s">
        <v>22</v>
      </c>
      <c r="E2094" t="s">
        <v>12</v>
      </c>
      <c r="F2094">
        <v>7.32</v>
      </c>
      <c r="G2094">
        <v>5</v>
      </c>
      <c r="H2094" t="s">
        <v>17</v>
      </c>
      <c r="I2094">
        <v>9</v>
      </c>
      <c r="J2094">
        <v>36.6</v>
      </c>
      <c r="K2094">
        <v>1.83</v>
      </c>
      <c r="L2094" t="s">
        <v>256</v>
      </c>
    </row>
    <row r="2095" spans="1:12" x14ac:dyDescent="0.25">
      <c r="A2095" s="1"/>
      <c r="B2095" t="s">
        <v>9</v>
      </c>
      <c r="C2095" t="s">
        <v>15</v>
      </c>
      <c r="D2095" t="s">
        <v>22</v>
      </c>
      <c r="E2095" t="s">
        <v>24</v>
      </c>
      <c r="F2095">
        <v>31.6</v>
      </c>
      <c r="G2095">
        <v>4</v>
      </c>
      <c r="H2095" t="s">
        <v>20</v>
      </c>
      <c r="I2095">
        <v>6</v>
      </c>
      <c r="J2095">
        <v>126.4</v>
      </c>
      <c r="K2095">
        <v>6.32</v>
      </c>
      <c r="L2095" t="s">
        <v>257</v>
      </c>
    </row>
    <row r="2096" spans="1:12" x14ac:dyDescent="0.25">
      <c r="A2096" s="1"/>
      <c r="B2096" t="s">
        <v>14</v>
      </c>
      <c r="C2096" t="s">
        <v>15</v>
      </c>
      <c r="D2096" t="s">
        <v>11</v>
      </c>
      <c r="E2096" t="s">
        <v>23</v>
      </c>
      <c r="F2096">
        <v>73.459999999999994</v>
      </c>
      <c r="G2096">
        <v>2</v>
      </c>
      <c r="H2096" t="s">
        <v>20</v>
      </c>
      <c r="I2096">
        <v>8.8000000000000007</v>
      </c>
      <c r="J2096">
        <v>146.91999999999999</v>
      </c>
      <c r="K2096">
        <v>7.3460000000000001</v>
      </c>
      <c r="L2096" t="s">
        <v>256</v>
      </c>
    </row>
    <row r="2097" spans="1:12" x14ac:dyDescent="0.25">
      <c r="A2097" s="1"/>
      <c r="B2097" t="s">
        <v>9</v>
      </c>
      <c r="C2097" t="s">
        <v>10</v>
      </c>
      <c r="D2097" t="s">
        <v>11</v>
      </c>
      <c r="E2097" t="s">
        <v>12</v>
      </c>
      <c r="F2097">
        <v>7.54</v>
      </c>
      <c r="G2097">
        <v>1</v>
      </c>
      <c r="H2097" t="s">
        <v>20</v>
      </c>
      <c r="I2097">
        <v>8.6</v>
      </c>
      <c r="J2097">
        <v>7.54</v>
      </c>
      <c r="K2097">
        <v>0.377</v>
      </c>
      <c r="L2097" t="s">
        <v>256</v>
      </c>
    </row>
    <row r="2098" spans="1:12" x14ac:dyDescent="0.25">
      <c r="A2098" s="1"/>
      <c r="B2098" t="s">
        <v>19</v>
      </c>
      <c r="C2098" t="s">
        <v>15</v>
      </c>
      <c r="D2098" t="s">
        <v>11</v>
      </c>
      <c r="E2098" t="s">
        <v>24</v>
      </c>
      <c r="F2098">
        <v>38.29</v>
      </c>
      <c r="G2098">
        <v>1</v>
      </c>
      <c r="H2098" t="s">
        <v>20</v>
      </c>
      <c r="I2098">
        <v>7.3</v>
      </c>
      <c r="J2098">
        <v>38.29</v>
      </c>
      <c r="K2098">
        <v>1.9145000000000001</v>
      </c>
      <c r="L2098" t="s">
        <v>257</v>
      </c>
    </row>
    <row r="2099" spans="1:12" x14ac:dyDescent="0.25">
      <c r="A2099" s="1"/>
      <c r="B2099" t="s">
        <v>19</v>
      </c>
      <c r="C2099" t="s">
        <v>15</v>
      </c>
      <c r="D2099" t="s">
        <v>11</v>
      </c>
      <c r="E2099" t="s">
        <v>23</v>
      </c>
      <c r="F2099">
        <v>67.45</v>
      </c>
      <c r="G2099">
        <v>2</v>
      </c>
      <c r="H2099" t="s">
        <v>13</v>
      </c>
      <c r="I2099">
        <v>6.7</v>
      </c>
      <c r="J2099">
        <v>134.9</v>
      </c>
      <c r="K2099">
        <v>6.745000000000001</v>
      </c>
      <c r="L2099" t="s">
        <v>257</v>
      </c>
    </row>
    <row r="2100" spans="1:12" x14ac:dyDescent="0.25">
      <c r="A2100" s="1"/>
      <c r="B2100" t="s">
        <v>9</v>
      </c>
      <c r="C2100" t="s">
        <v>10</v>
      </c>
      <c r="D2100" t="s">
        <v>22</v>
      </c>
      <c r="E2100" t="s">
        <v>12</v>
      </c>
      <c r="F2100">
        <v>5.81</v>
      </c>
      <c r="G2100">
        <v>3</v>
      </c>
      <c r="H2100" t="s">
        <v>17</v>
      </c>
      <c r="I2100">
        <v>9.1</v>
      </c>
      <c r="J2100">
        <v>17.43</v>
      </c>
      <c r="K2100">
        <v>0.87150000000000005</v>
      </c>
      <c r="L2100" t="s">
        <v>256</v>
      </c>
    </row>
    <row r="2101" spans="1:12" x14ac:dyDescent="0.25">
      <c r="A2101" s="1"/>
      <c r="B2101" t="s">
        <v>14</v>
      </c>
      <c r="C2101" t="s">
        <v>10</v>
      </c>
      <c r="D2101" t="s">
        <v>11</v>
      </c>
      <c r="E2101" t="s">
        <v>23</v>
      </c>
      <c r="F2101">
        <v>56.69</v>
      </c>
      <c r="G2101">
        <v>1</v>
      </c>
      <c r="H2101" t="s">
        <v>20</v>
      </c>
      <c r="I2101">
        <v>7.6</v>
      </c>
      <c r="J2101">
        <v>56.69</v>
      </c>
      <c r="K2101">
        <v>2.8345000000000002</v>
      </c>
      <c r="L2101" t="s">
        <v>257</v>
      </c>
    </row>
    <row r="2102" spans="1:12" x14ac:dyDescent="0.25">
      <c r="A2102" s="1"/>
      <c r="B2102" t="s">
        <v>14</v>
      </c>
      <c r="C2102" t="s">
        <v>10</v>
      </c>
      <c r="D2102" t="s">
        <v>11</v>
      </c>
      <c r="E2102" t="s">
        <v>12</v>
      </c>
      <c r="F2102">
        <v>5.03</v>
      </c>
      <c r="G2102">
        <v>2</v>
      </c>
      <c r="H2102" t="s">
        <v>20</v>
      </c>
      <c r="I2102">
        <v>7.5</v>
      </c>
      <c r="J2102">
        <v>10.06</v>
      </c>
      <c r="K2102">
        <v>0.503</v>
      </c>
      <c r="L2102" t="s">
        <v>257</v>
      </c>
    </row>
    <row r="2103" spans="1:12" x14ac:dyDescent="0.25">
      <c r="A2103" s="1"/>
      <c r="B2103" t="s">
        <v>9</v>
      </c>
      <c r="C2103" t="s">
        <v>15</v>
      </c>
      <c r="D2103" t="s">
        <v>11</v>
      </c>
      <c r="E2103" t="s">
        <v>12</v>
      </c>
      <c r="F2103">
        <v>6.93</v>
      </c>
      <c r="G2103">
        <v>2</v>
      </c>
      <c r="H2103" t="s">
        <v>20</v>
      </c>
      <c r="I2103">
        <v>7.8</v>
      </c>
      <c r="J2103">
        <v>13.86</v>
      </c>
      <c r="K2103">
        <v>0.69300000000000006</v>
      </c>
      <c r="L2103" t="s">
        <v>257</v>
      </c>
    </row>
    <row r="2104" spans="1:12" x14ac:dyDescent="0.25">
      <c r="A2104" s="1"/>
      <c r="B2104" t="s">
        <v>9</v>
      </c>
      <c r="C2104" t="s">
        <v>15</v>
      </c>
      <c r="D2104" t="s">
        <v>11</v>
      </c>
      <c r="E2104" t="s">
        <v>18</v>
      </c>
      <c r="F2104">
        <v>67.2</v>
      </c>
      <c r="G2104">
        <v>1</v>
      </c>
      <c r="H2104" t="s">
        <v>20</v>
      </c>
      <c r="I2104">
        <v>7.2</v>
      </c>
      <c r="J2104">
        <v>67.2</v>
      </c>
      <c r="K2104">
        <v>3.3600000000000003</v>
      </c>
      <c r="L2104" t="s">
        <v>257</v>
      </c>
    </row>
    <row r="2105" spans="1:12" x14ac:dyDescent="0.25">
      <c r="A2105" s="1"/>
      <c r="B2105" t="s">
        <v>14</v>
      </c>
      <c r="C2105" t="s">
        <v>15</v>
      </c>
      <c r="D2105" t="s">
        <v>11</v>
      </c>
      <c r="E2105" t="s">
        <v>12</v>
      </c>
      <c r="F2105">
        <v>6.99</v>
      </c>
      <c r="G2105">
        <v>1</v>
      </c>
      <c r="H2105" t="s">
        <v>17</v>
      </c>
      <c r="I2105">
        <v>8</v>
      </c>
      <c r="J2105">
        <v>6.99</v>
      </c>
      <c r="K2105">
        <v>0.34950000000000003</v>
      </c>
      <c r="L2105" t="s">
        <v>256</v>
      </c>
    </row>
    <row r="2106" spans="1:12" x14ac:dyDescent="0.25">
      <c r="A2106" s="1"/>
      <c r="B2106" t="s">
        <v>14</v>
      </c>
      <c r="C2106" t="s">
        <v>15</v>
      </c>
      <c r="D2106" t="s">
        <v>22</v>
      </c>
      <c r="E2106" t="s">
        <v>18</v>
      </c>
      <c r="F2106">
        <v>45.1</v>
      </c>
      <c r="G2106">
        <v>3</v>
      </c>
      <c r="H2106" t="s">
        <v>20</v>
      </c>
      <c r="I2106">
        <v>6.2</v>
      </c>
      <c r="J2106">
        <v>135.30000000000001</v>
      </c>
      <c r="K2106">
        <v>6.7650000000000006</v>
      </c>
      <c r="L2106" t="s">
        <v>257</v>
      </c>
    </row>
    <row r="2107" spans="1:12" x14ac:dyDescent="0.25">
      <c r="A2107" s="1"/>
      <c r="B2107" t="s">
        <v>9</v>
      </c>
      <c r="C2107" t="s">
        <v>10</v>
      </c>
      <c r="D2107" t="s">
        <v>22</v>
      </c>
      <c r="E2107" t="s">
        <v>18</v>
      </c>
      <c r="F2107">
        <v>46.14</v>
      </c>
      <c r="G2107">
        <v>1</v>
      </c>
      <c r="H2107" t="s">
        <v>20</v>
      </c>
      <c r="I2107">
        <v>7.9</v>
      </c>
      <c r="J2107">
        <v>46.14</v>
      </c>
      <c r="K2107">
        <v>2.3069999999999999</v>
      </c>
      <c r="L2107" t="s">
        <v>257</v>
      </c>
    </row>
    <row r="2108" spans="1:12" x14ac:dyDescent="0.25">
      <c r="A2108" s="1"/>
      <c r="B2108" t="s">
        <v>19</v>
      </c>
      <c r="C2108" t="s">
        <v>15</v>
      </c>
      <c r="D2108" t="s">
        <v>22</v>
      </c>
      <c r="E2108" t="s">
        <v>16</v>
      </c>
      <c r="F2108">
        <v>88.25</v>
      </c>
      <c r="G2108">
        <v>1</v>
      </c>
      <c r="H2108" t="s">
        <v>13</v>
      </c>
      <c r="I2108">
        <v>8.5</v>
      </c>
      <c r="J2108">
        <v>88.25</v>
      </c>
      <c r="K2108">
        <v>4.4125000000000005</v>
      </c>
      <c r="L2108" t="s">
        <v>256</v>
      </c>
    </row>
    <row r="2109" spans="1:12" x14ac:dyDescent="0.25">
      <c r="A2109" s="1"/>
      <c r="B2109" t="s">
        <v>9</v>
      </c>
      <c r="C2109" t="s">
        <v>10</v>
      </c>
      <c r="D2109" t="s">
        <v>22</v>
      </c>
      <c r="E2109" t="s">
        <v>12</v>
      </c>
      <c r="F2109">
        <v>5.0999999999999996</v>
      </c>
      <c r="G2109">
        <v>4</v>
      </c>
      <c r="H2109" t="s">
        <v>20</v>
      </c>
      <c r="I2109">
        <v>8.1</v>
      </c>
      <c r="J2109">
        <v>20.399999999999999</v>
      </c>
      <c r="K2109">
        <v>1.02</v>
      </c>
      <c r="L2109" t="s">
        <v>256</v>
      </c>
    </row>
    <row r="2110" spans="1:12" x14ac:dyDescent="0.25">
      <c r="A2110" s="1"/>
      <c r="B2110" t="s">
        <v>9</v>
      </c>
      <c r="C2110" t="s">
        <v>15</v>
      </c>
      <c r="D2110" t="s">
        <v>11</v>
      </c>
      <c r="E2110" t="s">
        <v>23</v>
      </c>
      <c r="F2110">
        <v>56.23</v>
      </c>
      <c r="G2110">
        <v>2</v>
      </c>
      <c r="H2110" t="s">
        <v>13</v>
      </c>
      <c r="I2110">
        <v>4.9000000000000004</v>
      </c>
      <c r="J2110">
        <v>112.46</v>
      </c>
      <c r="K2110">
        <v>5.6230000000000002</v>
      </c>
      <c r="L2110" t="s">
        <v>258</v>
      </c>
    </row>
    <row r="2111" spans="1:12" x14ac:dyDescent="0.25">
      <c r="A2111" s="1"/>
      <c r="B2111" t="s">
        <v>14</v>
      </c>
      <c r="C2111" t="s">
        <v>10</v>
      </c>
      <c r="D2111" t="s">
        <v>11</v>
      </c>
      <c r="E2111" t="s">
        <v>24</v>
      </c>
      <c r="F2111">
        <v>30.11</v>
      </c>
      <c r="G2111">
        <v>3</v>
      </c>
      <c r="H2111" t="s">
        <v>17</v>
      </c>
      <c r="I2111">
        <v>7.2</v>
      </c>
      <c r="J2111">
        <v>90.33</v>
      </c>
      <c r="K2111">
        <v>4.5164999999999997</v>
      </c>
      <c r="L2111" t="s">
        <v>257</v>
      </c>
    </row>
    <row r="2112" spans="1:12" x14ac:dyDescent="0.25">
      <c r="A2112" s="1"/>
      <c r="B2112" t="s">
        <v>9</v>
      </c>
      <c r="C2112" t="s">
        <v>15</v>
      </c>
      <c r="D2112" t="s">
        <v>22</v>
      </c>
      <c r="E2112" t="s">
        <v>16</v>
      </c>
      <c r="F2112">
        <v>87.54</v>
      </c>
      <c r="G2112">
        <v>1</v>
      </c>
      <c r="H2112" t="s">
        <v>20</v>
      </c>
      <c r="I2112">
        <v>9.4</v>
      </c>
      <c r="J2112">
        <v>87.54</v>
      </c>
      <c r="K2112">
        <v>4.3770000000000007</v>
      </c>
      <c r="L2112" t="s">
        <v>256</v>
      </c>
    </row>
    <row r="2113" spans="1:12" x14ac:dyDescent="0.25">
      <c r="A2113" s="1"/>
      <c r="B2113" t="s">
        <v>14</v>
      </c>
      <c r="C2113" t="s">
        <v>15</v>
      </c>
      <c r="D2113" t="s">
        <v>22</v>
      </c>
      <c r="E2113" t="s">
        <v>21</v>
      </c>
      <c r="F2113">
        <v>10.23</v>
      </c>
      <c r="G2113">
        <v>3</v>
      </c>
      <c r="H2113" t="s">
        <v>13</v>
      </c>
      <c r="I2113">
        <v>7.9</v>
      </c>
      <c r="J2113">
        <v>30.69</v>
      </c>
      <c r="K2113">
        <v>1.5345000000000002</v>
      </c>
      <c r="L2113" t="s">
        <v>257</v>
      </c>
    </row>
    <row r="2114" spans="1:12" x14ac:dyDescent="0.25">
      <c r="A2114" s="1"/>
      <c r="B2114" t="s">
        <v>19</v>
      </c>
      <c r="C2114" t="s">
        <v>15</v>
      </c>
      <c r="D2114" t="s">
        <v>22</v>
      </c>
      <c r="E2114" t="s">
        <v>16</v>
      </c>
      <c r="F2114">
        <v>80.78</v>
      </c>
      <c r="G2114">
        <v>2</v>
      </c>
      <c r="H2114" t="s">
        <v>17</v>
      </c>
      <c r="I2114">
        <v>6.8</v>
      </c>
      <c r="J2114">
        <v>161.56</v>
      </c>
      <c r="K2114">
        <v>8.0780000000000012</v>
      </c>
      <c r="L2114" t="s">
        <v>257</v>
      </c>
    </row>
    <row r="2115" spans="1:12" x14ac:dyDescent="0.25">
      <c r="A2115" s="1"/>
      <c r="B2115" t="s">
        <v>9</v>
      </c>
      <c r="C2115" t="s">
        <v>15</v>
      </c>
      <c r="D2115" t="s">
        <v>22</v>
      </c>
      <c r="E2115" t="s">
        <v>23</v>
      </c>
      <c r="F2115">
        <v>74.86</v>
      </c>
      <c r="G2115">
        <v>1</v>
      </c>
      <c r="H2115" t="s">
        <v>20</v>
      </c>
      <c r="I2115">
        <v>8</v>
      </c>
      <c r="J2115">
        <v>74.86</v>
      </c>
      <c r="K2115">
        <v>3.7430000000000003</v>
      </c>
      <c r="L2115" t="s">
        <v>256</v>
      </c>
    </row>
    <row r="2116" spans="1:12" x14ac:dyDescent="0.25">
      <c r="A2116" s="1"/>
      <c r="B2116" t="s">
        <v>9</v>
      </c>
      <c r="C2116" t="s">
        <v>15</v>
      </c>
      <c r="D2116" t="s">
        <v>11</v>
      </c>
      <c r="E2116" t="s">
        <v>12</v>
      </c>
      <c r="F2116">
        <v>7</v>
      </c>
      <c r="G2116">
        <v>1</v>
      </c>
      <c r="H2116" t="s">
        <v>17</v>
      </c>
      <c r="I2116">
        <v>6.2</v>
      </c>
      <c r="J2116">
        <v>7</v>
      </c>
      <c r="K2116">
        <v>0.35000000000000003</v>
      </c>
      <c r="L2116" t="s">
        <v>257</v>
      </c>
    </row>
    <row r="2117" spans="1:12" x14ac:dyDescent="0.25">
      <c r="A2117" s="1"/>
      <c r="B2117" t="s">
        <v>9</v>
      </c>
      <c r="C2117" t="s">
        <v>15</v>
      </c>
      <c r="D2117" t="s">
        <v>22</v>
      </c>
      <c r="E2117" t="s">
        <v>16</v>
      </c>
      <c r="F2117">
        <v>90.57</v>
      </c>
      <c r="G2117">
        <v>2</v>
      </c>
      <c r="H2117" t="s">
        <v>13</v>
      </c>
      <c r="I2117">
        <v>8.1999999999999993</v>
      </c>
      <c r="J2117">
        <v>181.14</v>
      </c>
      <c r="K2117">
        <v>9.0570000000000004</v>
      </c>
      <c r="L2117" t="s">
        <v>256</v>
      </c>
    </row>
    <row r="2118" spans="1:12" x14ac:dyDescent="0.25">
      <c r="A2118" s="1"/>
      <c r="B2118" t="s">
        <v>9</v>
      </c>
      <c r="C2118" t="s">
        <v>15</v>
      </c>
      <c r="D2118" t="s">
        <v>22</v>
      </c>
      <c r="E2118" t="s">
        <v>21</v>
      </c>
      <c r="F2118">
        <v>10</v>
      </c>
      <c r="G2118">
        <v>3</v>
      </c>
      <c r="H2118" t="s">
        <v>13</v>
      </c>
      <c r="I2118">
        <v>8.5</v>
      </c>
      <c r="J2118">
        <v>30</v>
      </c>
      <c r="K2118">
        <v>1.5</v>
      </c>
      <c r="L2118" t="s">
        <v>256</v>
      </c>
    </row>
    <row r="2119" spans="1:12" x14ac:dyDescent="0.25">
      <c r="A2119" s="1"/>
      <c r="B2119" t="s">
        <v>19</v>
      </c>
      <c r="C2119" t="s">
        <v>10</v>
      </c>
      <c r="D2119" t="s">
        <v>22</v>
      </c>
      <c r="E2119" t="s">
        <v>23</v>
      </c>
      <c r="F2119">
        <v>61.15</v>
      </c>
      <c r="G2119">
        <v>4</v>
      </c>
      <c r="H2119" t="s">
        <v>20</v>
      </c>
      <c r="I2119">
        <v>8.5</v>
      </c>
      <c r="J2119">
        <v>244.6</v>
      </c>
      <c r="K2119">
        <v>12.23</v>
      </c>
      <c r="L2119" t="s">
        <v>256</v>
      </c>
    </row>
    <row r="2120" spans="1:12" x14ac:dyDescent="0.25">
      <c r="A2120" s="1"/>
      <c r="B2120" t="s">
        <v>19</v>
      </c>
      <c r="C2120" t="s">
        <v>10</v>
      </c>
      <c r="D2120" t="s">
        <v>22</v>
      </c>
      <c r="E2120" t="s">
        <v>12</v>
      </c>
      <c r="F2120">
        <v>4.5599999999999996</v>
      </c>
      <c r="G2120">
        <v>3</v>
      </c>
      <c r="H2120" t="s">
        <v>13</v>
      </c>
      <c r="I2120">
        <v>9.8000000000000007</v>
      </c>
      <c r="J2120">
        <v>13.68</v>
      </c>
      <c r="K2120">
        <v>0.68400000000000005</v>
      </c>
      <c r="L2120" t="s">
        <v>256</v>
      </c>
    </row>
    <row r="2121" spans="1:12" x14ac:dyDescent="0.25">
      <c r="A2121" s="1"/>
      <c r="B2121" t="s">
        <v>19</v>
      </c>
      <c r="C2121" t="s">
        <v>15</v>
      </c>
      <c r="D2121" t="s">
        <v>11</v>
      </c>
      <c r="E2121" t="s">
        <v>23</v>
      </c>
      <c r="F2121">
        <v>67.290000000000006</v>
      </c>
      <c r="G2121">
        <v>4</v>
      </c>
      <c r="H2121" t="s">
        <v>13</v>
      </c>
      <c r="I2121">
        <v>8</v>
      </c>
      <c r="J2121">
        <v>269.16000000000003</v>
      </c>
      <c r="K2121">
        <v>13.458000000000002</v>
      </c>
      <c r="L2121" t="s">
        <v>256</v>
      </c>
    </row>
    <row r="2122" spans="1:12" x14ac:dyDescent="0.25">
      <c r="A2122" s="1"/>
      <c r="B2122" t="s">
        <v>14</v>
      </c>
      <c r="C2122" t="s">
        <v>15</v>
      </c>
      <c r="D2122" t="s">
        <v>11</v>
      </c>
      <c r="E2122" t="s">
        <v>18</v>
      </c>
      <c r="F2122">
        <v>61.98</v>
      </c>
      <c r="G2122">
        <v>3</v>
      </c>
      <c r="H2122" t="s">
        <v>20</v>
      </c>
      <c r="I2122">
        <v>7.5</v>
      </c>
      <c r="J2122">
        <v>185.94</v>
      </c>
      <c r="K2122">
        <v>9.2970000000000006</v>
      </c>
      <c r="L2122" t="s">
        <v>257</v>
      </c>
    </row>
    <row r="2123" spans="1:12" x14ac:dyDescent="0.25">
      <c r="A2123" s="1"/>
      <c r="B2123" t="s">
        <v>14</v>
      </c>
      <c r="C2123" t="s">
        <v>15</v>
      </c>
      <c r="D2123" t="s">
        <v>11</v>
      </c>
      <c r="E2123" t="s">
        <v>23</v>
      </c>
      <c r="F2123">
        <v>67.48</v>
      </c>
      <c r="G2123">
        <v>5</v>
      </c>
      <c r="H2123" t="s">
        <v>17</v>
      </c>
      <c r="I2123">
        <v>8.6999999999999993</v>
      </c>
      <c r="J2123">
        <v>337.40000000000003</v>
      </c>
      <c r="K2123">
        <v>16.87</v>
      </c>
      <c r="L2123" t="s">
        <v>256</v>
      </c>
    </row>
    <row r="2124" spans="1:12" x14ac:dyDescent="0.25">
      <c r="A2124" s="1"/>
      <c r="B2124" t="s">
        <v>14</v>
      </c>
      <c r="C2124" t="s">
        <v>10</v>
      </c>
      <c r="D2124" t="s">
        <v>11</v>
      </c>
      <c r="E2124" t="s">
        <v>12</v>
      </c>
      <c r="F2124">
        <v>4</v>
      </c>
      <c r="G2124">
        <v>1</v>
      </c>
      <c r="H2124" t="s">
        <v>13</v>
      </c>
      <c r="I2124">
        <v>7.6</v>
      </c>
      <c r="J2124">
        <v>4</v>
      </c>
      <c r="K2124">
        <v>0.2</v>
      </c>
      <c r="L2124" t="s">
        <v>257</v>
      </c>
    </row>
    <row r="2125" spans="1:12" x14ac:dyDescent="0.25">
      <c r="A2125" s="1"/>
      <c r="B2125" t="s">
        <v>9</v>
      </c>
      <c r="C2125" t="s">
        <v>10</v>
      </c>
      <c r="D2125" t="s">
        <v>22</v>
      </c>
      <c r="E2125" t="s">
        <v>12</v>
      </c>
      <c r="F2125">
        <v>6.05</v>
      </c>
      <c r="G2125">
        <v>1</v>
      </c>
      <c r="H2125" t="s">
        <v>13</v>
      </c>
      <c r="I2125">
        <v>8.5</v>
      </c>
      <c r="J2125">
        <v>6.05</v>
      </c>
      <c r="K2125">
        <v>0.30249999999999999</v>
      </c>
      <c r="L2125" t="s">
        <v>256</v>
      </c>
    </row>
    <row r="2126" spans="1:12" x14ac:dyDescent="0.25">
      <c r="A2126" s="1"/>
      <c r="B2126" t="s">
        <v>9</v>
      </c>
      <c r="C2126" t="s">
        <v>15</v>
      </c>
      <c r="D2126" t="s">
        <v>22</v>
      </c>
      <c r="E2126" t="s">
        <v>12</v>
      </c>
      <c r="F2126">
        <v>7.1</v>
      </c>
      <c r="G2126">
        <v>3</v>
      </c>
      <c r="H2126" t="s">
        <v>20</v>
      </c>
      <c r="I2126">
        <v>7.1</v>
      </c>
      <c r="J2126">
        <v>21.299999999999997</v>
      </c>
      <c r="K2126">
        <v>1.0649999999999999</v>
      </c>
      <c r="L2126" t="s">
        <v>257</v>
      </c>
    </row>
    <row r="2127" spans="1:12" x14ac:dyDescent="0.25">
      <c r="A2127" s="1"/>
      <c r="B2127" t="s">
        <v>14</v>
      </c>
      <c r="C2127" t="s">
        <v>15</v>
      </c>
      <c r="D2127" t="s">
        <v>22</v>
      </c>
      <c r="E2127" t="s">
        <v>12</v>
      </c>
      <c r="F2127">
        <v>5.23</v>
      </c>
      <c r="G2127">
        <v>3</v>
      </c>
      <c r="H2127" t="s">
        <v>13</v>
      </c>
      <c r="I2127">
        <v>8.1</v>
      </c>
      <c r="J2127">
        <v>15.690000000000001</v>
      </c>
      <c r="K2127">
        <v>0.78450000000000009</v>
      </c>
      <c r="L2127" t="s">
        <v>256</v>
      </c>
    </row>
    <row r="2128" spans="1:12" x14ac:dyDescent="0.25">
      <c r="A2128" s="1"/>
      <c r="B2128" t="s">
        <v>9</v>
      </c>
      <c r="C2128" t="s">
        <v>15</v>
      </c>
      <c r="D2128" t="s">
        <v>22</v>
      </c>
      <c r="E2128" t="s">
        <v>23</v>
      </c>
      <c r="F2128">
        <v>69.2</v>
      </c>
      <c r="G2128">
        <v>4</v>
      </c>
      <c r="H2128" t="s">
        <v>20</v>
      </c>
      <c r="I2128">
        <v>7.5</v>
      </c>
      <c r="J2128">
        <v>276.8</v>
      </c>
      <c r="K2128">
        <v>13.840000000000002</v>
      </c>
      <c r="L2128" t="s">
        <v>257</v>
      </c>
    </row>
    <row r="2129" spans="1:12" x14ac:dyDescent="0.25">
      <c r="A2129" s="1"/>
      <c r="B2129" t="s">
        <v>9</v>
      </c>
      <c r="C2129" t="s">
        <v>15</v>
      </c>
      <c r="D2129" t="s">
        <v>11</v>
      </c>
      <c r="E2129" t="s">
        <v>23</v>
      </c>
      <c r="F2129">
        <v>50.9</v>
      </c>
      <c r="G2129">
        <v>2</v>
      </c>
      <c r="H2129" t="s">
        <v>17</v>
      </c>
      <c r="I2129">
        <v>6</v>
      </c>
      <c r="J2129">
        <v>101.8</v>
      </c>
      <c r="K2129">
        <v>5.09</v>
      </c>
      <c r="L2129" t="s">
        <v>257</v>
      </c>
    </row>
    <row r="2130" spans="1:12" x14ac:dyDescent="0.25">
      <c r="A2130" s="1"/>
      <c r="B2130" t="s">
        <v>14</v>
      </c>
      <c r="C2130" t="s">
        <v>15</v>
      </c>
      <c r="D2130" t="s">
        <v>11</v>
      </c>
      <c r="E2130" t="s">
        <v>16</v>
      </c>
      <c r="F2130">
        <v>93.8</v>
      </c>
      <c r="G2130">
        <v>1</v>
      </c>
      <c r="H2130" t="s">
        <v>20</v>
      </c>
      <c r="I2130">
        <v>7.8</v>
      </c>
      <c r="J2130">
        <v>93.8</v>
      </c>
      <c r="K2130">
        <v>4.6900000000000004</v>
      </c>
      <c r="L2130" t="s">
        <v>257</v>
      </c>
    </row>
    <row r="2131" spans="1:12" x14ac:dyDescent="0.25">
      <c r="A2131" s="1"/>
      <c r="B2131" t="s">
        <v>19</v>
      </c>
      <c r="C2131" t="s">
        <v>15</v>
      </c>
      <c r="D2131" t="s">
        <v>22</v>
      </c>
      <c r="E2131" t="s">
        <v>12</v>
      </c>
      <c r="F2131">
        <v>7.23</v>
      </c>
      <c r="G2131">
        <v>2</v>
      </c>
      <c r="H2131" t="s">
        <v>13</v>
      </c>
      <c r="I2131">
        <v>8.8000000000000007</v>
      </c>
      <c r="J2131">
        <v>14.46</v>
      </c>
      <c r="K2131">
        <v>0.72300000000000009</v>
      </c>
      <c r="L2131" t="s">
        <v>256</v>
      </c>
    </row>
    <row r="2132" spans="1:12" x14ac:dyDescent="0.25">
      <c r="A2132" s="1"/>
      <c r="B2132" t="s">
        <v>19</v>
      </c>
      <c r="C2132" t="s">
        <v>15</v>
      </c>
      <c r="D2132" t="s">
        <v>11</v>
      </c>
      <c r="E2132" t="s">
        <v>24</v>
      </c>
      <c r="F2132">
        <v>34.92</v>
      </c>
      <c r="G2132">
        <v>4</v>
      </c>
      <c r="H2132" t="s">
        <v>20</v>
      </c>
      <c r="I2132">
        <v>8.3000000000000007</v>
      </c>
      <c r="J2132">
        <v>139.68</v>
      </c>
      <c r="K2132">
        <v>6.9840000000000009</v>
      </c>
      <c r="L2132" t="s">
        <v>256</v>
      </c>
    </row>
    <row r="2133" spans="1:12" x14ac:dyDescent="0.25">
      <c r="A2133" s="1"/>
      <c r="B2133" t="s">
        <v>19</v>
      </c>
      <c r="C2133" t="s">
        <v>15</v>
      </c>
      <c r="D2133" t="s">
        <v>22</v>
      </c>
      <c r="E2133" t="s">
        <v>12</v>
      </c>
      <c r="F2133">
        <v>3.98</v>
      </c>
      <c r="G2133">
        <v>2</v>
      </c>
      <c r="H2133" t="s">
        <v>17</v>
      </c>
      <c r="I2133">
        <v>6.9</v>
      </c>
      <c r="J2133">
        <v>7.96</v>
      </c>
      <c r="K2133">
        <v>0.39800000000000002</v>
      </c>
      <c r="L2133" t="s">
        <v>257</v>
      </c>
    </row>
    <row r="2134" spans="1:12" x14ac:dyDescent="0.25">
      <c r="A2134" s="1"/>
      <c r="B2134" t="s">
        <v>19</v>
      </c>
      <c r="C2134" t="s">
        <v>10</v>
      </c>
      <c r="D2134" t="s">
        <v>11</v>
      </c>
      <c r="E2134" t="s">
        <v>16</v>
      </c>
      <c r="F2134">
        <v>96.4</v>
      </c>
      <c r="G2134">
        <v>2</v>
      </c>
      <c r="H2134" t="s">
        <v>20</v>
      </c>
      <c r="I2134">
        <v>8</v>
      </c>
      <c r="J2134">
        <v>192.8</v>
      </c>
      <c r="K2134">
        <v>9.64</v>
      </c>
      <c r="L2134" t="s">
        <v>256</v>
      </c>
    </row>
    <row r="2135" spans="1:12" x14ac:dyDescent="0.25">
      <c r="A2135" s="1"/>
      <c r="B2135" t="s">
        <v>9</v>
      </c>
      <c r="C2135" t="s">
        <v>10</v>
      </c>
      <c r="D2135" t="s">
        <v>11</v>
      </c>
      <c r="E2135" t="s">
        <v>18</v>
      </c>
      <c r="F2135">
        <v>69.239999999999995</v>
      </c>
      <c r="G2135">
        <v>2</v>
      </c>
      <c r="H2135" t="s">
        <v>13</v>
      </c>
      <c r="I2135">
        <v>4.9000000000000004</v>
      </c>
      <c r="J2135">
        <v>138.47999999999999</v>
      </c>
      <c r="K2135">
        <v>6.9239999999999995</v>
      </c>
      <c r="L2135" t="s">
        <v>258</v>
      </c>
    </row>
    <row r="2136" spans="1:12" x14ac:dyDescent="0.25">
      <c r="A2136" s="1"/>
      <c r="B2136" t="s">
        <v>9</v>
      </c>
      <c r="C2136" t="s">
        <v>15</v>
      </c>
      <c r="D2136" t="s">
        <v>22</v>
      </c>
      <c r="E2136" t="s">
        <v>12</v>
      </c>
      <c r="F2136">
        <v>2.3199999999999998</v>
      </c>
      <c r="G2136">
        <v>3</v>
      </c>
      <c r="H2136" t="s">
        <v>20</v>
      </c>
      <c r="I2136">
        <v>5.9</v>
      </c>
      <c r="J2136">
        <v>6.9599999999999991</v>
      </c>
      <c r="K2136">
        <v>0.34799999999999998</v>
      </c>
      <c r="L2136" t="s">
        <v>258</v>
      </c>
    </row>
    <row r="2137" spans="1:12" x14ac:dyDescent="0.25">
      <c r="A2137" s="1"/>
      <c r="B2137" t="s">
        <v>14</v>
      </c>
      <c r="C2137" t="s">
        <v>10</v>
      </c>
      <c r="D2137" t="s">
        <v>11</v>
      </c>
      <c r="E2137" t="s">
        <v>12</v>
      </c>
      <c r="F2137">
        <v>6.71</v>
      </c>
      <c r="G2137">
        <v>3</v>
      </c>
      <c r="H2137" t="s">
        <v>17</v>
      </c>
      <c r="I2137">
        <v>7</v>
      </c>
      <c r="J2137">
        <v>20.13</v>
      </c>
      <c r="K2137">
        <v>1.0065</v>
      </c>
      <c r="L2137" t="s">
        <v>257</v>
      </c>
    </row>
    <row r="2138" spans="1:12" x14ac:dyDescent="0.25">
      <c r="A2138" s="1"/>
      <c r="B2138" t="s">
        <v>19</v>
      </c>
      <c r="C2138" t="s">
        <v>15</v>
      </c>
      <c r="D2138" t="s">
        <v>11</v>
      </c>
      <c r="E2138" t="s">
        <v>12</v>
      </c>
      <c r="F2138">
        <v>4.16</v>
      </c>
      <c r="G2138">
        <v>3</v>
      </c>
      <c r="H2138" t="s">
        <v>20</v>
      </c>
      <c r="I2138">
        <v>8.1999999999999993</v>
      </c>
      <c r="J2138">
        <v>12.48</v>
      </c>
      <c r="K2138">
        <v>0.62400000000000011</v>
      </c>
      <c r="L2138" t="s">
        <v>256</v>
      </c>
    </row>
    <row r="2139" spans="1:12" x14ac:dyDescent="0.25">
      <c r="A2139" s="1"/>
      <c r="B2139" t="s">
        <v>19</v>
      </c>
      <c r="C2139" t="s">
        <v>15</v>
      </c>
      <c r="D2139" t="s">
        <v>22</v>
      </c>
      <c r="E2139" t="s">
        <v>12</v>
      </c>
      <c r="F2139">
        <v>5.28</v>
      </c>
      <c r="G2139">
        <v>3</v>
      </c>
      <c r="H2139" t="s">
        <v>13</v>
      </c>
      <c r="I2139">
        <v>8.1999999999999993</v>
      </c>
      <c r="J2139">
        <v>15.84</v>
      </c>
      <c r="K2139">
        <v>0.79200000000000004</v>
      </c>
      <c r="L2139" t="s">
        <v>256</v>
      </c>
    </row>
    <row r="2140" spans="1:12" x14ac:dyDescent="0.25">
      <c r="A2140" s="1"/>
      <c r="B2140" t="s">
        <v>9</v>
      </c>
      <c r="C2140" t="s">
        <v>15</v>
      </c>
      <c r="D2140" t="s">
        <v>11</v>
      </c>
      <c r="E2140" t="s">
        <v>24</v>
      </c>
      <c r="F2140">
        <v>38.159999999999997</v>
      </c>
      <c r="G2140">
        <v>1</v>
      </c>
      <c r="H2140" t="s">
        <v>20</v>
      </c>
      <c r="I2140">
        <v>6.9</v>
      </c>
      <c r="J2140">
        <v>38.159999999999997</v>
      </c>
      <c r="K2140">
        <v>1.9079999999999999</v>
      </c>
      <c r="L2140" t="s">
        <v>257</v>
      </c>
    </row>
    <row r="2141" spans="1:12" x14ac:dyDescent="0.25">
      <c r="A2141" s="1"/>
      <c r="B2141" t="s">
        <v>9</v>
      </c>
      <c r="C2141" t="s">
        <v>15</v>
      </c>
      <c r="D2141" t="s">
        <v>11</v>
      </c>
      <c r="E2141" t="s">
        <v>23</v>
      </c>
      <c r="F2141">
        <v>70.069999999999993</v>
      </c>
      <c r="G2141">
        <v>5</v>
      </c>
      <c r="H2141" t="s">
        <v>20</v>
      </c>
      <c r="I2141">
        <v>7.4</v>
      </c>
      <c r="J2141">
        <v>350.34999999999997</v>
      </c>
      <c r="K2141">
        <v>17.517499999999998</v>
      </c>
      <c r="L2141" t="s">
        <v>257</v>
      </c>
    </row>
    <row r="2142" spans="1:12" x14ac:dyDescent="0.25">
      <c r="A2142" s="1"/>
      <c r="B2142" t="s">
        <v>14</v>
      </c>
      <c r="C2142" t="s">
        <v>15</v>
      </c>
      <c r="D2142" t="s">
        <v>22</v>
      </c>
      <c r="E2142" t="s">
        <v>24</v>
      </c>
      <c r="F2142">
        <v>17.489999999999998</v>
      </c>
      <c r="G2142">
        <v>2</v>
      </c>
      <c r="H2142" t="s">
        <v>13</v>
      </c>
      <c r="I2142">
        <v>6.8</v>
      </c>
      <c r="J2142">
        <v>34.979999999999997</v>
      </c>
      <c r="K2142">
        <v>1.7489999999999999</v>
      </c>
      <c r="L2142" t="s">
        <v>257</v>
      </c>
    </row>
    <row r="2143" spans="1:12" x14ac:dyDescent="0.25">
      <c r="A2143" s="1"/>
      <c r="B2143" t="s">
        <v>14</v>
      </c>
      <c r="C2143" t="s">
        <v>10</v>
      </c>
      <c r="D2143" t="s">
        <v>11</v>
      </c>
      <c r="E2143" t="s">
        <v>24</v>
      </c>
      <c r="F2143">
        <v>33.35</v>
      </c>
      <c r="G2143">
        <v>2</v>
      </c>
      <c r="H2143" t="s">
        <v>20</v>
      </c>
      <c r="I2143">
        <v>7.7</v>
      </c>
      <c r="J2143">
        <v>66.7</v>
      </c>
      <c r="K2143">
        <v>3.3350000000000004</v>
      </c>
      <c r="L2143" t="s">
        <v>257</v>
      </c>
    </row>
    <row r="2144" spans="1:12" x14ac:dyDescent="0.25">
      <c r="A2144" s="1"/>
      <c r="B2144" t="s">
        <v>9</v>
      </c>
      <c r="C2144" t="s">
        <v>10</v>
      </c>
      <c r="D2144" t="s">
        <v>11</v>
      </c>
      <c r="E2144" t="s">
        <v>12</v>
      </c>
      <c r="F2144">
        <v>4.95</v>
      </c>
      <c r="G2144">
        <v>3</v>
      </c>
      <c r="H2144" t="s">
        <v>13</v>
      </c>
      <c r="I2144">
        <v>7</v>
      </c>
      <c r="J2144">
        <v>14.850000000000001</v>
      </c>
      <c r="K2144">
        <v>0.74250000000000016</v>
      </c>
      <c r="L2144" t="s">
        <v>257</v>
      </c>
    </row>
    <row r="2145" spans="1:12" x14ac:dyDescent="0.25">
      <c r="A2145" s="1"/>
      <c r="B2145" t="s">
        <v>9</v>
      </c>
      <c r="C2145" t="s">
        <v>15</v>
      </c>
      <c r="D2145" t="s">
        <v>22</v>
      </c>
      <c r="E2145" t="s">
        <v>24</v>
      </c>
      <c r="F2145">
        <v>32.590000000000003</v>
      </c>
      <c r="G2145">
        <v>3</v>
      </c>
      <c r="H2145" t="s">
        <v>20</v>
      </c>
      <c r="I2145">
        <v>7.2</v>
      </c>
      <c r="J2145">
        <v>97.77000000000001</v>
      </c>
      <c r="K2145">
        <v>4.8885000000000005</v>
      </c>
      <c r="L2145" t="s">
        <v>257</v>
      </c>
    </row>
    <row r="2146" spans="1:12" x14ac:dyDescent="0.25">
      <c r="A2146" s="1"/>
      <c r="B2146" t="s">
        <v>9</v>
      </c>
      <c r="C2146" t="s">
        <v>15</v>
      </c>
      <c r="D2146" t="s">
        <v>11</v>
      </c>
      <c r="E2146" t="s">
        <v>23</v>
      </c>
      <c r="F2146">
        <v>55.89</v>
      </c>
      <c r="G2146">
        <v>2</v>
      </c>
      <c r="H2146" t="s">
        <v>13</v>
      </c>
      <c r="I2146">
        <v>7.3</v>
      </c>
      <c r="J2146">
        <v>111.78</v>
      </c>
      <c r="K2146">
        <v>5.5890000000000004</v>
      </c>
      <c r="L2146" t="s">
        <v>257</v>
      </c>
    </row>
    <row r="2147" spans="1:12" x14ac:dyDescent="0.25">
      <c r="A2147" s="1"/>
      <c r="B2147" t="s">
        <v>9</v>
      </c>
      <c r="C2147" t="s">
        <v>15</v>
      </c>
      <c r="D2147" t="s">
        <v>11</v>
      </c>
      <c r="E2147" t="s">
        <v>23</v>
      </c>
      <c r="F2147">
        <v>71.64</v>
      </c>
      <c r="G2147">
        <v>3</v>
      </c>
      <c r="H2147" t="s">
        <v>13</v>
      </c>
      <c r="I2147">
        <v>6.5</v>
      </c>
      <c r="J2147">
        <v>214.92000000000002</v>
      </c>
      <c r="K2147">
        <v>10.746000000000002</v>
      </c>
      <c r="L2147" t="s">
        <v>257</v>
      </c>
    </row>
    <row r="2148" spans="1:12" x14ac:dyDescent="0.25">
      <c r="A2148" s="1"/>
      <c r="B2148" t="s">
        <v>19</v>
      </c>
      <c r="C2148" t="s">
        <v>10</v>
      </c>
      <c r="D2148" t="s">
        <v>22</v>
      </c>
      <c r="E2148" t="s">
        <v>24</v>
      </c>
      <c r="F2148">
        <v>33.53</v>
      </c>
      <c r="G2148">
        <v>3</v>
      </c>
      <c r="H2148" t="s">
        <v>20</v>
      </c>
      <c r="I2148">
        <v>7.5</v>
      </c>
      <c r="J2148">
        <v>100.59</v>
      </c>
      <c r="K2148">
        <v>5.0295000000000005</v>
      </c>
      <c r="L2148" t="s">
        <v>257</v>
      </c>
    </row>
    <row r="2149" spans="1:12" x14ac:dyDescent="0.25">
      <c r="A2149" s="1"/>
      <c r="B2149" t="s">
        <v>19</v>
      </c>
      <c r="C2149" t="s">
        <v>10</v>
      </c>
      <c r="D2149" t="s">
        <v>11</v>
      </c>
      <c r="E2149" t="s">
        <v>24</v>
      </c>
      <c r="F2149">
        <v>23.41</v>
      </c>
      <c r="G2149">
        <v>1</v>
      </c>
      <c r="H2149" t="s">
        <v>13</v>
      </c>
      <c r="I2149">
        <v>5.7</v>
      </c>
      <c r="J2149">
        <v>23.41</v>
      </c>
      <c r="K2149">
        <v>1.1705000000000001</v>
      </c>
      <c r="L2149" t="s">
        <v>258</v>
      </c>
    </row>
    <row r="2150" spans="1:12" x14ac:dyDescent="0.25">
      <c r="A2150" s="1"/>
      <c r="B2150" t="s">
        <v>14</v>
      </c>
      <c r="C2150" t="s">
        <v>15</v>
      </c>
      <c r="D2150" t="s">
        <v>11</v>
      </c>
      <c r="E2150" t="s">
        <v>12</v>
      </c>
      <c r="F2150">
        <v>7.5</v>
      </c>
      <c r="G2150">
        <v>2</v>
      </c>
      <c r="H2150" t="s">
        <v>17</v>
      </c>
      <c r="I2150">
        <v>7.3</v>
      </c>
      <c r="J2150">
        <v>15</v>
      </c>
      <c r="K2150">
        <v>0.75</v>
      </c>
      <c r="L2150" t="s">
        <v>257</v>
      </c>
    </row>
    <row r="2151" spans="1:12" x14ac:dyDescent="0.25">
      <c r="A2151" s="1"/>
      <c r="B2151" t="s">
        <v>9</v>
      </c>
      <c r="C2151" t="s">
        <v>15</v>
      </c>
      <c r="D2151" t="s">
        <v>11</v>
      </c>
      <c r="E2151" t="s">
        <v>23</v>
      </c>
      <c r="F2151">
        <v>72.37</v>
      </c>
      <c r="G2151">
        <v>2</v>
      </c>
      <c r="H2151" t="s">
        <v>20</v>
      </c>
      <c r="I2151">
        <v>8.1999999999999993</v>
      </c>
      <c r="J2151">
        <v>144.74</v>
      </c>
      <c r="K2151">
        <v>7.237000000000001</v>
      </c>
      <c r="L2151" t="s">
        <v>256</v>
      </c>
    </row>
    <row r="2152" spans="1:12" x14ac:dyDescent="0.25">
      <c r="A2152" s="1"/>
      <c r="B2152" t="s">
        <v>9</v>
      </c>
      <c r="C2152" t="s">
        <v>15</v>
      </c>
      <c r="D2152" t="s">
        <v>11</v>
      </c>
      <c r="E2152" t="s">
        <v>12</v>
      </c>
      <c r="F2152">
        <v>5.26</v>
      </c>
      <c r="G2152">
        <v>5</v>
      </c>
      <c r="H2152" t="s">
        <v>17</v>
      </c>
      <c r="I2152">
        <v>8.4</v>
      </c>
      <c r="J2152">
        <v>26.299999999999997</v>
      </c>
      <c r="K2152">
        <v>1.3149999999999999</v>
      </c>
      <c r="L2152" t="s">
        <v>256</v>
      </c>
    </row>
    <row r="2153" spans="1:12" x14ac:dyDescent="0.25">
      <c r="A2153" s="1"/>
      <c r="B2153" t="s">
        <v>19</v>
      </c>
      <c r="C2153" t="s">
        <v>15</v>
      </c>
      <c r="D2153" t="s">
        <v>22</v>
      </c>
      <c r="E2153" t="s">
        <v>21</v>
      </c>
      <c r="F2153">
        <v>14.25</v>
      </c>
      <c r="G2153">
        <v>3</v>
      </c>
      <c r="H2153" t="s">
        <v>13</v>
      </c>
      <c r="I2153">
        <v>8.1</v>
      </c>
      <c r="J2153">
        <v>42.75</v>
      </c>
      <c r="K2153">
        <v>2.1375000000000002</v>
      </c>
      <c r="L2153" t="s">
        <v>256</v>
      </c>
    </row>
    <row r="2154" spans="1:12" x14ac:dyDescent="0.25">
      <c r="A2154" s="1"/>
      <c r="B2154" t="s">
        <v>9</v>
      </c>
      <c r="C2154" t="s">
        <v>15</v>
      </c>
      <c r="D2154" t="s">
        <v>22</v>
      </c>
      <c r="E2154" t="s">
        <v>23</v>
      </c>
      <c r="F2154">
        <v>67.09</v>
      </c>
      <c r="G2154">
        <v>3</v>
      </c>
      <c r="H2154" t="s">
        <v>20</v>
      </c>
      <c r="I2154">
        <v>6.3</v>
      </c>
      <c r="J2154">
        <v>201.27</v>
      </c>
      <c r="K2154">
        <v>10.063500000000001</v>
      </c>
      <c r="L2154" t="s">
        <v>257</v>
      </c>
    </row>
    <row r="2155" spans="1:12" x14ac:dyDescent="0.25">
      <c r="A2155" s="1"/>
      <c r="B2155" t="s">
        <v>9</v>
      </c>
      <c r="C2155" t="s">
        <v>15</v>
      </c>
      <c r="D2155" t="s">
        <v>22</v>
      </c>
      <c r="E2155" t="s">
        <v>24</v>
      </c>
      <c r="F2155">
        <v>27.7</v>
      </c>
      <c r="G2155">
        <v>3</v>
      </c>
      <c r="H2155" t="s">
        <v>13</v>
      </c>
      <c r="I2155">
        <v>6.2</v>
      </c>
      <c r="J2155">
        <v>83.1</v>
      </c>
      <c r="K2155">
        <v>4.1550000000000002</v>
      </c>
      <c r="L2155" t="s">
        <v>257</v>
      </c>
    </row>
    <row r="2156" spans="1:12" x14ac:dyDescent="0.25">
      <c r="A2156" s="1"/>
      <c r="B2156" t="s">
        <v>9</v>
      </c>
      <c r="C2156" t="s">
        <v>15</v>
      </c>
      <c r="D2156" t="s">
        <v>11</v>
      </c>
      <c r="E2156" t="s">
        <v>12</v>
      </c>
      <c r="F2156">
        <v>6.02</v>
      </c>
      <c r="G2156">
        <v>2</v>
      </c>
      <c r="H2156" t="s">
        <v>20</v>
      </c>
      <c r="I2156">
        <v>7.5</v>
      </c>
      <c r="J2156">
        <v>12.04</v>
      </c>
      <c r="K2156">
        <v>0.60199999999999998</v>
      </c>
      <c r="L2156" t="s">
        <v>257</v>
      </c>
    </row>
    <row r="2157" spans="1:12" x14ac:dyDescent="0.25">
      <c r="A2157" s="1"/>
      <c r="B2157" t="s">
        <v>19</v>
      </c>
      <c r="C2157" t="s">
        <v>15</v>
      </c>
      <c r="D2157" t="s">
        <v>22</v>
      </c>
      <c r="E2157" t="s">
        <v>23</v>
      </c>
      <c r="F2157">
        <v>70.86</v>
      </c>
      <c r="G2157">
        <v>4</v>
      </c>
      <c r="H2157" t="s">
        <v>17</v>
      </c>
      <c r="I2157">
        <v>6.4</v>
      </c>
      <c r="J2157">
        <v>283.44</v>
      </c>
      <c r="K2157">
        <v>14.172000000000001</v>
      </c>
      <c r="L2157" t="s">
        <v>257</v>
      </c>
    </row>
    <row r="2158" spans="1:12" x14ac:dyDescent="0.25">
      <c r="A2158" s="1"/>
      <c r="B2158" t="s">
        <v>9</v>
      </c>
      <c r="C2158" t="s">
        <v>15</v>
      </c>
      <c r="D2158" t="s">
        <v>11</v>
      </c>
      <c r="E2158" t="s">
        <v>16</v>
      </c>
      <c r="F2158">
        <v>79.12</v>
      </c>
      <c r="G2158">
        <v>1</v>
      </c>
      <c r="H2158" t="s">
        <v>20</v>
      </c>
      <c r="I2158">
        <v>7.7</v>
      </c>
      <c r="J2158">
        <v>79.12</v>
      </c>
      <c r="K2158">
        <v>3.9560000000000004</v>
      </c>
      <c r="L2158" t="s">
        <v>257</v>
      </c>
    </row>
    <row r="2159" spans="1:12" x14ac:dyDescent="0.25">
      <c r="A2159" s="1"/>
      <c r="B2159" t="s">
        <v>19</v>
      </c>
      <c r="C2159" t="s">
        <v>15</v>
      </c>
      <c r="D2159" t="s">
        <v>22</v>
      </c>
      <c r="E2159" t="s">
        <v>12</v>
      </c>
      <c r="F2159">
        <v>4.54</v>
      </c>
      <c r="G2159">
        <v>3</v>
      </c>
      <c r="H2159" t="s">
        <v>13</v>
      </c>
      <c r="I2159">
        <v>7.4</v>
      </c>
      <c r="J2159">
        <v>13.620000000000001</v>
      </c>
      <c r="K2159">
        <v>0.68100000000000005</v>
      </c>
      <c r="L2159" t="s">
        <v>257</v>
      </c>
    </row>
    <row r="2160" spans="1:12" x14ac:dyDescent="0.25">
      <c r="A2160" s="1"/>
      <c r="B2160" t="s">
        <v>9</v>
      </c>
      <c r="C2160" t="s">
        <v>10</v>
      </c>
      <c r="D2160" t="s">
        <v>11</v>
      </c>
      <c r="E2160" t="s">
        <v>21</v>
      </c>
      <c r="F2160">
        <v>6.52</v>
      </c>
      <c r="G2160">
        <v>3</v>
      </c>
      <c r="H2160" t="s">
        <v>13</v>
      </c>
      <c r="I2160">
        <v>5.3</v>
      </c>
      <c r="J2160">
        <v>19.559999999999999</v>
      </c>
      <c r="K2160">
        <v>0.97799999999999998</v>
      </c>
      <c r="L2160" t="s">
        <v>258</v>
      </c>
    </row>
    <row r="2161" spans="1:12" x14ac:dyDescent="0.25">
      <c r="A2161" s="1"/>
      <c r="B2161" t="s">
        <v>9</v>
      </c>
      <c r="C2161" t="s">
        <v>15</v>
      </c>
      <c r="D2161" t="s">
        <v>11</v>
      </c>
      <c r="E2161" t="s">
        <v>23</v>
      </c>
      <c r="F2161">
        <v>48.6</v>
      </c>
      <c r="G2161">
        <v>5</v>
      </c>
      <c r="H2161" t="s">
        <v>17</v>
      </c>
      <c r="I2161">
        <v>6.3</v>
      </c>
      <c r="J2161">
        <v>243</v>
      </c>
      <c r="K2161">
        <v>12.15</v>
      </c>
      <c r="L2161" t="s">
        <v>257</v>
      </c>
    </row>
    <row r="2162" spans="1:12" x14ac:dyDescent="0.25">
      <c r="A2162" s="1"/>
      <c r="B2162" t="s">
        <v>19</v>
      </c>
      <c r="C2162" t="s">
        <v>15</v>
      </c>
      <c r="D2162" t="s">
        <v>11</v>
      </c>
      <c r="E2162" t="s">
        <v>12</v>
      </c>
      <c r="F2162">
        <v>4.13</v>
      </c>
      <c r="G2162">
        <v>1</v>
      </c>
      <c r="H2162" t="s">
        <v>20</v>
      </c>
      <c r="I2162">
        <v>8.6999999999999993</v>
      </c>
      <c r="J2162">
        <v>4.13</v>
      </c>
      <c r="K2162">
        <v>0.20650000000000002</v>
      </c>
      <c r="L2162" t="s">
        <v>256</v>
      </c>
    </row>
    <row r="2163" spans="1:12" x14ac:dyDescent="0.25">
      <c r="A2163" s="1"/>
      <c r="B2163" t="s">
        <v>14</v>
      </c>
      <c r="C2163" t="s">
        <v>15</v>
      </c>
      <c r="D2163" t="s">
        <v>22</v>
      </c>
      <c r="E2163" t="s">
        <v>24</v>
      </c>
      <c r="F2163">
        <v>20.56</v>
      </c>
      <c r="G2163">
        <v>3</v>
      </c>
      <c r="H2163" t="s">
        <v>20</v>
      </c>
      <c r="I2163">
        <v>6.7</v>
      </c>
      <c r="J2163">
        <v>61.679999999999993</v>
      </c>
      <c r="K2163">
        <v>3.0839999999999996</v>
      </c>
      <c r="L2163" t="s">
        <v>257</v>
      </c>
    </row>
    <row r="2164" spans="1:12" x14ac:dyDescent="0.25">
      <c r="A2164" s="1"/>
      <c r="B2164" t="s">
        <v>14</v>
      </c>
      <c r="C2164" t="s">
        <v>10</v>
      </c>
      <c r="D2164" t="s">
        <v>11</v>
      </c>
      <c r="E2164" t="s">
        <v>12</v>
      </c>
      <c r="F2164">
        <v>5.18</v>
      </c>
      <c r="G2164">
        <v>3</v>
      </c>
      <c r="H2164" t="s">
        <v>13</v>
      </c>
      <c r="I2164">
        <v>6.9</v>
      </c>
      <c r="J2164">
        <v>15.54</v>
      </c>
      <c r="K2164">
        <v>0.77700000000000002</v>
      </c>
      <c r="L2164" t="s">
        <v>257</v>
      </c>
    </row>
    <row r="2165" spans="1:12" x14ac:dyDescent="0.25">
      <c r="A2165" s="1"/>
      <c r="B2165" t="s">
        <v>14</v>
      </c>
      <c r="C2165" t="s">
        <v>15</v>
      </c>
      <c r="D2165" t="s">
        <v>11</v>
      </c>
      <c r="E2165" t="s">
        <v>12</v>
      </c>
      <c r="F2165">
        <v>5.99</v>
      </c>
      <c r="G2165">
        <v>1</v>
      </c>
      <c r="H2165" t="s">
        <v>17</v>
      </c>
      <c r="I2165">
        <v>9.3000000000000007</v>
      </c>
      <c r="J2165">
        <v>5.99</v>
      </c>
      <c r="K2165">
        <v>0.29950000000000004</v>
      </c>
      <c r="L2165" t="s">
        <v>256</v>
      </c>
    </row>
    <row r="2166" spans="1:12" x14ac:dyDescent="0.25">
      <c r="A2166" s="1"/>
      <c r="B2166" t="s">
        <v>14</v>
      </c>
      <c r="C2166" t="s">
        <v>15</v>
      </c>
      <c r="D2166" t="s">
        <v>22</v>
      </c>
      <c r="E2166" t="s">
        <v>12</v>
      </c>
      <c r="F2166">
        <v>2.2400000000000002</v>
      </c>
      <c r="G2166">
        <v>4</v>
      </c>
      <c r="H2166" t="s">
        <v>17</v>
      </c>
      <c r="I2166">
        <v>8.8000000000000007</v>
      </c>
      <c r="J2166">
        <v>8.9600000000000009</v>
      </c>
      <c r="K2166">
        <v>0.44800000000000006</v>
      </c>
      <c r="L2166" t="s">
        <v>256</v>
      </c>
    </row>
    <row r="2167" spans="1:12" x14ac:dyDescent="0.25">
      <c r="A2167" s="1"/>
      <c r="B2167" t="s">
        <v>14</v>
      </c>
      <c r="C2167" t="s">
        <v>10</v>
      </c>
      <c r="D2167" t="s">
        <v>22</v>
      </c>
      <c r="E2167" t="s">
        <v>23</v>
      </c>
      <c r="F2167">
        <v>64.48</v>
      </c>
      <c r="G2167">
        <v>5</v>
      </c>
      <c r="H2167" t="s">
        <v>17</v>
      </c>
      <c r="I2167">
        <v>7.3</v>
      </c>
      <c r="J2167">
        <v>322.40000000000003</v>
      </c>
      <c r="K2167">
        <v>16.12</v>
      </c>
      <c r="L2167" t="s">
        <v>257</v>
      </c>
    </row>
    <row r="2168" spans="1:12" x14ac:dyDescent="0.25">
      <c r="A2168" s="1"/>
      <c r="B2168" t="s">
        <v>9</v>
      </c>
      <c r="C2168" t="s">
        <v>10</v>
      </c>
      <c r="D2168" t="s">
        <v>22</v>
      </c>
      <c r="E2168" t="s">
        <v>12</v>
      </c>
      <c r="F2168">
        <v>4.42</v>
      </c>
      <c r="G2168">
        <v>3</v>
      </c>
      <c r="H2168" t="s">
        <v>17</v>
      </c>
      <c r="I2168">
        <v>8</v>
      </c>
      <c r="J2168">
        <v>13.26</v>
      </c>
      <c r="K2168">
        <v>0.66300000000000003</v>
      </c>
      <c r="L2168" t="s">
        <v>256</v>
      </c>
    </row>
    <row r="2169" spans="1:12" x14ac:dyDescent="0.25">
      <c r="A2169" s="1"/>
      <c r="B2169" t="s">
        <v>9</v>
      </c>
      <c r="C2169" t="s">
        <v>15</v>
      </c>
      <c r="D2169" t="s">
        <v>22</v>
      </c>
      <c r="E2169" t="s">
        <v>12</v>
      </c>
      <c r="F2169">
        <v>7.3</v>
      </c>
      <c r="G2169">
        <v>5</v>
      </c>
      <c r="H2169" t="s">
        <v>17</v>
      </c>
      <c r="I2169">
        <v>5.6</v>
      </c>
      <c r="J2169">
        <v>36.5</v>
      </c>
      <c r="K2169">
        <v>1.8250000000000002</v>
      </c>
      <c r="L2169" t="s">
        <v>258</v>
      </c>
    </row>
    <row r="2170" spans="1:12" x14ac:dyDescent="0.25">
      <c r="A2170" s="1"/>
      <c r="B2170" t="s">
        <v>9</v>
      </c>
      <c r="C2170" t="s">
        <v>10</v>
      </c>
      <c r="D2170" t="s">
        <v>11</v>
      </c>
      <c r="E2170" t="s">
        <v>24</v>
      </c>
      <c r="F2170">
        <v>18.149999999999999</v>
      </c>
      <c r="G2170">
        <v>3</v>
      </c>
      <c r="H2170" t="s">
        <v>17</v>
      </c>
      <c r="I2170">
        <v>8.5</v>
      </c>
      <c r="J2170">
        <v>54.449999999999996</v>
      </c>
      <c r="K2170">
        <v>2.7225000000000001</v>
      </c>
      <c r="L2170" t="s">
        <v>256</v>
      </c>
    </row>
    <row r="2171" spans="1:12" x14ac:dyDescent="0.25">
      <c r="A2171" s="1"/>
      <c r="B2171" t="s">
        <v>19</v>
      </c>
      <c r="C2171" t="s">
        <v>15</v>
      </c>
      <c r="D2171" t="s">
        <v>11</v>
      </c>
      <c r="E2171" t="s">
        <v>24</v>
      </c>
      <c r="F2171">
        <v>38.76</v>
      </c>
      <c r="G2171">
        <v>2</v>
      </c>
      <c r="H2171" t="s">
        <v>20</v>
      </c>
      <c r="I2171">
        <v>6.9</v>
      </c>
      <c r="J2171">
        <v>77.52</v>
      </c>
      <c r="K2171">
        <v>3.8759999999999999</v>
      </c>
      <c r="L2171" t="s">
        <v>257</v>
      </c>
    </row>
    <row r="2172" spans="1:12" x14ac:dyDescent="0.25">
      <c r="A2172" s="1"/>
      <c r="B2172" t="s">
        <v>14</v>
      </c>
      <c r="C2172" t="s">
        <v>15</v>
      </c>
      <c r="D2172" t="s">
        <v>22</v>
      </c>
      <c r="E2172" t="s">
        <v>12</v>
      </c>
      <c r="F2172">
        <v>7.49</v>
      </c>
      <c r="G2172">
        <v>1</v>
      </c>
      <c r="H2172" t="s">
        <v>17</v>
      </c>
      <c r="I2172">
        <v>7.1</v>
      </c>
      <c r="J2172">
        <v>7.49</v>
      </c>
      <c r="K2172">
        <v>0.37450000000000006</v>
      </c>
      <c r="L2172" t="s">
        <v>257</v>
      </c>
    </row>
    <row r="2173" spans="1:12" x14ac:dyDescent="0.25">
      <c r="A2173" s="1"/>
      <c r="B2173" t="s">
        <v>19</v>
      </c>
      <c r="C2173" t="s">
        <v>10</v>
      </c>
      <c r="D2173" t="s">
        <v>11</v>
      </c>
      <c r="E2173" t="s">
        <v>23</v>
      </c>
      <c r="F2173">
        <v>69.489999999999995</v>
      </c>
      <c r="G2173">
        <v>1</v>
      </c>
      <c r="H2173" t="s">
        <v>20</v>
      </c>
      <c r="I2173">
        <v>7.5</v>
      </c>
      <c r="J2173">
        <v>69.489999999999995</v>
      </c>
      <c r="K2173">
        <v>3.4744999999999999</v>
      </c>
      <c r="L2173" t="s">
        <v>257</v>
      </c>
    </row>
    <row r="2174" spans="1:12" x14ac:dyDescent="0.25">
      <c r="A2174" s="1"/>
      <c r="B2174" t="s">
        <v>9</v>
      </c>
      <c r="C2174" t="s">
        <v>15</v>
      </c>
      <c r="D2174" t="s">
        <v>22</v>
      </c>
      <c r="E2174" t="s">
        <v>12</v>
      </c>
      <c r="F2174">
        <v>5.41</v>
      </c>
      <c r="G2174">
        <v>3</v>
      </c>
      <c r="H2174" t="s">
        <v>20</v>
      </c>
      <c r="I2174">
        <v>9.1999999999999993</v>
      </c>
      <c r="J2174">
        <v>16.23</v>
      </c>
      <c r="K2174">
        <v>0.81150000000000011</v>
      </c>
      <c r="L2174" t="s">
        <v>256</v>
      </c>
    </row>
    <row r="2175" spans="1:12" x14ac:dyDescent="0.25">
      <c r="A2175" s="1"/>
      <c r="B2175" t="s">
        <v>19</v>
      </c>
      <c r="C2175" t="s">
        <v>15</v>
      </c>
      <c r="D2175" t="s">
        <v>11</v>
      </c>
      <c r="E2175" t="s">
        <v>16</v>
      </c>
      <c r="F2175">
        <v>87.31</v>
      </c>
      <c r="G2175">
        <v>2</v>
      </c>
      <c r="H2175" t="s">
        <v>20</v>
      </c>
      <c r="I2175">
        <v>6.1</v>
      </c>
      <c r="J2175">
        <v>174.62</v>
      </c>
      <c r="K2175">
        <v>8.7309999999999999</v>
      </c>
      <c r="L2175" t="s">
        <v>257</v>
      </c>
    </row>
    <row r="2176" spans="1:12" x14ac:dyDescent="0.25">
      <c r="A2176" s="1"/>
      <c r="B2176" t="s">
        <v>19</v>
      </c>
      <c r="C2176" t="s">
        <v>10</v>
      </c>
      <c r="D2176" t="s">
        <v>11</v>
      </c>
      <c r="E2176" t="s">
        <v>24</v>
      </c>
      <c r="F2176">
        <v>31.18</v>
      </c>
      <c r="G2176">
        <v>1</v>
      </c>
      <c r="H2176" t="s">
        <v>20</v>
      </c>
      <c r="I2176">
        <v>8.6999999999999993</v>
      </c>
      <c r="J2176">
        <v>31.18</v>
      </c>
      <c r="K2176">
        <v>1.5590000000000002</v>
      </c>
      <c r="L2176" t="s">
        <v>256</v>
      </c>
    </row>
    <row r="2177" spans="1:12" x14ac:dyDescent="0.25">
      <c r="A2177" s="1"/>
      <c r="B2177" t="s">
        <v>9</v>
      </c>
      <c r="C2177" t="s">
        <v>15</v>
      </c>
      <c r="D2177" t="s">
        <v>22</v>
      </c>
      <c r="E2177" t="s">
        <v>24</v>
      </c>
      <c r="F2177">
        <v>35.28</v>
      </c>
      <c r="G2177">
        <v>4</v>
      </c>
      <c r="H2177" t="s">
        <v>20</v>
      </c>
      <c r="I2177">
        <v>8.1</v>
      </c>
      <c r="J2177">
        <v>141.12</v>
      </c>
      <c r="K2177">
        <v>7.0560000000000009</v>
      </c>
      <c r="L2177" t="s">
        <v>256</v>
      </c>
    </row>
    <row r="2178" spans="1:12" x14ac:dyDescent="0.25">
      <c r="A2178" s="1"/>
      <c r="B2178" t="s">
        <v>19</v>
      </c>
      <c r="C2178" t="s">
        <v>15</v>
      </c>
      <c r="D2178" t="s">
        <v>22</v>
      </c>
      <c r="E2178" t="s">
        <v>12</v>
      </c>
      <c r="F2178">
        <v>4.34</v>
      </c>
      <c r="G2178">
        <v>4</v>
      </c>
      <c r="H2178" t="s">
        <v>20</v>
      </c>
      <c r="I2178">
        <v>7.7</v>
      </c>
      <c r="J2178">
        <v>17.36</v>
      </c>
      <c r="K2178">
        <v>0.86799999999999999</v>
      </c>
      <c r="L2178" t="s">
        <v>257</v>
      </c>
    </row>
    <row r="2179" spans="1:12" x14ac:dyDescent="0.25">
      <c r="A2179" s="1"/>
      <c r="B2179" t="s">
        <v>14</v>
      </c>
      <c r="C2179" t="s">
        <v>15</v>
      </c>
      <c r="D2179" t="s">
        <v>11</v>
      </c>
      <c r="E2179" t="s">
        <v>12</v>
      </c>
      <c r="F2179">
        <v>6.67</v>
      </c>
      <c r="G2179">
        <v>2</v>
      </c>
      <c r="H2179" t="s">
        <v>17</v>
      </c>
      <c r="I2179">
        <v>9.1</v>
      </c>
      <c r="J2179">
        <v>13.34</v>
      </c>
      <c r="K2179">
        <v>0.66700000000000004</v>
      </c>
      <c r="L2179" t="s">
        <v>256</v>
      </c>
    </row>
    <row r="2180" spans="1:12" x14ac:dyDescent="0.25">
      <c r="A2180" s="1"/>
      <c r="B2180" t="s">
        <v>19</v>
      </c>
      <c r="C2180" t="s">
        <v>15</v>
      </c>
      <c r="D2180" t="s">
        <v>11</v>
      </c>
      <c r="E2180" t="s">
        <v>12</v>
      </c>
      <c r="F2180">
        <v>3.63</v>
      </c>
      <c r="G2180">
        <v>1</v>
      </c>
      <c r="H2180" t="s">
        <v>20</v>
      </c>
      <c r="I2180">
        <v>7.4</v>
      </c>
      <c r="J2180">
        <v>3.63</v>
      </c>
      <c r="K2180">
        <v>0.18149999999999999</v>
      </c>
      <c r="L2180" t="s">
        <v>257</v>
      </c>
    </row>
    <row r="2181" spans="1:12" x14ac:dyDescent="0.25">
      <c r="A2181" s="1"/>
      <c r="B2181" t="s">
        <v>9</v>
      </c>
      <c r="C2181" t="s">
        <v>15</v>
      </c>
      <c r="D2181" t="s">
        <v>11</v>
      </c>
      <c r="E2181" t="s">
        <v>18</v>
      </c>
      <c r="F2181">
        <v>65.989999999999995</v>
      </c>
      <c r="G2181">
        <v>1</v>
      </c>
      <c r="H2181" t="s">
        <v>13</v>
      </c>
      <c r="I2181">
        <v>4.2</v>
      </c>
      <c r="J2181">
        <v>65.989999999999995</v>
      </c>
      <c r="K2181">
        <v>3.2995000000000001</v>
      </c>
      <c r="L2181" t="s">
        <v>258</v>
      </c>
    </row>
    <row r="2182" spans="1:12" x14ac:dyDescent="0.25">
      <c r="A2182" s="1"/>
      <c r="B2182" t="s">
        <v>14</v>
      </c>
      <c r="C2182" t="s">
        <v>15</v>
      </c>
      <c r="D2182" t="s">
        <v>11</v>
      </c>
      <c r="E2182" t="s">
        <v>23</v>
      </c>
      <c r="F2182">
        <v>66.27</v>
      </c>
      <c r="G2182">
        <v>5</v>
      </c>
      <c r="H2182" t="s">
        <v>20</v>
      </c>
      <c r="I2182">
        <v>6.8</v>
      </c>
      <c r="J2182">
        <v>331.34999999999997</v>
      </c>
      <c r="K2182">
        <v>16.567499999999999</v>
      </c>
      <c r="L2182" t="s">
        <v>257</v>
      </c>
    </row>
    <row r="2183" spans="1:12" x14ac:dyDescent="0.25">
      <c r="A2183" s="1"/>
      <c r="B2183" t="s">
        <v>9</v>
      </c>
      <c r="C2183" t="s">
        <v>15</v>
      </c>
      <c r="D2183" t="s">
        <v>22</v>
      </c>
      <c r="E2183" t="s">
        <v>23</v>
      </c>
      <c r="F2183">
        <v>65.319999999999993</v>
      </c>
      <c r="G2183">
        <v>2</v>
      </c>
      <c r="H2183" t="s">
        <v>20</v>
      </c>
      <c r="I2183">
        <v>6.9</v>
      </c>
      <c r="J2183">
        <v>130.63999999999999</v>
      </c>
      <c r="K2183">
        <v>6.532</v>
      </c>
      <c r="L2183" t="s">
        <v>257</v>
      </c>
    </row>
    <row r="2184" spans="1:12" x14ac:dyDescent="0.25">
      <c r="A2184" s="1"/>
      <c r="B2184" t="s">
        <v>9</v>
      </c>
      <c r="C2184" t="s">
        <v>15</v>
      </c>
      <c r="D2184" t="s">
        <v>22</v>
      </c>
      <c r="E2184" t="s">
        <v>24</v>
      </c>
      <c r="F2184">
        <v>35.49</v>
      </c>
      <c r="G2184">
        <v>4</v>
      </c>
      <c r="H2184" t="s">
        <v>13</v>
      </c>
      <c r="I2184">
        <v>9.1</v>
      </c>
      <c r="J2184">
        <v>141.96</v>
      </c>
      <c r="K2184">
        <v>7.0980000000000008</v>
      </c>
      <c r="L2184" t="s">
        <v>256</v>
      </c>
    </row>
    <row r="2185" spans="1:12" x14ac:dyDescent="0.25">
      <c r="A2185" s="1"/>
      <c r="B2185" t="s">
        <v>14</v>
      </c>
      <c r="C2185" t="s">
        <v>10</v>
      </c>
      <c r="D2185" t="s">
        <v>22</v>
      </c>
      <c r="E2185" t="s">
        <v>12</v>
      </c>
      <c r="F2185">
        <v>5.88</v>
      </c>
      <c r="G2185">
        <v>3</v>
      </c>
      <c r="H2185" t="s">
        <v>20</v>
      </c>
      <c r="I2185">
        <v>6.6</v>
      </c>
      <c r="J2185">
        <v>17.64</v>
      </c>
      <c r="K2185">
        <v>0.88200000000000012</v>
      </c>
      <c r="L2185" t="s">
        <v>257</v>
      </c>
    </row>
    <row r="2186" spans="1:12" x14ac:dyDescent="0.25">
      <c r="A2186" s="1"/>
      <c r="B2186" t="s">
        <v>9</v>
      </c>
      <c r="C2186" t="s">
        <v>15</v>
      </c>
      <c r="D2186" t="s">
        <v>22</v>
      </c>
      <c r="E2186" t="s">
        <v>12</v>
      </c>
      <c r="F2186">
        <v>6.88</v>
      </c>
      <c r="G2186">
        <v>4</v>
      </c>
      <c r="H2186" t="s">
        <v>13</v>
      </c>
      <c r="I2186">
        <v>7.6</v>
      </c>
      <c r="J2186">
        <v>27.52</v>
      </c>
      <c r="K2186">
        <v>1.3760000000000001</v>
      </c>
      <c r="L2186" t="s">
        <v>257</v>
      </c>
    </row>
    <row r="2187" spans="1:12" x14ac:dyDescent="0.25">
      <c r="A2187" s="1"/>
      <c r="B2187" t="s">
        <v>19</v>
      </c>
      <c r="C2187" t="s">
        <v>10</v>
      </c>
      <c r="D2187" t="s">
        <v>11</v>
      </c>
      <c r="E2187" t="s">
        <v>21</v>
      </c>
      <c r="F2187">
        <v>12.13</v>
      </c>
      <c r="G2187">
        <v>2</v>
      </c>
      <c r="H2187" t="s">
        <v>17</v>
      </c>
      <c r="I2187">
        <v>7.7</v>
      </c>
      <c r="J2187">
        <v>24.26</v>
      </c>
      <c r="K2187">
        <v>1.2130000000000001</v>
      </c>
      <c r="L2187" t="s">
        <v>257</v>
      </c>
    </row>
    <row r="2188" spans="1:12" x14ac:dyDescent="0.25">
      <c r="A2188" s="1"/>
      <c r="B2188" t="s">
        <v>14</v>
      </c>
      <c r="C2188" t="s">
        <v>10</v>
      </c>
      <c r="D2188" t="s">
        <v>22</v>
      </c>
      <c r="E2188" t="s">
        <v>24</v>
      </c>
      <c r="F2188">
        <v>37.36</v>
      </c>
      <c r="G2188">
        <v>4</v>
      </c>
      <c r="H2188" t="s">
        <v>17</v>
      </c>
      <c r="I2188">
        <v>7.6</v>
      </c>
      <c r="J2188">
        <v>149.44</v>
      </c>
      <c r="K2188">
        <v>7.4720000000000004</v>
      </c>
      <c r="L2188" t="s">
        <v>257</v>
      </c>
    </row>
    <row r="2189" spans="1:12" x14ac:dyDescent="0.25">
      <c r="A2189" s="1"/>
      <c r="B2189" t="s">
        <v>19</v>
      </c>
      <c r="C2189" t="s">
        <v>10</v>
      </c>
      <c r="D2189" t="s">
        <v>22</v>
      </c>
      <c r="E2189" t="s">
        <v>12</v>
      </c>
      <c r="F2189">
        <v>6.88</v>
      </c>
      <c r="G2189">
        <v>1</v>
      </c>
      <c r="H2189" t="s">
        <v>17</v>
      </c>
      <c r="I2189">
        <v>8.5</v>
      </c>
      <c r="J2189">
        <v>6.88</v>
      </c>
      <c r="K2189">
        <v>0.34400000000000003</v>
      </c>
      <c r="L2189" t="s">
        <v>256</v>
      </c>
    </row>
    <row r="2190" spans="1:12" x14ac:dyDescent="0.25">
      <c r="A2190" s="1"/>
      <c r="B2190" t="s">
        <v>19</v>
      </c>
      <c r="C2190" t="s">
        <v>10</v>
      </c>
      <c r="D2190" t="s">
        <v>22</v>
      </c>
      <c r="E2190" t="s">
        <v>12</v>
      </c>
      <c r="F2190">
        <v>4.97</v>
      </c>
      <c r="G2190">
        <v>5</v>
      </c>
      <c r="H2190" t="s">
        <v>17</v>
      </c>
      <c r="I2190">
        <v>9.8000000000000007</v>
      </c>
      <c r="J2190">
        <v>24.849999999999998</v>
      </c>
      <c r="K2190">
        <v>1.2424999999999999</v>
      </c>
      <c r="L2190" t="s">
        <v>256</v>
      </c>
    </row>
    <row r="2191" spans="1:12" x14ac:dyDescent="0.25">
      <c r="A2191" s="1"/>
      <c r="B2191" t="s">
        <v>9</v>
      </c>
      <c r="C2191" t="s">
        <v>10</v>
      </c>
      <c r="D2191" t="s">
        <v>22</v>
      </c>
      <c r="E2191" t="s">
        <v>16</v>
      </c>
      <c r="F2191">
        <v>76.14</v>
      </c>
      <c r="G2191">
        <v>2</v>
      </c>
      <c r="H2191" t="s">
        <v>20</v>
      </c>
      <c r="I2191">
        <v>7</v>
      </c>
      <c r="J2191">
        <v>152.28</v>
      </c>
      <c r="K2191">
        <v>7.6140000000000008</v>
      </c>
      <c r="L2191" t="s">
        <v>257</v>
      </c>
    </row>
    <row r="2192" spans="1:12" x14ac:dyDescent="0.25">
      <c r="A2192" s="1"/>
      <c r="B2192" t="s">
        <v>19</v>
      </c>
      <c r="C2192" t="s">
        <v>15</v>
      </c>
      <c r="D2192" t="s">
        <v>11</v>
      </c>
      <c r="E2192" t="s">
        <v>12</v>
      </c>
      <c r="F2192">
        <v>3.56</v>
      </c>
      <c r="G2192">
        <v>1</v>
      </c>
      <c r="H2192" t="s">
        <v>20</v>
      </c>
      <c r="I2192">
        <v>8.4</v>
      </c>
      <c r="J2192">
        <v>3.56</v>
      </c>
      <c r="K2192">
        <v>0.17800000000000002</v>
      </c>
      <c r="L2192" t="s">
        <v>256</v>
      </c>
    </row>
    <row r="2193" spans="1:12" x14ac:dyDescent="0.25">
      <c r="A2193" s="1"/>
      <c r="B2193" t="s">
        <v>19</v>
      </c>
      <c r="C2193" t="s">
        <v>15</v>
      </c>
      <c r="D2193" t="s">
        <v>22</v>
      </c>
      <c r="E2193" t="s">
        <v>16</v>
      </c>
      <c r="F2193">
        <v>94.81</v>
      </c>
      <c r="G2193">
        <v>2</v>
      </c>
      <c r="H2193" t="s">
        <v>13</v>
      </c>
      <c r="I2193">
        <v>9</v>
      </c>
      <c r="J2193">
        <v>189.62</v>
      </c>
      <c r="K2193">
        <v>9.4809999999999999</v>
      </c>
      <c r="L2193" t="s">
        <v>256</v>
      </c>
    </row>
    <row r="2194" spans="1:12" x14ac:dyDescent="0.25">
      <c r="A2194" s="1"/>
      <c r="B2194" t="s">
        <v>19</v>
      </c>
      <c r="C2194" t="s">
        <v>15</v>
      </c>
      <c r="D2194" t="s">
        <v>22</v>
      </c>
      <c r="E2194" t="s">
        <v>21</v>
      </c>
      <c r="F2194">
        <v>12.85</v>
      </c>
      <c r="G2194">
        <v>3</v>
      </c>
      <c r="H2194" t="s">
        <v>13</v>
      </c>
      <c r="I2194">
        <v>7.6</v>
      </c>
      <c r="J2194">
        <v>38.549999999999997</v>
      </c>
      <c r="K2194">
        <v>1.9275</v>
      </c>
      <c r="L2194" t="s">
        <v>257</v>
      </c>
    </row>
    <row r="2195" spans="1:12" x14ac:dyDescent="0.25">
      <c r="A2195" s="1"/>
      <c r="B2195" t="s">
        <v>14</v>
      </c>
      <c r="C2195" t="s">
        <v>10</v>
      </c>
      <c r="D2195" t="s">
        <v>11</v>
      </c>
      <c r="E2195" t="s">
        <v>12</v>
      </c>
      <c r="F2195">
        <v>4.78</v>
      </c>
      <c r="G2195">
        <v>2</v>
      </c>
      <c r="H2195" t="s">
        <v>20</v>
      </c>
      <c r="I2195">
        <v>8.4</v>
      </c>
      <c r="J2195">
        <v>9.56</v>
      </c>
      <c r="K2195">
        <v>0.47800000000000004</v>
      </c>
      <c r="L2195" t="s">
        <v>256</v>
      </c>
    </row>
    <row r="2196" spans="1:12" x14ac:dyDescent="0.25">
      <c r="A2196" s="1"/>
      <c r="B2196" t="s">
        <v>19</v>
      </c>
      <c r="C2196" t="s">
        <v>15</v>
      </c>
      <c r="D2196" t="s">
        <v>11</v>
      </c>
      <c r="E2196" t="s">
        <v>23</v>
      </c>
      <c r="F2196">
        <v>53.81</v>
      </c>
      <c r="G2196">
        <v>4</v>
      </c>
      <c r="H2196" t="s">
        <v>20</v>
      </c>
      <c r="I2196">
        <v>6.5</v>
      </c>
      <c r="J2196">
        <v>215.24</v>
      </c>
      <c r="K2196">
        <v>10.762</v>
      </c>
      <c r="L2196" t="s">
        <v>257</v>
      </c>
    </row>
    <row r="2197" spans="1:12" x14ac:dyDescent="0.25">
      <c r="A2197" s="1"/>
      <c r="B2197" t="s">
        <v>14</v>
      </c>
      <c r="C2197" t="s">
        <v>15</v>
      </c>
      <c r="D2197" t="s">
        <v>22</v>
      </c>
      <c r="E2197" t="s">
        <v>12</v>
      </c>
      <c r="F2197">
        <v>7.27</v>
      </c>
      <c r="G2197">
        <v>3</v>
      </c>
      <c r="H2197" t="s">
        <v>17</v>
      </c>
      <c r="I2197">
        <v>8.1</v>
      </c>
      <c r="J2197">
        <v>21.81</v>
      </c>
      <c r="K2197">
        <v>1.0905</v>
      </c>
      <c r="L2197" t="s">
        <v>256</v>
      </c>
    </row>
    <row r="2198" spans="1:12" x14ac:dyDescent="0.25">
      <c r="A2198" s="1"/>
      <c r="B2198" t="s">
        <v>9</v>
      </c>
      <c r="C2198" t="s">
        <v>15</v>
      </c>
      <c r="D2198" t="s">
        <v>22</v>
      </c>
      <c r="E2198" t="s">
        <v>23</v>
      </c>
      <c r="F2198">
        <v>55.14</v>
      </c>
      <c r="G2198">
        <v>1</v>
      </c>
      <c r="H2198" t="s">
        <v>17</v>
      </c>
      <c r="I2198">
        <v>6.6</v>
      </c>
      <c r="J2198">
        <v>55.14</v>
      </c>
      <c r="K2198">
        <v>2.7570000000000001</v>
      </c>
      <c r="L2198" t="s">
        <v>257</v>
      </c>
    </row>
    <row r="2199" spans="1:12" x14ac:dyDescent="0.25">
      <c r="A2199" s="1"/>
      <c r="B2199" t="s">
        <v>14</v>
      </c>
      <c r="C2199" t="s">
        <v>10</v>
      </c>
      <c r="D2199" t="s">
        <v>11</v>
      </c>
      <c r="E2199" t="s">
        <v>23</v>
      </c>
      <c r="F2199">
        <v>65.14</v>
      </c>
      <c r="G2199">
        <v>1</v>
      </c>
      <c r="H2199" t="s">
        <v>13</v>
      </c>
      <c r="I2199">
        <v>9.8000000000000007</v>
      </c>
      <c r="J2199">
        <v>65.14</v>
      </c>
      <c r="K2199">
        <v>3.2570000000000001</v>
      </c>
      <c r="L2199" t="s">
        <v>256</v>
      </c>
    </row>
    <row r="2200" spans="1:12" x14ac:dyDescent="0.25">
      <c r="A2200" s="1"/>
      <c r="B2200" t="s">
        <v>9</v>
      </c>
      <c r="C2200" t="s">
        <v>15</v>
      </c>
      <c r="D2200" t="s">
        <v>22</v>
      </c>
      <c r="E2200" t="s">
        <v>18</v>
      </c>
      <c r="F2200">
        <v>57.8</v>
      </c>
      <c r="G2200">
        <v>1</v>
      </c>
      <c r="H2200" t="s">
        <v>20</v>
      </c>
      <c r="I2200">
        <v>5.4</v>
      </c>
      <c r="J2200">
        <v>57.8</v>
      </c>
      <c r="K2200">
        <v>2.89</v>
      </c>
      <c r="L2200" t="s">
        <v>258</v>
      </c>
    </row>
    <row r="2201" spans="1:12" x14ac:dyDescent="0.25">
      <c r="A2201" s="1"/>
      <c r="B2201" t="s">
        <v>9</v>
      </c>
      <c r="C2201" t="s">
        <v>10</v>
      </c>
      <c r="D2201" t="s">
        <v>22</v>
      </c>
      <c r="E2201" t="s">
        <v>24</v>
      </c>
      <c r="F2201">
        <v>33.520000000000003</v>
      </c>
      <c r="G2201">
        <v>3</v>
      </c>
      <c r="H2201" t="s">
        <v>20</v>
      </c>
      <c r="I2201">
        <v>8</v>
      </c>
      <c r="J2201">
        <v>100.56</v>
      </c>
      <c r="K2201">
        <v>5.0280000000000005</v>
      </c>
      <c r="L2201" t="s">
        <v>256</v>
      </c>
    </row>
    <row r="2202" spans="1:12" x14ac:dyDescent="0.25">
      <c r="A2202" s="1"/>
      <c r="B2202" t="s">
        <v>14</v>
      </c>
      <c r="C2202" t="s">
        <v>15</v>
      </c>
      <c r="D2202" t="s">
        <v>11</v>
      </c>
      <c r="E2202" t="s">
        <v>23</v>
      </c>
      <c r="F2202">
        <v>53.69</v>
      </c>
      <c r="G2202">
        <v>5</v>
      </c>
      <c r="H2202" t="s">
        <v>13</v>
      </c>
      <c r="I2202">
        <v>8.3000000000000007</v>
      </c>
      <c r="J2202">
        <v>268.45</v>
      </c>
      <c r="K2202">
        <v>13.422499999999999</v>
      </c>
      <c r="L2202" t="s">
        <v>256</v>
      </c>
    </row>
    <row r="2203" spans="1:12" x14ac:dyDescent="0.25">
      <c r="A2203" s="1"/>
      <c r="B2203" t="s">
        <v>14</v>
      </c>
      <c r="C2203" t="s">
        <v>15</v>
      </c>
      <c r="D2203" t="s">
        <v>11</v>
      </c>
      <c r="E2203" t="s">
        <v>24</v>
      </c>
      <c r="F2203">
        <v>36.65</v>
      </c>
      <c r="G2203">
        <v>1</v>
      </c>
      <c r="H2203" t="s">
        <v>20</v>
      </c>
      <c r="I2203">
        <v>8.4</v>
      </c>
      <c r="J2203">
        <v>36.65</v>
      </c>
      <c r="K2203">
        <v>1.8325</v>
      </c>
      <c r="L2203" t="s">
        <v>256</v>
      </c>
    </row>
    <row r="2204" spans="1:12" x14ac:dyDescent="0.25">
      <c r="A2204" s="1"/>
      <c r="B2204" t="s">
        <v>14</v>
      </c>
      <c r="C2204" t="s">
        <v>15</v>
      </c>
      <c r="D2204" t="s">
        <v>11</v>
      </c>
      <c r="E2204" t="s">
        <v>12</v>
      </c>
      <c r="F2204">
        <v>7.12</v>
      </c>
      <c r="G2204">
        <v>6</v>
      </c>
      <c r="H2204" t="s">
        <v>17</v>
      </c>
      <c r="I2204">
        <v>7.8</v>
      </c>
      <c r="J2204">
        <v>42.72</v>
      </c>
      <c r="K2204">
        <v>2.1360000000000001</v>
      </c>
      <c r="L2204" t="s">
        <v>257</v>
      </c>
    </row>
    <row r="2205" spans="1:12" x14ac:dyDescent="0.25">
      <c r="A2205" s="1"/>
      <c r="B2205" t="s">
        <v>14</v>
      </c>
      <c r="C2205" t="s">
        <v>15</v>
      </c>
      <c r="D2205" t="s">
        <v>11</v>
      </c>
      <c r="E2205" t="s">
        <v>12</v>
      </c>
      <c r="F2205">
        <v>7.12</v>
      </c>
      <c r="G2205">
        <v>6</v>
      </c>
      <c r="H2205" t="s">
        <v>20</v>
      </c>
      <c r="I2205">
        <v>8.5</v>
      </c>
      <c r="J2205">
        <v>42.72</v>
      </c>
      <c r="K2205">
        <v>2.1360000000000001</v>
      </c>
      <c r="L2205" t="s">
        <v>256</v>
      </c>
    </row>
    <row r="2206" spans="1:12" x14ac:dyDescent="0.25">
      <c r="A2206" s="1"/>
      <c r="B2206" t="s">
        <v>9</v>
      </c>
      <c r="C2206" t="s">
        <v>10</v>
      </c>
      <c r="D2206" t="s">
        <v>22</v>
      </c>
      <c r="E2206" t="s">
        <v>21</v>
      </c>
      <c r="F2206">
        <v>13.82</v>
      </c>
      <c r="G2206">
        <v>2</v>
      </c>
      <c r="H2206" t="s">
        <v>13</v>
      </c>
      <c r="I2206">
        <v>6.8</v>
      </c>
      <c r="J2206">
        <v>27.64</v>
      </c>
      <c r="K2206">
        <v>1.3820000000000001</v>
      </c>
      <c r="L2206" t="s">
        <v>257</v>
      </c>
    </row>
    <row r="2207" spans="1:12" x14ac:dyDescent="0.25">
      <c r="A2207" s="1"/>
      <c r="B2207" t="s">
        <v>9</v>
      </c>
      <c r="C2207" t="s">
        <v>15</v>
      </c>
      <c r="D2207" t="s">
        <v>11</v>
      </c>
      <c r="E2207" t="s">
        <v>12</v>
      </c>
      <c r="F2207">
        <v>5.14</v>
      </c>
      <c r="G2207">
        <v>5</v>
      </c>
      <c r="H2207" t="s">
        <v>17</v>
      </c>
      <c r="I2207">
        <v>8.6999999999999993</v>
      </c>
      <c r="J2207">
        <v>25.7</v>
      </c>
      <c r="K2207">
        <v>1.2850000000000001</v>
      </c>
      <c r="L2207" t="s">
        <v>256</v>
      </c>
    </row>
    <row r="2208" spans="1:12" x14ac:dyDescent="0.25">
      <c r="A2208" s="1"/>
      <c r="B2208" t="s">
        <v>19</v>
      </c>
      <c r="C2208" t="s">
        <v>15</v>
      </c>
      <c r="D2208" t="s">
        <v>22</v>
      </c>
      <c r="E2208" t="s">
        <v>12</v>
      </c>
      <c r="F2208">
        <v>2.73</v>
      </c>
      <c r="G2208">
        <v>1</v>
      </c>
      <c r="H2208" t="s">
        <v>20</v>
      </c>
      <c r="I2208">
        <v>5.9</v>
      </c>
      <c r="J2208">
        <v>2.73</v>
      </c>
      <c r="K2208">
        <v>0.13650000000000001</v>
      </c>
      <c r="L2208" t="s">
        <v>258</v>
      </c>
    </row>
    <row r="2209" spans="1:12" x14ac:dyDescent="0.25">
      <c r="A2209" s="1"/>
      <c r="B2209" t="s">
        <v>9</v>
      </c>
      <c r="C2209" t="s">
        <v>15</v>
      </c>
      <c r="D2209" t="s">
        <v>11</v>
      </c>
      <c r="E2209" t="s">
        <v>24</v>
      </c>
      <c r="F2209">
        <v>33.54</v>
      </c>
      <c r="G2209">
        <v>4</v>
      </c>
      <c r="H2209" t="s">
        <v>20</v>
      </c>
      <c r="I2209">
        <v>6</v>
      </c>
      <c r="J2209">
        <v>134.16</v>
      </c>
      <c r="K2209">
        <v>6.7080000000000002</v>
      </c>
      <c r="L2209" t="s">
        <v>257</v>
      </c>
    </row>
    <row r="2210" spans="1:12" x14ac:dyDescent="0.25">
      <c r="A2210" s="1"/>
      <c r="B2210" t="s">
        <v>9</v>
      </c>
      <c r="C2210" t="s">
        <v>15</v>
      </c>
      <c r="D2210" t="s">
        <v>11</v>
      </c>
      <c r="E2210" t="s">
        <v>23</v>
      </c>
      <c r="F2210">
        <v>71.77</v>
      </c>
      <c r="G2210">
        <v>1</v>
      </c>
      <c r="H2210" t="s">
        <v>20</v>
      </c>
      <c r="I2210">
        <v>7.9</v>
      </c>
      <c r="J2210">
        <v>71.77</v>
      </c>
      <c r="K2210">
        <v>3.5884999999999998</v>
      </c>
      <c r="L2210" t="s">
        <v>257</v>
      </c>
    </row>
    <row r="2211" spans="1:12" x14ac:dyDescent="0.25">
      <c r="A2211" s="1"/>
      <c r="B2211" t="s">
        <v>9</v>
      </c>
      <c r="C2211" t="s">
        <v>15</v>
      </c>
      <c r="D2211" t="s">
        <v>22</v>
      </c>
      <c r="E2211" t="s">
        <v>24</v>
      </c>
      <c r="F2211">
        <v>31.06</v>
      </c>
      <c r="G2211">
        <v>1</v>
      </c>
      <c r="H2211" t="s">
        <v>13</v>
      </c>
      <c r="I2211">
        <v>8.1999999999999993</v>
      </c>
      <c r="J2211">
        <v>31.06</v>
      </c>
      <c r="K2211">
        <v>1.5529999999999999</v>
      </c>
      <c r="L2211" t="s">
        <v>256</v>
      </c>
    </row>
    <row r="2212" spans="1:12" x14ac:dyDescent="0.25">
      <c r="A2212" s="1"/>
      <c r="B2212" t="s">
        <v>19</v>
      </c>
      <c r="C2212" t="s">
        <v>10</v>
      </c>
      <c r="D2212" t="s">
        <v>11</v>
      </c>
      <c r="E2212" t="s">
        <v>12</v>
      </c>
      <c r="F2212">
        <v>6.37</v>
      </c>
      <c r="G2212">
        <v>1</v>
      </c>
      <c r="H2212" t="s">
        <v>17</v>
      </c>
      <c r="I2212">
        <v>9.8000000000000007</v>
      </c>
      <c r="J2212">
        <v>6.37</v>
      </c>
      <c r="K2212">
        <v>0.31850000000000001</v>
      </c>
      <c r="L2212" t="s">
        <v>256</v>
      </c>
    </row>
    <row r="2213" spans="1:12" x14ac:dyDescent="0.25">
      <c r="A2213" s="1"/>
      <c r="B2213" t="s">
        <v>19</v>
      </c>
      <c r="C2213" t="s">
        <v>15</v>
      </c>
      <c r="D2213" t="s">
        <v>22</v>
      </c>
      <c r="E2213" t="s">
        <v>24</v>
      </c>
      <c r="F2213">
        <v>26.05</v>
      </c>
      <c r="G2213">
        <v>1</v>
      </c>
      <c r="H2213" t="s">
        <v>17</v>
      </c>
      <c r="I2213">
        <v>7.8</v>
      </c>
      <c r="J2213">
        <v>26.05</v>
      </c>
      <c r="K2213">
        <v>1.3025000000000002</v>
      </c>
      <c r="L2213" t="s">
        <v>257</v>
      </c>
    </row>
    <row r="2214" spans="1:12" x14ac:dyDescent="0.25">
      <c r="A2214" s="1"/>
      <c r="B2214" t="s">
        <v>9</v>
      </c>
      <c r="C2214" t="s">
        <v>15</v>
      </c>
      <c r="D2214" t="s">
        <v>22</v>
      </c>
      <c r="E2214" t="s">
        <v>23</v>
      </c>
      <c r="F2214">
        <v>68.13</v>
      </c>
      <c r="G2214">
        <v>1</v>
      </c>
      <c r="H2214" t="s">
        <v>17</v>
      </c>
      <c r="I2214">
        <v>8.4</v>
      </c>
      <c r="J2214">
        <v>68.13</v>
      </c>
      <c r="K2214">
        <v>3.4064999999999999</v>
      </c>
      <c r="L2214" t="s">
        <v>256</v>
      </c>
    </row>
    <row r="2215" spans="1:12" x14ac:dyDescent="0.25">
      <c r="A2215" s="1"/>
      <c r="B2215" t="s">
        <v>14</v>
      </c>
      <c r="C2215" t="s">
        <v>15</v>
      </c>
      <c r="D2215" t="s">
        <v>22</v>
      </c>
      <c r="E2215" t="s">
        <v>12</v>
      </c>
      <c r="F2215">
        <v>5.99</v>
      </c>
      <c r="G2215">
        <v>3</v>
      </c>
      <c r="H2215" t="s">
        <v>17</v>
      </c>
      <c r="I2215">
        <v>7</v>
      </c>
      <c r="J2215">
        <v>17.97</v>
      </c>
      <c r="K2215">
        <v>0.89849999999999997</v>
      </c>
      <c r="L2215" t="s">
        <v>257</v>
      </c>
    </row>
    <row r="2216" spans="1:12" x14ac:dyDescent="0.25">
      <c r="A2216" s="1"/>
      <c r="B2216" t="s">
        <v>14</v>
      </c>
      <c r="C2216" t="s">
        <v>15</v>
      </c>
      <c r="D2216" t="s">
        <v>22</v>
      </c>
      <c r="E2216" t="s">
        <v>24</v>
      </c>
      <c r="F2216">
        <v>39.299999999999997</v>
      </c>
      <c r="G2216">
        <v>3</v>
      </c>
      <c r="H2216" t="s">
        <v>13</v>
      </c>
      <c r="I2216">
        <v>7.4</v>
      </c>
      <c r="J2216">
        <v>117.89999999999999</v>
      </c>
      <c r="K2216">
        <v>5.8949999999999996</v>
      </c>
      <c r="L2216" t="s">
        <v>257</v>
      </c>
    </row>
    <row r="2217" spans="1:12" x14ac:dyDescent="0.25">
      <c r="A2217" s="1"/>
      <c r="B2217" t="s">
        <v>9</v>
      </c>
      <c r="C2217" t="s">
        <v>15</v>
      </c>
      <c r="D2217" t="s">
        <v>11</v>
      </c>
      <c r="E2217" t="s">
        <v>12</v>
      </c>
      <c r="F2217">
        <v>6.4</v>
      </c>
      <c r="G2217">
        <v>3</v>
      </c>
      <c r="H2217" t="s">
        <v>20</v>
      </c>
      <c r="I2217">
        <v>9.3000000000000007</v>
      </c>
      <c r="J2217">
        <v>19.200000000000003</v>
      </c>
      <c r="K2217">
        <v>0.96000000000000019</v>
      </c>
      <c r="L2217" t="s">
        <v>256</v>
      </c>
    </row>
    <row r="2218" spans="1:12" x14ac:dyDescent="0.25">
      <c r="A2218" s="1"/>
      <c r="B2218" t="s">
        <v>9</v>
      </c>
      <c r="C2218" t="s">
        <v>15</v>
      </c>
      <c r="D2218" t="s">
        <v>11</v>
      </c>
      <c r="E2218" t="s">
        <v>12</v>
      </c>
      <c r="F2218">
        <v>5.09</v>
      </c>
      <c r="G2218">
        <v>4</v>
      </c>
      <c r="H2218" t="s">
        <v>13</v>
      </c>
      <c r="I2218">
        <v>6.8</v>
      </c>
      <c r="J2218">
        <v>20.36</v>
      </c>
      <c r="K2218">
        <v>1.018</v>
      </c>
      <c r="L2218" t="s">
        <v>257</v>
      </c>
    </row>
    <row r="2219" spans="1:12" x14ac:dyDescent="0.25">
      <c r="A2219" s="1"/>
      <c r="B2219" t="s">
        <v>19</v>
      </c>
      <c r="C2219" t="s">
        <v>15</v>
      </c>
      <c r="D2219" t="s">
        <v>22</v>
      </c>
      <c r="E2219" t="s">
        <v>23</v>
      </c>
      <c r="F2219">
        <v>53.94</v>
      </c>
      <c r="G2219">
        <v>1</v>
      </c>
      <c r="H2219" t="s">
        <v>20</v>
      </c>
      <c r="I2219">
        <v>7.7</v>
      </c>
      <c r="J2219">
        <v>53.94</v>
      </c>
      <c r="K2219">
        <v>2.6970000000000001</v>
      </c>
      <c r="L2219" t="s">
        <v>257</v>
      </c>
    </row>
    <row r="2220" spans="1:12" x14ac:dyDescent="0.25">
      <c r="A2220" s="1"/>
      <c r="B2220" t="s">
        <v>14</v>
      </c>
      <c r="C2220" t="s">
        <v>10</v>
      </c>
      <c r="D2220" t="s">
        <v>22</v>
      </c>
      <c r="E2220" t="s">
        <v>21</v>
      </c>
      <c r="F2220">
        <v>10.91</v>
      </c>
      <c r="G2220">
        <v>2</v>
      </c>
      <c r="H2220" t="s">
        <v>20</v>
      </c>
      <c r="I2220">
        <v>8.1999999999999993</v>
      </c>
      <c r="J2220">
        <v>21.82</v>
      </c>
      <c r="K2220">
        <v>1.091</v>
      </c>
      <c r="L2220" t="s">
        <v>256</v>
      </c>
    </row>
    <row r="2221" spans="1:12" x14ac:dyDescent="0.25">
      <c r="A2221" s="1"/>
      <c r="B2221" t="s">
        <v>19</v>
      </c>
      <c r="C2221" t="s">
        <v>10</v>
      </c>
      <c r="D2221" t="s">
        <v>11</v>
      </c>
      <c r="E2221" t="s">
        <v>23</v>
      </c>
      <c r="F2221">
        <v>59.13</v>
      </c>
      <c r="G2221">
        <v>2</v>
      </c>
      <c r="H2221" t="s">
        <v>17</v>
      </c>
      <c r="I2221">
        <v>8.9</v>
      </c>
      <c r="J2221">
        <v>118.26</v>
      </c>
      <c r="K2221">
        <v>5.9130000000000003</v>
      </c>
      <c r="L2221" t="s">
        <v>256</v>
      </c>
    </row>
    <row r="2222" spans="1:12" x14ac:dyDescent="0.25">
      <c r="A2222" s="1"/>
      <c r="B2222" t="s">
        <v>19</v>
      </c>
      <c r="C2222" t="s">
        <v>15</v>
      </c>
      <c r="D2222" t="s">
        <v>22</v>
      </c>
      <c r="E2222" t="s">
        <v>12</v>
      </c>
      <c r="F2222">
        <v>3.76</v>
      </c>
      <c r="G2222">
        <v>2</v>
      </c>
      <c r="H2222" t="s">
        <v>20</v>
      </c>
      <c r="I2222">
        <v>6.1</v>
      </c>
      <c r="J2222">
        <v>7.52</v>
      </c>
      <c r="K2222">
        <v>0.376</v>
      </c>
      <c r="L2222" t="s">
        <v>257</v>
      </c>
    </row>
    <row r="2223" spans="1:12" x14ac:dyDescent="0.25">
      <c r="A2223" s="1"/>
      <c r="B2223" t="s">
        <v>19</v>
      </c>
      <c r="C2223" t="s">
        <v>10</v>
      </c>
      <c r="D2223" t="s">
        <v>22</v>
      </c>
      <c r="E2223" t="s">
        <v>12</v>
      </c>
      <c r="F2223">
        <v>7.4</v>
      </c>
      <c r="G2223">
        <v>7</v>
      </c>
      <c r="H2223" t="s">
        <v>17</v>
      </c>
      <c r="I2223">
        <v>6.3</v>
      </c>
      <c r="J2223">
        <v>51.800000000000004</v>
      </c>
      <c r="K2223">
        <v>2.5900000000000003</v>
      </c>
      <c r="L2223" t="s">
        <v>257</v>
      </c>
    </row>
    <row r="2224" spans="1:12" x14ac:dyDescent="0.25">
      <c r="A2224" s="1"/>
      <c r="B2224" t="s">
        <v>9</v>
      </c>
      <c r="C2224" t="s">
        <v>15</v>
      </c>
      <c r="D2224" t="s">
        <v>22</v>
      </c>
      <c r="E2224" t="s">
        <v>12</v>
      </c>
      <c r="F2224">
        <v>6.38</v>
      </c>
      <c r="G2224">
        <v>4</v>
      </c>
      <c r="H2224" t="s">
        <v>20</v>
      </c>
      <c r="I2224">
        <v>7.6</v>
      </c>
      <c r="J2224">
        <v>25.52</v>
      </c>
      <c r="K2224">
        <v>1.276</v>
      </c>
      <c r="L2224" t="s">
        <v>257</v>
      </c>
    </row>
    <row r="2225" spans="1:12" x14ac:dyDescent="0.25">
      <c r="A2225" s="1"/>
      <c r="B2225" t="s">
        <v>14</v>
      </c>
      <c r="C2225" t="s">
        <v>10</v>
      </c>
      <c r="D2225" t="s">
        <v>11</v>
      </c>
      <c r="E2225" t="s">
        <v>12</v>
      </c>
      <c r="F2225">
        <v>6.4</v>
      </c>
      <c r="G2225">
        <v>2</v>
      </c>
      <c r="H2225" t="s">
        <v>20</v>
      </c>
      <c r="I2225">
        <v>6.2</v>
      </c>
      <c r="J2225">
        <v>12.8</v>
      </c>
      <c r="K2225">
        <v>0.64000000000000012</v>
      </c>
      <c r="L2225" t="s">
        <v>257</v>
      </c>
    </row>
    <row r="2226" spans="1:12" x14ac:dyDescent="0.25">
      <c r="A2226" s="1"/>
      <c r="B2226" t="s">
        <v>9</v>
      </c>
      <c r="C2226" t="s">
        <v>15</v>
      </c>
      <c r="D2226" t="s">
        <v>22</v>
      </c>
      <c r="E2226" t="s">
        <v>12</v>
      </c>
      <c r="F2226">
        <v>7.26</v>
      </c>
      <c r="G2226">
        <v>1</v>
      </c>
      <c r="H2226" t="s">
        <v>17</v>
      </c>
      <c r="I2226">
        <v>9.1999999999999993</v>
      </c>
      <c r="J2226">
        <v>7.26</v>
      </c>
      <c r="K2226">
        <v>0.36299999999999999</v>
      </c>
      <c r="L2226" t="s">
        <v>256</v>
      </c>
    </row>
    <row r="2227" spans="1:12" x14ac:dyDescent="0.25">
      <c r="A2227" s="1"/>
      <c r="B2227" t="s">
        <v>19</v>
      </c>
      <c r="C2227" t="s">
        <v>10</v>
      </c>
      <c r="D2227" t="s">
        <v>22</v>
      </c>
      <c r="E2227" t="s">
        <v>24</v>
      </c>
      <c r="F2227">
        <v>25.46</v>
      </c>
      <c r="G2227">
        <v>3</v>
      </c>
      <c r="H2227" t="s">
        <v>13</v>
      </c>
      <c r="I2227">
        <v>9.1</v>
      </c>
      <c r="J2227">
        <v>76.38</v>
      </c>
      <c r="K2227">
        <v>3.819</v>
      </c>
      <c r="L2227" t="s">
        <v>256</v>
      </c>
    </row>
    <row r="2228" spans="1:12" x14ac:dyDescent="0.25">
      <c r="A2228" s="1"/>
      <c r="B2228" t="s">
        <v>14</v>
      </c>
      <c r="C2228" t="s">
        <v>15</v>
      </c>
      <c r="D2228" t="s">
        <v>22</v>
      </c>
      <c r="E2228" t="s">
        <v>24</v>
      </c>
      <c r="F2228">
        <v>28.91</v>
      </c>
      <c r="G2228">
        <v>4</v>
      </c>
      <c r="H2228" t="s">
        <v>17</v>
      </c>
      <c r="I2228">
        <v>6.2</v>
      </c>
      <c r="J2228">
        <v>115.64</v>
      </c>
      <c r="K2228">
        <v>5.782</v>
      </c>
      <c r="L2228" t="s">
        <v>257</v>
      </c>
    </row>
    <row r="2229" spans="1:12" x14ac:dyDescent="0.25">
      <c r="A2229" s="1"/>
      <c r="B2229" t="s">
        <v>14</v>
      </c>
      <c r="C2229" t="s">
        <v>15</v>
      </c>
      <c r="D2229" t="s">
        <v>11</v>
      </c>
      <c r="E2229" t="s">
        <v>18</v>
      </c>
      <c r="F2229">
        <v>62.69</v>
      </c>
      <c r="G2229">
        <v>2</v>
      </c>
      <c r="H2229" t="s">
        <v>20</v>
      </c>
      <c r="I2229">
        <v>5.3</v>
      </c>
      <c r="J2229">
        <v>125.38</v>
      </c>
      <c r="K2229">
        <v>6.2690000000000001</v>
      </c>
      <c r="L2229" t="s">
        <v>258</v>
      </c>
    </row>
    <row r="2230" spans="1:12" x14ac:dyDescent="0.25">
      <c r="A2230" s="1"/>
      <c r="B2230" t="s">
        <v>9</v>
      </c>
      <c r="C2230" t="s">
        <v>15</v>
      </c>
      <c r="D2230" t="s">
        <v>22</v>
      </c>
      <c r="E2230" t="s">
        <v>18</v>
      </c>
      <c r="F2230">
        <v>68.459999999999994</v>
      </c>
      <c r="G2230">
        <v>2</v>
      </c>
      <c r="H2230" t="s">
        <v>17</v>
      </c>
      <c r="I2230">
        <v>8.8000000000000007</v>
      </c>
      <c r="J2230">
        <v>136.91999999999999</v>
      </c>
      <c r="K2230">
        <v>6.8460000000000001</v>
      </c>
      <c r="L2230" t="s">
        <v>256</v>
      </c>
    </row>
    <row r="2231" spans="1:12" x14ac:dyDescent="0.25">
      <c r="A2231" s="1"/>
      <c r="B2231" t="s">
        <v>14</v>
      </c>
      <c r="C2231" t="s">
        <v>15</v>
      </c>
      <c r="D2231" t="s">
        <v>11</v>
      </c>
      <c r="E2231" t="s">
        <v>21</v>
      </c>
      <c r="F2231">
        <v>14.45</v>
      </c>
      <c r="G2231">
        <v>1</v>
      </c>
      <c r="H2231" t="s">
        <v>20</v>
      </c>
      <c r="I2231">
        <v>8.1999999999999993</v>
      </c>
      <c r="J2231">
        <v>14.45</v>
      </c>
      <c r="K2231">
        <v>0.72250000000000003</v>
      </c>
      <c r="L2231" t="s">
        <v>256</v>
      </c>
    </row>
    <row r="2232" spans="1:12" x14ac:dyDescent="0.25">
      <c r="A2232" s="1"/>
      <c r="B2232" t="s">
        <v>9</v>
      </c>
      <c r="C2232" t="s">
        <v>15</v>
      </c>
      <c r="D2232" t="s">
        <v>11</v>
      </c>
      <c r="E2232" t="s">
        <v>12</v>
      </c>
      <c r="F2232">
        <v>6.47</v>
      </c>
      <c r="G2232">
        <v>3</v>
      </c>
      <c r="H2232" t="s">
        <v>17</v>
      </c>
      <c r="I2232">
        <v>6.7</v>
      </c>
      <c r="J2232">
        <v>19.41</v>
      </c>
      <c r="K2232">
        <v>0.97050000000000003</v>
      </c>
      <c r="L2232" t="s">
        <v>257</v>
      </c>
    </row>
    <row r="2233" spans="1:12" x14ac:dyDescent="0.25">
      <c r="A2233" s="1"/>
      <c r="B2233" t="s">
        <v>9</v>
      </c>
      <c r="C2233" t="s">
        <v>15</v>
      </c>
      <c r="D2233" t="s">
        <v>22</v>
      </c>
      <c r="E2233" t="s">
        <v>12</v>
      </c>
      <c r="F2233">
        <v>3.71</v>
      </c>
      <c r="G2233">
        <v>3</v>
      </c>
      <c r="H2233" t="s">
        <v>20</v>
      </c>
      <c r="I2233">
        <v>8.3000000000000007</v>
      </c>
      <c r="J2233">
        <v>11.129999999999999</v>
      </c>
      <c r="K2233">
        <v>0.55649999999999999</v>
      </c>
      <c r="L2233" t="s">
        <v>256</v>
      </c>
    </row>
    <row r="2234" spans="1:12" x14ac:dyDescent="0.25">
      <c r="A2234" s="1"/>
      <c r="B2234" t="s">
        <v>9</v>
      </c>
      <c r="C2234" t="s">
        <v>10</v>
      </c>
      <c r="D2234" t="s">
        <v>22</v>
      </c>
      <c r="E2234" t="s">
        <v>12</v>
      </c>
      <c r="F2234">
        <v>2.48</v>
      </c>
      <c r="G2234">
        <v>1</v>
      </c>
      <c r="H2234" t="s">
        <v>20</v>
      </c>
      <c r="I2234">
        <v>9.1999999999999993</v>
      </c>
      <c r="J2234">
        <v>2.48</v>
      </c>
      <c r="K2234">
        <v>0.124</v>
      </c>
      <c r="L2234" t="s">
        <v>256</v>
      </c>
    </row>
    <row r="2235" spans="1:12" x14ac:dyDescent="0.25">
      <c r="A2235" s="1"/>
      <c r="B2235" t="s">
        <v>9</v>
      </c>
      <c r="C2235" t="s">
        <v>10</v>
      </c>
      <c r="D2235" t="s">
        <v>11</v>
      </c>
      <c r="E2235" t="s">
        <v>24</v>
      </c>
      <c r="F2235">
        <v>31.2</v>
      </c>
      <c r="G2235">
        <v>1</v>
      </c>
      <c r="H2235" t="s">
        <v>13</v>
      </c>
      <c r="I2235">
        <v>6.6</v>
      </c>
      <c r="J2235">
        <v>31.2</v>
      </c>
      <c r="K2235">
        <v>1.56</v>
      </c>
      <c r="L2235" t="s">
        <v>257</v>
      </c>
    </row>
    <row r="2236" spans="1:12" x14ac:dyDescent="0.25">
      <c r="A2236" s="1"/>
      <c r="B2236" t="s">
        <v>9</v>
      </c>
      <c r="C2236" t="s">
        <v>15</v>
      </c>
      <c r="D2236" t="s">
        <v>11</v>
      </c>
      <c r="E2236" t="s">
        <v>18</v>
      </c>
      <c r="F2236">
        <v>49.85</v>
      </c>
      <c r="G2236">
        <v>1</v>
      </c>
      <c r="H2236" t="s">
        <v>17</v>
      </c>
      <c r="I2236">
        <v>7.6</v>
      </c>
      <c r="J2236">
        <v>49.85</v>
      </c>
      <c r="K2236">
        <v>2.4925000000000002</v>
      </c>
      <c r="L2236" t="s">
        <v>257</v>
      </c>
    </row>
    <row r="2237" spans="1:12" x14ac:dyDescent="0.25">
      <c r="A2237" s="1"/>
      <c r="B2237" t="s">
        <v>19</v>
      </c>
      <c r="C2237" t="s">
        <v>15</v>
      </c>
      <c r="D2237" t="s">
        <v>11</v>
      </c>
      <c r="E2237" t="s">
        <v>12</v>
      </c>
      <c r="F2237">
        <v>7.62</v>
      </c>
      <c r="G2237">
        <v>3</v>
      </c>
      <c r="H2237" t="s">
        <v>17</v>
      </c>
      <c r="I2237">
        <v>6.7</v>
      </c>
      <c r="J2237">
        <v>22.86</v>
      </c>
      <c r="K2237">
        <v>1.143</v>
      </c>
      <c r="L2237" t="s">
        <v>257</v>
      </c>
    </row>
    <row r="2238" spans="1:12" x14ac:dyDescent="0.25">
      <c r="A2238" s="1"/>
      <c r="B2238" t="s">
        <v>14</v>
      </c>
      <c r="C2238" t="s">
        <v>15</v>
      </c>
      <c r="D2238" t="s">
        <v>11</v>
      </c>
      <c r="E2238" t="s">
        <v>18</v>
      </c>
      <c r="F2238">
        <v>67.760000000000005</v>
      </c>
      <c r="G2238">
        <v>1</v>
      </c>
      <c r="H2238" t="s">
        <v>20</v>
      </c>
      <c r="I2238">
        <v>7.3</v>
      </c>
      <c r="J2238">
        <v>67.760000000000005</v>
      </c>
      <c r="K2238">
        <v>3.3880000000000003</v>
      </c>
      <c r="L2238" t="s">
        <v>257</v>
      </c>
    </row>
    <row r="2239" spans="1:12" x14ac:dyDescent="0.25">
      <c r="A2239" s="1"/>
      <c r="B2239" t="s">
        <v>9</v>
      </c>
      <c r="C2239" t="s">
        <v>15</v>
      </c>
      <c r="D2239" t="s">
        <v>22</v>
      </c>
      <c r="E2239" t="s">
        <v>12</v>
      </c>
      <c r="F2239">
        <v>3.97</v>
      </c>
      <c r="G2239">
        <v>4</v>
      </c>
      <c r="H2239" t="s">
        <v>13</v>
      </c>
      <c r="I2239">
        <v>7.3</v>
      </c>
      <c r="J2239">
        <v>15.88</v>
      </c>
      <c r="K2239">
        <v>0.79400000000000004</v>
      </c>
      <c r="L2239" t="s">
        <v>257</v>
      </c>
    </row>
    <row r="2240" spans="1:12" x14ac:dyDescent="0.25">
      <c r="A2240" s="1"/>
      <c r="B2240" t="s">
        <v>19</v>
      </c>
      <c r="C2240" t="s">
        <v>15</v>
      </c>
      <c r="D2240" t="s">
        <v>11</v>
      </c>
      <c r="E2240" t="s">
        <v>12</v>
      </c>
      <c r="F2240">
        <v>3.17</v>
      </c>
      <c r="G2240">
        <v>3</v>
      </c>
      <c r="H2240" t="s">
        <v>20</v>
      </c>
      <c r="I2240">
        <v>7.2</v>
      </c>
      <c r="J2240">
        <v>9.51</v>
      </c>
      <c r="K2240">
        <v>0.47550000000000003</v>
      </c>
      <c r="L2240" t="s">
        <v>257</v>
      </c>
    </row>
    <row r="2241" spans="1:12" x14ac:dyDescent="0.25">
      <c r="A2241" s="1"/>
      <c r="B2241" t="s">
        <v>14</v>
      </c>
      <c r="C2241" t="s">
        <v>15</v>
      </c>
      <c r="D2241" t="s">
        <v>22</v>
      </c>
      <c r="E2241" t="s">
        <v>21</v>
      </c>
      <c r="F2241">
        <v>11.26</v>
      </c>
      <c r="G2241">
        <v>3</v>
      </c>
      <c r="H2241" t="s">
        <v>17</v>
      </c>
      <c r="I2241">
        <v>4.4000000000000004</v>
      </c>
      <c r="J2241">
        <v>33.78</v>
      </c>
      <c r="K2241">
        <v>1.6890000000000001</v>
      </c>
      <c r="L2241" t="s">
        <v>258</v>
      </c>
    </row>
    <row r="2242" spans="1:12" x14ac:dyDescent="0.25">
      <c r="A2242" s="1"/>
      <c r="B2242" t="s">
        <v>9</v>
      </c>
      <c r="C2242" t="s">
        <v>15</v>
      </c>
      <c r="D2242" t="s">
        <v>22</v>
      </c>
      <c r="E2242" t="s">
        <v>12</v>
      </c>
      <c r="F2242">
        <v>5.07</v>
      </c>
      <c r="G2242">
        <v>5</v>
      </c>
      <c r="H2242" t="s">
        <v>13</v>
      </c>
      <c r="I2242">
        <v>9.1</v>
      </c>
      <c r="J2242">
        <v>25.35</v>
      </c>
      <c r="K2242">
        <v>1.2675000000000001</v>
      </c>
      <c r="L2242" t="s">
        <v>256</v>
      </c>
    </row>
    <row r="2243" spans="1:12" x14ac:dyDescent="0.25">
      <c r="A2243" s="1"/>
      <c r="B2243" t="s">
        <v>9</v>
      </c>
      <c r="C2243" t="s">
        <v>15</v>
      </c>
      <c r="D2243" t="s">
        <v>22</v>
      </c>
      <c r="E2243" t="s">
        <v>24</v>
      </c>
      <c r="F2243">
        <v>24.74</v>
      </c>
      <c r="G2243">
        <v>2</v>
      </c>
      <c r="H2243" t="s">
        <v>17</v>
      </c>
      <c r="I2243">
        <v>8.3000000000000007</v>
      </c>
      <c r="J2243">
        <v>49.48</v>
      </c>
      <c r="K2243">
        <v>2.4740000000000002</v>
      </c>
      <c r="L2243" t="s">
        <v>256</v>
      </c>
    </row>
    <row r="2244" spans="1:12" x14ac:dyDescent="0.25">
      <c r="A2244" s="1"/>
      <c r="B2244" t="s">
        <v>14</v>
      </c>
      <c r="C2244" t="s">
        <v>10</v>
      </c>
      <c r="D2244" t="s">
        <v>11</v>
      </c>
      <c r="E2244" t="s">
        <v>18</v>
      </c>
      <c r="F2244">
        <v>68.47</v>
      </c>
      <c r="G2244">
        <v>2</v>
      </c>
      <c r="H2244" t="s">
        <v>17</v>
      </c>
      <c r="I2244">
        <v>9.1999999999999993</v>
      </c>
      <c r="J2244">
        <v>136.94</v>
      </c>
      <c r="K2244">
        <v>6.8470000000000004</v>
      </c>
      <c r="L2244" t="s">
        <v>256</v>
      </c>
    </row>
    <row r="2245" spans="1:12" x14ac:dyDescent="0.25">
      <c r="A2245" s="1"/>
      <c r="B2245" t="s">
        <v>9</v>
      </c>
      <c r="C2245" t="s">
        <v>10</v>
      </c>
      <c r="D2245" t="s">
        <v>22</v>
      </c>
      <c r="E2245" t="s">
        <v>23</v>
      </c>
      <c r="F2245">
        <v>66.2</v>
      </c>
      <c r="G2245">
        <v>4</v>
      </c>
      <c r="H2245" t="s">
        <v>17</v>
      </c>
      <c r="I2245">
        <v>8.5</v>
      </c>
      <c r="J2245">
        <v>264.8</v>
      </c>
      <c r="K2245">
        <v>13.240000000000002</v>
      </c>
      <c r="L2245" t="s">
        <v>256</v>
      </c>
    </row>
    <row r="2246" spans="1:12" x14ac:dyDescent="0.25">
      <c r="A2246" s="1"/>
      <c r="B2246" t="s">
        <v>19</v>
      </c>
      <c r="C2246" t="s">
        <v>15</v>
      </c>
      <c r="D2246" t="s">
        <v>11</v>
      </c>
      <c r="E2246" t="s">
        <v>12</v>
      </c>
      <c r="F2246">
        <v>4.57</v>
      </c>
      <c r="G2246">
        <v>5</v>
      </c>
      <c r="H2246" t="s">
        <v>17</v>
      </c>
      <c r="I2246">
        <v>7.9</v>
      </c>
      <c r="J2246">
        <v>22.85</v>
      </c>
      <c r="K2246">
        <v>1.1425000000000001</v>
      </c>
      <c r="L2246" t="s">
        <v>257</v>
      </c>
    </row>
    <row r="2247" spans="1:12" x14ac:dyDescent="0.25">
      <c r="A2247" s="1"/>
      <c r="B2247" t="s">
        <v>19</v>
      </c>
      <c r="C2247" t="s">
        <v>15</v>
      </c>
      <c r="D2247" t="s">
        <v>22</v>
      </c>
      <c r="E2247" t="s">
        <v>24</v>
      </c>
      <c r="F2247">
        <v>25.27</v>
      </c>
      <c r="G2247">
        <v>2</v>
      </c>
      <c r="H2247" t="s">
        <v>20</v>
      </c>
      <c r="I2247">
        <v>9.8000000000000007</v>
      </c>
      <c r="J2247">
        <v>50.54</v>
      </c>
      <c r="K2247">
        <v>2.5270000000000001</v>
      </c>
      <c r="L2247" t="s">
        <v>256</v>
      </c>
    </row>
    <row r="2248" spans="1:12" x14ac:dyDescent="0.25">
      <c r="A2248" s="1"/>
      <c r="B2248" t="s">
        <v>9</v>
      </c>
      <c r="C2248" t="s">
        <v>15</v>
      </c>
      <c r="D2248" t="s">
        <v>11</v>
      </c>
      <c r="E2248" t="s">
        <v>12</v>
      </c>
      <c r="F2248">
        <v>7.47</v>
      </c>
      <c r="G2248">
        <v>1</v>
      </c>
      <c r="H2248" t="s">
        <v>17</v>
      </c>
      <c r="I2248">
        <v>6.6</v>
      </c>
      <c r="J2248">
        <v>7.47</v>
      </c>
      <c r="K2248">
        <v>0.3735</v>
      </c>
      <c r="L2248" t="s">
        <v>257</v>
      </c>
    </row>
    <row r="2249" spans="1:12" x14ac:dyDescent="0.25">
      <c r="A2249" s="1"/>
      <c r="B2249" t="s">
        <v>9</v>
      </c>
      <c r="C2249" t="s">
        <v>15</v>
      </c>
      <c r="D2249" t="s">
        <v>22</v>
      </c>
      <c r="E2249" t="s">
        <v>24</v>
      </c>
      <c r="F2249">
        <v>36.47</v>
      </c>
      <c r="G2249">
        <v>1</v>
      </c>
      <c r="H2249" t="s">
        <v>13</v>
      </c>
      <c r="I2249">
        <v>8.1999999999999993</v>
      </c>
      <c r="J2249">
        <v>36.47</v>
      </c>
      <c r="K2249">
        <v>1.8235000000000001</v>
      </c>
      <c r="L2249" t="s">
        <v>256</v>
      </c>
    </row>
    <row r="2250" spans="1:12" x14ac:dyDescent="0.25">
      <c r="A2250" s="1"/>
      <c r="B2250" t="s">
        <v>14</v>
      </c>
      <c r="C2250" t="s">
        <v>15</v>
      </c>
      <c r="D2250" t="s">
        <v>11</v>
      </c>
      <c r="E2250" t="s">
        <v>24</v>
      </c>
      <c r="F2250">
        <v>32.700000000000003</v>
      </c>
      <c r="G2250">
        <v>3</v>
      </c>
      <c r="H2250" t="s">
        <v>13</v>
      </c>
      <c r="I2250">
        <v>8.6</v>
      </c>
      <c r="J2250">
        <v>98.100000000000009</v>
      </c>
      <c r="K2250">
        <v>4.9050000000000011</v>
      </c>
      <c r="L2250" t="s">
        <v>256</v>
      </c>
    </row>
    <row r="2251" spans="1:12" x14ac:dyDescent="0.25">
      <c r="A2251" s="1"/>
      <c r="B2251" t="s">
        <v>19</v>
      </c>
      <c r="C2251" t="s">
        <v>10</v>
      </c>
      <c r="D2251" t="s">
        <v>22</v>
      </c>
      <c r="E2251" t="s">
        <v>12</v>
      </c>
      <c r="F2251">
        <v>5.3</v>
      </c>
      <c r="G2251">
        <v>4</v>
      </c>
      <c r="H2251" t="s">
        <v>13</v>
      </c>
      <c r="I2251">
        <v>6.9</v>
      </c>
      <c r="J2251">
        <v>21.2</v>
      </c>
      <c r="K2251">
        <v>1.06</v>
      </c>
      <c r="L2251" t="s">
        <v>257</v>
      </c>
    </row>
    <row r="2252" spans="1:12" x14ac:dyDescent="0.25">
      <c r="A2252" s="1"/>
      <c r="B2252" t="s">
        <v>14</v>
      </c>
      <c r="C2252" t="s">
        <v>15</v>
      </c>
      <c r="D2252" t="s">
        <v>22</v>
      </c>
      <c r="E2252" t="s">
        <v>24</v>
      </c>
      <c r="F2252">
        <v>22.77</v>
      </c>
      <c r="G2252">
        <v>3</v>
      </c>
      <c r="H2252" t="s">
        <v>17</v>
      </c>
      <c r="I2252">
        <v>6.2</v>
      </c>
      <c r="J2252">
        <v>68.31</v>
      </c>
      <c r="K2252">
        <v>3.4155000000000002</v>
      </c>
      <c r="L2252" t="s">
        <v>257</v>
      </c>
    </row>
    <row r="2253" spans="1:12" x14ac:dyDescent="0.25">
      <c r="A2253" s="1"/>
      <c r="B2253" t="s">
        <v>19</v>
      </c>
      <c r="C2253" t="s">
        <v>15</v>
      </c>
      <c r="D2253" t="s">
        <v>22</v>
      </c>
      <c r="E2253" t="s">
        <v>23</v>
      </c>
      <c r="F2253">
        <v>68.83</v>
      </c>
      <c r="G2253">
        <v>4</v>
      </c>
      <c r="H2253" t="s">
        <v>13</v>
      </c>
      <c r="I2253">
        <v>8.3000000000000007</v>
      </c>
      <c r="J2253">
        <v>275.32</v>
      </c>
      <c r="K2253">
        <v>13.766</v>
      </c>
      <c r="L2253" t="s">
        <v>256</v>
      </c>
    </row>
    <row r="2254" spans="1:12" x14ac:dyDescent="0.25">
      <c r="A2254" s="1"/>
      <c r="B2254" t="s">
        <v>9</v>
      </c>
      <c r="C2254" t="s">
        <v>15</v>
      </c>
      <c r="D2254" t="s">
        <v>22</v>
      </c>
      <c r="E2254" t="s">
        <v>24</v>
      </c>
      <c r="F2254">
        <v>30.23</v>
      </c>
      <c r="G2254">
        <v>4</v>
      </c>
      <c r="H2254" t="s">
        <v>20</v>
      </c>
      <c r="I2254">
        <v>7.5</v>
      </c>
      <c r="J2254">
        <v>120.92</v>
      </c>
      <c r="K2254">
        <v>6.0460000000000003</v>
      </c>
      <c r="L2254" t="s">
        <v>257</v>
      </c>
    </row>
    <row r="2255" spans="1:12" x14ac:dyDescent="0.25">
      <c r="A2255" s="1"/>
      <c r="B2255" t="s">
        <v>9</v>
      </c>
      <c r="C2255" t="s">
        <v>15</v>
      </c>
      <c r="D2255" t="s">
        <v>11</v>
      </c>
      <c r="E2255" t="s">
        <v>21</v>
      </c>
      <c r="F2255">
        <v>5.0599999999999996</v>
      </c>
      <c r="G2255">
        <v>2</v>
      </c>
      <c r="H2255" t="s">
        <v>17</v>
      </c>
      <c r="I2255">
        <v>7.4</v>
      </c>
      <c r="J2255">
        <v>10.119999999999999</v>
      </c>
      <c r="K2255">
        <v>0.50600000000000001</v>
      </c>
      <c r="L2255" t="s">
        <v>257</v>
      </c>
    </row>
    <row r="2256" spans="1:12" x14ac:dyDescent="0.25">
      <c r="A2256" s="1"/>
      <c r="B2256" t="s">
        <v>9</v>
      </c>
      <c r="C2256" t="s">
        <v>10</v>
      </c>
      <c r="D2256" t="s">
        <v>11</v>
      </c>
      <c r="E2256" t="s">
        <v>24</v>
      </c>
      <c r="F2256">
        <v>30.28</v>
      </c>
      <c r="G2256">
        <v>1</v>
      </c>
      <c r="H2256" t="s">
        <v>17</v>
      </c>
      <c r="I2256">
        <v>8.1</v>
      </c>
      <c r="J2256">
        <v>30.28</v>
      </c>
      <c r="K2256">
        <v>1.5140000000000002</v>
      </c>
      <c r="L2256" t="s">
        <v>256</v>
      </c>
    </row>
    <row r="2257" spans="1:12" x14ac:dyDescent="0.25">
      <c r="A2257" s="1"/>
      <c r="B2257" t="s">
        <v>9</v>
      </c>
      <c r="C2257" t="s">
        <v>15</v>
      </c>
      <c r="D2257" t="s">
        <v>11</v>
      </c>
      <c r="E2257" t="s">
        <v>18</v>
      </c>
      <c r="F2257">
        <v>74.92</v>
      </c>
      <c r="G2257">
        <v>2</v>
      </c>
      <c r="H2257" t="s">
        <v>17</v>
      </c>
      <c r="I2257">
        <v>6.6</v>
      </c>
      <c r="J2257">
        <v>149.84</v>
      </c>
      <c r="K2257">
        <v>7.4920000000000009</v>
      </c>
      <c r="L2257" t="s">
        <v>257</v>
      </c>
    </row>
    <row r="2258" spans="1:12" x14ac:dyDescent="0.25">
      <c r="A2258" s="1"/>
      <c r="B2258" t="s">
        <v>19</v>
      </c>
      <c r="C2258" t="s">
        <v>15</v>
      </c>
      <c r="D2258" t="s">
        <v>11</v>
      </c>
      <c r="E2258" t="s">
        <v>24</v>
      </c>
      <c r="F2258">
        <v>30.51</v>
      </c>
      <c r="G2258">
        <v>4</v>
      </c>
      <c r="H2258" t="s">
        <v>17</v>
      </c>
      <c r="I2258">
        <v>7.9</v>
      </c>
      <c r="J2258">
        <v>122.04</v>
      </c>
      <c r="K2258">
        <v>6.1020000000000003</v>
      </c>
      <c r="L2258" t="s">
        <v>257</v>
      </c>
    </row>
    <row r="2259" spans="1:12" x14ac:dyDescent="0.25">
      <c r="A2259" s="1"/>
      <c r="B2259" t="s">
        <v>14</v>
      </c>
      <c r="C2259" t="s">
        <v>10</v>
      </c>
      <c r="D2259" t="s">
        <v>11</v>
      </c>
      <c r="E2259" t="s">
        <v>12</v>
      </c>
      <c r="F2259">
        <v>6.35</v>
      </c>
      <c r="G2259">
        <v>1</v>
      </c>
      <c r="H2259" t="s">
        <v>13</v>
      </c>
      <c r="I2259">
        <v>7.4</v>
      </c>
      <c r="J2259">
        <v>6.35</v>
      </c>
      <c r="K2259">
        <v>0.3175</v>
      </c>
      <c r="L2259" t="s">
        <v>257</v>
      </c>
    </row>
    <row r="2260" spans="1:12" x14ac:dyDescent="0.25">
      <c r="A2260" s="1"/>
      <c r="B2260" t="s">
        <v>14</v>
      </c>
      <c r="C2260" t="s">
        <v>15</v>
      </c>
      <c r="D2260" t="s">
        <v>22</v>
      </c>
      <c r="E2260" t="s">
        <v>12</v>
      </c>
      <c r="F2260">
        <v>5.82</v>
      </c>
      <c r="G2260">
        <v>2</v>
      </c>
      <c r="H2260" t="s">
        <v>13</v>
      </c>
      <c r="I2260">
        <v>7.6</v>
      </c>
      <c r="J2260">
        <v>11.64</v>
      </c>
      <c r="K2260">
        <v>0.58200000000000007</v>
      </c>
      <c r="L2260" t="s">
        <v>257</v>
      </c>
    </row>
    <row r="2261" spans="1:12" x14ac:dyDescent="0.25">
      <c r="A2261" s="1"/>
      <c r="B2261" t="s">
        <v>9</v>
      </c>
      <c r="C2261" t="s">
        <v>15</v>
      </c>
      <c r="D2261" t="s">
        <v>22</v>
      </c>
      <c r="E2261" t="s">
        <v>18</v>
      </c>
      <c r="F2261">
        <v>45.6</v>
      </c>
      <c r="G2261">
        <v>3</v>
      </c>
      <c r="H2261" t="s">
        <v>13</v>
      </c>
      <c r="I2261">
        <v>6.7</v>
      </c>
      <c r="J2261">
        <v>136.80000000000001</v>
      </c>
      <c r="K2261">
        <v>6.8400000000000007</v>
      </c>
      <c r="L2261" t="s">
        <v>257</v>
      </c>
    </row>
    <row r="2262" spans="1:12" x14ac:dyDescent="0.25">
      <c r="A2262" s="1"/>
      <c r="B2262" t="s">
        <v>9</v>
      </c>
      <c r="C2262" t="s">
        <v>10</v>
      </c>
      <c r="D2262" t="s">
        <v>22</v>
      </c>
      <c r="E2262" t="s">
        <v>21</v>
      </c>
      <c r="F2262">
        <v>14.67</v>
      </c>
      <c r="G2262">
        <v>2</v>
      </c>
      <c r="H2262" t="s">
        <v>20</v>
      </c>
      <c r="I2262">
        <v>7.2</v>
      </c>
      <c r="J2262">
        <v>29.34</v>
      </c>
      <c r="K2262">
        <v>1.4670000000000001</v>
      </c>
      <c r="L2262" t="s">
        <v>257</v>
      </c>
    </row>
    <row r="2263" spans="1:12" x14ac:dyDescent="0.25">
      <c r="A2263" s="1"/>
      <c r="B2263" t="s">
        <v>19</v>
      </c>
      <c r="C2263" t="s">
        <v>15</v>
      </c>
      <c r="D2263" t="s">
        <v>22</v>
      </c>
      <c r="E2263" t="s">
        <v>21</v>
      </c>
      <c r="F2263">
        <v>13.46</v>
      </c>
      <c r="G2263">
        <v>1</v>
      </c>
      <c r="H2263" t="s">
        <v>13</v>
      </c>
      <c r="I2263">
        <v>9.1999999999999993</v>
      </c>
      <c r="J2263">
        <v>13.46</v>
      </c>
      <c r="K2263">
        <v>0.67300000000000004</v>
      </c>
      <c r="L2263" t="s">
        <v>256</v>
      </c>
    </row>
    <row r="2264" spans="1:12" x14ac:dyDescent="0.25">
      <c r="A2264" s="1"/>
      <c r="B2264" t="s">
        <v>19</v>
      </c>
      <c r="C2264" t="s">
        <v>10</v>
      </c>
      <c r="D2264" t="s">
        <v>11</v>
      </c>
      <c r="E2264" t="s">
        <v>12</v>
      </c>
      <c r="F2264">
        <v>6.25</v>
      </c>
      <c r="G2264">
        <v>2</v>
      </c>
      <c r="H2264" t="s">
        <v>13</v>
      </c>
      <c r="I2264">
        <v>9.8000000000000007</v>
      </c>
      <c r="J2264">
        <v>12.5</v>
      </c>
      <c r="K2264">
        <v>0.625</v>
      </c>
      <c r="L2264" t="s">
        <v>256</v>
      </c>
    </row>
    <row r="2265" spans="1:12" x14ac:dyDescent="0.25">
      <c r="A2265" s="1"/>
      <c r="B2265" t="s">
        <v>9</v>
      </c>
      <c r="C2265" t="s">
        <v>10</v>
      </c>
      <c r="D2265" t="s">
        <v>11</v>
      </c>
      <c r="E2265" t="s">
        <v>12</v>
      </c>
      <c r="F2265">
        <v>5.0999999999999996</v>
      </c>
      <c r="G2265">
        <v>1</v>
      </c>
      <c r="H2265" t="s">
        <v>20</v>
      </c>
      <c r="I2265">
        <v>8.9</v>
      </c>
      <c r="J2265">
        <v>5.0999999999999996</v>
      </c>
      <c r="K2265">
        <v>0.255</v>
      </c>
      <c r="L2265" t="s">
        <v>256</v>
      </c>
    </row>
    <row r="2266" spans="1:12" x14ac:dyDescent="0.25">
      <c r="A2266" s="1"/>
      <c r="B2266" t="s">
        <v>9</v>
      </c>
      <c r="C2266" t="s">
        <v>15</v>
      </c>
      <c r="D2266" t="s">
        <v>11</v>
      </c>
      <c r="E2266" t="s">
        <v>12</v>
      </c>
      <c r="F2266">
        <v>7.09</v>
      </c>
      <c r="G2266">
        <v>4</v>
      </c>
      <c r="H2266" t="s">
        <v>13</v>
      </c>
      <c r="I2266">
        <v>5.9</v>
      </c>
      <c r="J2266">
        <v>28.36</v>
      </c>
      <c r="K2266">
        <v>1.4180000000000001</v>
      </c>
      <c r="L2266" t="s">
        <v>258</v>
      </c>
    </row>
    <row r="2267" spans="1:12" x14ac:dyDescent="0.25">
      <c r="A2267" s="1"/>
      <c r="B2267" t="s">
        <v>9</v>
      </c>
      <c r="C2267" t="s">
        <v>15</v>
      </c>
      <c r="D2267" t="s">
        <v>11</v>
      </c>
      <c r="E2267" t="s">
        <v>23</v>
      </c>
      <c r="F2267">
        <v>52.1</v>
      </c>
      <c r="G2267">
        <v>4</v>
      </c>
      <c r="H2267" t="s">
        <v>20</v>
      </c>
      <c r="I2267">
        <v>8</v>
      </c>
      <c r="J2267">
        <v>208.4</v>
      </c>
      <c r="K2267">
        <v>10.420000000000002</v>
      </c>
      <c r="L2267" t="s">
        <v>256</v>
      </c>
    </row>
    <row r="2268" spans="1:12" x14ac:dyDescent="0.25">
      <c r="A2268" s="1"/>
      <c r="B2268" t="s">
        <v>19</v>
      </c>
      <c r="C2268" t="s">
        <v>15</v>
      </c>
      <c r="D2268" t="s">
        <v>11</v>
      </c>
      <c r="E2268" t="s">
        <v>12</v>
      </c>
      <c r="F2268">
        <v>6.71</v>
      </c>
      <c r="G2268">
        <v>3</v>
      </c>
      <c r="H2268" t="s">
        <v>20</v>
      </c>
      <c r="I2268">
        <v>8.1</v>
      </c>
      <c r="J2268">
        <v>20.13</v>
      </c>
      <c r="K2268">
        <v>1.0065</v>
      </c>
      <c r="L2268" t="s">
        <v>256</v>
      </c>
    </row>
    <row r="2269" spans="1:12" x14ac:dyDescent="0.25">
      <c r="A2269" s="1"/>
      <c r="B2269" t="s">
        <v>19</v>
      </c>
      <c r="C2269" t="s">
        <v>15</v>
      </c>
      <c r="D2269" t="s">
        <v>22</v>
      </c>
      <c r="E2269" t="s">
        <v>12</v>
      </c>
      <c r="F2269">
        <v>6.82</v>
      </c>
      <c r="G2269">
        <v>2</v>
      </c>
      <c r="H2269" t="s">
        <v>20</v>
      </c>
      <c r="I2269">
        <v>8.1999999999999993</v>
      </c>
      <c r="J2269">
        <v>13.64</v>
      </c>
      <c r="K2269">
        <v>0.68200000000000005</v>
      </c>
      <c r="L2269" t="s">
        <v>256</v>
      </c>
    </row>
    <row r="2270" spans="1:12" x14ac:dyDescent="0.25">
      <c r="A2270" s="1"/>
      <c r="B2270" t="s">
        <v>9</v>
      </c>
      <c r="C2270" t="s">
        <v>10</v>
      </c>
      <c r="D2270" t="s">
        <v>22</v>
      </c>
      <c r="E2270" t="s">
        <v>24</v>
      </c>
      <c r="F2270">
        <v>36.6</v>
      </c>
      <c r="G2270">
        <v>3</v>
      </c>
      <c r="H2270" t="s">
        <v>20</v>
      </c>
      <c r="I2270">
        <v>8</v>
      </c>
      <c r="J2270">
        <v>109.80000000000001</v>
      </c>
      <c r="K2270">
        <v>5.4900000000000011</v>
      </c>
      <c r="L2270" t="s">
        <v>256</v>
      </c>
    </row>
    <row r="2271" spans="1:12" x14ac:dyDescent="0.25">
      <c r="A2271" s="1"/>
      <c r="B2271" t="s">
        <v>19</v>
      </c>
      <c r="C2271" t="s">
        <v>10</v>
      </c>
      <c r="D2271" t="s">
        <v>11</v>
      </c>
      <c r="E2271" t="s">
        <v>24</v>
      </c>
      <c r="F2271">
        <v>31.8</v>
      </c>
      <c r="G2271">
        <v>2</v>
      </c>
      <c r="H2271" t="s">
        <v>20</v>
      </c>
      <c r="I2271">
        <v>7.6</v>
      </c>
      <c r="J2271">
        <v>63.6</v>
      </c>
      <c r="K2271">
        <v>3.18</v>
      </c>
      <c r="L2271" t="s">
        <v>257</v>
      </c>
    </row>
    <row r="2272" spans="1:12" x14ac:dyDescent="0.25">
      <c r="A2272" s="1"/>
      <c r="B2272" t="s">
        <v>14</v>
      </c>
      <c r="C2272" t="s">
        <v>15</v>
      </c>
      <c r="D2272" t="s">
        <v>11</v>
      </c>
      <c r="E2272" t="s">
        <v>23</v>
      </c>
      <c r="F2272">
        <v>68.67</v>
      </c>
      <c r="G2272">
        <v>2</v>
      </c>
      <c r="H2272" t="s">
        <v>20</v>
      </c>
      <c r="I2272">
        <v>8</v>
      </c>
      <c r="J2272">
        <v>137.34</v>
      </c>
      <c r="K2272">
        <v>6.8670000000000009</v>
      </c>
      <c r="L2272" t="s">
        <v>256</v>
      </c>
    </row>
    <row r="2273" spans="1:12" x14ac:dyDescent="0.25">
      <c r="A2273" s="1"/>
      <c r="B2273" t="s">
        <v>14</v>
      </c>
      <c r="C2273" t="s">
        <v>15</v>
      </c>
      <c r="D2273" t="s">
        <v>22</v>
      </c>
      <c r="E2273" t="s">
        <v>21</v>
      </c>
      <c r="F2273">
        <v>17.54</v>
      </c>
      <c r="G2273">
        <v>1</v>
      </c>
      <c r="H2273" t="s">
        <v>20</v>
      </c>
      <c r="I2273">
        <v>6.8</v>
      </c>
      <c r="J2273">
        <v>17.54</v>
      </c>
      <c r="K2273">
        <v>0.877</v>
      </c>
      <c r="L2273" t="s">
        <v>257</v>
      </c>
    </row>
    <row r="2274" spans="1:12" x14ac:dyDescent="0.25">
      <c r="A2274" s="1"/>
      <c r="B2274" t="s">
        <v>9</v>
      </c>
      <c r="C2274" t="s">
        <v>15</v>
      </c>
      <c r="D2274" t="s">
        <v>11</v>
      </c>
      <c r="E2274" t="s">
        <v>21</v>
      </c>
      <c r="F2274">
        <v>17.63</v>
      </c>
      <c r="G2274">
        <v>2</v>
      </c>
      <c r="H2274" t="s">
        <v>20</v>
      </c>
      <c r="I2274">
        <v>5.5</v>
      </c>
      <c r="J2274">
        <v>35.26</v>
      </c>
      <c r="K2274">
        <v>1.7629999999999999</v>
      </c>
      <c r="L2274" t="s">
        <v>258</v>
      </c>
    </row>
    <row r="2275" spans="1:12" x14ac:dyDescent="0.25">
      <c r="A2275" s="1"/>
      <c r="B2275" t="s">
        <v>19</v>
      </c>
      <c r="C2275" t="s">
        <v>15</v>
      </c>
      <c r="D2275" t="s">
        <v>22</v>
      </c>
      <c r="E2275" t="s">
        <v>23</v>
      </c>
      <c r="F2275">
        <v>63.74</v>
      </c>
      <c r="G2275">
        <v>1</v>
      </c>
      <c r="H2275" t="s">
        <v>20</v>
      </c>
      <c r="I2275">
        <v>7.1</v>
      </c>
      <c r="J2275">
        <v>63.74</v>
      </c>
      <c r="K2275">
        <v>3.1870000000000003</v>
      </c>
      <c r="L2275" t="s">
        <v>257</v>
      </c>
    </row>
    <row r="2276" spans="1:12" x14ac:dyDescent="0.25">
      <c r="A2276" s="1"/>
      <c r="B2276" t="s">
        <v>19</v>
      </c>
      <c r="C2276" t="s">
        <v>15</v>
      </c>
      <c r="D2276" t="s">
        <v>22</v>
      </c>
      <c r="E2276" t="s">
        <v>24</v>
      </c>
      <c r="F2276">
        <v>16.96</v>
      </c>
      <c r="G2276">
        <v>3</v>
      </c>
      <c r="H2276" t="s">
        <v>13</v>
      </c>
      <c r="I2276">
        <v>6.8</v>
      </c>
      <c r="J2276">
        <v>50.88</v>
      </c>
      <c r="K2276">
        <v>2.5440000000000005</v>
      </c>
      <c r="L2276" t="s">
        <v>257</v>
      </c>
    </row>
    <row r="2277" spans="1:12" x14ac:dyDescent="0.25">
      <c r="A2277" s="1"/>
      <c r="B2277" t="s">
        <v>14</v>
      </c>
      <c r="C2277" t="s">
        <v>10</v>
      </c>
      <c r="D2277" t="s">
        <v>22</v>
      </c>
      <c r="E2277" t="s">
        <v>12</v>
      </c>
      <c r="F2277">
        <v>6.12</v>
      </c>
      <c r="G2277">
        <v>1</v>
      </c>
      <c r="H2277" t="s">
        <v>20</v>
      </c>
      <c r="I2277">
        <v>8.6999999999999993</v>
      </c>
      <c r="J2277">
        <v>6.12</v>
      </c>
      <c r="K2277">
        <v>0.30600000000000005</v>
      </c>
      <c r="L2277" t="s">
        <v>256</v>
      </c>
    </row>
    <row r="2278" spans="1:12" x14ac:dyDescent="0.25">
      <c r="A2278" s="1"/>
      <c r="B2278" t="s">
        <v>19</v>
      </c>
      <c r="C2278" t="s">
        <v>15</v>
      </c>
      <c r="D2278" t="s">
        <v>11</v>
      </c>
      <c r="E2278" t="s">
        <v>12</v>
      </c>
      <c r="F2278">
        <v>6.13</v>
      </c>
      <c r="G2278">
        <v>2</v>
      </c>
      <c r="H2278" t="s">
        <v>20</v>
      </c>
      <c r="I2278">
        <v>9.8000000000000007</v>
      </c>
      <c r="J2278">
        <v>12.26</v>
      </c>
      <c r="K2278">
        <v>0.61299999999999999</v>
      </c>
      <c r="L2278" t="s">
        <v>256</v>
      </c>
    </row>
    <row r="2279" spans="1:12" x14ac:dyDescent="0.25">
      <c r="A2279" s="1"/>
      <c r="B2279" t="s">
        <v>9</v>
      </c>
      <c r="C2279" t="s">
        <v>10</v>
      </c>
      <c r="D2279" t="s">
        <v>11</v>
      </c>
      <c r="E2279" t="s">
        <v>12</v>
      </c>
      <c r="F2279">
        <v>5.0199999999999996</v>
      </c>
      <c r="G2279">
        <v>2</v>
      </c>
      <c r="H2279" t="s">
        <v>17</v>
      </c>
      <c r="I2279">
        <v>8.1999999999999993</v>
      </c>
      <c r="J2279">
        <v>10.039999999999999</v>
      </c>
      <c r="K2279">
        <v>0.502</v>
      </c>
      <c r="L2279" t="s">
        <v>256</v>
      </c>
    </row>
    <row r="2280" spans="1:12" x14ac:dyDescent="0.25">
      <c r="A2280" s="1"/>
      <c r="B2280" t="s">
        <v>14</v>
      </c>
      <c r="C2280" t="s">
        <v>15</v>
      </c>
      <c r="D2280" t="s">
        <v>11</v>
      </c>
      <c r="E2280" t="s">
        <v>12</v>
      </c>
      <c r="F2280">
        <v>6.69</v>
      </c>
      <c r="G2280">
        <v>2</v>
      </c>
      <c r="H2280" t="s">
        <v>20</v>
      </c>
      <c r="I2280">
        <v>7.9</v>
      </c>
      <c r="J2280">
        <v>13.38</v>
      </c>
      <c r="K2280">
        <v>0.66900000000000004</v>
      </c>
      <c r="L2280" t="s">
        <v>257</v>
      </c>
    </row>
    <row r="2281" spans="1:12" x14ac:dyDescent="0.25">
      <c r="A2281" s="1"/>
      <c r="B2281" t="s">
        <v>9</v>
      </c>
      <c r="C2281" t="s">
        <v>10</v>
      </c>
      <c r="D2281" t="s">
        <v>22</v>
      </c>
      <c r="E2281" t="s">
        <v>21</v>
      </c>
      <c r="F2281">
        <v>8.9</v>
      </c>
      <c r="G2281">
        <v>1</v>
      </c>
      <c r="H2281" t="s">
        <v>17</v>
      </c>
      <c r="I2281">
        <v>9.4</v>
      </c>
      <c r="J2281">
        <v>8.9</v>
      </c>
      <c r="K2281">
        <v>0.44500000000000006</v>
      </c>
      <c r="L2281" t="s">
        <v>256</v>
      </c>
    </row>
    <row r="2282" spans="1:12" x14ac:dyDescent="0.25">
      <c r="A2282" s="1"/>
      <c r="B2282" t="s">
        <v>9</v>
      </c>
      <c r="C2282" t="s">
        <v>15</v>
      </c>
      <c r="D2282" t="s">
        <v>22</v>
      </c>
      <c r="E2282" t="s">
        <v>18</v>
      </c>
      <c r="F2282">
        <v>59.24</v>
      </c>
      <c r="G2282">
        <v>2</v>
      </c>
      <c r="H2282" t="s">
        <v>13</v>
      </c>
      <c r="I2282">
        <v>7.1</v>
      </c>
      <c r="J2282">
        <v>118.48</v>
      </c>
      <c r="K2282">
        <v>5.9240000000000004</v>
      </c>
      <c r="L2282" t="s">
        <v>257</v>
      </c>
    </row>
    <row r="2283" spans="1:12" x14ac:dyDescent="0.25">
      <c r="A2283" s="1"/>
      <c r="B2283" t="s">
        <v>9</v>
      </c>
      <c r="C2283" t="s">
        <v>10</v>
      </c>
      <c r="D2283" t="s">
        <v>22</v>
      </c>
      <c r="E2283" t="s">
        <v>24</v>
      </c>
      <c r="F2283">
        <v>20.84</v>
      </c>
      <c r="G2283">
        <v>4</v>
      </c>
      <c r="H2283" t="s">
        <v>17</v>
      </c>
      <c r="I2283">
        <v>7.1</v>
      </c>
      <c r="J2283">
        <v>83.36</v>
      </c>
      <c r="K2283">
        <v>4.1680000000000001</v>
      </c>
      <c r="L2283" t="s">
        <v>257</v>
      </c>
    </row>
    <row r="2284" spans="1:12" x14ac:dyDescent="0.25">
      <c r="A2284" s="1"/>
      <c r="B2284" t="s">
        <v>14</v>
      </c>
      <c r="C2284" t="s">
        <v>15</v>
      </c>
      <c r="D2284" t="s">
        <v>11</v>
      </c>
      <c r="E2284" t="s">
        <v>23</v>
      </c>
      <c r="F2284">
        <v>53.43</v>
      </c>
      <c r="G2284">
        <v>3</v>
      </c>
      <c r="H2284" t="s">
        <v>20</v>
      </c>
      <c r="I2284">
        <v>9.5</v>
      </c>
      <c r="J2284">
        <v>160.29</v>
      </c>
      <c r="K2284">
        <v>8.0145</v>
      </c>
      <c r="L2284" t="s">
        <v>256</v>
      </c>
    </row>
    <row r="2285" spans="1:12" x14ac:dyDescent="0.25">
      <c r="A2285" s="1"/>
      <c r="B2285" t="s">
        <v>19</v>
      </c>
      <c r="C2285" t="s">
        <v>15</v>
      </c>
      <c r="D2285" t="s">
        <v>11</v>
      </c>
      <c r="E2285" t="s">
        <v>23</v>
      </c>
      <c r="F2285">
        <v>54.1</v>
      </c>
      <c r="G2285">
        <v>2</v>
      </c>
      <c r="H2285" t="s">
        <v>13</v>
      </c>
      <c r="I2285">
        <v>8.5</v>
      </c>
      <c r="J2285">
        <v>108.2</v>
      </c>
      <c r="K2285">
        <v>5.41</v>
      </c>
      <c r="L2285" t="s">
        <v>256</v>
      </c>
    </row>
    <row r="2286" spans="1:12" x14ac:dyDescent="0.25">
      <c r="A2286" s="1"/>
      <c r="B2286" t="s">
        <v>14</v>
      </c>
      <c r="C2286" t="s">
        <v>10</v>
      </c>
      <c r="D2286" t="s">
        <v>11</v>
      </c>
      <c r="E2286" t="s">
        <v>24</v>
      </c>
      <c r="F2286">
        <v>18.739999999999998</v>
      </c>
      <c r="G2286">
        <v>2</v>
      </c>
      <c r="H2286" t="s">
        <v>17</v>
      </c>
      <c r="I2286">
        <v>8.5</v>
      </c>
      <c r="J2286">
        <v>37.479999999999997</v>
      </c>
      <c r="K2286">
        <v>1.8739999999999999</v>
      </c>
      <c r="L2286" t="s">
        <v>256</v>
      </c>
    </row>
    <row r="2287" spans="1:12" x14ac:dyDescent="0.25">
      <c r="A2287" s="1"/>
      <c r="B2287" t="s">
        <v>9</v>
      </c>
      <c r="C2287" t="s">
        <v>15</v>
      </c>
      <c r="D2287" t="s">
        <v>11</v>
      </c>
      <c r="E2287" t="s">
        <v>12</v>
      </c>
      <c r="F2287">
        <v>5.94</v>
      </c>
      <c r="G2287">
        <v>4</v>
      </c>
      <c r="H2287" t="s">
        <v>20</v>
      </c>
      <c r="I2287">
        <v>8</v>
      </c>
      <c r="J2287">
        <v>23.76</v>
      </c>
      <c r="K2287">
        <v>1.1880000000000002</v>
      </c>
      <c r="L2287" t="s">
        <v>256</v>
      </c>
    </row>
    <row r="2288" spans="1:12" x14ac:dyDescent="0.25">
      <c r="A2288" s="1"/>
      <c r="B2288" t="s">
        <v>9</v>
      </c>
      <c r="C2288" t="s">
        <v>15</v>
      </c>
      <c r="D2288" t="s">
        <v>22</v>
      </c>
      <c r="E2288" t="s">
        <v>24</v>
      </c>
      <c r="F2288">
        <v>32.61</v>
      </c>
      <c r="G2288">
        <v>2</v>
      </c>
      <c r="H2288" t="s">
        <v>13</v>
      </c>
      <c r="I2288">
        <v>7.6</v>
      </c>
      <c r="J2288">
        <v>65.22</v>
      </c>
      <c r="K2288">
        <v>3.2610000000000001</v>
      </c>
      <c r="L2288" t="s">
        <v>257</v>
      </c>
    </row>
    <row r="2289" spans="1:12" x14ac:dyDescent="0.25">
      <c r="A2289" s="1"/>
      <c r="B2289" t="s">
        <v>19</v>
      </c>
      <c r="C2289" t="s">
        <v>15</v>
      </c>
      <c r="D2289" t="s">
        <v>22</v>
      </c>
      <c r="E2289" t="s">
        <v>12</v>
      </c>
      <c r="F2289">
        <v>3.73</v>
      </c>
      <c r="G2289">
        <v>2</v>
      </c>
      <c r="H2289" t="s">
        <v>17</v>
      </c>
      <c r="I2289">
        <v>8.1</v>
      </c>
      <c r="J2289">
        <v>7.46</v>
      </c>
      <c r="K2289">
        <v>0.373</v>
      </c>
      <c r="L2289" t="s">
        <v>256</v>
      </c>
    </row>
    <row r="2290" spans="1:12" x14ac:dyDescent="0.25">
      <c r="A2290" s="1">
        <v>45298</v>
      </c>
      <c r="B2290" t="s">
        <v>9</v>
      </c>
      <c r="C2290" t="s">
        <v>15</v>
      </c>
      <c r="D2290" t="s">
        <v>11</v>
      </c>
      <c r="E2290" t="s">
        <v>12</v>
      </c>
      <c r="F2290">
        <v>3.96</v>
      </c>
      <c r="G2290">
        <v>2</v>
      </c>
      <c r="H2290" t="s">
        <v>20</v>
      </c>
      <c r="I2290">
        <v>7.9</v>
      </c>
      <c r="J2290">
        <v>7.92</v>
      </c>
      <c r="K2290">
        <v>0.39600000000000002</v>
      </c>
      <c r="L2290" t="s">
        <v>257</v>
      </c>
    </row>
    <row r="2291" spans="1:12" x14ac:dyDescent="0.25">
      <c r="A2291" s="1">
        <v>45298</v>
      </c>
      <c r="B2291" t="s">
        <v>14</v>
      </c>
      <c r="C2291" t="s">
        <v>10</v>
      </c>
      <c r="D2291" t="s">
        <v>22</v>
      </c>
      <c r="E2291" t="s">
        <v>24</v>
      </c>
      <c r="F2291">
        <v>32.14</v>
      </c>
      <c r="G2291">
        <v>1</v>
      </c>
      <c r="H2291" t="s">
        <v>17</v>
      </c>
      <c r="I2291">
        <v>7.1</v>
      </c>
      <c r="J2291">
        <v>32.14</v>
      </c>
      <c r="K2291">
        <v>1.6070000000000002</v>
      </c>
      <c r="L2291" t="s">
        <v>257</v>
      </c>
    </row>
    <row r="2292" spans="1:12" x14ac:dyDescent="0.25">
      <c r="A2292" s="1">
        <v>45298</v>
      </c>
      <c r="B2292" t="s">
        <v>9</v>
      </c>
      <c r="C2292" t="s">
        <v>15</v>
      </c>
      <c r="D2292" t="s">
        <v>22</v>
      </c>
      <c r="E2292" t="s">
        <v>21</v>
      </c>
      <c r="F2292">
        <v>12.4</v>
      </c>
      <c r="G2292">
        <v>1</v>
      </c>
      <c r="H2292" t="s">
        <v>20</v>
      </c>
      <c r="I2292">
        <v>6.8</v>
      </c>
      <c r="J2292">
        <v>12.4</v>
      </c>
      <c r="K2292">
        <v>0.62000000000000011</v>
      </c>
      <c r="L2292" t="s">
        <v>257</v>
      </c>
    </row>
    <row r="2293" spans="1:12" x14ac:dyDescent="0.25">
      <c r="A2293" s="1">
        <v>45298</v>
      </c>
      <c r="B2293" t="s">
        <v>14</v>
      </c>
      <c r="C2293" t="s">
        <v>15</v>
      </c>
      <c r="D2293" t="s">
        <v>11</v>
      </c>
      <c r="E2293" t="s">
        <v>23</v>
      </c>
      <c r="F2293">
        <v>63.54</v>
      </c>
      <c r="G2293">
        <v>4</v>
      </c>
      <c r="H2293" t="s">
        <v>17</v>
      </c>
      <c r="I2293">
        <v>7.1</v>
      </c>
      <c r="J2293">
        <v>254.16</v>
      </c>
      <c r="K2293">
        <v>12.708</v>
      </c>
      <c r="L2293" t="s">
        <v>257</v>
      </c>
    </row>
    <row r="2294" spans="1:12" x14ac:dyDescent="0.25">
      <c r="A2294" s="1">
        <v>45298</v>
      </c>
      <c r="B2294" t="s">
        <v>9</v>
      </c>
      <c r="C2294" t="s">
        <v>15</v>
      </c>
      <c r="D2294" t="s">
        <v>22</v>
      </c>
      <c r="E2294" t="s">
        <v>12</v>
      </c>
      <c r="F2294">
        <v>3.36</v>
      </c>
      <c r="G2294">
        <v>3</v>
      </c>
      <c r="H2294" t="s">
        <v>17</v>
      </c>
      <c r="I2294">
        <v>6.1</v>
      </c>
      <c r="J2294">
        <v>10.08</v>
      </c>
      <c r="K2294">
        <v>0.504</v>
      </c>
      <c r="L2294" t="s">
        <v>257</v>
      </c>
    </row>
    <row r="2295" spans="1:12" x14ac:dyDescent="0.25">
      <c r="A2295" s="1">
        <v>45298</v>
      </c>
      <c r="B2295" t="s">
        <v>9</v>
      </c>
      <c r="C2295" t="s">
        <v>10</v>
      </c>
      <c r="D2295" t="s">
        <v>22</v>
      </c>
      <c r="E2295" t="s">
        <v>16</v>
      </c>
      <c r="F2295">
        <v>85.1</v>
      </c>
      <c r="G2295">
        <v>1</v>
      </c>
      <c r="H2295" t="s">
        <v>20</v>
      </c>
      <c r="I2295">
        <v>8.8000000000000007</v>
      </c>
      <c r="J2295">
        <v>85.1</v>
      </c>
      <c r="K2295">
        <v>4.2549999999999999</v>
      </c>
      <c r="L2295" t="s">
        <v>256</v>
      </c>
    </row>
    <row r="2296" spans="1:12" x14ac:dyDescent="0.25">
      <c r="A2296" s="1">
        <v>45298</v>
      </c>
      <c r="B2296" t="s">
        <v>9</v>
      </c>
      <c r="C2296" t="s">
        <v>10</v>
      </c>
      <c r="D2296" t="s">
        <v>11</v>
      </c>
      <c r="E2296" t="s">
        <v>12</v>
      </c>
      <c r="F2296">
        <v>6.68</v>
      </c>
      <c r="G2296">
        <v>2</v>
      </c>
      <c r="H2296" t="s">
        <v>13</v>
      </c>
      <c r="I2296">
        <v>8.6</v>
      </c>
      <c r="J2296">
        <v>13.36</v>
      </c>
      <c r="K2296">
        <v>0.66800000000000004</v>
      </c>
      <c r="L2296" t="s">
        <v>256</v>
      </c>
    </row>
    <row r="2297" spans="1:12" x14ac:dyDescent="0.25">
      <c r="A2297" s="1">
        <v>45298</v>
      </c>
      <c r="B2297" t="s">
        <v>9</v>
      </c>
      <c r="C2297" t="s">
        <v>15</v>
      </c>
      <c r="D2297" t="s">
        <v>11</v>
      </c>
      <c r="E2297" t="s">
        <v>12</v>
      </c>
      <c r="F2297">
        <v>6.36</v>
      </c>
      <c r="G2297">
        <v>3</v>
      </c>
      <c r="H2297" t="s">
        <v>20</v>
      </c>
      <c r="I2297">
        <v>7.3</v>
      </c>
      <c r="J2297">
        <v>19.080000000000002</v>
      </c>
      <c r="K2297">
        <v>0.95400000000000018</v>
      </c>
      <c r="L2297" t="s">
        <v>257</v>
      </c>
    </row>
    <row r="2298" spans="1:12" x14ac:dyDescent="0.25">
      <c r="A2298" s="1">
        <v>45298</v>
      </c>
      <c r="B2298" t="s">
        <v>19</v>
      </c>
      <c r="C2298" t="s">
        <v>15</v>
      </c>
      <c r="D2298" t="s">
        <v>22</v>
      </c>
      <c r="E2298" t="s">
        <v>12</v>
      </c>
      <c r="F2298">
        <v>7.8</v>
      </c>
      <c r="G2298">
        <v>2</v>
      </c>
      <c r="H2298" t="s">
        <v>20</v>
      </c>
      <c r="I2298">
        <v>8.9</v>
      </c>
      <c r="J2298">
        <v>15.6</v>
      </c>
      <c r="K2298">
        <v>0.78</v>
      </c>
      <c r="L2298" t="s">
        <v>256</v>
      </c>
    </row>
    <row r="2299" spans="1:12" x14ac:dyDescent="0.25">
      <c r="A2299" s="1">
        <v>45298</v>
      </c>
      <c r="B2299" t="s">
        <v>9</v>
      </c>
      <c r="C2299" t="s">
        <v>15</v>
      </c>
      <c r="D2299" t="s">
        <v>22</v>
      </c>
      <c r="E2299" t="s">
        <v>12</v>
      </c>
      <c r="F2299">
        <v>6.02</v>
      </c>
      <c r="G2299">
        <v>2</v>
      </c>
      <c r="H2299" t="s">
        <v>13</v>
      </c>
      <c r="I2299">
        <v>8.4</v>
      </c>
      <c r="J2299">
        <v>12.04</v>
      </c>
      <c r="K2299">
        <v>0.60199999999999998</v>
      </c>
      <c r="L2299" t="s">
        <v>256</v>
      </c>
    </row>
    <row r="2300" spans="1:12" x14ac:dyDescent="0.25">
      <c r="A2300" s="1">
        <v>45298</v>
      </c>
      <c r="B2300" t="s">
        <v>19</v>
      </c>
      <c r="C2300" t="s">
        <v>15</v>
      </c>
      <c r="D2300" t="s">
        <v>11</v>
      </c>
      <c r="E2300" t="s">
        <v>21</v>
      </c>
      <c r="F2300">
        <v>14.14</v>
      </c>
      <c r="G2300">
        <v>2</v>
      </c>
      <c r="H2300" t="s">
        <v>20</v>
      </c>
      <c r="I2300">
        <v>5.4</v>
      </c>
      <c r="J2300">
        <v>28.28</v>
      </c>
      <c r="K2300">
        <v>1.4140000000000001</v>
      </c>
      <c r="L2300" t="s">
        <v>258</v>
      </c>
    </row>
    <row r="2301" spans="1:12" x14ac:dyDescent="0.25">
      <c r="A2301" s="1">
        <v>45298</v>
      </c>
      <c r="B2301" t="s">
        <v>9</v>
      </c>
      <c r="C2301" t="s">
        <v>15</v>
      </c>
      <c r="D2301" t="s">
        <v>11</v>
      </c>
      <c r="E2301" t="s">
        <v>21</v>
      </c>
      <c r="F2301">
        <v>19.420000000000002</v>
      </c>
      <c r="G2301">
        <v>3</v>
      </c>
      <c r="H2301" t="s">
        <v>17</v>
      </c>
      <c r="I2301">
        <v>5.2</v>
      </c>
      <c r="J2301">
        <v>58.260000000000005</v>
      </c>
      <c r="K2301">
        <v>2.9130000000000003</v>
      </c>
      <c r="L2301" t="s">
        <v>258</v>
      </c>
    </row>
    <row r="2302" spans="1:12" x14ac:dyDescent="0.25">
      <c r="A2302" s="1">
        <v>45298</v>
      </c>
      <c r="B2302" t="s">
        <v>14</v>
      </c>
      <c r="C2302" t="s">
        <v>15</v>
      </c>
      <c r="D2302" t="s">
        <v>11</v>
      </c>
      <c r="E2302" t="s">
        <v>12</v>
      </c>
      <c r="F2302">
        <v>6.74</v>
      </c>
      <c r="G2302">
        <v>2</v>
      </c>
      <c r="H2302" t="s">
        <v>20</v>
      </c>
      <c r="I2302">
        <v>6.4</v>
      </c>
      <c r="J2302">
        <v>13.48</v>
      </c>
      <c r="K2302">
        <v>0.67400000000000004</v>
      </c>
      <c r="L2302" t="s">
        <v>257</v>
      </c>
    </row>
    <row r="2303" spans="1:12" x14ac:dyDescent="0.25">
      <c r="A2303" s="1">
        <v>45298</v>
      </c>
      <c r="B2303" t="s">
        <v>19</v>
      </c>
      <c r="C2303" t="s">
        <v>15</v>
      </c>
      <c r="D2303" t="s">
        <v>11</v>
      </c>
      <c r="E2303" t="s">
        <v>24</v>
      </c>
      <c r="F2303">
        <v>32.94</v>
      </c>
      <c r="G2303">
        <v>3</v>
      </c>
      <c r="H2303" t="s">
        <v>20</v>
      </c>
      <c r="I2303">
        <v>7.3</v>
      </c>
      <c r="J2303">
        <v>98.82</v>
      </c>
      <c r="K2303">
        <v>4.9409999999999998</v>
      </c>
      <c r="L2303" t="s">
        <v>257</v>
      </c>
    </row>
    <row r="2304" spans="1:12" x14ac:dyDescent="0.25">
      <c r="A2304" s="1">
        <v>45298</v>
      </c>
      <c r="B2304" t="s">
        <v>19</v>
      </c>
      <c r="C2304" t="s">
        <v>15</v>
      </c>
      <c r="D2304" t="s">
        <v>22</v>
      </c>
      <c r="E2304" t="s">
        <v>12</v>
      </c>
      <c r="F2304">
        <v>2.75</v>
      </c>
      <c r="G2304">
        <v>6</v>
      </c>
      <c r="H2304" t="s">
        <v>13</v>
      </c>
      <c r="I2304">
        <v>7.2</v>
      </c>
      <c r="J2304">
        <v>16.5</v>
      </c>
      <c r="K2304">
        <v>0.82500000000000007</v>
      </c>
      <c r="L2304" t="s">
        <v>257</v>
      </c>
    </row>
    <row r="2305" spans="1:12" x14ac:dyDescent="0.25">
      <c r="A2305" s="1">
        <v>45298</v>
      </c>
      <c r="B2305" t="s">
        <v>19</v>
      </c>
      <c r="C2305" t="s">
        <v>15</v>
      </c>
      <c r="D2305" t="s">
        <v>11</v>
      </c>
      <c r="E2305" t="s">
        <v>23</v>
      </c>
      <c r="F2305">
        <v>51.31</v>
      </c>
      <c r="G2305">
        <v>1</v>
      </c>
      <c r="H2305" t="s">
        <v>17</v>
      </c>
      <c r="I2305">
        <v>6</v>
      </c>
      <c r="J2305">
        <v>51.31</v>
      </c>
      <c r="K2305">
        <v>2.5655000000000001</v>
      </c>
      <c r="L2305" t="s">
        <v>257</v>
      </c>
    </row>
    <row r="2306" spans="1:12" x14ac:dyDescent="0.25">
      <c r="A2306" s="1">
        <v>45298</v>
      </c>
      <c r="B2306" t="s">
        <v>14</v>
      </c>
      <c r="C2306" t="s">
        <v>15</v>
      </c>
      <c r="D2306" t="s">
        <v>22</v>
      </c>
      <c r="E2306" t="s">
        <v>12</v>
      </c>
      <c r="F2306">
        <v>4.88</v>
      </c>
      <c r="G2306">
        <v>3</v>
      </c>
      <c r="H2306" t="s">
        <v>20</v>
      </c>
      <c r="I2306">
        <v>7.9</v>
      </c>
      <c r="J2306">
        <v>14.64</v>
      </c>
      <c r="K2306">
        <v>0.7320000000000001</v>
      </c>
      <c r="L2306" t="s">
        <v>257</v>
      </c>
    </row>
    <row r="2307" spans="1:12" x14ac:dyDescent="0.25">
      <c r="A2307" s="1">
        <v>45329</v>
      </c>
      <c r="B2307" t="s">
        <v>14</v>
      </c>
      <c r="C2307" t="s">
        <v>10</v>
      </c>
      <c r="D2307" t="s">
        <v>22</v>
      </c>
      <c r="E2307" t="s">
        <v>24</v>
      </c>
      <c r="F2307">
        <v>26.23</v>
      </c>
      <c r="G2307">
        <v>3</v>
      </c>
      <c r="H2307" t="s">
        <v>17</v>
      </c>
      <c r="I2307">
        <v>8.9</v>
      </c>
      <c r="J2307">
        <v>78.69</v>
      </c>
      <c r="K2307">
        <v>3.9344999999999999</v>
      </c>
      <c r="L2307" t="s">
        <v>256</v>
      </c>
    </row>
    <row r="2308" spans="1:12" x14ac:dyDescent="0.25">
      <c r="A2308" s="1">
        <v>45329</v>
      </c>
      <c r="B2308" t="s">
        <v>14</v>
      </c>
      <c r="C2308" t="s">
        <v>15</v>
      </c>
      <c r="D2308" t="s">
        <v>22</v>
      </c>
      <c r="E2308" t="s">
        <v>18</v>
      </c>
      <c r="F2308">
        <v>71.67</v>
      </c>
      <c r="G2308">
        <v>1</v>
      </c>
      <c r="H2308" t="s">
        <v>17</v>
      </c>
      <c r="I2308">
        <v>7.5</v>
      </c>
      <c r="J2308">
        <v>71.67</v>
      </c>
      <c r="K2308">
        <v>3.5835000000000004</v>
      </c>
      <c r="L2308" t="s">
        <v>257</v>
      </c>
    </row>
    <row r="2309" spans="1:12" x14ac:dyDescent="0.25">
      <c r="A2309" s="1">
        <v>45329</v>
      </c>
      <c r="B2309" t="s">
        <v>14</v>
      </c>
      <c r="C2309" t="s">
        <v>15</v>
      </c>
      <c r="D2309" t="s">
        <v>11</v>
      </c>
      <c r="E2309" t="s">
        <v>23</v>
      </c>
      <c r="F2309">
        <v>56.04</v>
      </c>
      <c r="G2309">
        <v>4</v>
      </c>
      <c r="H2309" t="s">
        <v>17</v>
      </c>
      <c r="I2309">
        <v>7.8</v>
      </c>
      <c r="J2309">
        <v>224.16</v>
      </c>
      <c r="K2309">
        <v>11.208</v>
      </c>
      <c r="L2309" t="s">
        <v>257</v>
      </c>
    </row>
    <row r="2310" spans="1:12" x14ac:dyDescent="0.25">
      <c r="A2310" s="1">
        <v>45329</v>
      </c>
      <c r="B2310" t="s">
        <v>19</v>
      </c>
      <c r="C2310" t="s">
        <v>15</v>
      </c>
      <c r="D2310" t="s">
        <v>11</v>
      </c>
      <c r="E2310" t="s">
        <v>12</v>
      </c>
      <c r="F2310">
        <v>4.29</v>
      </c>
      <c r="G2310">
        <v>4</v>
      </c>
      <c r="H2310" t="s">
        <v>20</v>
      </c>
      <c r="I2310">
        <v>6.5</v>
      </c>
      <c r="J2310">
        <v>17.16</v>
      </c>
      <c r="K2310">
        <v>0.8580000000000001</v>
      </c>
      <c r="L2310" t="s">
        <v>257</v>
      </c>
    </row>
    <row r="2311" spans="1:12" x14ac:dyDescent="0.25">
      <c r="A2311" s="1">
        <v>45329</v>
      </c>
      <c r="B2311" t="s">
        <v>9</v>
      </c>
      <c r="C2311" t="s">
        <v>15</v>
      </c>
      <c r="D2311" t="s">
        <v>22</v>
      </c>
      <c r="E2311" t="s">
        <v>12</v>
      </c>
      <c r="F2311">
        <v>6</v>
      </c>
      <c r="G2311">
        <v>3</v>
      </c>
      <c r="H2311" t="s">
        <v>17</v>
      </c>
      <c r="I2311">
        <v>7.6</v>
      </c>
      <c r="J2311">
        <v>18</v>
      </c>
      <c r="K2311">
        <v>0.9</v>
      </c>
      <c r="L2311" t="s">
        <v>257</v>
      </c>
    </row>
    <row r="2312" spans="1:12" x14ac:dyDescent="0.25">
      <c r="A2312" s="1">
        <v>45329</v>
      </c>
      <c r="B2312" t="s">
        <v>19</v>
      </c>
      <c r="C2312" t="s">
        <v>15</v>
      </c>
      <c r="D2312" t="s">
        <v>22</v>
      </c>
      <c r="E2312" t="s">
        <v>23</v>
      </c>
      <c r="F2312">
        <v>61.04</v>
      </c>
      <c r="G2312">
        <v>5</v>
      </c>
      <c r="H2312" t="s">
        <v>13</v>
      </c>
      <c r="I2312">
        <v>7.1</v>
      </c>
      <c r="J2312">
        <v>305.2</v>
      </c>
      <c r="K2312">
        <v>15.26</v>
      </c>
      <c r="L2312" t="s">
        <v>257</v>
      </c>
    </row>
    <row r="2313" spans="1:12" x14ac:dyDescent="0.25">
      <c r="A2313" s="1">
        <v>45329</v>
      </c>
      <c r="B2313" t="s">
        <v>19</v>
      </c>
      <c r="C2313" t="s">
        <v>15</v>
      </c>
      <c r="D2313" t="s">
        <v>11</v>
      </c>
      <c r="E2313" t="s">
        <v>12</v>
      </c>
      <c r="F2313">
        <v>3.46</v>
      </c>
      <c r="G2313">
        <v>3</v>
      </c>
      <c r="H2313" t="s">
        <v>13</v>
      </c>
      <c r="I2313">
        <v>6</v>
      </c>
      <c r="J2313">
        <v>10.379999999999999</v>
      </c>
      <c r="K2313">
        <v>0.51900000000000002</v>
      </c>
      <c r="L2313" t="s">
        <v>257</v>
      </c>
    </row>
    <row r="2314" spans="1:12" x14ac:dyDescent="0.25">
      <c r="A2314" s="1">
        <v>45329</v>
      </c>
      <c r="B2314" t="s">
        <v>19</v>
      </c>
      <c r="C2314" t="s">
        <v>10</v>
      </c>
      <c r="D2314" t="s">
        <v>11</v>
      </c>
      <c r="E2314" t="s">
        <v>16</v>
      </c>
      <c r="F2314">
        <v>96.28</v>
      </c>
      <c r="G2314">
        <v>2</v>
      </c>
      <c r="H2314" t="s">
        <v>20</v>
      </c>
      <c r="I2314">
        <v>8.4</v>
      </c>
      <c r="J2314">
        <v>192.56</v>
      </c>
      <c r="K2314">
        <v>9.6280000000000001</v>
      </c>
      <c r="L2314" t="s">
        <v>256</v>
      </c>
    </row>
    <row r="2315" spans="1:12" x14ac:dyDescent="0.25">
      <c r="A2315" s="1">
        <v>45329</v>
      </c>
      <c r="B2315" t="s">
        <v>19</v>
      </c>
      <c r="C2315" t="s">
        <v>10</v>
      </c>
      <c r="D2315" t="s">
        <v>22</v>
      </c>
      <c r="E2315" t="s">
        <v>12</v>
      </c>
      <c r="F2315">
        <v>4.1399999999999997</v>
      </c>
      <c r="G2315">
        <v>4</v>
      </c>
      <c r="H2315" t="s">
        <v>20</v>
      </c>
      <c r="I2315">
        <v>7.2</v>
      </c>
      <c r="J2315">
        <v>16.559999999999999</v>
      </c>
      <c r="K2315">
        <v>0.82799999999999996</v>
      </c>
      <c r="L2315" t="s">
        <v>257</v>
      </c>
    </row>
    <row r="2316" spans="1:12" x14ac:dyDescent="0.25">
      <c r="A2316" s="1">
        <v>45329</v>
      </c>
      <c r="B2316" t="s">
        <v>9</v>
      </c>
      <c r="C2316" t="s">
        <v>15</v>
      </c>
      <c r="D2316" t="s">
        <v>22</v>
      </c>
      <c r="E2316" t="s">
        <v>12</v>
      </c>
      <c r="F2316">
        <v>4.55</v>
      </c>
      <c r="G2316">
        <v>2</v>
      </c>
      <c r="H2316" t="s">
        <v>20</v>
      </c>
      <c r="I2316">
        <v>7.6</v>
      </c>
      <c r="J2316">
        <v>9.1</v>
      </c>
      <c r="K2316">
        <v>0.45500000000000002</v>
      </c>
      <c r="L2316" t="s">
        <v>257</v>
      </c>
    </row>
    <row r="2317" spans="1:12" x14ac:dyDescent="0.25">
      <c r="A2317" s="1">
        <v>45358</v>
      </c>
      <c r="B2317" t="s">
        <v>9</v>
      </c>
      <c r="C2317" t="s">
        <v>10</v>
      </c>
      <c r="D2317" t="s">
        <v>11</v>
      </c>
      <c r="E2317" t="s">
        <v>12</v>
      </c>
      <c r="F2317">
        <v>6.32</v>
      </c>
      <c r="G2317">
        <v>5</v>
      </c>
      <c r="H2317" t="s">
        <v>17</v>
      </c>
      <c r="I2317">
        <v>7.2</v>
      </c>
      <c r="J2317">
        <v>31.6</v>
      </c>
      <c r="K2317">
        <v>1.58</v>
      </c>
      <c r="L2317" t="s">
        <v>257</v>
      </c>
    </row>
    <row r="2318" spans="1:12" x14ac:dyDescent="0.25">
      <c r="A2318" s="1">
        <v>45358</v>
      </c>
      <c r="B2318" t="s">
        <v>14</v>
      </c>
      <c r="C2318" t="s">
        <v>15</v>
      </c>
      <c r="D2318" t="s">
        <v>11</v>
      </c>
      <c r="E2318" t="s">
        <v>12</v>
      </c>
      <c r="F2318">
        <v>7.28</v>
      </c>
      <c r="G2318">
        <v>4</v>
      </c>
      <c r="H2318" t="s">
        <v>17</v>
      </c>
      <c r="I2318">
        <v>7.6</v>
      </c>
      <c r="J2318">
        <v>29.12</v>
      </c>
      <c r="K2318">
        <v>1.4560000000000002</v>
      </c>
      <c r="L2318" t="s">
        <v>257</v>
      </c>
    </row>
    <row r="2319" spans="1:12" x14ac:dyDescent="0.25">
      <c r="A2319" s="1">
        <v>45358</v>
      </c>
      <c r="B2319" t="s">
        <v>14</v>
      </c>
      <c r="C2319" t="s">
        <v>15</v>
      </c>
      <c r="D2319" t="s">
        <v>22</v>
      </c>
      <c r="E2319" t="s">
        <v>24</v>
      </c>
      <c r="F2319">
        <v>33.32</v>
      </c>
      <c r="G2319">
        <v>4</v>
      </c>
      <c r="H2319" t="s">
        <v>20</v>
      </c>
      <c r="I2319">
        <v>6.8</v>
      </c>
      <c r="J2319">
        <v>133.28</v>
      </c>
      <c r="K2319">
        <v>6.6640000000000006</v>
      </c>
      <c r="L2319" t="s">
        <v>257</v>
      </c>
    </row>
    <row r="2320" spans="1:12" x14ac:dyDescent="0.25">
      <c r="A2320" s="1">
        <v>45358</v>
      </c>
      <c r="B2320" t="s">
        <v>9</v>
      </c>
      <c r="C2320" t="s">
        <v>15</v>
      </c>
      <c r="D2320" t="s">
        <v>11</v>
      </c>
      <c r="E2320" t="s">
        <v>12</v>
      </c>
      <c r="F2320">
        <v>4.3499999999999996</v>
      </c>
      <c r="G2320">
        <v>1</v>
      </c>
      <c r="H2320" t="s">
        <v>17</v>
      </c>
      <c r="I2320">
        <v>6.3</v>
      </c>
      <c r="J2320">
        <v>4.3499999999999996</v>
      </c>
      <c r="K2320">
        <v>0.2175</v>
      </c>
      <c r="L2320" t="s">
        <v>257</v>
      </c>
    </row>
    <row r="2321" spans="1:12" x14ac:dyDescent="0.25">
      <c r="A2321" s="1">
        <v>45358</v>
      </c>
      <c r="B2321" t="s">
        <v>14</v>
      </c>
      <c r="C2321" t="s">
        <v>10</v>
      </c>
      <c r="D2321" t="s">
        <v>11</v>
      </c>
      <c r="E2321" t="s">
        <v>12</v>
      </c>
      <c r="F2321">
        <v>3.59</v>
      </c>
      <c r="G2321">
        <v>2</v>
      </c>
      <c r="H2321" t="s">
        <v>17</v>
      </c>
      <c r="I2321">
        <v>7.4</v>
      </c>
      <c r="J2321">
        <v>7.18</v>
      </c>
      <c r="K2321">
        <v>0.35899999999999999</v>
      </c>
      <c r="L2321" t="s">
        <v>257</v>
      </c>
    </row>
    <row r="2322" spans="1:12" x14ac:dyDescent="0.25">
      <c r="A2322" s="1">
        <v>45358</v>
      </c>
      <c r="B2322" t="s">
        <v>9</v>
      </c>
      <c r="C2322" t="s">
        <v>15</v>
      </c>
      <c r="D2322" t="s">
        <v>11</v>
      </c>
      <c r="E2322" t="s">
        <v>24</v>
      </c>
      <c r="F2322">
        <v>29.56</v>
      </c>
      <c r="G2322">
        <v>2</v>
      </c>
      <c r="H2322" t="s">
        <v>13</v>
      </c>
      <c r="I2322">
        <v>7.8</v>
      </c>
      <c r="J2322">
        <v>59.12</v>
      </c>
      <c r="K2322">
        <v>2.956</v>
      </c>
      <c r="L2322" t="s">
        <v>257</v>
      </c>
    </row>
    <row r="2323" spans="1:12" x14ac:dyDescent="0.25">
      <c r="A2323" s="1">
        <v>45358</v>
      </c>
      <c r="B2323" t="s">
        <v>9</v>
      </c>
      <c r="C2323" t="s">
        <v>15</v>
      </c>
      <c r="D2323" t="s">
        <v>11</v>
      </c>
      <c r="E2323" t="s">
        <v>12</v>
      </c>
      <c r="F2323">
        <v>6.55</v>
      </c>
      <c r="G2323">
        <v>3</v>
      </c>
      <c r="H2323" t="s">
        <v>17</v>
      </c>
      <c r="I2323">
        <v>7.4</v>
      </c>
      <c r="J2323">
        <v>19.649999999999999</v>
      </c>
      <c r="K2323">
        <v>0.98249999999999993</v>
      </c>
      <c r="L2323" t="s">
        <v>257</v>
      </c>
    </row>
    <row r="2324" spans="1:12" x14ac:dyDescent="0.25">
      <c r="A2324" s="1">
        <v>45358</v>
      </c>
      <c r="B2324" t="s">
        <v>9</v>
      </c>
      <c r="C2324" t="s">
        <v>15</v>
      </c>
      <c r="D2324" t="s">
        <v>22</v>
      </c>
      <c r="E2324" t="s">
        <v>12</v>
      </c>
      <c r="F2324">
        <v>4.28</v>
      </c>
      <c r="G2324">
        <v>2</v>
      </c>
      <c r="H2324" t="s">
        <v>13</v>
      </c>
      <c r="I2324">
        <v>6.3</v>
      </c>
      <c r="J2324">
        <v>8.56</v>
      </c>
      <c r="K2324">
        <v>0.42800000000000005</v>
      </c>
      <c r="L2324" t="s">
        <v>257</v>
      </c>
    </row>
    <row r="2325" spans="1:12" x14ac:dyDescent="0.25">
      <c r="A2325" s="1">
        <v>45358</v>
      </c>
      <c r="B2325" t="s">
        <v>19</v>
      </c>
      <c r="C2325" t="s">
        <v>15</v>
      </c>
      <c r="D2325" t="s">
        <v>22</v>
      </c>
      <c r="E2325" t="s">
        <v>23</v>
      </c>
      <c r="F2325">
        <v>70.27</v>
      </c>
      <c r="G2325">
        <v>4</v>
      </c>
      <c r="H2325" t="s">
        <v>13</v>
      </c>
      <c r="I2325">
        <v>8.6</v>
      </c>
      <c r="J2325">
        <v>281.08</v>
      </c>
      <c r="K2325">
        <v>14.054</v>
      </c>
      <c r="L2325" t="s">
        <v>256</v>
      </c>
    </row>
    <row r="2326" spans="1:12" x14ac:dyDescent="0.25">
      <c r="A2326" s="1">
        <v>45358</v>
      </c>
      <c r="B2326" t="s">
        <v>19</v>
      </c>
      <c r="C2326" t="s">
        <v>15</v>
      </c>
      <c r="D2326" t="s">
        <v>22</v>
      </c>
      <c r="E2326" t="s">
        <v>12</v>
      </c>
      <c r="F2326">
        <v>6.09</v>
      </c>
      <c r="G2326">
        <v>2</v>
      </c>
      <c r="H2326" t="s">
        <v>17</v>
      </c>
      <c r="I2326">
        <v>7.4</v>
      </c>
      <c r="J2326">
        <v>12.18</v>
      </c>
      <c r="K2326">
        <v>0.60899999999999999</v>
      </c>
      <c r="L2326" t="s">
        <v>257</v>
      </c>
    </row>
    <row r="2327" spans="1:12" x14ac:dyDescent="0.25">
      <c r="A2327" s="1">
        <v>45358</v>
      </c>
      <c r="B2327" t="s">
        <v>19</v>
      </c>
      <c r="C2327" t="s">
        <v>10</v>
      </c>
      <c r="D2327" t="s">
        <v>11</v>
      </c>
      <c r="E2327" t="s">
        <v>21</v>
      </c>
      <c r="F2327">
        <v>13.06</v>
      </c>
      <c r="G2327">
        <v>1</v>
      </c>
      <c r="H2327" t="s">
        <v>13</v>
      </c>
      <c r="I2327">
        <v>8.1</v>
      </c>
      <c r="J2327">
        <v>13.06</v>
      </c>
      <c r="K2327">
        <v>0.65300000000000002</v>
      </c>
      <c r="L2327" t="s">
        <v>256</v>
      </c>
    </row>
    <row r="2328" spans="1:12" x14ac:dyDescent="0.25">
      <c r="A2328" s="1">
        <v>45358</v>
      </c>
      <c r="B2328" t="s">
        <v>9</v>
      </c>
      <c r="C2328" t="s">
        <v>15</v>
      </c>
      <c r="D2328" t="s">
        <v>11</v>
      </c>
      <c r="E2328" t="s">
        <v>24</v>
      </c>
      <c r="F2328">
        <v>34.74</v>
      </c>
      <c r="G2328">
        <v>3</v>
      </c>
      <c r="H2328" t="s">
        <v>20</v>
      </c>
      <c r="I2328">
        <v>8.1</v>
      </c>
      <c r="J2328">
        <v>104.22</v>
      </c>
      <c r="K2328">
        <v>5.2110000000000003</v>
      </c>
      <c r="L2328" t="s">
        <v>256</v>
      </c>
    </row>
    <row r="2329" spans="1:12" x14ac:dyDescent="0.25">
      <c r="A2329" s="1">
        <v>45358</v>
      </c>
      <c r="B2329" t="s">
        <v>19</v>
      </c>
      <c r="C2329" t="s">
        <v>10</v>
      </c>
      <c r="D2329" t="s">
        <v>22</v>
      </c>
      <c r="E2329" t="s">
        <v>24</v>
      </c>
      <c r="F2329">
        <v>33.43</v>
      </c>
      <c r="G2329">
        <v>3</v>
      </c>
      <c r="H2329" t="s">
        <v>13</v>
      </c>
      <c r="I2329">
        <v>7</v>
      </c>
      <c r="J2329">
        <v>100.28999999999999</v>
      </c>
      <c r="K2329">
        <v>5.0145</v>
      </c>
      <c r="L2329" t="s">
        <v>257</v>
      </c>
    </row>
    <row r="2330" spans="1:12" x14ac:dyDescent="0.25">
      <c r="A2330" s="1">
        <v>45358</v>
      </c>
      <c r="B2330" t="s">
        <v>9</v>
      </c>
      <c r="C2330" t="s">
        <v>15</v>
      </c>
      <c r="D2330" t="s">
        <v>22</v>
      </c>
      <c r="E2330" t="s">
        <v>24</v>
      </c>
      <c r="F2330">
        <v>26.12</v>
      </c>
      <c r="G2330">
        <v>3</v>
      </c>
      <c r="H2330" t="s">
        <v>13</v>
      </c>
      <c r="I2330">
        <v>8.4</v>
      </c>
      <c r="J2330">
        <v>78.36</v>
      </c>
      <c r="K2330">
        <v>3.9180000000000001</v>
      </c>
      <c r="L2330" t="s">
        <v>256</v>
      </c>
    </row>
    <row r="2331" spans="1:12" x14ac:dyDescent="0.25">
      <c r="A2331" s="1">
        <v>45358</v>
      </c>
      <c r="B2331" t="s">
        <v>14</v>
      </c>
      <c r="C2331" t="s">
        <v>15</v>
      </c>
      <c r="D2331" t="s">
        <v>11</v>
      </c>
      <c r="E2331" t="s">
        <v>12</v>
      </c>
      <c r="F2331">
        <v>7.73</v>
      </c>
      <c r="G2331">
        <v>8</v>
      </c>
      <c r="H2331" t="s">
        <v>20</v>
      </c>
      <c r="I2331">
        <v>9.8000000000000007</v>
      </c>
      <c r="J2331">
        <v>61.84</v>
      </c>
      <c r="K2331">
        <v>3.0920000000000005</v>
      </c>
      <c r="L2331" t="s">
        <v>256</v>
      </c>
    </row>
    <row r="2332" spans="1:12" x14ac:dyDescent="0.25">
      <c r="A2332" s="1">
        <v>45358</v>
      </c>
      <c r="B2332" t="s">
        <v>19</v>
      </c>
      <c r="C2332" t="s">
        <v>15</v>
      </c>
      <c r="D2332" t="s">
        <v>22</v>
      </c>
      <c r="E2332" t="s">
        <v>12</v>
      </c>
      <c r="F2332">
        <v>5.8</v>
      </c>
      <c r="G2332">
        <v>3</v>
      </c>
      <c r="H2332" t="s">
        <v>20</v>
      </c>
      <c r="I2332">
        <v>7.3</v>
      </c>
      <c r="J2332">
        <v>17.399999999999999</v>
      </c>
      <c r="K2332">
        <v>0.87</v>
      </c>
      <c r="L2332" t="s">
        <v>257</v>
      </c>
    </row>
    <row r="2333" spans="1:12" x14ac:dyDescent="0.25">
      <c r="A2333" s="1">
        <v>45389</v>
      </c>
      <c r="B2333" t="s">
        <v>9</v>
      </c>
      <c r="C2333" t="s">
        <v>15</v>
      </c>
      <c r="D2333" t="s">
        <v>22</v>
      </c>
      <c r="E2333" t="s">
        <v>24</v>
      </c>
      <c r="F2333">
        <v>38.86</v>
      </c>
      <c r="G2333">
        <v>2</v>
      </c>
      <c r="H2333" t="s">
        <v>17</v>
      </c>
      <c r="I2333">
        <v>7.7</v>
      </c>
      <c r="J2333">
        <v>77.72</v>
      </c>
      <c r="K2333">
        <v>3.8860000000000001</v>
      </c>
      <c r="L2333" t="s">
        <v>257</v>
      </c>
    </row>
    <row r="2334" spans="1:12" x14ac:dyDescent="0.25">
      <c r="A2334" s="1">
        <v>45389</v>
      </c>
      <c r="B2334" t="s">
        <v>9</v>
      </c>
      <c r="C2334" t="s">
        <v>15</v>
      </c>
      <c r="D2334" t="s">
        <v>22</v>
      </c>
      <c r="E2334" t="s">
        <v>23</v>
      </c>
      <c r="F2334">
        <v>63.94</v>
      </c>
      <c r="G2334">
        <v>4</v>
      </c>
      <c r="H2334" t="s">
        <v>17</v>
      </c>
      <c r="I2334">
        <v>6.3</v>
      </c>
      <c r="J2334">
        <v>255.76</v>
      </c>
      <c r="K2334">
        <v>12.788</v>
      </c>
      <c r="L2334" t="s">
        <v>257</v>
      </c>
    </row>
    <row r="2335" spans="1:12" x14ac:dyDescent="0.25">
      <c r="A2335" s="1">
        <v>45389</v>
      </c>
      <c r="B2335" t="s">
        <v>14</v>
      </c>
      <c r="C2335" t="s">
        <v>15</v>
      </c>
      <c r="D2335" t="s">
        <v>11</v>
      </c>
      <c r="E2335" t="s">
        <v>18</v>
      </c>
      <c r="F2335">
        <v>69.12</v>
      </c>
      <c r="G2335">
        <v>1</v>
      </c>
      <c r="H2335" t="s">
        <v>13</v>
      </c>
      <c r="I2335">
        <v>8.4</v>
      </c>
      <c r="J2335">
        <v>69.12</v>
      </c>
      <c r="K2335">
        <v>3.4560000000000004</v>
      </c>
      <c r="L2335" t="s">
        <v>256</v>
      </c>
    </row>
    <row r="2336" spans="1:12" x14ac:dyDescent="0.25">
      <c r="A2336" s="1">
        <v>45389</v>
      </c>
      <c r="B2336" t="s">
        <v>19</v>
      </c>
      <c r="C2336" t="s">
        <v>15</v>
      </c>
      <c r="D2336" t="s">
        <v>11</v>
      </c>
      <c r="E2336" t="s">
        <v>21</v>
      </c>
      <c r="F2336">
        <v>12.47</v>
      </c>
      <c r="G2336">
        <v>3</v>
      </c>
      <c r="H2336" t="s">
        <v>17</v>
      </c>
      <c r="I2336">
        <v>6.8</v>
      </c>
      <c r="J2336">
        <v>37.410000000000004</v>
      </c>
      <c r="K2336">
        <v>1.8705000000000003</v>
      </c>
      <c r="L2336" t="s">
        <v>257</v>
      </c>
    </row>
    <row r="2337" spans="1:12" x14ac:dyDescent="0.25">
      <c r="A2337" s="1">
        <v>45389</v>
      </c>
      <c r="B2337" t="s">
        <v>9</v>
      </c>
      <c r="C2337" t="s">
        <v>15</v>
      </c>
      <c r="D2337" t="s">
        <v>11</v>
      </c>
      <c r="E2337" t="s">
        <v>12</v>
      </c>
      <c r="F2337">
        <v>4.84</v>
      </c>
      <c r="G2337">
        <v>1</v>
      </c>
      <c r="H2337" t="s">
        <v>13</v>
      </c>
      <c r="I2337">
        <v>6.7</v>
      </c>
      <c r="J2337">
        <v>4.84</v>
      </c>
      <c r="K2337">
        <v>0.24199999999999999</v>
      </c>
      <c r="L2337" t="s">
        <v>257</v>
      </c>
    </row>
    <row r="2338" spans="1:12" x14ac:dyDescent="0.25">
      <c r="A2338" s="1">
        <v>45389</v>
      </c>
      <c r="B2338" t="s">
        <v>19</v>
      </c>
      <c r="C2338" t="s">
        <v>15</v>
      </c>
      <c r="D2338" t="s">
        <v>22</v>
      </c>
      <c r="E2338" t="s">
        <v>12</v>
      </c>
      <c r="F2338">
        <v>2.57</v>
      </c>
      <c r="G2338">
        <v>2</v>
      </c>
      <c r="H2338" t="s">
        <v>17</v>
      </c>
      <c r="I2338">
        <v>8.8000000000000007</v>
      </c>
      <c r="J2338">
        <v>5.14</v>
      </c>
      <c r="K2338">
        <v>0.25700000000000001</v>
      </c>
      <c r="L2338" t="s">
        <v>256</v>
      </c>
    </row>
    <row r="2339" spans="1:12" x14ac:dyDescent="0.25">
      <c r="A2339" s="1">
        <v>45389</v>
      </c>
      <c r="B2339" t="s">
        <v>19</v>
      </c>
      <c r="C2339" t="s">
        <v>15</v>
      </c>
      <c r="D2339" t="s">
        <v>22</v>
      </c>
      <c r="E2339" t="s">
        <v>12</v>
      </c>
      <c r="F2339">
        <v>7.81</v>
      </c>
      <c r="G2339">
        <v>3</v>
      </c>
      <c r="H2339" t="s">
        <v>17</v>
      </c>
      <c r="I2339">
        <v>6.8</v>
      </c>
      <c r="J2339">
        <v>23.43</v>
      </c>
      <c r="K2339">
        <v>1.1715</v>
      </c>
      <c r="L2339" t="s">
        <v>257</v>
      </c>
    </row>
    <row r="2340" spans="1:12" x14ac:dyDescent="0.25">
      <c r="A2340" s="1">
        <v>45389</v>
      </c>
      <c r="B2340" t="s">
        <v>9</v>
      </c>
      <c r="C2340" t="s">
        <v>15</v>
      </c>
      <c r="D2340" t="s">
        <v>22</v>
      </c>
      <c r="E2340" t="s">
        <v>12</v>
      </c>
      <c r="F2340">
        <v>7.05</v>
      </c>
      <c r="G2340">
        <v>4</v>
      </c>
      <c r="H2340" t="s">
        <v>13</v>
      </c>
      <c r="I2340">
        <v>7.9</v>
      </c>
      <c r="J2340">
        <v>28.2</v>
      </c>
      <c r="K2340">
        <v>1.4100000000000001</v>
      </c>
      <c r="L2340" t="s">
        <v>257</v>
      </c>
    </row>
    <row r="2341" spans="1:12" x14ac:dyDescent="0.25">
      <c r="A2341" s="1">
        <v>45389</v>
      </c>
      <c r="B2341" t="s">
        <v>14</v>
      </c>
      <c r="C2341" t="s">
        <v>15</v>
      </c>
      <c r="D2341" t="s">
        <v>11</v>
      </c>
      <c r="E2341" t="s">
        <v>12</v>
      </c>
      <c r="F2341">
        <v>4.33</v>
      </c>
      <c r="G2341">
        <v>2</v>
      </c>
      <c r="H2341" t="s">
        <v>13</v>
      </c>
      <c r="I2341">
        <v>7.2</v>
      </c>
      <c r="J2341">
        <v>8.66</v>
      </c>
      <c r="K2341">
        <v>0.43300000000000005</v>
      </c>
      <c r="L2341" t="s">
        <v>257</v>
      </c>
    </row>
    <row r="2342" spans="1:12" x14ac:dyDescent="0.25">
      <c r="A2342" s="1">
        <v>45389</v>
      </c>
      <c r="B2342" t="s">
        <v>19</v>
      </c>
      <c r="C2342" t="s">
        <v>15</v>
      </c>
      <c r="D2342" t="s">
        <v>11</v>
      </c>
      <c r="E2342" t="s">
        <v>18</v>
      </c>
      <c r="F2342">
        <v>62.05</v>
      </c>
      <c r="G2342">
        <v>1</v>
      </c>
      <c r="H2342" t="s">
        <v>17</v>
      </c>
      <c r="I2342">
        <v>7.7</v>
      </c>
      <c r="J2342">
        <v>62.05</v>
      </c>
      <c r="K2342">
        <v>3.1025</v>
      </c>
      <c r="L2342" t="s">
        <v>257</v>
      </c>
    </row>
    <row r="2343" spans="1:12" x14ac:dyDescent="0.25">
      <c r="A2343" s="1">
        <v>45389</v>
      </c>
      <c r="B2343" t="s">
        <v>19</v>
      </c>
      <c r="C2343" t="s">
        <v>10</v>
      </c>
      <c r="D2343" t="s">
        <v>11</v>
      </c>
      <c r="E2343" t="s">
        <v>23</v>
      </c>
      <c r="F2343">
        <v>73.540000000000006</v>
      </c>
      <c r="G2343">
        <v>3</v>
      </c>
      <c r="H2343" t="s">
        <v>20</v>
      </c>
      <c r="I2343">
        <v>7.8</v>
      </c>
      <c r="J2343">
        <v>220.62</v>
      </c>
      <c r="K2343">
        <v>11.031000000000001</v>
      </c>
      <c r="L2343" t="s">
        <v>257</v>
      </c>
    </row>
    <row r="2344" spans="1:12" x14ac:dyDescent="0.25">
      <c r="A2344" s="1">
        <v>45419</v>
      </c>
      <c r="B2344" t="s">
        <v>9</v>
      </c>
      <c r="C2344" t="s">
        <v>15</v>
      </c>
      <c r="D2344" t="s">
        <v>22</v>
      </c>
      <c r="E2344" t="s">
        <v>12</v>
      </c>
      <c r="F2344">
        <v>7.25</v>
      </c>
      <c r="G2344">
        <v>2</v>
      </c>
      <c r="H2344" t="s">
        <v>20</v>
      </c>
      <c r="I2344">
        <v>7.5</v>
      </c>
      <c r="J2344">
        <v>14.5</v>
      </c>
      <c r="K2344">
        <v>0.72500000000000009</v>
      </c>
      <c r="L2344" t="s">
        <v>257</v>
      </c>
    </row>
    <row r="2345" spans="1:12" x14ac:dyDescent="0.25">
      <c r="A2345" s="1">
        <v>45419</v>
      </c>
      <c r="B2345" t="s">
        <v>19</v>
      </c>
      <c r="C2345" t="s">
        <v>15</v>
      </c>
      <c r="D2345" t="s">
        <v>22</v>
      </c>
      <c r="E2345" t="s">
        <v>24</v>
      </c>
      <c r="F2345">
        <v>22.46</v>
      </c>
      <c r="G2345">
        <v>4</v>
      </c>
      <c r="H2345" t="s">
        <v>20</v>
      </c>
      <c r="I2345">
        <v>5.7</v>
      </c>
      <c r="J2345">
        <v>89.84</v>
      </c>
      <c r="K2345">
        <v>4.492</v>
      </c>
      <c r="L2345" t="s">
        <v>258</v>
      </c>
    </row>
    <row r="2346" spans="1:12" x14ac:dyDescent="0.25">
      <c r="A2346" s="1">
        <v>45419</v>
      </c>
      <c r="B2346" t="s">
        <v>14</v>
      </c>
      <c r="C2346" t="s">
        <v>15</v>
      </c>
      <c r="D2346" t="s">
        <v>22</v>
      </c>
      <c r="E2346" t="s">
        <v>12</v>
      </c>
      <c r="F2346">
        <v>7.5</v>
      </c>
      <c r="G2346">
        <v>2</v>
      </c>
      <c r="H2346" t="s">
        <v>20</v>
      </c>
      <c r="I2346">
        <v>8.1999999999999993</v>
      </c>
      <c r="J2346">
        <v>15</v>
      </c>
      <c r="K2346">
        <v>0.75</v>
      </c>
      <c r="L2346" t="s">
        <v>256</v>
      </c>
    </row>
    <row r="2347" spans="1:12" x14ac:dyDescent="0.25">
      <c r="A2347" s="1">
        <v>45419</v>
      </c>
      <c r="B2347" t="s">
        <v>19</v>
      </c>
      <c r="C2347" t="s">
        <v>15</v>
      </c>
      <c r="D2347" t="s">
        <v>11</v>
      </c>
      <c r="E2347" t="s">
        <v>12</v>
      </c>
      <c r="F2347">
        <v>7.53</v>
      </c>
      <c r="G2347">
        <v>2</v>
      </c>
      <c r="H2347" t="s">
        <v>20</v>
      </c>
      <c r="I2347">
        <v>6.5</v>
      </c>
      <c r="J2347">
        <v>15.06</v>
      </c>
      <c r="K2347">
        <v>0.75300000000000011</v>
      </c>
      <c r="L2347" t="s">
        <v>257</v>
      </c>
    </row>
    <row r="2348" spans="1:12" x14ac:dyDescent="0.25">
      <c r="A2348" s="1">
        <v>45419</v>
      </c>
      <c r="B2348" t="s">
        <v>9</v>
      </c>
      <c r="C2348" t="s">
        <v>10</v>
      </c>
      <c r="D2348" t="s">
        <v>11</v>
      </c>
      <c r="E2348" t="s">
        <v>12</v>
      </c>
      <c r="F2348">
        <v>5.25</v>
      </c>
      <c r="G2348">
        <v>1</v>
      </c>
      <c r="H2348" t="s">
        <v>20</v>
      </c>
      <c r="I2348">
        <v>6.8</v>
      </c>
      <c r="J2348">
        <v>5.25</v>
      </c>
      <c r="K2348">
        <v>0.26250000000000001</v>
      </c>
      <c r="L2348" t="s">
        <v>257</v>
      </c>
    </row>
    <row r="2349" spans="1:12" x14ac:dyDescent="0.25">
      <c r="A2349" s="1">
        <v>45419</v>
      </c>
      <c r="B2349" t="s">
        <v>14</v>
      </c>
      <c r="C2349" t="s">
        <v>15</v>
      </c>
      <c r="D2349" t="s">
        <v>11</v>
      </c>
      <c r="E2349" t="s">
        <v>24</v>
      </c>
      <c r="F2349">
        <v>29.87</v>
      </c>
      <c r="G2349">
        <v>2</v>
      </c>
      <c r="H2349" t="s">
        <v>17</v>
      </c>
      <c r="I2349">
        <v>8.1</v>
      </c>
      <c r="J2349">
        <v>59.74</v>
      </c>
      <c r="K2349">
        <v>2.9870000000000001</v>
      </c>
      <c r="L2349" t="s">
        <v>256</v>
      </c>
    </row>
    <row r="2350" spans="1:12" x14ac:dyDescent="0.25">
      <c r="A2350" s="1">
        <v>45419</v>
      </c>
      <c r="B2350" t="s">
        <v>19</v>
      </c>
      <c r="C2350" t="s">
        <v>15</v>
      </c>
      <c r="D2350" t="s">
        <v>22</v>
      </c>
      <c r="E2350" t="s">
        <v>23</v>
      </c>
      <c r="F2350">
        <v>72.72</v>
      </c>
      <c r="G2350">
        <v>1</v>
      </c>
      <c r="H2350" t="s">
        <v>17</v>
      </c>
      <c r="I2350">
        <v>7.1</v>
      </c>
      <c r="J2350">
        <v>72.72</v>
      </c>
      <c r="K2350">
        <v>3.6360000000000001</v>
      </c>
      <c r="L2350" t="s">
        <v>257</v>
      </c>
    </row>
    <row r="2351" spans="1:12" x14ac:dyDescent="0.25">
      <c r="A2351" s="1">
        <v>45419</v>
      </c>
      <c r="B2351" t="s">
        <v>9</v>
      </c>
      <c r="C2351" t="s">
        <v>15</v>
      </c>
      <c r="D2351" t="s">
        <v>22</v>
      </c>
      <c r="E2351" t="s">
        <v>24</v>
      </c>
      <c r="F2351">
        <v>28.9</v>
      </c>
      <c r="G2351">
        <v>3</v>
      </c>
      <c r="H2351" t="s">
        <v>13</v>
      </c>
      <c r="I2351">
        <v>8.8000000000000007</v>
      </c>
      <c r="J2351">
        <v>86.699999999999989</v>
      </c>
      <c r="K2351">
        <v>4.335</v>
      </c>
      <c r="L2351" t="s">
        <v>256</v>
      </c>
    </row>
    <row r="2352" spans="1:12" x14ac:dyDescent="0.25">
      <c r="A2352" s="1">
        <v>45419</v>
      </c>
      <c r="B2352" t="s">
        <v>19</v>
      </c>
      <c r="C2352" t="s">
        <v>15</v>
      </c>
      <c r="D2352" t="s">
        <v>11</v>
      </c>
      <c r="E2352" t="s">
        <v>24</v>
      </c>
      <c r="F2352">
        <v>30.95</v>
      </c>
      <c r="G2352">
        <v>3</v>
      </c>
      <c r="H2352" t="s">
        <v>20</v>
      </c>
      <c r="I2352">
        <v>8.1999999999999993</v>
      </c>
      <c r="J2352">
        <v>92.85</v>
      </c>
      <c r="K2352">
        <v>4.6425000000000001</v>
      </c>
      <c r="L2352" t="s">
        <v>256</v>
      </c>
    </row>
    <row r="2353" spans="1:12" x14ac:dyDescent="0.25">
      <c r="A2353" s="1">
        <v>45419</v>
      </c>
      <c r="B2353" t="s">
        <v>9</v>
      </c>
      <c r="C2353" t="s">
        <v>15</v>
      </c>
      <c r="D2353" t="s">
        <v>11</v>
      </c>
      <c r="E2353" t="s">
        <v>23</v>
      </c>
      <c r="F2353">
        <v>65.27</v>
      </c>
      <c r="G2353">
        <v>4</v>
      </c>
      <c r="H2353" t="s">
        <v>17</v>
      </c>
      <c r="I2353">
        <v>6.2</v>
      </c>
      <c r="J2353">
        <v>261.08</v>
      </c>
      <c r="K2353">
        <v>13.054</v>
      </c>
      <c r="L2353" t="s">
        <v>257</v>
      </c>
    </row>
    <row r="2354" spans="1:12" x14ac:dyDescent="0.25">
      <c r="A2354" s="1">
        <v>45419</v>
      </c>
      <c r="B2354" t="s">
        <v>14</v>
      </c>
      <c r="C2354" t="s">
        <v>15</v>
      </c>
      <c r="D2354" t="s">
        <v>11</v>
      </c>
      <c r="E2354" t="s">
        <v>24</v>
      </c>
      <c r="F2354">
        <v>16.649999999999999</v>
      </c>
      <c r="G2354">
        <v>2</v>
      </c>
      <c r="H2354" t="s">
        <v>20</v>
      </c>
      <c r="I2354">
        <v>6</v>
      </c>
      <c r="J2354">
        <v>33.299999999999997</v>
      </c>
      <c r="K2354">
        <v>1.665</v>
      </c>
      <c r="L2354" t="s">
        <v>257</v>
      </c>
    </row>
    <row r="2355" spans="1:12" x14ac:dyDescent="0.25">
      <c r="A2355" s="1">
        <v>45419</v>
      </c>
      <c r="B2355" t="s">
        <v>19</v>
      </c>
      <c r="C2355" t="s">
        <v>10</v>
      </c>
      <c r="D2355" t="s">
        <v>11</v>
      </c>
      <c r="E2355" t="s">
        <v>12</v>
      </c>
      <c r="F2355">
        <v>7.22</v>
      </c>
      <c r="G2355">
        <v>6</v>
      </c>
      <c r="H2355" t="s">
        <v>13</v>
      </c>
      <c r="I2355">
        <v>6.9</v>
      </c>
      <c r="J2355">
        <v>43.32</v>
      </c>
      <c r="K2355">
        <v>2.1659999999999999</v>
      </c>
      <c r="L2355" t="s">
        <v>257</v>
      </c>
    </row>
    <row r="2356" spans="1:12" x14ac:dyDescent="0.25">
      <c r="A2356" s="1">
        <v>45419</v>
      </c>
      <c r="B2356" t="s">
        <v>9</v>
      </c>
      <c r="C2356" t="s">
        <v>15</v>
      </c>
      <c r="D2356" t="s">
        <v>22</v>
      </c>
      <c r="E2356" t="s">
        <v>24</v>
      </c>
      <c r="F2356">
        <v>27.8</v>
      </c>
      <c r="G2356">
        <v>3</v>
      </c>
      <c r="H2356" t="s">
        <v>17</v>
      </c>
      <c r="I2356">
        <v>6.3</v>
      </c>
      <c r="J2356">
        <v>83.4</v>
      </c>
      <c r="K2356">
        <v>4.1700000000000008</v>
      </c>
      <c r="L2356" t="s">
        <v>257</v>
      </c>
    </row>
    <row r="2357" spans="1:12" x14ac:dyDescent="0.25">
      <c r="A2357" s="1">
        <v>45419</v>
      </c>
      <c r="B2357" t="s">
        <v>14</v>
      </c>
      <c r="C2357" t="s">
        <v>15</v>
      </c>
      <c r="D2357" t="s">
        <v>22</v>
      </c>
      <c r="E2357" t="s">
        <v>24</v>
      </c>
      <c r="F2357">
        <v>32.99</v>
      </c>
      <c r="G2357">
        <v>3</v>
      </c>
      <c r="H2357" t="s">
        <v>17</v>
      </c>
      <c r="I2357">
        <v>6</v>
      </c>
      <c r="J2357">
        <v>98.97</v>
      </c>
      <c r="K2357">
        <v>4.9485000000000001</v>
      </c>
      <c r="L2357" t="s">
        <v>257</v>
      </c>
    </row>
    <row r="2358" spans="1:12" x14ac:dyDescent="0.25">
      <c r="A2358" s="1">
        <v>45419</v>
      </c>
      <c r="B2358" t="s">
        <v>9</v>
      </c>
      <c r="C2358" t="s">
        <v>15</v>
      </c>
      <c r="D2358" t="s">
        <v>22</v>
      </c>
      <c r="E2358" t="s">
        <v>12</v>
      </c>
      <c r="F2358">
        <v>6.22</v>
      </c>
      <c r="G2358">
        <v>5</v>
      </c>
      <c r="H2358" t="s">
        <v>20</v>
      </c>
      <c r="I2358">
        <v>8.1999999999999993</v>
      </c>
      <c r="J2358">
        <v>31.099999999999998</v>
      </c>
      <c r="K2358">
        <v>1.5549999999999999</v>
      </c>
      <c r="L2358" t="s">
        <v>256</v>
      </c>
    </row>
    <row r="2359" spans="1:12" x14ac:dyDescent="0.25">
      <c r="A2359" s="1">
        <v>45419</v>
      </c>
      <c r="B2359" t="s">
        <v>19</v>
      </c>
      <c r="C2359" t="s">
        <v>15</v>
      </c>
      <c r="D2359" t="s">
        <v>11</v>
      </c>
      <c r="E2359" t="s">
        <v>18</v>
      </c>
      <c r="F2359">
        <v>74.489999999999995</v>
      </c>
      <c r="G2359">
        <v>1</v>
      </c>
      <c r="H2359" t="s">
        <v>17</v>
      </c>
      <c r="I2359">
        <v>7.7</v>
      </c>
      <c r="J2359">
        <v>74.489999999999995</v>
      </c>
      <c r="K2359">
        <v>3.7244999999999999</v>
      </c>
      <c r="L2359" t="s">
        <v>257</v>
      </c>
    </row>
    <row r="2360" spans="1:12" x14ac:dyDescent="0.25">
      <c r="A2360" s="1">
        <v>45419</v>
      </c>
      <c r="B2360" t="s">
        <v>19</v>
      </c>
      <c r="C2360" t="s">
        <v>15</v>
      </c>
      <c r="D2360" t="s">
        <v>22</v>
      </c>
      <c r="E2360" t="s">
        <v>18</v>
      </c>
      <c r="F2360">
        <v>58.27</v>
      </c>
      <c r="G2360">
        <v>2</v>
      </c>
      <c r="H2360" t="s">
        <v>17</v>
      </c>
      <c r="I2360">
        <v>6</v>
      </c>
      <c r="J2360">
        <v>116.54</v>
      </c>
      <c r="K2360">
        <v>5.8270000000000008</v>
      </c>
      <c r="L2360" t="s">
        <v>257</v>
      </c>
    </row>
    <row r="2361" spans="1:12" x14ac:dyDescent="0.25">
      <c r="A2361" s="1">
        <v>45450</v>
      </c>
      <c r="B2361" t="s">
        <v>14</v>
      </c>
      <c r="C2361" t="s">
        <v>15</v>
      </c>
      <c r="D2361" t="s">
        <v>11</v>
      </c>
      <c r="E2361" t="s">
        <v>12</v>
      </c>
      <c r="F2361">
        <v>3.15</v>
      </c>
      <c r="G2361">
        <v>3</v>
      </c>
      <c r="H2361" t="s">
        <v>20</v>
      </c>
      <c r="I2361">
        <v>6</v>
      </c>
      <c r="J2361">
        <v>9.4499999999999993</v>
      </c>
      <c r="K2361">
        <v>0.47249999999999998</v>
      </c>
      <c r="L2361" t="s">
        <v>257</v>
      </c>
    </row>
    <row r="2362" spans="1:12" x14ac:dyDescent="0.25">
      <c r="A2362" s="1">
        <v>45450</v>
      </c>
      <c r="B2362" t="s">
        <v>9</v>
      </c>
      <c r="C2362" t="s">
        <v>15</v>
      </c>
      <c r="D2362" t="s">
        <v>22</v>
      </c>
      <c r="E2362" t="s">
        <v>18</v>
      </c>
      <c r="F2362">
        <v>70.900000000000006</v>
      </c>
      <c r="G2362">
        <v>1</v>
      </c>
      <c r="H2362" t="s">
        <v>13</v>
      </c>
      <c r="I2362">
        <v>8</v>
      </c>
      <c r="J2362">
        <v>70.900000000000006</v>
      </c>
      <c r="K2362">
        <v>3.5450000000000004</v>
      </c>
      <c r="L2362" t="s">
        <v>256</v>
      </c>
    </row>
    <row r="2363" spans="1:12" x14ac:dyDescent="0.25">
      <c r="A2363" s="1">
        <v>45450</v>
      </c>
      <c r="B2363" t="s">
        <v>9</v>
      </c>
      <c r="C2363" t="s">
        <v>15</v>
      </c>
      <c r="D2363" t="s">
        <v>22</v>
      </c>
      <c r="E2363" t="s">
        <v>12</v>
      </c>
      <c r="F2363">
        <v>4.09</v>
      </c>
      <c r="G2363">
        <v>2</v>
      </c>
      <c r="H2363" t="s">
        <v>17</v>
      </c>
      <c r="I2363">
        <v>7.5</v>
      </c>
      <c r="J2363">
        <v>8.18</v>
      </c>
      <c r="K2363">
        <v>0.40900000000000003</v>
      </c>
      <c r="L2363" t="s">
        <v>257</v>
      </c>
    </row>
    <row r="2364" spans="1:12" x14ac:dyDescent="0.25">
      <c r="A2364" s="1">
        <v>45450</v>
      </c>
      <c r="B2364" t="s">
        <v>9</v>
      </c>
      <c r="C2364" t="s">
        <v>10</v>
      </c>
      <c r="D2364" t="s">
        <v>22</v>
      </c>
      <c r="E2364" t="s">
        <v>23</v>
      </c>
      <c r="F2364">
        <v>70.739999999999995</v>
      </c>
      <c r="G2364">
        <v>3</v>
      </c>
      <c r="H2364" t="s">
        <v>13</v>
      </c>
      <c r="I2364">
        <v>8.5</v>
      </c>
      <c r="J2364">
        <v>212.21999999999997</v>
      </c>
      <c r="K2364">
        <v>10.610999999999999</v>
      </c>
      <c r="L2364" t="s">
        <v>256</v>
      </c>
    </row>
    <row r="2365" spans="1:12" x14ac:dyDescent="0.25">
      <c r="A2365" s="1">
        <v>45450</v>
      </c>
      <c r="B2365" t="s">
        <v>19</v>
      </c>
      <c r="C2365" t="s">
        <v>10</v>
      </c>
      <c r="D2365" t="s">
        <v>22</v>
      </c>
      <c r="E2365" t="s">
        <v>24</v>
      </c>
      <c r="F2365">
        <v>34.909999999999997</v>
      </c>
      <c r="G2365">
        <v>2</v>
      </c>
      <c r="H2365" t="s">
        <v>17</v>
      </c>
      <c r="I2365">
        <v>6.1</v>
      </c>
      <c r="J2365">
        <v>69.819999999999993</v>
      </c>
      <c r="K2365">
        <v>3.4909999999999997</v>
      </c>
      <c r="L2365" t="s">
        <v>257</v>
      </c>
    </row>
    <row r="2366" spans="1:12" x14ac:dyDescent="0.25">
      <c r="A2366" s="1">
        <v>45450</v>
      </c>
      <c r="B2366" t="s">
        <v>9</v>
      </c>
      <c r="C2366" t="s">
        <v>10</v>
      </c>
      <c r="D2366" t="s">
        <v>11</v>
      </c>
      <c r="E2366" t="s">
        <v>21</v>
      </c>
      <c r="F2366">
        <v>18.34</v>
      </c>
      <c r="G2366">
        <v>3</v>
      </c>
      <c r="H2366" t="s">
        <v>20</v>
      </c>
      <c r="I2366">
        <v>7.6</v>
      </c>
      <c r="J2366">
        <v>55.019999999999996</v>
      </c>
      <c r="K2366">
        <v>2.7509999999999999</v>
      </c>
      <c r="L2366" t="s">
        <v>257</v>
      </c>
    </row>
    <row r="2367" spans="1:12" x14ac:dyDescent="0.25">
      <c r="A2367" s="1">
        <v>45450</v>
      </c>
      <c r="B2367" t="s">
        <v>9</v>
      </c>
      <c r="C2367" t="s">
        <v>15</v>
      </c>
      <c r="D2367" t="s">
        <v>22</v>
      </c>
      <c r="E2367" t="s">
        <v>12</v>
      </c>
      <c r="F2367">
        <v>3.52</v>
      </c>
      <c r="G2367">
        <v>2</v>
      </c>
      <c r="H2367" t="s">
        <v>20</v>
      </c>
      <c r="I2367">
        <v>6.5</v>
      </c>
      <c r="J2367">
        <v>7.04</v>
      </c>
      <c r="K2367">
        <v>0.35200000000000004</v>
      </c>
      <c r="L2367" t="s">
        <v>257</v>
      </c>
    </row>
    <row r="2368" spans="1:12" x14ac:dyDescent="0.25">
      <c r="A2368" s="1">
        <v>45450</v>
      </c>
      <c r="B2368" t="s">
        <v>19</v>
      </c>
      <c r="C2368" t="s">
        <v>10</v>
      </c>
      <c r="D2368" t="s">
        <v>11</v>
      </c>
      <c r="E2368" t="s">
        <v>12</v>
      </c>
      <c r="F2368">
        <v>5.38</v>
      </c>
      <c r="G2368">
        <v>3</v>
      </c>
      <c r="H2368" t="s">
        <v>17</v>
      </c>
      <c r="I2368">
        <v>5.7</v>
      </c>
      <c r="J2368">
        <v>16.14</v>
      </c>
      <c r="K2368">
        <v>0.80700000000000005</v>
      </c>
      <c r="L2368" t="s">
        <v>258</v>
      </c>
    </row>
    <row r="2369" spans="1:12" x14ac:dyDescent="0.25">
      <c r="A2369" s="1">
        <v>45450</v>
      </c>
      <c r="B2369" t="s">
        <v>19</v>
      </c>
      <c r="C2369" t="s">
        <v>15</v>
      </c>
      <c r="D2369" t="s">
        <v>22</v>
      </c>
      <c r="E2369" t="s">
        <v>12</v>
      </c>
      <c r="F2369">
        <v>2.52</v>
      </c>
      <c r="G2369">
        <v>2</v>
      </c>
      <c r="H2369" t="s">
        <v>20</v>
      </c>
      <c r="I2369">
        <v>8.5</v>
      </c>
      <c r="J2369">
        <v>5.04</v>
      </c>
      <c r="K2369">
        <v>0.252</v>
      </c>
      <c r="L2369" t="s">
        <v>256</v>
      </c>
    </row>
    <row r="2370" spans="1:12" x14ac:dyDescent="0.25">
      <c r="A2370" s="1">
        <v>45480</v>
      </c>
      <c r="B2370" t="s">
        <v>14</v>
      </c>
      <c r="C2370" t="s">
        <v>15</v>
      </c>
      <c r="D2370" t="s">
        <v>22</v>
      </c>
      <c r="E2370" t="s">
        <v>12</v>
      </c>
      <c r="F2370">
        <v>6.29</v>
      </c>
      <c r="G2370">
        <v>3</v>
      </c>
      <c r="H2370" t="s">
        <v>20</v>
      </c>
      <c r="I2370">
        <v>6</v>
      </c>
      <c r="J2370">
        <v>18.87</v>
      </c>
      <c r="K2370">
        <v>0.94350000000000012</v>
      </c>
      <c r="L2370" t="s">
        <v>257</v>
      </c>
    </row>
    <row r="2371" spans="1:12" x14ac:dyDescent="0.25">
      <c r="A2371" s="1">
        <v>45480</v>
      </c>
      <c r="B2371" t="s">
        <v>9</v>
      </c>
      <c r="C2371" t="s">
        <v>15</v>
      </c>
      <c r="D2371" t="s">
        <v>22</v>
      </c>
      <c r="E2371" t="s">
        <v>24</v>
      </c>
      <c r="F2371">
        <v>22.56</v>
      </c>
      <c r="G2371">
        <v>1</v>
      </c>
      <c r="H2371" t="s">
        <v>20</v>
      </c>
      <c r="I2371">
        <v>6.8</v>
      </c>
      <c r="J2371">
        <v>22.56</v>
      </c>
      <c r="K2371">
        <v>1.1279999999999999</v>
      </c>
      <c r="L2371" t="s">
        <v>257</v>
      </c>
    </row>
    <row r="2372" spans="1:12" x14ac:dyDescent="0.25">
      <c r="A2372" s="1">
        <v>45480</v>
      </c>
      <c r="B2372" t="s">
        <v>19</v>
      </c>
      <c r="C2372" t="s">
        <v>10</v>
      </c>
      <c r="D2372" t="s">
        <v>11</v>
      </c>
      <c r="E2372" t="s">
        <v>24</v>
      </c>
      <c r="F2372">
        <v>29.69</v>
      </c>
      <c r="G2372">
        <v>2</v>
      </c>
      <c r="H2372" t="s">
        <v>17</v>
      </c>
      <c r="I2372">
        <v>6.2</v>
      </c>
      <c r="J2372">
        <v>59.38</v>
      </c>
      <c r="K2372">
        <v>2.9690000000000003</v>
      </c>
      <c r="L2372" t="s">
        <v>257</v>
      </c>
    </row>
    <row r="2373" spans="1:12" x14ac:dyDescent="0.25">
      <c r="A2373" s="1">
        <v>45480</v>
      </c>
      <c r="B2373" t="s">
        <v>9</v>
      </c>
      <c r="C2373" t="s">
        <v>15</v>
      </c>
      <c r="D2373" t="s">
        <v>22</v>
      </c>
      <c r="E2373" t="s">
        <v>21</v>
      </c>
      <c r="F2373">
        <v>11.74</v>
      </c>
      <c r="G2373">
        <v>2</v>
      </c>
      <c r="H2373" t="s">
        <v>17</v>
      </c>
      <c r="I2373">
        <v>6.8</v>
      </c>
      <c r="J2373">
        <v>23.48</v>
      </c>
      <c r="K2373">
        <v>1.1740000000000002</v>
      </c>
      <c r="L2373" t="s">
        <v>257</v>
      </c>
    </row>
    <row r="2374" spans="1:12" x14ac:dyDescent="0.25">
      <c r="A2374" s="1">
        <v>45480</v>
      </c>
      <c r="B2374" t="s">
        <v>19</v>
      </c>
      <c r="C2374" t="s">
        <v>10</v>
      </c>
      <c r="D2374" t="s">
        <v>22</v>
      </c>
      <c r="E2374" t="s">
        <v>23</v>
      </c>
      <c r="F2374">
        <v>55.23</v>
      </c>
      <c r="G2374">
        <v>5</v>
      </c>
      <c r="H2374" t="s">
        <v>17</v>
      </c>
      <c r="I2374">
        <v>8.1</v>
      </c>
      <c r="J2374">
        <v>276.14999999999998</v>
      </c>
      <c r="K2374">
        <v>13.807499999999999</v>
      </c>
      <c r="L2374" t="s">
        <v>256</v>
      </c>
    </row>
    <row r="2375" spans="1:12" x14ac:dyDescent="0.25">
      <c r="A2375" s="1">
        <v>45480</v>
      </c>
      <c r="B2375" t="s">
        <v>14</v>
      </c>
      <c r="C2375" t="s">
        <v>15</v>
      </c>
      <c r="D2375" t="s">
        <v>11</v>
      </c>
      <c r="E2375" t="s">
        <v>12</v>
      </c>
      <c r="F2375">
        <v>6.89</v>
      </c>
      <c r="G2375">
        <v>2</v>
      </c>
      <c r="H2375" t="s">
        <v>17</v>
      </c>
      <c r="I2375">
        <v>8.6</v>
      </c>
      <c r="J2375">
        <v>13.78</v>
      </c>
      <c r="K2375">
        <v>0.68900000000000006</v>
      </c>
      <c r="L2375" t="s">
        <v>256</v>
      </c>
    </row>
    <row r="2376" spans="1:12" x14ac:dyDescent="0.25">
      <c r="A2376" s="1">
        <v>45480</v>
      </c>
      <c r="B2376" t="s">
        <v>19</v>
      </c>
      <c r="C2376" t="s">
        <v>15</v>
      </c>
      <c r="D2376" t="s">
        <v>11</v>
      </c>
      <c r="E2376" t="s">
        <v>12</v>
      </c>
      <c r="F2376">
        <v>3.37</v>
      </c>
      <c r="G2376">
        <v>5</v>
      </c>
      <c r="H2376" t="s">
        <v>13</v>
      </c>
      <c r="I2376">
        <v>5.8</v>
      </c>
      <c r="J2376">
        <v>16.850000000000001</v>
      </c>
      <c r="K2376">
        <v>0.84250000000000014</v>
      </c>
      <c r="L2376" t="s">
        <v>258</v>
      </c>
    </row>
    <row r="2377" spans="1:12" x14ac:dyDescent="0.25">
      <c r="A2377" s="1">
        <v>45480</v>
      </c>
      <c r="B2377" t="s">
        <v>19</v>
      </c>
      <c r="C2377" t="s">
        <v>15</v>
      </c>
      <c r="D2377" t="s">
        <v>22</v>
      </c>
      <c r="E2377" t="s">
        <v>12</v>
      </c>
      <c r="F2377">
        <v>5.05</v>
      </c>
      <c r="G2377">
        <v>2</v>
      </c>
      <c r="H2377" t="s">
        <v>17</v>
      </c>
      <c r="I2377">
        <v>7.6</v>
      </c>
      <c r="J2377">
        <v>10.1</v>
      </c>
      <c r="K2377">
        <v>0.505</v>
      </c>
      <c r="L2377" t="s">
        <v>257</v>
      </c>
    </row>
    <row r="2378" spans="1:12" x14ac:dyDescent="0.25">
      <c r="A2378" s="1">
        <v>45480</v>
      </c>
      <c r="B2378" t="s">
        <v>14</v>
      </c>
      <c r="C2378" t="s">
        <v>15</v>
      </c>
      <c r="D2378" t="s">
        <v>11</v>
      </c>
      <c r="E2378" t="s">
        <v>12</v>
      </c>
      <c r="F2378">
        <v>4.17</v>
      </c>
      <c r="G2378">
        <v>2</v>
      </c>
      <c r="H2378" t="s">
        <v>13</v>
      </c>
      <c r="I2378">
        <v>6.7</v>
      </c>
      <c r="J2378">
        <v>8.34</v>
      </c>
      <c r="K2378">
        <v>0.41700000000000004</v>
      </c>
      <c r="L2378" t="s">
        <v>257</v>
      </c>
    </row>
    <row r="2379" spans="1:12" x14ac:dyDescent="0.25">
      <c r="A2379" s="1">
        <v>45480</v>
      </c>
      <c r="B2379" t="s">
        <v>19</v>
      </c>
      <c r="C2379" t="s">
        <v>15</v>
      </c>
      <c r="D2379" t="s">
        <v>22</v>
      </c>
      <c r="E2379" t="s">
        <v>24</v>
      </c>
      <c r="F2379">
        <v>32.61</v>
      </c>
      <c r="G2379">
        <v>3</v>
      </c>
      <c r="H2379" t="s">
        <v>17</v>
      </c>
      <c r="I2379">
        <v>5.4</v>
      </c>
      <c r="J2379">
        <v>97.83</v>
      </c>
      <c r="K2379">
        <v>4.8915000000000006</v>
      </c>
      <c r="L2379" t="s">
        <v>258</v>
      </c>
    </row>
    <row r="2380" spans="1:12" x14ac:dyDescent="0.25">
      <c r="A2380" s="1">
        <v>45480</v>
      </c>
      <c r="B2380" t="s">
        <v>9</v>
      </c>
      <c r="C2380" t="s">
        <v>15</v>
      </c>
      <c r="D2380" t="s">
        <v>22</v>
      </c>
      <c r="E2380" t="s">
        <v>12</v>
      </c>
      <c r="F2380">
        <v>3.44</v>
      </c>
      <c r="G2380">
        <v>2</v>
      </c>
      <c r="H2380" t="s">
        <v>20</v>
      </c>
      <c r="I2380">
        <v>6.8</v>
      </c>
      <c r="J2380">
        <v>6.88</v>
      </c>
      <c r="K2380">
        <v>0.34400000000000003</v>
      </c>
      <c r="L2380" t="s">
        <v>257</v>
      </c>
    </row>
    <row r="2381" spans="1:12" x14ac:dyDescent="0.25">
      <c r="A2381" s="1">
        <v>45480</v>
      </c>
      <c r="B2381" t="s">
        <v>14</v>
      </c>
      <c r="C2381" t="s">
        <v>15</v>
      </c>
      <c r="D2381" t="s">
        <v>11</v>
      </c>
      <c r="E2381" t="s">
        <v>12</v>
      </c>
      <c r="F2381">
        <v>4.01</v>
      </c>
      <c r="G2381">
        <v>4</v>
      </c>
      <c r="H2381" t="s">
        <v>20</v>
      </c>
      <c r="I2381">
        <v>8.1</v>
      </c>
      <c r="J2381">
        <v>16.04</v>
      </c>
      <c r="K2381">
        <v>0.80200000000000005</v>
      </c>
      <c r="L2381" t="s">
        <v>256</v>
      </c>
    </row>
    <row r="2382" spans="1:12" x14ac:dyDescent="0.25">
      <c r="A2382" s="1">
        <v>45480</v>
      </c>
      <c r="B2382" t="s">
        <v>19</v>
      </c>
      <c r="C2382" t="s">
        <v>15</v>
      </c>
      <c r="D2382" t="s">
        <v>11</v>
      </c>
      <c r="E2382" t="s">
        <v>23</v>
      </c>
      <c r="F2382">
        <v>65.05</v>
      </c>
      <c r="G2382">
        <v>5</v>
      </c>
      <c r="H2382" t="s">
        <v>20</v>
      </c>
      <c r="I2382">
        <v>6.6</v>
      </c>
      <c r="J2382">
        <v>325.25</v>
      </c>
      <c r="K2382">
        <v>16.262499999999999</v>
      </c>
      <c r="L2382" t="s">
        <v>257</v>
      </c>
    </row>
    <row r="2383" spans="1:12" x14ac:dyDescent="0.25">
      <c r="A2383" s="1">
        <v>45480</v>
      </c>
      <c r="B2383" t="s">
        <v>9</v>
      </c>
      <c r="C2383" t="s">
        <v>10</v>
      </c>
      <c r="D2383" t="s">
        <v>11</v>
      </c>
      <c r="E2383" t="s">
        <v>12</v>
      </c>
      <c r="F2383">
        <v>6.83</v>
      </c>
      <c r="G2383">
        <v>4</v>
      </c>
      <c r="H2383" t="s">
        <v>17</v>
      </c>
      <c r="I2383">
        <v>7.9</v>
      </c>
      <c r="J2383">
        <v>27.32</v>
      </c>
      <c r="K2383">
        <v>1.3660000000000001</v>
      </c>
      <c r="L2383" t="s">
        <v>257</v>
      </c>
    </row>
    <row r="2384" spans="1:12" x14ac:dyDescent="0.25">
      <c r="A2384" s="1">
        <v>45511</v>
      </c>
      <c r="B2384" t="s">
        <v>19</v>
      </c>
      <c r="C2384" t="s">
        <v>10</v>
      </c>
      <c r="D2384" t="s">
        <v>11</v>
      </c>
      <c r="E2384" t="s">
        <v>18</v>
      </c>
      <c r="F2384">
        <v>59.69</v>
      </c>
      <c r="G2384">
        <v>1</v>
      </c>
      <c r="H2384" t="s">
        <v>17</v>
      </c>
      <c r="I2384">
        <v>5.6</v>
      </c>
      <c r="J2384">
        <v>59.69</v>
      </c>
      <c r="K2384">
        <v>2.9845000000000002</v>
      </c>
      <c r="L2384" t="s">
        <v>258</v>
      </c>
    </row>
    <row r="2385" spans="1:12" x14ac:dyDescent="0.25">
      <c r="A2385" s="1">
        <v>45511</v>
      </c>
      <c r="B2385" t="s">
        <v>19</v>
      </c>
      <c r="C2385" t="s">
        <v>15</v>
      </c>
      <c r="D2385" t="s">
        <v>22</v>
      </c>
      <c r="E2385" t="s">
        <v>24</v>
      </c>
      <c r="F2385">
        <v>32.43</v>
      </c>
      <c r="G2385">
        <v>1</v>
      </c>
      <c r="H2385" t="s">
        <v>20</v>
      </c>
      <c r="I2385">
        <v>9</v>
      </c>
      <c r="J2385">
        <v>32.43</v>
      </c>
      <c r="K2385">
        <v>1.6215000000000002</v>
      </c>
      <c r="L2385" t="s">
        <v>256</v>
      </c>
    </row>
    <row r="2386" spans="1:12" x14ac:dyDescent="0.25">
      <c r="A2386" s="1">
        <v>45511</v>
      </c>
      <c r="B2386" t="s">
        <v>14</v>
      </c>
      <c r="C2386" t="s">
        <v>15</v>
      </c>
      <c r="D2386" t="s">
        <v>11</v>
      </c>
      <c r="E2386" t="s">
        <v>12</v>
      </c>
      <c r="F2386">
        <v>5.49</v>
      </c>
      <c r="G2386">
        <v>1</v>
      </c>
      <c r="H2386" t="s">
        <v>13</v>
      </c>
      <c r="I2386">
        <v>7.3</v>
      </c>
      <c r="J2386">
        <v>5.49</v>
      </c>
      <c r="K2386">
        <v>0.27450000000000002</v>
      </c>
      <c r="L2386" t="s">
        <v>257</v>
      </c>
    </row>
    <row r="2387" spans="1:12" x14ac:dyDescent="0.25">
      <c r="A2387" s="1">
        <v>45511</v>
      </c>
      <c r="B2387" t="s">
        <v>14</v>
      </c>
      <c r="C2387" t="s">
        <v>15</v>
      </c>
      <c r="D2387" t="s">
        <v>11</v>
      </c>
      <c r="E2387" t="s">
        <v>12</v>
      </c>
      <c r="F2387">
        <v>4.84</v>
      </c>
      <c r="G2387">
        <v>4</v>
      </c>
      <c r="H2387" t="s">
        <v>13</v>
      </c>
      <c r="I2387">
        <v>6.6</v>
      </c>
      <c r="J2387">
        <v>19.36</v>
      </c>
      <c r="K2387">
        <v>0.96799999999999997</v>
      </c>
      <c r="L2387" t="s">
        <v>257</v>
      </c>
    </row>
    <row r="2388" spans="1:12" x14ac:dyDescent="0.25">
      <c r="A2388" s="1">
        <v>45511</v>
      </c>
      <c r="B2388" t="s">
        <v>9</v>
      </c>
      <c r="C2388" t="s">
        <v>10</v>
      </c>
      <c r="D2388" t="s">
        <v>22</v>
      </c>
      <c r="E2388" t="s">
        <v>21</v>
      </c>
      <c r="F2388">
        <v>9.08</v>
      </c>
      <c r="G2388">
        <v>1</v>
      </c>
      <c r="H2388" t="s">
        <v>17</v>
      </c>
      <c r="I2388">
        <v>6</v>
      </c>
      <c r="J2388">
        <v>9.08</v>
      </c>
      <c r="K2388">
        <v>0.45400000000000001</v>
      </c>
      <c r="L2388" t="s">
        <v>257</v>
      </c>
    </row>
    <row r="2389" spans="1:12" x14ac:dyDescent="0.25">
      <c r="A2389" s="1">
        <v>45511</v>
      </c>
      <c r="B2389" t="s">
        <v>19</v>
      </c>
      <c r="C2389" t="s">
        <v>15</v>
      </c>
      <c r="D2389" t="s">
        <v>11</v>
      </c>
      <c r="E2389" t="s">
        <v>24</v>
      </c>
      <c r="F2389">
        <v>28.72</v>
      </c>
      <c r="G2389">
        <v>2</v>
      </c>
      <c r="H2389" t="s">
        <v>17</v>
      </c>
      <c r="I2389">
        <v>7.4</v>
      </c>
      <c r="J2389">
        <v>57.44</v>
      </c>
      <c r="K2389">
        <v>2.8719999999999999</v>
      </c>
      <c r="L2389" t="s">
        <v>257</v>
      </c>
    </row>
    <row r="2390" spans="1:12" x14ac:dyDescent="0.25">
      <c r="A2390" s="1">
        <v>45511</v>
      </c>
      <c r="B2390" t="s">
        <v>9</v>
      </c>
      <c r="C2390" t="s">
        <v>15</v>
      </c>
      <c r="D2390" t="s">
        <v>22</v>
      </c>
      <c r="E2390" t="s">
        <v>12</v>
      </c>
      <c r="F2390">
        <v>3.78</v>
      </c>
      <c r="G2390">
        <v>2</v>
      </c>
      <c r="H2390" t="s">
        <v>20</v>
      </c>
      <c r="I2390">
        <v>9.8000000000000007</v>
      </c>
      <c r="J2390">
        <v>7.56</v>
      </c>
      <c r="K2390">
        <v>0.378</v>
      </c>
      <c r="L2390" t="s">
        <v>256</v>
      </c>
    </row>
    <row r="2391" spans="1:12" x14ac:dyDescent="0.25">
      <c r="A2391" s="1">
        <v>45511</v>
      </c>
      <c r="B2391" t="s">
        <v>9</v>
      </c>
      <c r="C2391" t="s">
        <v>15</v>
      </c>
      <c r="D2391" t="s">
        <v>22</v>
      </c>
      <c r="E2391" t="s">
        <v>23</v>
      </c>
      <c r="F2391">
        <v>54.4</v>
      </c>
      <c r="G2391">
        <v>2</v>
      </c>
      <c r="H2391" t="s">
        <v>13</v>
      </c>
      <c r="I2391">
        <v>7.1</v>
      </c>
      <c r="J2391">
        <v>108.8</v>
      </c>
      <c r="K2391">
        <v>5.44</v>
      </c>
      <c r="L2391" t="s">
        <v>257</v>
      </c>
    </row>
    <row r="2392" spans="1:12" x14ac:dyDescent="0.25">
      <c r="A2392" s="1">
        <v>45511</v>
      </c>
      <c r="B2392" t="s">
        <v>9</v>
      </c>
      <c r="C2392" t="s">
        <v>15</v>
      </c>
      <c r="D2392" t="s">
        <v>11</v>
      </c>
      <c r="E2392" t="s">
        <v>12</v>
      </c>
      <c r="F2392">
        <v>7.5</v>
      </c>
      <c r="G2392">
        <v>5</v>
      </c>
      <c r="H2392" t="s">
        <v>13</v>
      </c>
      <c r="I2392">
        <v>7.9</v>
      </c>
      <c r="J2392">
        <v>37.5</v>
      </c>
      <c r="K2392">
        <v>1.875</v>
      </c>
      <c r="L2392" t="s">
        <v>257</v>
      </c>
    </row>
    <row r="2393" spans="1:12" x14ac:dyDescent="0.25">
      <c r="A2393" s="1">
        <v>45511</v>
      </c>
      <c r="B2393" t="s">
        <v>9</v>
      </c>
      <c r="C2393" t="s">
        <v>15</v>
      </c>
      <c r="D2393" t="s">
        <v>22</v>
      </c>
      <c r="E2393" t="s">
        <v>16</v>
      </c>
      <c r="F2393">
        <v>95</v>
      </c>
      <c r="G2393">
        <v>1</v>
      </c>
      <c r="H2393" t="s">
        <v>13</v>
      </c>
      <c r="I2393">
        <v>6.8</v>
      </c>
      <c r="J2393">
        <v>95</v>
      </c>
      <c r="K2393">
        <v>4.75</v>
      </c>
      <c r="L2393" t="s">
        <v>257</v>
      </c>
    </row>
    <row r="2394" spans="1:12" x14ac:dyDescent="0.25">
      <c r="A2394" s="1">
        <v>45511</v>
      </c>
      <c r="B2394" t="s">
        <v>9</v>
      </c>
      <c r="C2394" t="s">
        <v>10</v>
      </c>
      <c r="D2394" t="s">
        <v>11</v>
      </c>
      <c r="E2394" t="s">
        <v>23</v>
      </c>
      <c r="F2394">
        <v>61.86</v>
      </c>
      <c r="G2394">
        <v>4</v>
      </c>
      <c r="H2394" t="s">
        <v>13</v>
      </c>
      <c r="I2394">
        <v>7</v>
      </c>
      <c r="J2394">
        <v>247.44</v>
      </c>
      <c r="K2394">
        <v>12.372</v>
      </c>
      <c r="L2394" t="s">
        <v>257</v>
      </c>
    </row>
    <row r="2395" spans="1:12" x14ac:dyDescent="0.25">
      <c r="A2395" s="1">
        <v>45511</v>
      </c>
      <c r="B2395" t="s">
        <v>9</v>
      </c>
      <c r="C2395" t="s">
        <v>15</v>
      </c>
      <c r="D2395" t="s">
        <v>11</v>
      </c>
      <c r="E2395" t="s">
        <v>12</v>
      </c>
      <c r="F2395">
        <v>3.17</v>
      </c>
      <c r="G2395">
        <v>4</v>
      </c>
      <c r="H2395" t="s">
        <v>17</v>
      </c>
      <c r="I2395">
        <v>7.4</v>
      </c>
      <c r="J2395">
        <v>12.68</v>
      </c>
      <c r="K2395">
        <v>0.63400000000000001</v>
      </c>
      <c r="L2395" t="s">
        <v>257</v>
      </c>
    </row>
    <row r="2396" spans="1:12" x14ac:dyDescent="0.25">
      <c r="A2396" s="1">
        <v>45511</v>
      </c>
      <c r="B2396" t="s">
        <v>14</v>
      </c>
      <c r="C2396" t="s">
        <v>15</v>
      </c>
      <c r="D2396" t="s">
        <v>11</v>
      </c>
      <c r="E2396" t="s">
        <v>24</v>
      </c>
      <c r="F2396">
        <v>35.35</v>
      </c>
      <c r="G2396">
        <v>1</v>
      </c>
      <c r="H2396" t="s">
        <v>17</v>
      </c>
      <c r="I2396">
        <v>7.5</v>
      </c>
      <c r="J2396">
        <v>35.35</v>
      </c>
      <c r="K2396">
        <v>1.7675000000000001</v>
      </c>
      <c r="L2396" t="s">
        <v>257</v>
      </c>
    </row>
    <row r="2397" spans="1:12" x14ac:dyDescent="0.25">
      <c r="A2397" s="1">
        <v>45511</v>
      </c>
      <c r="B2397" t="s">
        <v>19</v>
      </c>
      <c r="C2397" t="s">
        <v>10</v>
      </c>
      <c r="D2397" t="s">
        <v>11</v>
      </c>
      <c r="E2397" t="s">
        <v>21</v>
      </c>
      <c r="F2397">
        <v>16.059999999999999</v>
      </c>
      <c r="G2397">
        <v>3</v>
      </c>
      <c r="H2397" t="s">
        <v>17</v>
      </c>
      <c r="I2397">
        <v>6.9</v>
      </c>
      <c r="J2397">
        <v>48.179999999999993</v>
      </c>
      <c r="K2397">
        <v>2.4089999999999998</v>
      </c>
      <c r="L2397" t="s">
        <v>257</v>
      </c>
    </row>
    <row r="2398" spans="1:12" x14ac:dyDescent="0.25">
      <c r="A2398" s="1">
        <v>45511</v>
      </c>
      <c r="B2398" t="s">
        <v>19</v>
      </c>
      <c r="C2398" t="s">
        <v>15</v>
      </c>
      <c r="D2398" t="s">
        <v>22</v>
      </c>
      <c r="E2398" t="s">
        <v>21</v>
      </c>
      <c r="F2398">
        <v>14.21</v>
      </c>
      <c r="G2398">
        <v>3</v>
      </c>
      <c r="H2398" t="s">
        <v>20</v>
      </c>
      <c r="I2398">
        <v>6.1</v>
      </c>
      <c r="J2398">
        <v>42.63</v>
      </c>
      <c r="K2398">
        <v>2.1315000000000004</v>
      </c>
      <c r="L2398" t="s">
        <v>257</v>
      </c>
    </row>
    <row r="2399" spans="1:12" x14ac:dyDescent="0.25">
      <c r="A2399" s="1">
        <v>45542</v>
      </c>
      <c r="B2399" t="s">
        <v>14</v>
      </c>
      <c r="C2399" t="s">
        <v>10</v>
      </c>
      <c r="D2399" t="s">
        <v>11</v>
      </c>
      <c r="E2399" t="s">
        <v>24</v>
      </c>
      <c r="F2399">
        <v>28.49</v>
      </c>
      <c r="G2399">
        <v>4</v>
      </c>
      <c r="H2399" t="s">
        <v>20</v>
      </c>
      <c r="I2399">
        <v>7</v>
      </c>
      <c r="J2399">
        <v>113.96</v>
      </c>
      <c r="K2399">
        <v>5.6980000000000004</v>
      </c>
      <c r="L2399" t="s">
        <v>257</v>
      </c>
    </row>
    <row r="2400" spans="1:12" x14ac:dyDescent="0.25">
      <c r="A2400" s="1">
        <v>45542</v>
      </c>
      <c r="B2400" t="s">
        <v>14</v>
      </c>
      <c r="C2400" t="s">
        <v>15</v>
      </c>
      <c r="D2400" t="s">
        <v>22</v>
      </c>
      <c r="E2400" t="s">
        <v>12</v>
      </c>
      <c r="F2400">
        <v>5.43</v>
      </c>
      <c r="G2400">
        <v>3</v>
      </c>
      <c r="H2400" t="s">
        <v>17</v>
      </c>
      <c r="I2400">
        <v>6.5</v>
      </c>
      <c r="J2400">
        <v>16.29</v>
      </c>
      <c r="K2400">
        <v>0.8145</v>
      </c>
      <c r="L2400" t="s">
        <v>257</v>
      </c>
    </row>
    <row r="2401" spans="1:12" x14ac:dyDescent="0.25">
      <c r="A2401" s="1">
        <v>45542</v>
      </c>
      <c r="B2401" t="s">
        <v>19</v>
      </c>
      <c r="C2401" t="s">
        <v>15</v>
      </c>
      <c r="D2401" t="s">
        <v>22</v>
      </c>
      <c r="E2401" t="s">
        <v>12</v>
      </c>
      <c r="F2401">
        <v>2.88</v>
      </c>
      <c r="G2401">
        <v>1</v>
      </c>
      <c r="H2401" t="s">
        <v>20</v>
      </c>
      <c r="I2401">
        <v>9.1</v>
      </c>
      <c r="J2401">
        <v>2.88</v>
      </c>
      <c r="K2401">
        <v>0.14399999999999999</v>
      </c>
      <c r="L2401" t="s">
        <v>256</v>
      </c>
    </row>
    <row r="2402" spans="1:12" x14ac:dyDescent="0.25">
      <c r="A2402" s="1">
        <v>45542</v>
      </c>
      <c r="B2402" t="s">
        <v>19</v>
      </c>
      <c r="C2402" t="s">
        <v>10</v>
      </c>
      <c r="D2402" t="s">
        <v>11</v>
      </c>
      <c r="E2402" t="s">
        <v>12</v>
      </c>
      <c r="F2402">
        <v>7.61</v>
      </c>
      <c r="G2402">
        <v>4</v>
      </c>
      <c r="H2402" t="s">
        <v>17</v>
      </c>
      <c r="I2402">
        <v>7.3</v>
      </c>
      <c r="J2402">
        <v>30.44</v>
      </c>
      <c r="K2402">
        <v>1.5220000000000002</v>
      </c>
      <c r="L2402" t="s">
        <v>257</v>
      </c>
    </row>
    <row r="2403" spans="1:12" x14ac:dyDescent="0.25">
      <c r="A2403" s="1">
        <v>45542</v>
      </c>
      <c r="B2403" t="s">
        <v>19</v>
      </c>
      <c r="C2403" t="s">
        <v>15</v>
      </c>
      <c r="D2403" t="s">
        <v>11</v>
      </c>
      <c r="E2403" t="s">
        <v>12</v>
      </c>
      <c r="F2403">
        <v>7.17</v>
      </c>
      <c r="G2403">
        <v>3</v>
      </c>
      <c r="H2403" t="s">
        <v>17</v>
      </c>
      <c r="I2403">
        <v>7.3</v>
      </c>
      <c r="J2403">
        <v>21.509999999999998</v>
      </c>
      <c r="K2403">
        <v>1.0754999999999999</v>
      </c>
      <c r="L2403" t="s">
        <v>257</v>
      </c>
    </row>
    <row r="2404" spans="1:12" x14ac:dyDescent="0.25">
      <c r="A2404" s="1">
        <v>45542</v>
      </c>
      <c r="B2404" t="s">
        <v>9</v>
      </c>
      <c r="C2404" t="s">
        <v>10</v>
      </c>
      <c r="D2404" t="s">
        <v>11</v>
      </c>
      <c r="E2404" t="s">
        <v>23</v>
      </c>
      <c r="F2404">
        <v>53.9</v>
      </c>
      <c r="G2404">
        <v>5</v>
      </c>
      <c r="H2404" t="s">
        <v>17</v>
      </c>
      <c r="I2404">
        <v>5.9</v>
      </c>
      <c r="J2404">
        <v>269.5</v>
      </c>
      <c r="K2404">
        <v>13.475000000000001</v>
      </c>
      <c r="L2404" t="s">
        <v>258</v>
      </c>
    </row>
    <row r="2405" spans="1:12" x14ac:dyDescent="0.25">
      <c r="A2405" s="1">
        <v>45542</v>
      </c>
      <c r="B2405" t="s">
        <v>9</v>
      </c>
      <c r="C2405" t="s">
        <v>15</v>
      </c>
      <c r="D2405" t="s">
        <v>22</v>
      </c>
      <c r="E2405" t="s">
        <v>12</v>
      </c>
      <c r="F2405">
        <v>6.43</v>
      </c>
      <c r="G2405">
        <v>1</v>
      </c>
      <c r="H2405" t="s">
        <v>17</v>
      </c>
      <c r="I2405">
        <v>7.1</v>
      </c>
      <c r="J2405">
        <v>6.43</v>
      </c>
      <c r="K2405">
        <v>0.32150000000000001</v>
      </c>
      <c r="L2405" t="s">
        <v>257</v>
      </c>
    </row>
    <row r="2406" spans="1:12" x14ac:dyDescent="0.25">
      <c r="A2406" s="1">
        <v>45542</v>
      </c>
      <c r="B2406" t="s">
        <v>9</v>
      </c>
      <c r="C2406" t="s">
        <v>15</v>
      </c>
      <c r="D2406" t="s">
        <v>22</v>
      </c>
      <c r="E2406" t="s">
        <v>12</v>
      </c>
      <c r="F2406">
        <v>7.14</v>
      </c>
      <c r="G2406">
        <v>5</v>
      </c>
      <c r="H2406" t="s">
        <v>13</v>
      </c>
      <c r="I2406">
        <v>7.6</v>
      </c>
      <c r="J2406">
        <v>35.699999999999996</v>
      </c>
      <c r="K2406">
        <v>1.7849999999999999</v>
      </c>
      <c r="L2406" t="s">
        <v>257</v>
      </c>
    </row>
    <row r="2407" spans="1:12" x14ac:dyDescent="0.25">
      <c r="A2407" s="1">
        <v>45542</v>
      </c>
      <c r="B2407" t="s">
        <v>19</v>
      </c>
      <c r="C2407" t="s">
        <v>15</v>
      </c>
      <c r="D2407" t="s">
        <v>22</v>
      </c>
      <c r="E2407" t="s">
        <v>18</v>
      </c>
      <c r="F2407">
        <v>56.93</v>
      </c>
      <c r="G2407">
        <v>3</v>
      </c>
      <c r="H2407" t="s">
        <v>20</v>
      </c>
      <c r="I2407">
        <v>7.2</v>
      </c>
      <c r="J2407">
        <v>170.79</v>
      </c>
      <c r="K2407">
        <v>8.5395000000000003</v>
      </c>
      <c r="L2407" t="s">
        <v>257</v>
      </c>
    </row>
    <row r="2408" spans="1:12" x14ac:dyDescent="0.25">
      <c r="A2408" s="1">
        <v>45542</v>
      </c>
      <c r="B2408" t="s">
        <v>14</v>
      </c>
      <c r="C2408" t="s">
        <v>15</v>
      </c>
      <c r="D2408" t="s">
        <v>22</v>
      </c>
      <c r="E2408" t="s">
        <v>12</v>
      </c>
      <c r="F2408">
        <v>3.58</v>
      </c>
      <c r="G2408">
        <v>6</v>
      </c>
      <c r="H2408" t="s">
        <v>17</v>
      </c>
      <c r="I2408">
        <v>6.3</v>
      </c>
      <c r="J2408">
        <v>21.48</v>
      </c>
      <c r="K2408">
        <v>1.0740000000000001</v>
      </c>
      <c r="L2408" t="s">
        <v>257</v>
      </c>
    </row>
    <row r="2409" spans="1:12" x14ac:dyDescent="0.25">
      <c r="A2409" s="1">
        <v>45542</v>
      </c>
      <c r="B2409" t="s">
        <v>9</v>
      </c>
      <c r="C2409" t="s">
        <v>15</v>
      </c>
      <c r="D2409" t="s">
        <v>22</v>
      </c>
      <c r="E2409" t="s">
        <v>24</v>
      </c>
      <c r="F2409">
        <v>38.74</v>
      </c>
      <c r="G2409">
        <v>1</v>
      </c>
      <c r="H2409" t="s">
        <v>17</v>
      </c>
      <c r="I2409">
        <v>5.9</v>
      </c>
      <c r="J2409">
        <v>38.74</v>
      </c>
      <c r="K2409">
        <v>1.9370000000000003</v>
      </c>
      <c r="L2409" t="s">
        <v>258</v>
      </c>
    </row>
    <row r="2410" spans="1:12" x14ac:dyDescent="0.25">
      <c r="A2410" s="1">
        <v>45542</v>
      </c>
      <c r="B2410" t="s">
        <v>9</v>
      </c>
      <c r="C2410" t="s">
        <v>15</v>
      </c>
      <c r="D2410" t="s">
        <v>11</v>
      </c>
      <c r="E2410" t="s">
        <v>12</v>
      </c>
      <c r="F2410">
        <v>4.1500000000000004</v>
      </c>
      <c r="G2410">
        <v>2</v>
      </c>
      <c r="H2410" t="s">
        <v>17</v>
      </c>
      <c r="I2410">
        <v>6.9</v>
      </c>
      <c r="J2410">
        <v>8.3000000000000007</v>
      </c>
      <c r="K2410">
        <v>0.41500000000000004</v>
      </c>
      <c r="L2410" t="s">
        <v>257</v>
      </c>
    </row>
    <row r="2411" spans="1:12" x14ac:dyDescent="0.25">
      <c r="A2411" s="1">
        <v>45542</v>
      </c>
      <c r="B2411" t="s">
        <v>9</v>
      </c>
      <c r="C2411" t="s">
        <v>15</v>
      </c>
      <c r="D2411" t="s">
        <v>22</v>
      </c>
      <c r="E2411" t="s">
        <v>24</v>
      </c>
      <c r="F2411">
        <v>31.21</v>
      </c>
      <c r="G2411">
        <v>2</v>
      </c>
      <c r="H2411" t="s">
        <v>20</v>
      </c>
      <c r="I2411">
        <v>6.7</v>
      </c>
      <c r="J2411">
        <v>62.42</v>
      </c>
      <c r="K2411">
        <v>3.1210000000000004</v>
      </c>
      <c r="L2411" t="s">
        <v>257</v>
      </c>
    </row>
    <row r="2412" spans="1:12" x14ac:dyDescent="0.25">
      <c r="A2412" s="1">
        <v>45542</v>
      </c>
      <c r="B2412" t="s">
        <v>19</v>
      </c>
      <c r="C2412" t="s">
        <v>15</v>
      </c>
      <c r="D2412" t="s">
        <v>22</v>
      </c>
      <c r="E2412" t="s">
        <v>12</v>
      </c>
      <c r="F2412">
        <v>4.51</v>
      </c>
      <c r="G2412">
        <v>7</v>
      </c>
      <c r="H2412" t="s">
        <v>20</v>
      </c>
      <c r="I2412">
        <v>7.6</v>
      </c>
      <c r="J2412">
        <v>31.57</v>
      </c>
      <c r="K2412">
        <v>1.5785</v>
      </c>
      <c r="L2412" t="s">
        <v>257</v>
      </c>
    </row>
    <row r="2413" spans="1:12" x14ac:dyDescent="0.25">
      <c r="A2413" s="1">
        <v>45542</v>
      </c>
      <c r="B2413" t="s">
        <v>9</v>
      </c>
      <c r="C2413" t="s">
        <v>15</v>
      </c>
      <c r="D2413" t="s">
        <v>11</v>
      </c>
      <c r="E2413" t="s">
        <v>12</v>
      </c>
      <c r="F2413">
        <v>5.46</v>
      </c>
      <c r="G2413">
        <v>3</v>
      </c>
      <c r="H2413" t="s">
        <v>20</v>
      </c>
      <c r="I2413">
        <v>7</v>
      </c>
      <c r="J2413">
        <v>16.38</v>
      </c>
      <c r="K2413">
        <v>0.81899999999999995</v>
      </c>
      <c r="L2413" t="s">
        <v>257</v>
      </c>
    </row>
    <row r="2414" spans="1:12" x14ac:dyDescent="0.25">
      <c r="A2414" s="1">
        <v>45542</v>
      </c>
      <c r="B2414" t="s">
        <v>9</v>
      </c>
      <c r="C2414" t="s">
        <v>10</v>
      </c>
      <c r="D2414" t="s">
        <v>11</v>
      </c>
      <c r="E2414" t="s">
        <v>12</v>
      </c>
      <c r="F2414">
        <v>3.14</v>
      </c>
      <c r="G2414">
        <v>4</v>
      </c>
      <c r="H2414" t="s">
        <v>13</v>
      </c>
      <c r="I2414">
        <v>6.2</v>
      </c>
      <c r="J2414">
        <v>12.56</v>
      </c>
      <c r="K2414">
        <v>0.62800000000000011</v>
      </c>
      <c r="L2414" t="s">
        <v>257</v>
      </c>
    </row>
    <row r="2415" spans="1:12" x14ac:dyDescent="0.25">
      <c r="A2415" s="1">
        <v>45542</v>
      </c>
      <c r="B2415" t="s">
        <v>19</v>
      </c>
      <c r="C2415" t="s">
        <v>15</v>
      </c>
      <c r="D2415" t="s">
        <v>11</v>
      </c>
      <c r="E2415" t="s">
        <v>21</v>
      </c>
      <c r="F2415">
        <v>12.21</v>
      </c>
      <c r="G2415">
        <v>2</v>
      </c>
      <c r="H2415" t="s">
        <v>20</v>
      </c>
      <c r="I2415">
        <v>5.7</v>
      </c>
      <c r="J2415">
        <v>24.42</v>
      </c>
      <c r="K2415">
        <v>1.2210000000000001</v>
      </c>
      <c r="L2415" t="s">
        <v>258</v>
      </c>
    </row>
    <row r="2416" spans="1:12" x14ac:dyDescent="0.25">
      <c r="A2416" s="1">
        <v>45542</v>
      </c>
      <c r="B2416" t="s">
        <v>14</v>
      </c>
      <c r="C2416" t="s">
        <v>10</v>
      </c>
      <c r="D2416" t="s">
        <v>11</v>
      </c>
      <c r="E2416" t="s">
        <v>12</v>
      </c>
      <c r="F2416">
        <v>6.6</v>
      </c>
      <c r="G2416">
        <v>6</v>
      </c>
      <c r="H2416" t="s">
        <v>13</v>
      </c>
      <c r="I2416">
        <v>7.2</v>
      </c>
      <c r="J2416">
        <v>39.599999999999994</v>
      </c>
      <c r="K2416">
        <v>1.9799999999999998</v>
      </c>
      <c r="L2416" t="s">
        <v>257</v>
      </c>
    </row>
    <row r="2417" spans="1:12" x14ac:dyDescent="0.25">
      <c r="A2417" s="1">
        <v>45572</v>
      </c>
      <c r="B2417" t="s">
        <v>9</v>
      </c>
      <c r="C2417" t="s">
        <v>15</v>
      </c>
      <c r="D2417" t="s">
        <v>11</v>
      </c>
      <c r="E2417" t="s">
        <v>21</v>
      </c>
      <c r="F2417">
        <v>7.79</v>
      </c>
      <c r="G2417">
        <v>1</v>
      </c>
      <c r="H2417" t="s">
        <v>20</v>
      </c>
      <c r="I2417">
        <v>6.5</v>
      </c>
      <c r="J2417">
        <v>7.79</v>
      </c>
      <c r="K2417">
        <v>0.38950000000000001</v>
      </c>
      <c r="L2417" t="s">
        <v>257</v>
      </c>
    </row>
    <row r="2418" spans="1:12" x14ac:dyDescent="0.25">
      <c r="A2418" s="1">
        <v>45572</v>
      </c>
      <c r="B2418" t="s">
        <v>9</v>
      </c>
      <c r="C2418" t="s">
        <v>15</v>
      </c>
      <c r="D2418" t="s">
        <v>22</v>
      </c>
      <c r="E2418" t="s">
        <v>24</v>
      </c>
      <c r="F2418">
        <v>26.49</v>
      </c>
      <c r="G2418">
        <v>3</v>
      </c>
      <c r="H2418" t="s">
        <v>20</v>
      </c>
      <c r="I2418">
        <v>7.2</v>
      </c>
      <c r="J2418">
        <v>79.47</v>
      </c>
      <c r="K2418">
        <v>3.9735</v>
      </c>
      <c r="L2418" t="s">
        <v>257</v>
      </c>
    </row>
    <row r="2419" spans="1:12" x14ac:dyDescent="0.25">
      <c r="A2419" s="1">
        <v>45572</v>
      </c>
      <c r="B2419" t="s">
        <v>14</v>
      </c>
      <c r="C2419" t="s">
        <v>15</v>
      </c>
      <c r="D2419" t="s">
        <v>22</v>
      </c>
      <c r="E2419" t="s">
        <v>18</v>
      </c>
      <c r="F2419">
        <v>50.63</v>
      </c>
      <c r="G2419">
        <v>2</v>
      </c>
      <c r="H2419" t="s">
        <v>20</v>
      </c>
      <c r="I2419">
        <v>7.3</v>
      </c>
      <c r="J2419">
        <v>101.26</v>
      </c>
      <c r="K2419">
        <v>5.0630000000000006</v>
      </c>
      <c r="L2419" t="s">
        <v>257</v>
      </c>
    </row>
    <row r="2420" spans="1:12" x14ac:dyDescent="0.25">
      <c r="A2420" s="1">
        <v>45572</v>
      </c>
      <c r="B2420" t="s">
        <v>14</v>
      </c>
      <c r="C2420" t="s">
        <v>15</v>
      </c>
      <c r="D2420" t="s">
        <v>11</v>
      </c>
      <c r="E2420" t="s">
        <v>24</v>
      </c>
      <c r="F2420">
        <v>26.91</v>
      </c>
      <c r="G2420">
        <v>1</v>
      </c>
      <c r="H2420" t="s">
        <v>17</v>
      </c>
      <c r="I2420">
        <v>7.2</v>
      </c>
      <c r="J2420">
        <v>26.91</v>
      </c>
      <c r="K2420">
        <v>1.3455000000000001</v>
      </c>
      <c r="L2420" t="s">
        <v>257</v>
      </c>
    </row>
    <row r="2421" spans="1:12" x14ac:dyDescent="0.25">
      <c r="A2421" s="1">
        <v>45572</v>
      </c>
      <c r="B2421" t="s">
        <v>19</v>
      </c>
      <c r="C2421" t="s">
        <v>15</v>
      </c>
      <c r="D2421" t="s">
        <v>22</v>
      </c>
      <c r="E2421" t="s">
        <v>23</v>
      </c>
      <c r="F2421">
        <v>65.61</v>
      </c>
      <c r="G2421">
        <v>4</v>
      </c>
      <c r="H2421" t="s">
        <v>17</v>
      </c>
      <c r="I2421">
        <v>8.6999999999999993</v>
      </c>
      <c r="J2421">
        <v>262.44</v>
      </c>
      <c r="K2421">
        <v>13.122</v>
      </c>
      <c r="L2421" t="s">
        <v>256</v>
      </c>
    </row>
    <row r="2422" spans="1:12" x14ac:dyDescent="0.25">
      <c r="A2422" s="1">
        <v>45572</v>
      </c>
      <c r="B2422" t="s">
        <v>14</v>
      </c>
      <c r="C2422" t="s">
        <v>15</v>
      </c>
      <c r="D2422" t="s">
        <v>11</v>
      </c>
      <c r="E2422" t="s">
        <v>12</v>
      </c>
      <c r="F2422">
        <v>6.96</v>
      </c>
      <c r="G2422">
        <v>1</v>
      </c>
      <c r="H2422" t="s">
        <v>20</v>
      </c>
      <c r="I2422">
        <v>7.7</v>
      </c>
      <c r="J2422">
        <v>6.96</v>
      </c>
      <c r="K2422">
        <v>0.34800000000000003</v>
      </c>
      <c r="L2422" t="s">
        <v>257</v>
      </c>
    </row>
    <row r="2423" spans="1:12" x14ac:dyDescent="0.25">
      <c r="A2423" s="1">
        <v>45572</v>
      </c>
      <c r="B2423" t="s">
        <v>9</v>
      </c>
      <c r="C2423" t="s">
        <v>15</v>
      </c>
      <c r="D2423" t="s">
        <v>22</v>
      </c>
      <c r="E2423" t="s">
        <v>24</v>
      </c>
      <c r="F2423">
        <v>36.68</v>
      </c>
      <c r="G2423">
        <v>2</v>
      </c>
      <c r="H2423" t="s">
        <v>20</v>
      </c>
      <c r="I2423">
        <v>6.7</v>
      </c>
      <c r="J2423">
        <v>73.36</v>
      </c>
      <c r="K2423">
        <v>3.6680000000000001</v>
      </c>
      <c r="L2423" t="s">
        <v>257</v>
      </c>
    </row>
    <row r="2424" spans="1:12" x14ac:dyDescent="0.25">
      <c r="A2424" s="1">
        <v>45572</v>
      </c>
      <c r="B2424" t="s">
        <v>14</v>
      </c>
      <c r="C2424" t="s">
        <v>15</v>
      </c>
      <c r="D2424" t="s">
        <v>11</v>
      </c>
      <c r="E2424" t="s">
        <v>23</v>
      </c>
      <c r="F2424">
        <v>54.82</v>
      </c>
      <c r="G2424">
        <v>3</v>
      </c>
      <c r="H2424" t="s">
        <v>17</v>
      </c>
      <c r="I2424">
        <v>5.3</v>
      </c>
      <c r="J2424">
        <v>164.46</v>
      </c>
      <c r="K2424">
        <v>8.2230000000000008</v>
      </c>
      <c r="L2424" t="s">
        <v>258</v>
      </c>
    </row>
    <row r="2425" spans="1:12" x14ac:dyDescent="0.25">
      <c r="A2425" s="1">
        <v>45572</v>
      </c>
      <c r="B2425" t="s">
        <v>14</v>
      </c>
      <c r="C2425" t="s">
        <v>10</v>
      </c>
      <c r="D2425" t="s">
        <v>11</v>
      </c>
      <c r="E2425" t="s">
        <v>12</v>
      </c>
      <c r="F2425">
        <v>5.59</v>
      </c>
      <c r="G2425">
        <v>3</v>
      </c>
      <c r="H2425" t="s">
        <v>17</v>
      </c>
      <c r="I2425">
        <v>7.5</v>
      </c>
      <c r="J2425">
        <v>16.77</v>
      </c>
      <c r="K2425">
        <v>0.83850000000000002</v>
      </c>
      <c r="L2425" t="s">
        <v>257</v>
      </c>
    </row>
    <row r="2426" spans="1:12" x14ac:dyDescent="0.25">
      <c r="A2426" s="1">
        <v>45572</v>
      </c>
      <c r="B2426" t="s">
        <v>14</v>
      </c>
      <c r="C2426" t="s">
        <v>15</v>
      </c>
      <c r="D2426" t="s">
        <v>22</v>
      </c>
      <c r="E2426" t="s">
        <v>24</v>
      </c>
      <c r="F2426">
        <v>29.13</v>
      </c>
      <c r="G2426">
        <v>3</v>
      </c>
      <c r="H2426" t="s">
        <v>17</v>
      </c>
      <c r="I2426">
        <v>6</v>
      </c>
      <c r="J2426">
        <v>87.39</v>
      </c>
      <c r="K2426">
        <v>4.3695000000000004</v>
      </c>
      <c r="L2426" t="s">
        <v>257</v>
      </c>
    </row>
    <row r="2427" spans="1:12" x14ac:dyDescent="0.25">
      <c r="A2427" s="1">
        <v>45572</v>
      </c>
      <c r="B2427" t="s">
        <v>19</v>
      </c>
      <c r="C2427" t="s">
        <v>15</v>
      </c>
      <c r="D2427" t="s">
        <v>22</v>
      </c>
      <c r="E2427" t="s">
        <v>12</v>
      </c>
      <c r="F2427">
        <v>7.58</v>
      </c>
      <c r="G2427">
        <v>2</v>
      </c>
      <c r="H2427" t="s">
        <v>13</v>
      </c>
      <c r="I2427">
        <v>7.5</v>
      </c>
      <c r="J2427">
        <v>15.16</v>
      </c>
      <c r="K2427">
        <v>0.75800000000000001</v>
      </c>
      <c r="L2427" t="s">
        <v>257</v>
      </c>
    </row>
    <row r="2428" spans="1:12" x14ac:dyDescent="0.25">
      <c r="A2428" s="1">
        <v>45572</v>
      </c>
      <c r="B2428" t="s">
        <v>9</v>
      </c>
      <c r="C2428" t="s">
        <v>10</v>
      </c>
      <c r="D2428" t="s">
        <v>11</v>
      </c>
      <c r="E2428" t="s">
        <v>12</v>
      </c>
      <c r="F2428">
        <v>4.7300000000000004</v>
      </c>
      <c r="G2428">
        <v>1</v>
      </c>
      <c r="H2428" t="s">
        <v>13</v>
      </c>
      <c r="I2428">
        <v>6.7</v>
      </c>
      <c r="J2428">
        <v>4.7300000000000004</v>
      </c>
      <c r="K2428">
        <v>0.23650000000000004</v>
      </c>
      <c r="L2428" t="s">
        <v>257</v>
      </c>
    </row>
    <row r="2429" spans="1:12" x14ac:dyDescent="0.25">
      <c r="A2429" s="1">
        <v>45603</v>
      </c>
      <c r="B2429" t="s">
        <v>9</v>
      </c>
      <c r="C2429" t="s">
        <v>10</v>
      </c>
      <c r="D2429" t="s">
        <v>22</v>
      </c>
      <c r="E2429" t="s">
        <v>12</v>
      </c>
      <c r="F2429">
        <v>5.65</v>
      </c>
      <c r="G2429">
        <v>3</v>
      </c>
      <c r="H2429" t="s">
        <v>17</v>
      </c>
      <c r="I2429">
        <v>8.6</v>
      </c>
      <c r="J2429">
        <v>16.950000000000003</v>
      </c>
      <c r="K2429">
        <v>0.84750000000000014</v>
      </c>
      <c r="L2429" t="s">
        <v>256</v>
      </c>
    </row>
    <row r="2430" spans="1:12" x14ac:dyDescent="0.25">
      <c r="A2430" s="1">
        <v>45603</v>
      </c>
      <c r="B2430" t="s">
        <v>9</v>
      </c>
      <c r="C2430" t="s">
        <v>15</v>
      </c>
      <c r="D2430" t="s">
        <v>11</v>
      </c>
      <c r="E2430" t="s">
        <v>16</v>
      </c>
      <c r="F2430">
        <v>93.36</v>
      </c>
      <c r="G2430">
        <v>2</v>
      </c>
      <c r="H2430" t="s">
        <v>20</v>
      </c>
      <c r="I2430">
        <v>6.8</v>
      </c>
      <c r="J2430">
        <v>186.72</v>
      </c>
      <c r="K2430">
        <v>9.3360000000000003</v>
      </c>
      <c r="L2430" t="s">
        <v>257</v>
      </c>
    </row>
    <row r="2431" spans="1:12" x14ac:dyDescent="0.25">
      <c r="A2431" s="1">
        <v>45603</v>
      </c>
      <c r="B2431" t="s">
        <v>19</v>
      </c>
      <c r="C2431" t="s">
        <v>10</v>
      </c>
      <c r="D2431" t="s">
        <v>22</v>
      </c>
      <c r="E2431" t="s">
        <v>12</v>
      </c>
      <c r="F2431">
        <v>4.24</v>
      </c>
      <c r="G2431">
        <v>4</v>
      </c>
      <c r="H2431" t="s">
        <v>17</v>
      </c>
      <c r="I2431">
        <v>6.9</v>
      </c>
      <c r="J2431">
        <v>16.96</v>
      </c>
      <c r="K2431">
        <v>0.84800000000000009</v>
      </c>
      <c r="L2431" t="s">
        <v>257</v>
      </c>
    </row>
    <row r="2432" spans="1:12" x14ac:dyDescent="0.25">
      <c r="A2432" s="1">
        <v>45603</v>
      </c>
      <c r="B2432" t="s">
        <v>9</v>
      </c>
      <c r="C2432" t="s">
        <v>10</v>
      </c>
      <c r="D2432" t="s">
        <v>11</v>
      </c>
      <c r="E2432" t="s">
        <v>23</v>
      </c>
      <c r="F2432">
        <v>54.19</v>
      </c>
      <c r="G2432">
        <v>3</v>
      </c>
      <c r="H2432" t="s">
        <v>20</v>
      </c>
      <c r="I2432">
        <v>7.5</v>
      </c>
      <c r="J2432">
        <v>162.57</v>
      </c>
      <c r="K2432">
        <v>8.1285000000000007</v>
      </c>
      <c r="L2432" t="s">
        <v>257</v>
      </c>
    </row>
    <row r="2433" spans="1:12" x14ac:dyDescent="0.25">
      <c r="A2433" s="1">
        <v>45603</v>
      </c>
      <c r="B2433" t="s">
        <v>19</v>
      </c>
      <c r="C2433" t="s">
        <v>15</v>
      </c>
      <c r="D2433" t="s">
        <v>11</v>
      </c>
      <c r="E2433" t="s">
        <v>12</v>
      </c>
      <c r="F2433">
        <v>4.74</v>
      </c>
      <c r="G2433">
        <v>3</v>
      </c>
      <c r="H2433" t="s">
        <v>20</v>
      </c>
      <c r="I2433">
        <v>6.3</v>
      </c>
      <c r="J2433">
        <v>14.22</v>
      </c>
      <c r="K2433">
        <v>0.71100000000000008</v>
      </c>
      <c r="L2433" t="s">
        <v>257</v>
      </c>
    </row>
    <row r="2434" spans="1:12" x14ac:dyDescent="0.25">
      <c r="A2434" s="1">
        <v>45603</v>
      </c>
      <c r="B2434" t="s">
        <v>9</v>
      </c>
      <c r="C2434" t="s">
        <v>15</v>
      </c>
      <c r="D2434" t="s">
        <v>22</v>
      </c>
      <c r="E2434" t="s">
        <v>21</v>
      </c>
      <c r="F2434">
        <v>19.71</v>
      </c>
      <c r="G2434">
        <v>1</v>
      </c>
      <c r="H2434" t="s">
        <v>17</v>
      </c>
      <c r="I2434">
        <v>7</v>
      </c>
      <c r="J2434">
        <v>19.71</v>
      </c>
      <c r="K2434">
        <v>0.98550000000000004</v>
      </c>
      <c r="L2434" t="s">
        <v>257</v>
      </c>
    </row>
    <row r="2435" spans="1:12" x14ac:dyDescent="0.25">
      <c r="A2435" s="1">
        <v>45603</v>
      </c>
      <c r="B2435" t="s">
        <v>9</v>
      </c>
      <c r="C2435" t="s">
        <v>15</v>
      </c>
      <c r="D2435" t="s">
        <v>11</v>
      </c>
      <c r="E2435" t="s">
        <v>18</v>
      </c>
      <c r="F2435">
        <v>67.459999999999994</v>
      </c>
      <c r="G2435">
        <v>2</v>
      </c>
      <c r="H2435" t="s">
        <v>13</v>
      </c>
      <c r="I2435">
        <v>6.3</v>
      </c>
      <c r="J2435">
        <v>134.91999999999999</v>
      </c>
      <c r="K2435">
        <v>6.7459999999999996</v>
      </c>
      <c r="L2435" t="s">
        <v>257</v>
      </c>
    </row>
    <row r="2436" spans="1:12" x14ac:dyDescent="0.25">
      <c r="A2436" s="1">
        <v>45603</v>
      </c>
      <c r="B2436" t="s">
        <v>9</v>
      </c>
      <c r="C2436" t="s">
        <v>10</v>
      </c>
      <c r="D2436" t="s">
        <v>11</v>
      </c>
      <c r="E2436" t="s">
        <v>12</v>
      </c>
      <c r="F2436">
        <v>7.24</v>
      </c>
      <c r="G2436">
        <v>2</v>
      </c>
      <c r="H2436" t="s">
        <v>13</v>
      </c>
      <c r="I2436">
        <v>8.4</v>
      </c>
      <c r="J2436">
        <v>14.48</v>
      </c>
      <c r="K2436">
        <v>0.72400000000000009</v>
      </c>
      <c r="L2436" t="s">
        <v>256</v>
      </c>
    </row>
    <row r="2437" spans="1:12" x14ac:dyDescent="0.25">
      <c r="A2437" s="1">
        <v>45603</v>
      </c>
      <c r="B2437" t="s">
        <v>14</v>
      </c>
      <c r="C2437" t="s">
        <v>15</v>
      </c>
      <c r="D2437" t="s">
        <v>11</v>
      </c>
      <c r="E2437" t="s">
        <v>12</v>
      </c>
      <c r="F2437">
        <v>6.3</v>
      </c>
      <c r="G2437">
        <v>3</v>
      </c>
      <c r="H2437" t="s">
        <v>20</v>
      </c>
      <c r="I2437">
        <v>9.6999999999999993</v>
      </c>
      <c r="J2437">
        <v>18.899999999999999</v>
      </c>
      <c r="K2437">
        <v>0.94499999999999995</v>
      </c>
      <c r="L2437" t="s">
        <v>256</v>
      </c>
    </row>
    <row r="2438" spans="1:12" x14ac:dyDescent="0.25">
      <c r="A2438" s="1">
        <v>45603</v>
      </c>
      <c r="B2438" t="s">
        <v>19</v>
      </c>
      <c r="C2438" t="s">
        <v>15</v>
      </c>
      <c r="D2438" t="s">
        <v>22</v>
      </c>
      <c r="E2438" t="s">
        <v>12</v>
      </c>
      <c r="F2438">
        <v>7.27</v>
      </c>
      <c r="G2438">
        <v>2</v>
      </c>
      <c r="H2438" t="s">
        <v>17</v>
      </c>
      <c r="I2438">
        <v>6.7</v>
      </c>
      <c r="J2438">
        <v>14.54</v>
      </c>
      <c r="K2438">
        <v>0.72699999999999998</v>
      </c>
      <c r="L2438" t="s">
        <v>257</v>
      </c>
    </row>
    <row r="2439" spans="1:12" x14ac:dyDescent="0.25">
      <c r="A2439" s="1">
        <v>45633</v>
      </c>
      <c r="B2439" t="s">
        <v>19</v>
      </c>
      <c r="C2439" t="s">
        <v>15</v>
      </c>
      <c r="D2439" t="s">
        <v>22</v>
      </c>
      <c r="E2439" t="s">
        <v>16</v>
      </c>
      <c r="F2439">
        <v>91.82</v>
      </c>
      <c r="G2439">
        <v>2</v>
      </c>
      <c r="H2439" t="s">
        <v>13</v>
      </c>
      <c r="I2439">
        <v>6.6</v>
      </c>
      <c r="J2439">
        <v>183.64</v>
      </c>
      <c r="K2439">
        <v>9.1820000000000004</v>
      </c>
      <c r="L2439" t="s">
        <v>257</v>
      </c>
    </row>
    <row r="2440" spans="1:12" x14ac:dyDescent="0.25">
      <c r="A2440" s="1">
        <v>45633</v>
      </c>
      <c r="B2440" t="s">
        <v>9</v>
      </c>
      <c r="C2440" t="s">
        <v>15</v>
      </c>
      <c r="D2440" t="s">
        <v>11</v>
      </c>
      <c r="E2440" t="s">
        <v>12</v>
      </c>
      <c r="F2440">
        <v>2.39</v>
      </c>
      <c r="G2440">
        <v>2</v>
      </c>
      <c r="H2440" t="s">
        <v>13</v>
      </c>
      <c r="I2440">
        <v>8</v>
      </c>
      <c r="J2440">
        <v>4.78</v>
      </c>
      <c r="K2440">
        <v>0.23900000000000002</v>
      </c>
      <c r="L2440" t="s">
        <v>256</v>
      </c>
    </row>
    <row r="2441" spans="1:12" x14ac:dyDescent="0.25">
      <c r="A2441" s="1">
        <v>45633</v>
      </c>
      <c r="B2441" t="s">
        <v>9</v>
      </c>
      <c r="C2441" t="s">
        <v>15</v>
      </c>
      <c r="D2441" t="s">
        <v>11</v>
      </c>
      <c r="E2441" t="s">
        <v>23</v>
      </c>
      <c r="F2441">
        <v>72.42</v>
      </c>
      <c r="G2441">
        <v>4</v>
      </c>
      <c r="H2441" t="s">
        <v>17</v>
      </c>
      <c r="I2441">
        <v>6.9</v>
      </c>
      <c r="J2441">
        <v>289.68</v>
      </c>
      <c r="K2441">
        <v>14.484000000000002</v>
      </c>
      <c r="L2441" t="s">
        <v>257</v>
      </c>
    </row>
    <row r="2442" spans="1:12" x14ac:dyDescent="0.25">
      <c r="A2442" s="1">
        <v>45633</v>
      </c>
      <c r="B2442" t="s">
        <v>19</v>
      </c>
      <c r="C2442" t="s">
        <v>15</v>
      </c>
      <c r="D2442" t="s">
        <v>22</v>
      </c>
      <c r="E2442" t="s">
        <v>23</v>
      </c>
      <c r="F2442">
        <v>61.39</v>
      </c>
      <c r="G2442">
        <v>4</v>
      </c>
      <c r="H2442" t="s">
        <v>13</v>
      </c>
      <c r="I2442">
        <v>5.8</v>
      </c>
      <c r="J2442">
        <v>245.56</v>
      </c>
      <c r="K2442">
        <v>12.278</v>
      </c>
      <c r="L2442" t="s">
        <v>258</v>
      </c>
    </row>
    <row r="2443" spans="1:12" x14ac:dyDescent="0.25">
      <c r="A2443" s="1">
        <v>45633</v>
      </c>
      <c r="B2443" t="s">
        <v>9</v>
      </c>
      <c r="C2443" t="s">
        <v>15</v>
      </c>
      <c r="D2443" t="s">
        <v>11</v>
      </c>
      <c r="E2443" t="s">
        <v>16</v>
      </c>
      <c r="F2443">
        <v>81.42</v>
      </c>
      <c r="G2443">
        <v>2</v>
      </c>
      <c r="H2443" t="s">
        <v>13</v>
      </c>
      <c r="I2443">
        <v>6.1</v>
      </c>
      <c r="J2443">
        <v>162.84</v>
      </c>
      <c r="K2443">
        <v>8.1420000000000012</v>
      </c>
      <c r="L2443" t="s">
        <v>257</v>
      </c>
    </row>
    <row r="2444" spans="1:12" x14ac:dyDescent="0.25">
      <c r="A2444" s="1">
        <v>45633</v>
      </c>
      <c r="B2444" t="s">
        <v>9</v>
      </c>
      <c r="C2444" t="s">
        <v>15</v>
      </c>
      <c r="D2444" t="s">
        <v>11</v>
      </c>
      <c r="E2444" t="s">
        <v>24</v>
      </c>
      <c r="F2444">
        <v>26.85</v>
      </c>
      <c r="G2444">
        <v>2</v>
      </c>
      <c r="H2444" t="s">
        <v>20</v>
      </c>
      <c r="I2444">
        <v>6.6</v>
      </c>
      <c r="J2444">
        <v>53.7</v>
      </c>
      <c r="K2444">
        <v>2.6850000000000005</v>
      </c>
      <c r="L2444" t="s">
        <v>257</v>
      </c>
    </row>
    <row r="2445" spans="1:12" x14ac:dyDescent="0.25">
      <c r="A2445" s="1">
        <v>45633</v>
      </c>
      <c r="B2445" t="s">
        <v>14</v>
      </c>
      <c r="C2445" t="s">
        <v>15</v>
      </c>
      <c r="D2445" t="s">
        <v>11</v>
      </c>
      <c r="E2445" t="s">
        <v>24</v>
      </c>
      <c r="F2445">
        <v>27.29</v>
      </c>
      <c r="G2445">
        <v>2</v>
      </c>
      <c r="H2445" t="s">
        <v>20</v>
      </c>
      <c r="I2445">
        <v>6.7</v>
      </c>
      <c r="J2445">
        <v>54.58</v>
      </c>
      <c r="K2445">
        <v>2.7290000000000001</v>
      </c>
      <c r="L2445" t="s">
        <v>257</v>
      </c>
    </row>
    <row r="2446" spans="1:12" x14ac:dyDescent="0.25">
      <c r="A2446" s="1">
        <v>45633</v>
      </c>
      <c r="B2446" t="s">
        <v>14</v>
      </c>
      <c r="C2446" t="s">
        <v>15</v>
      </c>
      <c r="D2446" t="s">
        <v>22</v>
      </c>
      <c r="E2446" t="s">
        <v>16</v>
      </c>
      <c r="F2446">
        <v>85.6</v>
      </c>
      <c r="G2446">
        <v>2</v>
      </c>
      <c r="H2446" t="s">
        <v>20</v>
      </c>
      <c r="I2446">
        <v>5.5</v>
      </c>
      <c r="J2446">
        <v>171.2</v>
      </c>
      <c r="K2446">
        <v>8.56</v>
      </c>
      <c r="L2446" t="s">
        <v>258</v>
      </c>
    </row>
    <row r="2447" spans="1:12" x14ac:dyDescent="0.25">
      <c r="A2447" s="1">
        <v>45633</v>
      </c>
      <c r="B2447" t="s">
        <v>19</v>
      </c>
      <c r="C2447" t="s">
        <v>10</v>
      </c>
      <c r="D2447" t="s">
        <v>11</v>
      </c>
      <c r="E2447" t="s">
        <v>12</v>
      </c>
      <c r="F2447">
        <v>7.82</v>
      </c>
      <c r="G2447">
        <v>3</v>
      </c>
      <c r="H2447" t="s">
        <v>17</v>
      </c>
      <c r="I2447">
        <v>7.1</v>
      </c>
      <c r="J2447">
        <v>23.46</v>
      </c>
      <c r="K2447">
        <v>1.173</v>
      </c>
      <c r="L2447" t="s">
        <v>257</v>
      </c>
    </row>
    <row r="2448" spans="1:12" x14ac:dyDescent="0.25">
      <c r="A2448" s="1">
        <v>45633</v>
      </c>
      <c r="B2448" t="s">
        <v>9</v>
      </c>
      <c r="C2448" t="s">
        <v>15</v>
      </c>
      <c r="D2448" t="s">
        <v>22</v>
      </c>
      <c r="E2448" t="s">
        <v>24</v>
      </c>
      <c r="F2448">
        <v>33.1</v>
      </c>
      <c r="G2448">
        <v>3</v>
      </c>
      <c r="H2448" t="s">
        <v>13</v>
      </c>
      <c r="I2448">
        <v>5.8</v>
      </c>
      <c r="J2448">
        <v>99.300000000000011</v>
      </c>
      <c r="K2448">
        <v>4.9650000000000007</v>
      </c>
      <c r="L2448" t="s">
        <v>258</v>
      </c>
    </row>
    <row r="2449" spans="1:12" x14ac:dyDescent="0.25">
      <c r="A2449" s="1">
        <v>45633</v>
      </c>
      <c r="B2449" t="s">
        <v>19</v>
      </c>
      <c r="C2449" t="s">
        <v>15</v>
      </c>
      <c r="D2449" t="s">
        <v>22</v>
      </c>
      <c r="E2449" t="s">
        <v>12</v>
      </c>
      <c r="F2449">
        <v>3.01</v>
      </c>
      <c r="G2449">
        <v>2</v>
      </c>
      <c r="H2449" t="s">
        <v>17</v>
      </c>
      <c r="I2449">
        <v>7.4</v>
      </c>
      <c r="J2449">
        <v>6.02</v>
      </c>
      <c r="K2449">
        <v>0.30099999999999999</v>
      </c>
      <c r="L2449" t="s">
        <v>257</v>
      </c>
    </row>
    <row r="2450" spans="1:12" x14ac:dyDescent="0.25">
      <c r="A2450" s="1">
        <v>45633</v>
      </c>
      <c r="B2450" t="s">
        <v>19</v>
      </c>
      <c r="C2450" t="s">
        <v>15</v>
      </c>
      <c r="D2450" t="s">
        <v>11</v>
      </c>
      <c r="E2450" t="s">
        <v>12</v>
      </c>
      <c r="F2450">
        <v>5.16</v>
      </c>
      <c r="G2450">
        <v>3</v>
      </c>
      <c r="H2450" t="s">
        <v>13</v>
      </c>
      <c r="I2450">
        <v>8.8000000000000007</v>
      </c>
      <c r="J2450">
        <v>15.48</v>
      </c>
      <c r="K2450">
        <v>0.77400000000000002</v>
      </c>
      <c r="L2450" t="s">
        <v>256</v>
      </c>
    </row>
    <row r="2451" spans="1:12" x14ac:dyDescent="0.25">
      <c r="A2451" s="1">
        <v>45633</v>
      </c>
      <c r="B2451" t="s">
        <v>9</v>
      </c>
      <c r="C2451" t="s">
        <v>15</v>
      </c>
      <c r="D2451" t="s">
        <v>22</v>
      </c>
      <c r="E2451" t="s">
        <v>12</v>
      </c>
      <c r="F2451">
        <v>7.64</v>
      </c>
      <c r="G2451">
        <v>2</v>
      </c>
      <c r="H2451" t="s">
        <v>13</v>
      </c>
      <c r="I2451">
        <v>7.6</v>
      </c>
      <c r="J2451">
        <v>15.28</v>
      </c>
      <c r="K2451">
        <v>0.76400000000000001</v>
      </c>
      <c r="L2451" t="s">
        <v>257</v>
      </c>
    </row>
    <row r="2452" spans="1:12" x14ac:dyDescent="0.25">
      <c r="A2452" s="1">
        <v>45633</v>
      </c>
      <c r="B2452" t="s">
        <v>14</v>
      </c>
      <c r="C2452" t="s">
        <v>10</v>
      </c>
      <c r="D2452" t="s">
        <v>22</v>
      </c>
      <c r="E2452" t="s">
        <v>12</v>
      </c>
      <c r="F2452">
        <v>7.36</v>
      </c>
      <c r="G2452">
        <v>3</v>
      </c>
      <c r="H2452" t="s">
        <v>17</v>
      </c>
      <c r="I2452">
        <v>7.4</v>
      </c>
      <c r="J2452">
        <v>22.080000000000002</v>
      </c>
      <c r="K2452">
        <v>1.1040000000000001</v>
      </c>
      <c r="L2452" t="s">
        <v>257</v>
      </c>
    </row>
    <row r="2453" spans="1:12" x14ac:dyDescent="0.25">
      <c r="A2453" s="1">
        <v>45633</v>
      </c>
      <c r="B2453" t="s">
        <v>9</v>
      </c>
      <c r="C2453" t="s">
        <v>15</v>
      </c>
      <c r="D2453" t="s">
        <v>22</v>
      </c>
      <c r="E2453" t="s">
        <v>12</v>
      </c>
      <c r="F2453">
        <v>3.88</v>
      </c>
      <c r="G2453">
        <v>3</v>
      </c>
      <c r="H2453" t="s">
        <v>13</v>
      </c>
      <c r="I2453">
        <v>8.1</v>
      </c>
      <c r="J2453">
        <v>11.64</v>
      </c>
      <c r="K2453">
        <v>0.58200000000000007</v>
      </c>
      <c r="L2453" t="s">
        <v>256</v>
      </c>
    </row>
    <row r="2454" spans="1:12" x14ac:dyDescent="0.25">
      <c r="A2454" s="1"/>
      <c r="B2454" t="s">
        <v>9</v>
      </c>
      <c r="C2454" t="s">
        <v>10</v>
      </c>
      <c r="D2454" t="s">
        <v>11</v>
      </c>
      <c r="E2454" t="s">
        <v>12</v>
      </c>
      <c r="F2454">
        <v>5.53</v>
      </c>
      <c r="G2454">
        <v>3</v>
      </c>
      <c r="H2454" t="s">
        <v>20</v>
      </c>
      <c r="I2454">
        <v>8.6999999999999993</v>
      </c>
      <c r="J2454">
        <v>16.59</v>
      </c>
      <c r="K2454">
        <v>0.82950000000000002</v>
      </c>
      <c r="L2454" t="s">
        <v>256</v>
      </c>
    </row>
    <row r="2455" spans="1:12" x14ac:dyDescent="0.25">
      <c r="A2455" s="1"/>
      <c r="B2455" t="s">
        <v>9</v>
      </c>
      <c r="C2455" t="s">
        <v>15</v>
      </c>
      <c r="D2455" t="s">
        <v>11</v>
      </c>
      <c r="E2455" t="s">
        <v>18</v>
      </c>
      <c r="F2455">
        <v>72.39</v>
      </c>
      <c r="G2455">
        <v>1</v>
      </c>
      <c r="H2455" t="s">
        <v>20</v>
      </c>
      <c r="I2455">
        <v>5.3</v>
      </c>
      <c r="J2455">
        <v>72.39</v>
      </c>
      <c r="K2455">
        <v>3.6195000000000004</v>
      </c>
      <c r="L2455" t="s">
        <v>258</v>
      </c>
    </row>
    <row r="2456" spans="1:12" x14ac:dyDescent="0.25">
      <c r="A2456" s="1"/>
      <c r="B2456" t="s">
        <v>9</v>
      </c>
      <c r="C2456" t="s">
        <v>10</v>
      </c>
      <c r="D2456" t="s">
        <v>11</v>
      </c>
      <c r="E2456" t="s">
        <v>21</v>
      </c>
      <c r="F2456">
        <v>12.38</v>
      </c>
      <c r="G2456">
        <v>3</v>
      </c>
      <c r="H2456" t="s">
        <v>20</v>
      </c>
      <c r="I2456">
        <v>7.2</v>
      </c>
      <c r="J2456">
        <v>37.14</v>
      </c>
      <c r="K2456">
        <v>1.8570000000000002</v>
      </c>
      <c r="L2456" t="s">
        <v>257</v>
      </c>
    </row>
    <row r="2457" spans="1:12" x14ac:dyDescent="0.25">
      <c r="A2457" s="1"/>
      <c r="B2457" t="s">
        <v>14</v>
      </c>
      <c r="C2457" t="s">
        <v>15</v>
      </c>
      <c r="D2457" t="s">
        <v>11</v>
      </c>
      <c r="E2457" t="s">
        <v>12</v>
      </c>
      <c r="F2457">
        <v>6.27</v>
      </c>
      <c r="G2457">
        <v>2</v>
      </c>
      <c r="H2457" t="s">
        <v>17</v>
      </c>
      <c r="I2457">
        <v>7.4</v>
      </c>
      <c r="J2457">
        <v>12.54</v>
      </c>
      <c r="K2457">
        <v>0.627</v>
      </c>
      <c r="L2457" t="s">
        <v>257</v>
      </c>
    </row>
    <row r="2458" spans="1:12" x14ac:dyDescent="0.25">
      <c r="A2458" s="1"/>
      <c r="B2458" t="s">
        <v>14</v>
      </c>
      <c r="C2458" t="s">
        <v>10</v>
      </c>
      <c r="D2458" t="s">
        <v>11</v>
      </c>
      <c r="E2458" t="s">
        <v>18</v>
      </c>
      <c r="F2458">
        <v>67.06</v>
      </c>
      <c r="G2458">
        <v>1</v>
      </c>
      <c r="H2458" t="s">
        <v>13</v>
      </c>
      <c r="I2458">
        <v>6.9</v>
      </c>
      <c r="J2458">
        <v>67.06</v>
      </c>
      <c r="K2458">
        <v>3.3530000000000002</v>
      </c>
      <c r="L2458" t="s">
        <v>257</v>
      </c>
    </row>
    <row r="2459" spans="1:12" x14ac:dyDescent="0.25">
      <c r="A2459" s="1"/>
      <c r="B2459" t="s">
        <v>19</v>
      </c>
      <c r="C2459" t="s">
        <v>15</v>
      </c>
      <c r="D2459" t="s">
        <v>22</v>
      </c>
      <c r="E2459" t="s">
        <v>12</v>
      </c>
      <c r="F2459">
        <v>7.21</v>
      </c>
      <c r="G2459">
        <v>6</v>
      </c>
      <c r="H2459" t="s">
        <v>20</v>
      </c>
      <c r="I2459">
        <v>7.9</v>
      </c>
      <c r="J2459">
        <v>43.26</v>
      </c>
      <c r="K2459">
        <v>2.1629999999999998</v>
      </c>
      <c r="L2459" t="s">
        <v>257</v>
      </c>
    </row>
    <row r="2460" spans="1:12" x14ac:dyDescent="0.25">
      <c r="A2460" s="1"/>
      <c r="B2460" t="s">
        <v>14</v>
      </c>
      <c r="C2460" t="s">
        <v>15</v>
      </c>
      <c r="D2460" t="s">
        <v>22</v>
      </c>
      <c r="E2460" t="s">
        <v>21</v>
      </c>
      <c r="F2460">
        <v>17.47</v>
      </c>
      <c r="G2460">
        <v>1</v>
      </c>
      <c r="H2460" t="s">
        <v>17</v>
      </c>
      <c r="I2460">
        <v>6.5</v>
      </c>
      <c r="J2460">
        <v>17.47</v>
      </c>
      <c r="K2460">
        <v>0.87349999999999994</v>
      </c>
      <c r="L2460" t="s">
        <v>257</v>
      </c>
    </row>
    <row r="2461" spans="1:12" x14ac:dyDescent="0.25">
      <c r="A2461" s="1"/>
      <c r="B2461" t="s">
        <v>9</v>
      </c>
      <c r="C2461" t="s">
        <v>15</v>
      </c>
      <c r="D2461" t="s">
        <v>11</v>
      </c>
      <c r="E2461" t="s">
        <v>24</v>
      </c>
      <c r="F2461">
        <v>32.79</v>
      </c>
      <c r="G2461">
        <v>1</v>
      </c>
      <c r="H2461" t="s">
        <v>13</v>
      </c>
      <c r="I2461">
        <v>5.8</v>
      </c>
      <c r="J2461">
        <v>32.79</v>
      </c>
      <c r="K2461">
        <v>1.6395</v>
      </c>
      <c r="L2461" t="s">
        <v>258</v>
      </c>
    </row>
    <row r="2462" spans="1:12" x14ac:dyDescent="0.25">
      <c r="A2462" s="1"/>
      <c r="B2462" t="s">
        <v>14</v>
      </c>
      <c r="C2462" t="s">
        <v>15</v>
      </c>
      <c r="D2462" t="s">
        <v>22</v>
      </c>
      <c r="E2462" t="s">
        <v>23</v>
      </c>
      <c r="F2462">
        <v>52.31</v>
      </c>
      <c r="G2462">
        <v>2</v>
      </c>
      <c r="H2462" t="s">
        <v>20</v>
      </c>
      <c r="I2462">
        <v>6.2</v>
      </c>
      <c r="J2462">
        <v>104.62</v>
      </c>
      <c r="K2462">
        <v>5.2310000000000008</v>
      </c>
      <c r="L2462" t="s">
        <v>257</v>
      </c>
    </row>
    <row r="2463" spans="1:12" x14ac:dyDescent="0.25">
      <c r="A2463" s="1"/>
      <c r="B2463" t="s">
        <v>14</v>
      </c>
      <c r="C2463" t="s">
        <v>15</v>
      </c>
      <c r="D2463" t="s">
        <v>22</v>
      </c>
      <c r="E2463" t="s">
        <v>21</v>
      </c>
      <c r="F2463">
        <v>14.75</v>
      </c>
      <c r="G2463">
        <v>1</v>
      </c>
      <c r="H2463" t="s">
        <v>20</v>
      </c>
      <c r="I2463">
        <v>7.1</v>
      </c>
      <c r="J2463">
        <v>14.75</v>
      </c>
      <c r="K2463">
        <v>0.73750000000000004</v>
      </c>
      <c r="L2463" t="s">
        <v>257</v>
      </c>
    </row>
    <row r="2464" spans="1:12" x14ac:dyDescent="0.25">
      <c r="A2464" s="1"/>
      <c r="B2464" t="s">
        <v>19</v>
      </c>
      <c r="C2464" t="s">
        <v>15</v>
      </c>
      <c r="D2464" t="s">
        <v>11</v>
      </c>
      <c r="E2464" t="s">
        <v>12</v>
      </c>
      <c r="F2464">
        <v>6.81</v>
      </c>
      <c r="G2464">
        <v>2</v>
      </c>
      <c r="H2464" t="s">
        <v>17</v>
      </c>
      <c r="I2464">
        <v>9.6999999999999993</v>
      </c>
      <c r="J2464">
        <v>13.62</v>
      </c>
      <c r="K2464">
        <v>0.68100000000000005</v>
      </c>
      <c r="L2464" t="s">
        <v>256</v>
      </c>
    </row>
    <row r="2465" spans="1:12" x14ac:dyDescent="0.25">
      <c r="A2465" s="1"/>
      <c r="B2465" t="s">
        <v>19</v>
      </c>
      <c r="C2465" t="s">
        <v>10</v>
      </c>
      <c r="D2465" t="s">
        <v>22</v>
      </c>
      <c r="E2465" t="s">
        <v>24</v>
      </c>
      <c r="F2465">
        <v>24.85</v>
      </c>
      <c r="G2465">
        <v>2</v>
      </c>
      <c r="H2465" t="s">
        <v>17</v>
      </c>
      <c r="I2465">
        <v>7.9</v>
      </c>
      <c r="J2465">
        <v>49.7</v>
      </c>
      <c r="K2465">
        <v>2.4850000000000003</v>
      </c>
      <c r="L2465" t="s">
        <v>257</v>
      </c>
    </row>
    <row r="2466" spans="1:12" x14ac:dyDescent="0.25">
      <c r="A2466" s="1"/>
      <c r="B2466" t="s">
        <v>19</v>
      </c>
      <c r="C2466" t="s">
        <v>10</v>
      </c>
      <c r="D2466" t="s">
        <v>11</v>
      </c>
      <c r="E2466" t="s">
        <v>24</v>
      </c>
      <c r="F2466">
        <v>21.5</v>
      </c>
      <c r="G2466">
        <v>2</v>
      </c>
      <c r="H2466" t="s">
        <v>20</v>
      </c>
      <c r="I2466">
        <v>9.1999999999999993</v>
      </c>
      <c r="J2466">
        <v>43</v>
      </c>
      <c r="K2466">
        <v>2.15</v>
      </c>
      <c r="L2466" t="s">
        <v>256</v>
      </c>
    </row>
    <row r="2467" spans="1:12" x14ac:dyDescent="0.25">
      <c r="A2467" s="1"/>
      <c r="B2467" t="s">
        <v>19</v>
      </c>
      <c r="C2467" t="s">
        <v>10</v>
      </c>
      <c r="D2467" t="s">
        <v>11</v>
      </c>
      <c r="E2467" t="s">
        <v>24</v>
      </c>
      <c r="F2467">
        <v>32.380000000000003</v>
      </c>
      <c r="G2467">
        <v>4</v>
      </c>
      <c r="H2467" t="s">
        <v>13</v>
      </c>
      <c r="I2467">
        <v>7</v>
      </c>
      <c r="J2467">
        <v>129.52000000000001</v>
      </c>
      <c r="K2467">
        <v>6.4760000000000009</v>
      </c>
      <c r="L2467" t="s">
        <v>257</v>
      </c>
    </row>
    <row r="2468" spans="1:12" x14ac:dyDescent="0.25">
      <c r="A2468" s="1"/>
      <c r="B2468" t="s">
        <v>19</v>
      </c>
      <c r="C2468" t="s">
        <v>15</v>
      </c>
      <c r="D2468" t="s">
        <v>11</v>
      </c>
      <c r="E2468" t="s">
        <v>21</v>
      </c>
      <c r="F2468">
        <v>13.13</v>
      </c>
      <c r="G2468">
        <v>3</v>
      </c>
      <c r="H2468" t="s">
        <v>17</v>
      </c>
      <c r="I2468">
        <v>8</v>
      </c>
      <c r="J2468">
        <v>39.39</v>
      </c>
      <c r="K2468">
        <v>1.9695</v>
      </c>
      <c r="L2468" t="s">
        <v>256</v>
      </c>
    </row>
    <row r="2469" spans="1:12" x14ac:dyDescent="0.25">
      <c r="A2469" s="1"/>
      <c r="B2469" t="s">
        <v>14</v>
      </c>
      <c r="C2469" t="s">
        <v>15</v>
      </c>
      <c r="D2469" t="s">
        <v>11</v>
      </c>
      <c r="E2469" t="s">
        <v>12</v>
      </c>
      <c r="F2469">
        <v>5.36</v>
      </c>
      <c r="G2469">
        <v>3</v>
      </c>
      <c r="H2469" t="s">
        <v>13</v>
      </c>
      <c r="I2469">
        <v>9</v>
      </c>
      <c r="J2469">
        <v>16.080000000000002</v>
      </c>
      <c r="K2469">
        <v>0.80400000000000016</v>
      </c>
      <c r="L2469" t="s">
        <v>256</v>
      </c>
    </row>
    <row r="2470" spans="1:12" x14ac:dyDescent="0.25">
      <c r="A2470" s="1"/>
      <c r="B2470" t="s">
        <v>14</v>
      </c>
      <c r="C2470" t="s">
        <v>15</v>
      </c>
      <c r="D2470" t="s">
        <v>11</v>
      </c>
      <c r="E2470" t="s">
        <v>12</v>
      </c>
      <c r="F2470">
        <v>4.7</v>
      </c>
      <c r="G2470">
        <v>3</v>
      </c>
      <c r="H2470" t="s">
        <v>13</v>
      </c>
      <c r="I2470">
        <v>8.1</v>
      </c>
      <c r="J2470">
        <v>14.100000000000001</v>
      </c>
      <c r="K2470">
        <v>0.70500000000000007</v>
      </c>
      <c r="L2470" t="s">
        <v>256</v>
      </c>
    </row>
    <row r="2471" spans="1:12" x14ac:dyDescent="0.25">
      <c r="A2471" s="1"/>
      <c r="B2471" t="s">
        <v>9</v>
      </c>
      <c r="C2471" t="s">
        <v>15</v>
      </c>
      <c r="D2471" t="s">
        <v>22</v>
      </c>
      <c r="E2471" t="s">
        <v>24</v>
      </c>
      <c r="F2471">
        <v>25.37</v>
      </c>
      <c r="G2471">
        <v>2</v>
      </c>
      <c r="H2471" t="s">
        <v>17</v>
      </c>
      <c r="I2471">
        <v>5.6</v>
      </c>
      <c r="J2471">
        <v>50.74</v>
      </c>
      <c r="K2471">
        <v>2.5370000000000004</v>
      </c>
      <c r="L2471" t="s">
        <v>258</v>
      </c>
    </row>
    <row r="2472" spans="1:12" x14ac:dyDescent="0.25">
      <c r="A2472" s="1"/>
      <c r="B2472" t="s">
        <v>9</v>
      </c>
      <c r="C2472" t="s">
        <v>10</v>
      </c>
      <c r="D2472" t="s">
        <v>11</v>
      </c>
      <c r="E2472" t="s">
        <v>12</v>
      </c>
      <c r="F2472">
        <v>6.2</v>
      </c>
      <c r="G2472">
        <v>1</v>
      </c>
      <c r="H2472" t="s">
        <v>17</v>
      </c>
      <c r="I2472">
        <v>8.6999999999999993</v>
      </c>
      <c r="J2472">
        <v>6.2</v>
      </c>
      <c r="K2472">
        <v>0.31000000000000005</v>
      </c>
      <c r="L2472" t="s">
        <v>256</v>
      </c>
    </row>
    <row r="2473" spans="1:12" x14ac:dyDescent="0.25">
      <c r="A2473" s="1"/>
      <c r="B2473" t="s">
        <v>19</v>
      </c>
      <c r="C2473" t="s">
        <v>10</v>
      </c>
      <c r="D2473" t="s">
        <v>11</v>
      </c>
      <c r="E2473" t="s">
        <v>23</v>
      </c>
      <c r="F2473">
        <v>73.55</v>
      </c>
      <c r="G2473">
        <v>5</v>
      </c>
      <c r="H2473" t="s">
        <v>13</v>
      </c>
      <c r="I2473">
        <v>7.4</v>
      </c>
      <c r="J2473">
        <v>367.75</v>
      </c>
      <c r="K2473">
        <v>18.387499999999999</v>
      </c>
      <c r="L2473" t="s">
        <v>257</v>
      </c>
    </row>
    <row r="2474" spans="1:12" x14ac:dyDescent="0.25">
      <c r="A2474" s="1"/>
      <c r="B2474" t="s">
        <v>14</v>
      </c>
      <c r="C2474" t="s">
        <v>10</v>
      </c>
      <c r="D2474" t="s">
        <v>22</v>
      </c>
      <c r="E2474" t="s">
        <v>12</v>
      </c>
      <c r="F2474">
        <v>5.99</v>
      </c>
      <c r="G2474">
        <v>3</v>
      </c>
      <c r="H2474" t="s">
        <v>17</v>
      </c>
      <c r="I2474">
        <v>7.3</v>
      </c>
      <c r="J2474">
        <v>17.97</v>
      </c>
      <c r="K2474">
        <v>0.89849999999999997</v>
      </c>
      <c r="L2474" t="s">
        <v>257</v>
      </c>
    </row>
    <row r="2475" spans="1:12" x14ac:dyDescent="0.25">
      <c r="A2475" s="1"/>
      <c r="B2475" t="s">
        <v>14</v>
      </c>
      <c r="C2475" t="s">
        <v>15</v>
      </c>
      <c r="D2475" t="s">
        <v>11</v>
      </c>
      <c r="E2475" t="s">
        <v>12</v>
      </c>
      <c r="F2475">
        <v>4.32</v>
      </c>
      <c r="G2475">
        <v>5</v>
      </c>
      <c r="H2475" t="s">
        <v>20</v>
      </c>
      <c r="I2475">
        <v>6.9</v>
      </c>
      <c r="J2475">
        <v>21.6</v>
      </c>
      <c r="K2475">
        <v>1.08</v>
      </c>
      <c r="L2475" t="s">
        <v>257</v>
      </c>
    </row>
    <row r="2476" spans="1:12" x14ac:dyDescent="0.25">
      <c r="A2476" s="1"/>
      <c r="B2476" t="s">
        <v>19</v>
      </c>
      <c r="C2476" t="s">
        <v>15</v>
      </c>
      <c r="D2476" t="s">
        <v>11</v>
      </c>
      <c r="E2476" t="s">
        <v>12</v>
      </c>
      <c r="F2476">
        <v>7.9</v>
      </c>
      <c r="G2476">
        <v>1</v>
      </c>
      <c r="H2476" t="s">
        <v>17</v>
      </c>
      <c r="I2476">
        <v>8.3000000000000007</v>
      </c>
      <c r="J2476">
        <v>7.9</v>
      </c>
      <c r="K2476">
        <v>0.39500000000000002</v>
      </c>
      <c r="L2476" t="s">
        <v>256</v>
      </c>
    </row>
    <row r="2477" spans="1:12" x14ac:dyDescent="0.25">
      <c r="A2477" s="1"/>
      <c r="B2477" t="s">
        <v>19</v>
      </c>
      <c r="C2477" t="s">
        <v>10</v>
      </c>
      <c r="D2477" t="s">
        <v>11</v>
      </c>
      <c r="E2477" t="s">
        <v>12</v>
      </c>
      <c r="F2477">
        <v>7.14</v>
      </c>
      <c r="G2477">
        <v>3</v>
      </c>
      <c r="H2477" t="s">
        <v>20</v>
      </c>
      <c r="I2477">
        <v>8.4</v>
      </c>
      <c r="J2477">
        <v>21.419999999999998</v>
      </c>
      <c r="K2477">
        <v>1.071</v>
      </c>
      <c r="L2477" t="s">
        <v>256</v>
      </c>
    </row>
    <row r="2478" spans="1:12" x14ac:dyDescent="0.25">
      <c r="A2478" s="1"/>
      <c r="B2478" t="s">
        <v>9</v>
      </c>
      <c r="C2478" t="s">
        <v>15</v>
      </c>
      <c r="D2478" t="s">
        <v>11</v>
      </c>
      <c r="E2478" t="s">
        <v>24</v>
      </c>
      <c r="F2478">
        <v>31.07</v>
      </c>
      <c r="G2478">
        <v>2</v>
      </c>
      <c r="H2478" t="s">
        <v>17</v>
      </c>
      <c r="I2478">
        <v>6</v>
      </c>
      <c r="J2478">
        <v>62.14</v>
      </c>
      <c r="K2478">
        <v>3.1070000000000002</v>
      </c>
      <c r="L2478" t="s">
        <v>257</v>
      </c>
    </row>
    <row r="2479" spans="1:12" x14ac:dyDescent="0.25">
      <c r="A2479" s="1"/>
      <c r="B2479" t="s">
        <v>9</v>
      </c>
      <c r="C2479" t="s">
        <v>10</v>
      </c>
      <c r="D2479" t="s">
        <v>11</v>
      </c>
      <c r="E2479" t="s">
        <v>21</v>
      </c>
      <c r="F2479">
        <v>13.83</v>
      </c>
      <c r="G2479">
        <v>3</v>
      </c>
      <c r="H2479" t="s">
        <v>17</v>
      </c>
      <c r="I2479">
        <v>7.2</v>
      </c>
      <c r="J2479">
        <v>41.49</v>
      </c>
      <c r="K2479">
        <v>2.0745</v>
      </c>
      <c r="L2479" t="s">
        <v>257</v>
      </c>
    </row>
    <row r="2480" spans="1:12" x14ac:dyDescent="0.25">
      <c r="A2480" s="1"/>
      <c r="B2480" t="s">
        <v>19</v>
      </c>
      <c r="C2480" t="s">
        <v>15</v>
      </c>
      <c r="D2480" t="s">
        <v>11</v>
      </c>
      <c r="E2480" t="s">
        <v>12</v>
      </c>
      <c r="F2480">
        <v>6.94</v>
      </c>
      <c r="G2480">
        <v>2</v>
      </c>
      <c r="H2480" t="s">
        <v>17</v>
      </c>
      <c r="I2480">
        <v>7.3</v>
      </c>
      <c r="J2480">
        <v>13.88</v>
      </c>
      <c r="K2480">
        <v>0.69400000000000006</v>
      </c>
      <c r="L2480" t="s">
        <v>257</v>
      </c>
    </row>
    <row r="2481" spans="1:12" x14ac:dyDescent="0.25">
      <c r="A2481" s="1"/>
      <c r="B2481" t="s">
        <v>9</v>
      </c>
      <c r="C2481" t="s">
        <v>15</v>
      </c>
      <c r="D2481" t="s">
        <v>22</v>
      </c>
      <c r="E2481" t="s">
        <v>24</v>
      </c>
      <c r="F2481">
        <v>30.64</v>
      </c>
      <c r="G2481">
        <v>1</v>
      </c>
      <c r="H2481" t="s">
        <v>17</v>
      </c>
      <c r="I2481">
        <v>5.9</v>
      </c>
      <c r="J2481">
        <v>30.64</v>
      </c>
      <c r="K2481">
        <v>1.532</v>
      </c>
      <c r="L2481" t="s">
        <v>258</v>
      </c>
    </row>
    <row r="2482" spans="1:12" x14ac:dyDescent="0.25">
      <c r="A2482" s="1"/>
      <c r="B2482" t="s">
        <v>19</v>
      </c>
      <c r="C2482" t="s">
        <v>15</v>
      </c>
      <c r="D2482" t="s">
        <v>11</v>
      </c>
      <c r="E2482" t="s">
        <v>12</v>
      </c>
      <c r="F2482">
        <v>7.56</v>
      </c>
      <c r="G2482">
        <v>2</v>
      </c>
      <c r="H2482" t="s">
        <v>20</v>
      </c>
      <c r="I2482">
        <v>7.4</v>
      </c>
      <c r="J2482">
        <v>15.12</v>
      </c>
      <c r="K2482">
        <v>0.75600000000000001</v>
      </c>
      <c r="L2482" t="s">
        <v>257</v>
      </c>
    </row>
    <row r="2483" spans="1:12" x14ac:dyDescent="0.25">
      <c r="A2483" s="1"/>
      <c r="B2483" t="s">
        <v>19</v>
      </c>
      <c r="C2483" t="s">
        <v>10</v>
      </c>
      <c r="D2483" t="s">
        <v>22</v>
      </c>
      <c r="E2483" t="s">
        <v>16</v>
      </c>
      <c r="F2483">
        <v>94.92</v>
      </c>
      <c r="G2483">
        <v>1</v>
      </c>
      <c r="H2483" t="s">
        <v>17</v>
      </c>
      <c r="I2483">
        <v>9.8000000000000007</v>
      </c>
      <c r="J2483">
        <v>94.92</v>
      </c>
      <c r="K2483">
        <v>4.7460000000000004</v>
      </c>
      <c r="L2483" t="s">
        <v>256</v>
      </c>
    </row>
    <row r="2484" spans="1:12" x14ac:dyDescent="0.25">
      <c r="A2484" s="1"/>
      <c r="B2484" t="s">
        <v>9</v>
      </c>
      <c r="C2484" t="s">
        <v>15</v>
      </c>
      <c r="D2484" t="s">
        <v>22</v>
      </c>
      <c r="E2484" t="s">
        <v>24</v>
      </c>
      <c r="F2484">
        <v>30.64</v>
      </c>
      <c r="G2484">
        <v>3</v>
      </c>
      <c r="H2484" t="s">
        <v>13</v>
      </c>
      <c r="I2484">
        <v>5.6</v>
      </c>
      <c r="J2484">
        <v>91.92</v>
      </c>
      <c r="K2484">
        <v>4.5960000000000001</v>
      </c>
      <c r="L2484" t="s">
        <v>258</v>
      </c>
    </row>
    <row r="2485" spans="1:12" x14ac:dyDescent="0.25">
      <c r="A2485" s="1"/>
      <c r="B2485" t="s">
        <v>19</v>
      </c>
      <c r="C2485" t="s">
        <v>10</v>
      </c>
      <c r="D2485" t="s">
        <v>11</v>
      </c>
      <c r="E2485" t="s">
        <v>24</v>
      </c>
      <c r="F2485">
        <v>28.23</v>
      </c>
      <c r="G2485">
        <v>4</v>
      </c>
      <c r="H2485" t="s">
        <v>20</v>
      </c>
      <c r="I2485">
        <v>8.1999999999999993</v>
      </c>
      <c r="J2485">
        <v>112.92</v>
      </c>
      <c r="K2485">
        <v>5.6460000000000008</v>
      </c>
      <c r="L2485" t="s">
        <v>256</v>
      </c>
    </row>
    <row r="2486" spans="1:12" x14ac:dyDescent="0.25">
      <c r="A2486" s="1"/>
      <c r="B2486" t="s">
        <v>9</v>
      </c>
      <c r="C2486" t="s">
        <v>15</v>
      </c>
      <c r="D2486" t="s">
        <v>11</v>
      </c>
      <c r="E2486" t="s">
        <v>16</v>
      </c>
      <c r="F2486">
        <v>96.01</v>
      </c>
      <c r="G2486">
        <v>1</v>
      </c>
      <c r="H2486" t="s">
        <v>13</v>
      </c>
      <c r="I2486">
        <v>8.3000000000000007</v>
      </c>
      <c r="J2486">
        <v>96.01</v>
      </c>
      <c r="K2486">
        <v>4.8005000000000004</v>
      </c>
      <c r="L2486" t="s">
        <v>256</v>
      </c>
    </row>
    <row r="2487" spans="1:12" x14ac:dyDescent="0.25">
      <c r="A2487" s="1"/>
      <c r="B2487" t="s">
        <v>19</v>
      </c>
      <c r="C2487" t="s">
        <v>15</v>
      </c>
      <c r="D2487" t="s">
        <v>11</v>
      </c>
      <c r="E2487" t="s">
        <v>12</v>
      </c>
      <c r="F2487">
        <v>5.64</v>
      </c>
      <c r="G2487">
        <v>4</v>
      </c>
      <c r="H2487" t="s">
        <v>13</v>
      </c>
      <c r="I2487">
        <v>8.5</v>
      </c>
      <c r="J2487">
        <v>22.56</v>
      </c>
      <c r="K2487">
        <v>1.1279999999999999</v>
      </c>
      <c r="L2487" t="s">
        <v>256</v>
      </c>
    </row>
    <row r="2488" spans="1:12" x14ac:dyDescent="0.25">
      <c r="A2488" s="1"/>
      <c r="B2488" t="s">
        <v>9</v>
      </c>
      <c r="C2488" t="s">
        <v>10</v>
      </c>
      <c r="D2488" t="s">
        <v>22</v>
      </c>
      <c r="E2488" t="s">
        <v>12</v>
      </c>
      <c r="F2488">
        <v>5.45</v>
      </c>
      <c r="G2488">
        <v>1</v>
      </c>
      <c r="H2488" t="s">
        <v>20</v>
      </c>
      <c r="I2488">
        <v>7.3</v>
      </c>
      <c r="J2488">
        <v>5.45</v>
      </c>
      <c r="K2488">
        <v>0.27250000000000002</v>
      </c>
      <c r="L2488" t="s">
        <v>257</v>
      </c>
    </row>
    <row r="2489" spans="1:12" x14ac:dyDescent="0.25">
      <c r="A2489" s="1"/>
      <c r="B2489" t="s">
        <v>9</v>
      </c>
      <c r="C2489" t="s">
        <v>15</v>
      </c>
      <c r="D2489" t="s">
        <v>22</v>
      </c>
      <c r="E2489" t="s">
        <v>12</v>
      </c>
      <c r="F2489">
        <v>3.53</v>
      </c>
      <c r="G2489">
        <v>2</v>
      </c>
      <c r="H2489" t="s">
        <v>17</v>
      </c>
      <c r="I2489">
        <v>7.4</v>
      </c>
      <c r="J2489">
        <v>7.06</v>
      </c>
      <c r="K2489">
        <v>0.35299999999999998</v>
      </c>
      <c r="L2489" t="s">
        <v>257</v>
      </c>
    </row>
    <row r="2490" spans="1:12" x14ac:dyDescent="0.25">
      <c r="A2490" s="1"/>
      <c r="B2490" t="s">
        <v>14</v>
      </c>
      <c r="C2490" t="s">
        <v>15</v>
      </c>
      <c r="D2490" t="s">
        <v>22</v>
      </c>
      <c r="E2490" t="s">
        <v>21</v>
      </c>
      <c r="F2490">
        <v>5.37</v>
      </c>
      <c r="G2490">
        <v>2</v>
      </c>
      <c r="H2490" t="s">
        <v>17</v>
      </c>
      <c r="I2490">
        <v>6.8</v>
      </c>
      <c r="J2490">
        <v>10.74</v>
      </c>
      <c r="K2490">
        <v>0.53700000000000003</v>
      </c>
      <c r="L2490" t="s">
        <v>257</v>
      </c>
    </row>
    <row r="2491" spans="1:12" x14ac:dyDescent="0.25">
      <c r="A2491" s="1"/>
      <c r="B2491" t="s">
        <v>14</v>
      </c>
      <c r="C2491" t="s">
        <v>15</v>
      </c>
      <c r="D2491" t="s">
        <v>22</v>
      </c>
      <c r="E2491" t="s">
        <v>24</v>
      </c>
      <c r="F2491">
        <v>27.11</v>
      </c>
      <c r="G2491">
        <v>3</v>
      </c>
      <c r="H2491" t="s">
        <v>17</v>
      </c>
      <c r="I2491">
        <v>8.1999999999999993</v>
      </c>
      <c r="J2491">
        <v>81.33</v>
      </c>
      <c r="K2491">
        <v>4.0665000000000004</v>
      </c>
      <c r="L2491" t="s">
        <v>256</v>
      </c>
    </row>
    <row r="2492" spans="1:12" x14ac:dyDescent="0.25">
      <c r="A2492" s="1"/>
      <c r="B2492" t="s">
        <v>9</v>
      </c>
      <c r="C2492" t="s">
        <v>15</v>
      </c>
      <c r="D2492" t="s">
        <v>11</v>
      </c>
      <c r="E2492" t="s">
        <v>12</v>
      </c>
      <c r="F2492">
        <v>5.62</v>
      </c>
      <c r="G2492">
        <v>4</v>
      </c>
      <c r="H2492" t="s">
        <v>20</v>
      </c>
      <c r="I2492">
        <v>7.4</v>
      </c>
      <c r="J2492">
        <v>22.48</v>
      </c>
      <c r="K2492">
        <v>1.1240000000000001</v>
      </c>
      <c r="L2492" t="s">
        <v>257</v>
      </c>
    </row>
    <row r="2493" spans="1:12" x14ac:dyDescent="0.25">
      <c r="A2493" s="1"/>
      <c r="B2493" t="s">
        <v>14</v>
      </c>
      <c r="C2493" t="s">
        <v>15</v>
      </c>
      <c r="D2493" t="s">
        <v>11</v>
      </c>
      <c r="E2493" t="s">
        <v>12</v>
      </c>
      <c r="F2493">
        <v>5.68</v>
      </c>
      <c r="G2493">
        <v>5</v>
      </c>
      <c r="H2493" t="s">
        <v>17</v>
      </c>
      <c r="I2493">
        <v>5.8</v>
      </c>
      <c r="J2493">
        <v>28.4</v>
      </c>
      <c r="K2493">
        <v>1.42</v>
      </c>
      <c r="L2493" t="s">
        <v>258</v>
      </c>
    </row>
    <row r="2494" spans="1:12" x14ac:dyDescent="0.25">
      <c r="A2494" s="1"/>
      <c r="B2494" t="s">
        <v>14</v>
      </c>
      <c r="C2494" t="s">
        <v>15</v>
      </c>
      <c r="D2494" t="s">
        <v>22</v>
      </c>
      <c r="E2494" t="s">
        <v>18</v>
      </c>
      <c r="F2494">
        <v>57.42</v>
      </c>
      <c r="G2494">
        <v>2</v>
      </c>
      <c r="H2494" t="s">
        <v>13</v>
      </c>
      <c r="I2494">
        <v>6.8</v>
      </c>
      <c r="J2494">
        <v>114.84</v>
      </c>
      <c r="K2494">
        <v>5.7420000000000009</v>
      </c>
      <c r="L2494" t="s">
        <v>257</v>
      </c>
    </row>
    <row r="2495" spans="1:12" x14ac:dyDescent="0.25">
      <c r="A2495" s="1"/>
      <c r="B2495" t="s">
        <v>9</v>
      </c>
      <c r="C2495" t="s">
        <v>10</v>
      </c>
      <c r="D2495" t="s">
        <v>11</v>
      </c>
      <c r="E2495" t="s">
        <v>24</v>
      </c>
      <c r="F2495">
        <v>33.9</v>
      </c>
      <c r="G2495">
        <v>1</v>
      </c>
      <c r="H2495" t="s">
        <v>20</v>
      </c>
      <c r="I2495">
        <v>7.5</v>
      </c>
      <c r="J2495">
        <v>33.9</v>
      </c>
      <c r="K2495">
        <v>1.6950000000000001</v>
      </c>
      <c r="L2495" t="s">
        <v>257</v>
      </c>
    </row>
    <row r="2496" spans="1:12" x14ac:dyDescent="0.25">
      <c r="A2496" s="1"/>
      <c r="B2496" t="s">
        <v>9</v>
      </c>
      <c r="C2496" t="s">
        <v>15</v>
      </c>
      <c r="D2496" t="s">
        <v>11</v>
      </c>
      <c r="E2496" t="s">
        <v>12</v>
      </c>
      <c r="F2496">
        <v>3.83</v>
      </c>
      <c r="G2496">
        <v>5</v>
      </c>
      <c r="H2496" t="s">
        <v>17</v>
      </c>
      <c r="I2496">
        <v>6.1</v>
      </c>
      <c r="J2496">
        <v>19.149999999999999</v>
      </c>
      <c r="K2496">
        <v>0.95750000000000002</v>
      </c>
      <c r="L2496" t="s">
        <v>257</v>
      </c>
    </row>
    <row r="2497" spans="1:12" x14ac:dyDescent="0.25">
      <c r="A2497" s="1"/>
      <c r="B2497" t="s">
        <v>9</v>
      </c>
      <c r="C2497" t="s">
        <v>10</v>
      </c>
      <c r="D2497" t="s">
        <v>22</v>
      </c>
      <c r="E2497" t="s">
        <v>24</v>
      </c>
      <c r="F2497">
        <v>39.619999999999997</v>
      </c>
      <c r="G2497">
        <v>1</v>
      </c>
      <c r="H2497" t="s">
        <v>17</v>
      </c>
      <c r="I2497">
        <v>6.8</v>
      </c>
      <c r="J2497">
        <v>39.619999999999997</v>
      </c>
      <c r="K2497">
        <v>1.9809999999999999</v>
      </c>
      <c r="L2497" t="s">
        <v>257</v>
      </c>
    </row>
    <row r="2498" spans="1:12" x14ac:dyDescent="0.25">
      <c r="A2498" s="1"/>
      <c r="B2498" t="s">
        <v>9</v>
      </c>
      <c r="C2498" t="s">
        <v>15</v>
      </c>
      <c r="D2498" t="s">
        <v>22</v>
      </c>
      <c r="E2498" t="s">
        <v>12</v>
      </c>
      <c r="F2498">
        <v>5.41</v>
      </c>
      <c r="G2498">
        <v>2</v>
      </c>
      <c r="H2498" t="s">
        <v>20</v>
      </c>
      <c r="I2498">
        <v>6.8</v>
      </c>
      <c r="J2498">
        <v>10.82</v>
      </c>
      <c r="K2498">
        <v>0.54100000000000004</v>
      </c>
      <c r="L2498" t="s">
        <v>257</v>
      </c>
    </row>
    <row r="2499" spans="1:12" x14ac:dyDescent="0.25">
      <c r="A2499" s="1"/>
      <c r="B2499" t="s">
        <v>19</v>
      </c>
      <c r="C2499" t="s">
        <v>10</v>
      </c>
      <c r="D2499" t="s">
        <v>11</v>
      </c>
      <c r="E2499" t="s">
        <v>12</v>
      </c>
      <c r="F2499">
        <v>7.22</v>
      </c>
      <c r="G2499">
        <v>4</v>
      </c>
      <c r="H2499" t="s">
        <v>17</v>
      </c>
      <c r="I2499">
        <v>7.4</v>
      </c>
      <c r="J2499">
        <v>28.88</v>
      </c>
      <c r="K2499">
        <v>1.444</v>
      </c>
      <c r="L2499" t="s">
        <v>257</v>
      </c>
    </row>
    <row r="2500" spans="1:12" x14ac:dyDescent="0.25">
      <c r="A2500" s="1"/>
      <c r="B2500" t="s">
        <v>14</v>
      </c>
      <c r="C2500" t="s">
        <v>15</v>
      </c>
      <c r="D2500" t="s">
        <v>22</v>
      </c>
      <c r="E2500" t="s">
        <v>12</v>
      </c>
      <c r="F2500">
        <v>5.01</v>
      </c>
      <c r="G2500">
        <v>3</v>
      </c>
      <c r="H2500" t="s">
        <v>17</v>
      </c>
      <c r="I2500">
        <v>7.5</v>
      </c>
      <c r="J2500">
        <v>15.03</v>
      </c>
      <c r="K2500">
        <v>0.75150000000000006</v>
      </c>
      <c r="L2500" t="s">
        <v>257</v>
      </c>
    </row>
    <row r="2501" spans="1:12" x14ac:dyDescent="0.25">
      <c r="A2501" s="1"/>
      <c r="B2501" t="s">
        <v>14</v>
      </c>
      <c r="C2501" t="s">
        <v>15</v>
      </c>
      <c r="D2501" t="s">
        <v>22</v>
      </c>
      <c r="E2501" t="s">
        <v>12</v>
      </c>
      <c r="F2501">
        <v>5.9</v>
      </c>
      <c r="G2501">
        <v>4</v>
      </c>
      <c r="H2501" t="s">
        <v>13</v>
      </c>
      <c r="I2501">
        <v>7.2</v>
      </c>
      <c r="J2501">
        <v>23.6</v>
      </c>
      <c r="K2501">
        <v>1.1800000000000002</v>
      </c>
      <c r="L2501" t="s">
        <v>257</v>
      </c>
    </row>
    <row r="2502" spans="1:12" x14ac:dyDescent="0.25">
      <c r="A2502" s="1"/>
      <c r="B2502" t="s">
        <v>19</v>
      </c>
      <c r="C2502" t="s">
        <v>15</v>
      </c>
      <c r="D2502" t="s">
        <v>22</v>
      </c>
      <c r="E2502" t="s">
        <v>12</v>
      </c>
      <c r="F2502">
        <v>6.03</v>
      </c>
      <c r="G2502">
        <v>5</v>
      </c>
      <c r="H2502" t="s">
        <v>17</v>
      </c>
      <c r="I2502">
        <v>8.8000000000000007</v>
      </c>
      <c r="J2502">
        <v>30.150000000000002</v>
      </c>
      <c r="K2502">
        <v>1.5075000000000003</v>
      </c>
      <c r="L2502" t="s">
        <v>256</v>
      </c>
    </row>
    <row r="2503" spans="1:12" x14ac:dyDescent="0.25">
      <c r="A2503" s="1"/>
      <c r="B2503" t="s">
        <v>19</v>
      </c>
      <c r="C2503" t="s">
        <v>15</v>
      </c>
      <c r="D2503" t="s">
        <v>22</v>
      </c>
      <c r="E2503" t="s">
        <v>12</v>
      </c>
      <c r="F2503">
        <v>6.42</v>
      </c>
      <c r="G2503">
        <v>1</v>
      </c>
      <c r="H2503" t="s">
        <v>20</v>
      </c>
      <c r="I2503">
        <v>6.3</v>
      </c>
      <c r="J2503">
        <v>6.42</v>
      </c>
      <c r="K2503">
        <v>0.32100000000000001</v>
      </c>
      <c r="L2503" t="s">
        <v>257</v>
      </c>
    </row>
    <row r="2504" spans="1:12" x14ac:dyDescent="0.25">
      <c r="A2504" s="1"/>
      <c r="B2504" t="s">
        <v>19</v>
      </c>
      <c r="C2504" t="s">
        <v>15</v>
      </c>
      <c r="D2504" t="s">
        <v>22</v>
      </c>
      <c r="E2504" t="s">
        <v>24</v>
      </c>
      <c r="F2504">
        <v>29.12</v>
      </c>
      <c r="G2504">
        <v>3</v>
      </c>
      <c r="H2504" t="s">
        <v>17</v>
      </c>
      <c r="I2504">
        <v>6.7</v>
      </c>
      <c r="J2504">
        <v>87.36</v>
      </c>
      <c r="K2504">
        <v>4.3680000000000003</v>
      </c>
      <c r="L2504" t="s">
        <v>257</v>
      </c>
    </row>
    <row r="2505" spans="1:12" x14ac:dyDescent="0.25">
      <c r="A2505" s="1"/>
      <c r="B2505" t="s">
        <v>14</v>
      </c>
      <c r="C2505" t="s">
        <v>15</v>
      </c>
      <c r="D2505" t="s">
        <v>22</v>
      </c>
      <c r="E2505" t="s">
        <v>12</v>
      </c>
      <c r="F2505">
        <v>2.34</v>
      </c>
      <c r="G2505">
        <v>4</v>
      </c>
      <c r="H2505" t="s">
        <v>13</v>
      </c>
      <c r="I2505">
        <v>9</v>
      </c>
      <c r="J2505">
        <v>9.36</v>
      </c>
      <c r="K2505">
        <v>0.46799999999999997</v>
      </c>
      <c r="L2505" t="s">
        <v>256</v>
      </c>
    </row>
    <row r="2506" spans="1:12" x14ac:dyDescent="0.25">
      <c r="A2506" s="1"/>
      <c r="B2506" t="s">
        <v>9</v>
      </c>
      <c r="C2506" t="s">
        <v>15</v>
      </c>
      <c r="D2506" t="s">
        <v>11</v>
      </c>
      <c r="E2506" t="s">
        <v>12</v>
      </c>
      <c r="F2506">
        <v>3.43</v>
      </c>
      <c r="G2506">
        <v>4</v>
      </c>
      <c r="H2506" t="s">
        <v>20</v>
      </c>
      <c r="I2506">
        <v>8.3000000000000007</v>
      </c>
      <c r="J2506">
        <v>13.72</v>
      </c>
      <c r="K2506">
        <v>0.68600000000000005</v>
      </c>
      <c r="L2506" t="s">
        <v>256</v>
      </c>
    </row>
    <row r="2507" spans="1:12" x14ac:dyDescent="0.25">
      <c r="A2507" s="1"/>
      <c r="B2507" t="s">
        <v>9</v>
      </c>
      <c r="C2507" t="s">
        <v>15</v>
      </c>
      <c r="D2507" t="s">
        <v>22</v>
      </c>
      <c r="E2507" t="s">
        <v>12</v>
      </c>
      <c r="F2507">
        <v>6.57</v>
      </c>
      <c r="G2507">
        <v>2</v>
      </c>
      <c r="H2507" t="s">
        <v>20</v>
      </c>
      <c r="I2507">
        <v>6.9</v>
      </c>
      <c r="J2507">
        <v>13.14</v>
      </c>
      <c r="K2507">
        <v>0.65700000000000003</v>
      </c>
      <c r="L2507" t="s">
        <v>257</v>
      </c>
    </row>
    <row r="2508" spans="1:12" x14ac:dyDescent="0.25">
      <c r="A2508" s="1"/>
      <c r="B2508" t="s">
        <v>19</v>
      </c>
      <c r="C2508" t="s">
        <v>10</v>
      </c>
      <c r="D2508" t="s">
        <v>11</v>
      </c>
      <c r="E2508" t="s">
        <v>18</v>
      </c>
      <c r="F2508">
        <v>73.400000000000006</v>
      </c>
      <c r="G2508">
        <v>2</v>
      </c>
      <c r="H2508" t="s">
        <v>13</v>
      </c>
      <c r="I2508">
        <v>8.6999999999999993</v>
      </c>
      <c r="J2508">
        <v>146.80000000000001</v>
      </c>
      <c r="K2508">
        <v>7.3400000000000007</v>
      </c>
      <c r="L2508" t="s">
        <v>256</v>
      </c>
    </row>
    <row r="2509" spans="1:12" x14ac:dyDescent="0.25">
      <c r="A2509" s="1"/>
      <c r="B2509" t="s">
        <v>19</v>
      </c>
      <c r="C2509" t="s">
        <v>15</v>
      </c>
      <c r="D2509" t="s">
        <v>11</v>
      </c>
      <c r="E2509" t="s">
        <v>21</v>
      </c>
      <c r="F2509">
        <v>15.82</v>
      </c>
      <c r="G2509">
        <v>1</v>
      </c>
      <c r="H2509" t="s">
        <v>17</v>
      </c>
      <c r="I2509">
        <v>8.3000000000000007</v>
      </c>
      <c r="J2509">
        <v>15.82</v>
      </c>
      <c r="K2509">
        <v>0.79100000000000004</v>
      </c>
      <c r="L2509" t="s">
        <v>256</v>
      </c>
    </row>
    <row r="2510" spans="1:12" x14ac:dyDescent="0.25">
      <c r="A2510" s="1"/>
      <c r="B2510" t="s">
        <v>9</v>
      </c>
      <c r="C2510" t="s">
        <v>10</v>
      </c>
      <c r="D2510" t="s">
        <v>11</v>
      </c>
      <c r="E2510" t="s">
        <v>18</v>
      </c>
      <c r="F2510">
        <v>58.14</v>
      </c>
      <c r="G2510">
        <v>2</v>
      </c>
      <c r="H2510" t="s">
        <v>13</v>
      </c>
      <c r="I2510">
        <v>7.7</v>
      </c>
      <c r="J2510">
        <v>116.28</v>
      </c>
      <c r="K2510">
        <v>5.8140000000000001</v>
      </c>
      <c r="L2510" t="s">
        <v>257</v>
      </c>
    </row>
    <row r="2511" spans="1:12" x14ac:dyDescent="0.25">
      <c r="A2511" s="1"/>
      <c r="B2511" t="s">
        <v>9</v>
      </c>
      <c r="C2511" t="s">
        <v>10</v>
      </c>
      <c r="D2511" t="s">
        <v>22</v>
      </c>
      <c r="E2511" t="s">
        <v>12</v>
      </c>
      <c r="F2511">
        <v>6.1</v>
      </c>
      <c r="G2511">
        <v>1</v>
      </c>
      <c r="H2511" t="s">
        <v>20</v>
      </c>
      <c r="I2511">
        <v>7.7</v>
      </c>
      <c r="J2511">
        <v>6.1</v>
      </c>
      <c r="K2511">
        <v>0.30499999999999999</v>
      </c>
      <c r="L2511" t="s">
        <v>257</v>
      </c>
    </row>
    <row r="2512" spans="1:12" x14ac:dyDescent="0.25">
      <c r="A2512" s="1"/>
      <c r="B2512" t="s">
        <v>9</v>
      </c>
      <c r="C2512" t="s">
        <v>10</v>
      </c>
      <c r="D2512" t="s">
        <v>11</v>
      </c>
      <c r="E2512" t="s">
        <v>21</v>
      </c>
      <c r="F2512">
        <v>6.81</v>
      </c>
      <c r="G2512">
        <v>2</v>
      </c>
      <c r="H2512" t="s">
        <v>20</v>
      </c>
      <c r="I2512">
        <v>8.1999999999999993</v>
      </c>
      <c r="J2512">
        <v>13.62</v>
      </c>
      <c r="K2512">
        <v>0.68100000000000005</v>
      </c>
      <c r="L2512" t="s">
        <v>256</v>
      </c>
    </row>
    <row r="2513" spans="1:12" x14ac:dyDescent="0.25">
      <c r="A2513" s="1"/>
      <c r="B2513" t="s">
        <v>19</v>
      </c>
      <c r="C2513" t="s">
        <v>15</v>
      </c>
      <c r="D2513" t="s">
        <v>22</v>
      </c>
      <c r="E2513" t="s">
        <v>12</v>
      </c>
      <c r="F2513">
        <v>7.11</v>
      </c>
      <c r="G2513">
        <v>3</v>
      </c>
      <c r="H2513" t="s">
        <v>13</v>
      </c>
      <c r="I2513">
        <v>7.2</v>
      </c>
      <c r="J2513">
        <v>21.330000000000002</v>
      </c>
      <c r="K2513">
        <v>1.0665000000000002</v>
      </c>
      <c r="L2513" t="s">
        <v>257</v>
      </c>
    </row>
    <row r="2514" spans="1:12" x14ac:dyDescent="0.25">
      <c r="A2514" s="1"/>
      <c r="B2514" t="s">
        <v>19</v>
      </c>
      <c r="C2514" t="s">
        <v>15</v>
      </c>
      <c r="D2514" t="s">
        <v>22</v>
      </c>
      <c r="E2514" t="s">
        <v>12</v>
      </c>
      <c r="F2514">
        <v>4.79</v>
      </c>
      <c r="G2514">
        <v>3</v>
      </c>
      <c r="H2514" t="s">
        <v>20</v>
      </c>
      <c r="I2514">
        <v>6.3</v>
      </c>
      <c r="J2514">
        <v>14.370000000000001</v>
      </c>
      <c r="K2514">
        <v>0.71850000000000014</v>
      </c>
      <c r="L2514" t="s">
        <v>257</v>
      </c>
    </row>
    <row r="2515" spans="1:12" x14ac:dyDescent="0.25">
      <c r="A2515" s="1"/>
      <c r="B2515" t="s">
        <v>9</v>
      </c>
      <c r="C2515" t="s">
        <v>10</v>
      </c>
      <c r="D2515" t="s">
        <v>22</v>
      </c>
      <c r="E2515" t="s">
        <v>24</v>
      </c>
      <c r="F2515">
        <v>33.200000000000003</v>
      </c>
      <c r="G2515">
        <v>3</v>
      </c>
      <c r="H2515" t="s">
        <v>17</v>
      </c>
      <c r="I2515">
        <v>7.1</v>
      </c>
      <c r="J2515">
        <v>99.600000000000009</v>
      </c>
      <c r="K2515">
        <v>4.9800000000000004</v>
      </c>
      <c r="L2515" t="s">
        <v>257</v>
      </c>
    </row>
    <row r="2516" spans="1:12" x14ac:dyDescent="0.25">
      <c r="A2516" s="1"/>
      <c r="B2516" t="s">
        <v>19</v>
      </c>
      <c r="C2516" t="s">
        <v>10</v>
      </c>
      <c r="D2516" t="s">
        <v>22</v>
      </c>
      <c r="E2516" t="s">
        <v>23</v>
      </c>
      <c r="F2516">
        <v>69.739999999999995</v>
      </c>
      <c r="G2516">
        <v>4</v>
      </c>
      <c r="H2516" t="s">
        <v>13</v>
      </c>
      <c r="I2516">
        <v>6.9</v>
      </c>
      <c r="J2516">
        <v>278.95999999999998</v>
      </c>
      <c r="K2516">
        <v>13.948</v>
      </c>
      <c r="L2516" t="s">
        <v>257</v>
      </c>
    </row>
    <row r="2517" spans="1:12" x14ac:dyDescent="0.25">
      <c r="A2517" s="1"/>
      <c r="B2517" t="s">
        <v>9</v>
      </c>
      <c r="C2517" t="s">
        <v>15</v>
      </c>
      <c r="D2517" t="s">
        <v>11</v>
      </c>
      <c r="E2517" t="s">
        <v>18</v>
      </c>
      <c r="F2517">
        <v>61.82</v>
      </c>
      <c r="G2517">
        <v>2</v>
      </c>
      <c r="H2517" t="s">
        <v>13</v>
      </c>
      <c r="I2517">
        <v>8.6</v>
      </c>
      <c r="J2517">
        <v>123.64</v>
      </c>
      <c r="K2517">
        <v>6.1820000000000004</v>
      </c>
      <c r="L2517" t="s">
        <v>256</v>
      </c>
    </row>
    <row r="2518" spans="1:12" x14ac:dyDescent="0.25">
      <c r="A2518" s="1"/>
      <c r="B2518" t="s">
        <v>19</v>
      </c>
      <c r="C2518" t="s">
        <v>15</v>
      </c>
      <c r="D2518" t="s">
        <v>11</v>
      </c>
      <c r="E2518" t="s">
        <v>23</v>
      </c>
      <c r="F2518">
        <v>49.71</v>
      </c>
      <c r="G2518">
        <v>2</v>
      </c>
      <c r="H2518" t="s">
        <v>20</v>
      </c>
      <c r="I2518">
        <v>6.9</v>
      </c>
      <c r="J2518">
        <v>99.42</v>
      </c>
      <c r="K2518">
        <v>4.9710000000000001</v>
      </c>
      <c r="L2518" t="s">
        <v>257</v>
      </c>
    </row>
    <row r="2519" spans="1:12" x14ac:dyDescent="0.25">
      <c r="A2519" s="1"/>
      <c r="B2519" t="s">
        <v>14</v>
      </c>
      <c r="C2519" t="s">
        <v>15</v>
      </c>
      <c r="D2519" t="s">
        <v>22</v>
      </c>
      <c r="E2519" t="s">
        <v>12</v>
      </c>
      <c r="F2519">
        <v>2.98</v>
      </c>
      <c r="G2519">
        <v>3</v>
      </c>
      <c r="H2519" t="s">
        <v>17</v>
      </c>
      <c r="I2519">
        <v>6.1</v>
      </c>
      <c r="J2519">
        <v>8.94</v>
      </c>
      <c r="K2519">
        <v>0.44700000000000001</v>
      </c>
      <c r="L2519" t="s">
        <v>257</v>
      </c>
    </row>
    <row r="2520" spans="1:12" x14ac:dyDescent="0.25">
      <c r="A2520" s="1"/>
      <c r="B2520" t="s">
        <v>19</v>
      </c>
      <c r="C2520" t="s">
        <v>15</v>
      </c>
      <c r="D2520" t="s">
        <v>11</v>
      </c>
      <c r="E2520" t="s">
        <v>12</v>
      </c>
      <c r="F2520">
        <v>5.29</v>
      </c>
      <c r="G2520">
        <v>5</v>
      </c>
      <c r="H2520" t="s">
        <v>20</v>
      </c>
      <c r="I2520">
        <v>6.6</v>
      </c>
      <c r="J2520">
        <v>26.45</v>
      </c>
      <c r="K2520">
        <v>1.3225</v>
      </c>
      <c r="L2520" t="s">
        <v>257</v>
      </c>
    </row>
    <row r="2521" spans="1:12" x14ac:dyDescent="0.25">
      <c r="A2521" s="1"/>
      <c r="B2521" t="s">
        <v>9</v>
      </c>
      <c r="C2521" t="s">
        <v>10</v>
      </c>
      <c r="D2521" t="s">
        <v>11</v>
      </c>
      <c r="E2521" t="s">
        <v>23</v>
      </c>
      <c r="F2521">
        <v>68.19</v>
      </c>
      <c r="G2521">
        <v>2</v>
      </c>
      <c r="H2521" t="s">
        <v>17</v>
      </c>
      <c r="I2521">
        <v>6.2</v>
      </c>
      <c r="J2521">
        <v>136.38</v>
      </c>
      <c r="K2521">
        <v>6.819</v>
      </c>
      <c r="L2521" t="s">
        <v>257</v>
      </c>
    </row>
    <row r="2522" spans="1:12" x14ac:dyDescent="0.25">
      <c r="A2522" s="1"/>
      <c r="B2522" t="s">
        <v>19</v>
      </c>
      <c r="C2522" t="s">
        <v>10</v>
      </c>
      <c r="D2522" t="s">
        <v>22</v>
      </c>
      <c r="E2522" t="s">
        <v>12</v>
      </c>
      <c r="F2522">
        <v>6.49</v>
      </c>
      <c r="G2522">
        <v>2</v>
      </c>
      <c r="H2522" t="s">
        <v>13</v>
      </c>
      <c r="I2522">
        <v>9</v>
      </c>
      <c r="J2522">
        <v>12.98</v>
      </c>
      <c r="K2522">
        <v>0.64900000000000002</v>
      </c>
      <c r="L2522" t="s">
        <v>256</v>
      </c>
    </row>
    <row r="2523" spans="1:12" x14ac:dyDescent="0.25">
      <c r="A2523" s="1"/>
      <c r="B2523" t="s">
        <v>19</v>
      </c>
      <c r="C2523" t="s">
        <v>10</v>
      </c>
      <c r="D2523" t="s">
        <v>11</v>
      </c>
      <c r="E2523" t="s">
        <v>21</v>
      </c>
      <c r="F2523">
        <v>14.32</v>
      </c>
      <c r="G2523">
        <v>3</v>
      </c>
      <c r="H2523" t="s">
        <v>17</v>
      </c>
      <c r="I2523">
        <v>7.4</v>
      </c>
      <c r="J2523">
        <v>42.96</v>
      </c>
      <c r="K2523">
        <v>2.1480000000000001</v>
      </c>
      <c r="L2523" t="s">
        <v>257</v>
      </c>
    </row>
    <row r="2524" spans="1:12" x14ac:dyDescent="0.25">
      <c r="A2524" s="1"/>
      <c r="B2524" t="s">
        <v>19</v>
      </c>
      <c r="C2524" t="s">
        <v>10</v>
      </c>
      <c r="D2524" t="s">
        <v>11</v>
      </c>
      <c r="E2524" t="s">
        <v>21</v>
      </c>
      <c r="F2524">
        <v>15.19</v>
      </c>
      <c r="G2524">
        <v>2</v>
      </c>
      <c r="H2524" t="s">
        <v>13</v>
      </c>
      <c r="I2524">
        <v>7.5</v>
      </c>
      <c r="J2524">
        <v>30.38</v>
      </c>
      <c r="K2524">
        <v>1.5190000000000001</v>
      </c>
      <c r="L2524" t="s">
        <v>257</v>
      </c>
    </row>
    <row r="2525" spans="1:12" x14ac:dyDescent="0.25">
      <c r="A2525" s="1"/>
      <c r="B2525" t="s">
        <v>19</v>
      </c>
      <c r="C2525" t="s">
        <v>10</v>
      </c>
      <c r="D2525" t="s">
        <v>11</v>
      </c>
      <c r="E2525" t="s">
        <v>12</v>
      </c>
      <c r="F2525">
        <v>3.24</v>
      </c>
      <c r="G2525">
        <v>2</v>
      </c>
      <c r="H2525" t="s">
        <v>13</v>
      </c>
      <c r="I2525">
        <v>8.3000000000000007</v>
      </c>
      <c r="J2525">
        <v>6.48</v>
      </c>
      <c r="K2525">
        <v>0.32400000000000007</v>
      </c>
      <c r="L2525" t="s">
        <v>256</v>
      </c>
    </row>
    <row r="2526" spans="1:12" x14ac:dyDescent="0.25">
      <c r="A2526" s="1"/>
      <c r="B2526" t="s">
        <v>19</v>
      </c>
      <c r="C2526" t="s">
        <v>10</v>
      </c>
      <c r="D2526" t="s">
        <v>22</v>
      </c>
      <c r="E2526" t="s">
        <v>12</v>
      </c>
      <c r="F2526">
        <v>6.69</v>
      </c>
      <c r="G2526">
        <v>3</v>
      </c>
      <c r="H2526" t="s">
        <v>13</v>
      </c>
      <c r="I2526">
        <v>7.4</v>
      </c>
      <c r="J2526">
        <v>20.07</v>
      </c>
      <c r="K2526">
        <v>1.0035000000000001</v>
      </c>
      <c r="L2526" t="s">
        <v>257</v>
      </c>
    </row>
    <row r="2527" spans="1:12" x14ac:dyDescent="0.25">
      <c r="A2527" s="1"/>
      <c r="B2527" t="s">
        <v>19</v>
      </c>
      <c r="C2527" t="s">
        <v>10</v>
      </c>
      <c r="D2527" t="s">
        <v>22</v>
      </c>
      <c r="E2527" t="s">
        <v>12</v>
      </c>
      <c r="F2527">
        <v>6.78</v>
      </c>
      <c r="G2527">
        <v>3</v>
      </c>
      <c r="H2527" t="s">
        <v>13</v>
      </c>
      <c r="I2527">
        <v>8.6999999999999993</v>
      </c>
      <c r="J2527">
        <v>20.34</v>
      </c>
      <c r="K2527">
        <v>1.0170000000000001</v>
      </c>
      <c r="L2527" t="s">
        <v>256</v>
      </c>
    </row>
    <row r="2528" spans="1:12" x14ac:dyDescent="0.25">
      <c r="A2528" s="1"/>
      <c r="B2528" t="s">
        <v>9</v>
      </c>
      <c r="C2528" t="s">
        <v>15</v>
      </c>
      <c r="D2528" t="s">
        <v>22</v>
      </c>
      <c r="E2528" t="s">
        <v>12</v>
      </c>
      <c r="F2528">
        <v>2.69</v>
      </c>
      <c r="G2528">
        <v>1</v>
      </c>
      <c r="H2528" t="s">
        <v>17</v>
      </c>
      <c r="I2528">
        <v>6.8</v>
      </c>
      <c r="J2528">
        <v>2.69</v>
      </c>
      <c r="K2528">
        <v>0.13450000000000001</v>
      </c>
      <c r="L2528" t="s">
        <v>257</v>
      </c>
    </row>
    <row r="2529" spans="1:12" x14ac:dyDescent="0.25">
      <c r="A2529" s="1"/>
      <c r="B2529" t="s">
        <v>9</v>
      </c>
      <c r="C2529" t="s">
        <v>10</v>
      </c>
      <c r="D2529" t="s">
        <v>11</v>
      </c>
      <c r="E2529" t="s">
        <v>23</v>
      </c>
      <c r="F2529">
        <v>68.73</v>
      </c>
      <c r="G2529">
        <v>2</v>
      </c>
      <c r="H2529" t="s">
        <v>13</v>
      </c>
      <c r="I2529">
        <v>6.6</v>
      </c>
      <c r="J2529">
        <v>137.46</v>
      </c>
      <c r="K2529">
        <v>6.8730000000000011</v>
      </c>
      <c r="L2529" t="s">
        <v>257</v>
      </c>
    </row>
    <row r="2530" spans="1:12" x14ac:dyDescent="0.25">
      <c r="A2530" s="1"/>
      <c r="B2530" t="s">
        <v>19</v>
      </c>
      <c r="C2530" t="s">
        <v>15</v>
      </c>
      <c r="D2530" t="s">
        <v>22</v>
      </c>
      <c r="E2530" t="s">
        <v>12</v>
      </c>
      <c r="F2530">
        <v>2.68</v>
      </c>
      <c r="G2530">
        <v>4</v>
      </c>
      <c r="H2530" t="s">
        <v>17</v>
      </c>
      <c r="I2530">
        <v>8.1</v>
      </c>
      <c r="J2530">
        <v>10.72</v>
      </c>
      <c r="K2530">
        <v>0.53600000000000003</v>
      </c>
      <c r="L2530" t="s">
        <v>256</v>
      </c>
    </row>
    <row r="2531" spans="1:12" x14ac:dyDescent="0.25">
      <c r="A2531" s="1"/>
      <c r="B2531" t="s">
        <v>9</v>
      </c>
      <c r="C2531" t="s">
        <v>15</v>
      </c>
      <c r="D2531" t="s">
        <v>11</v>
      </c>
      <c r="E2531" t="s">
        <v>12</v>
      </c>
      <c r="F2531">
        <v>5.45</v>
      </c>
      <c r="G2531">
        <v>3</v>
      </c>
      <c r="H2531" t="s">
        <v>17</v>
      </c>
      <c r="I2531">
        <v>8.8000000000000007</v>
      </c>
      <c r="J2531">
        <v>16.350000000000001</v>
      </c>
      <c r="K2531">
        <v>0.81750000000000012</v>
      </c>
      <c r="L2531" t="s">
        <v>256</v>
      </c>
    </row>
    <row r="2532" spans="1:12" x14ac:dyDescent="0.25">
      <c r="A2532" s="1"/>
      <c r="B2532" t="s">
        <v>19</v>
      </c>
      <c r="C2532" t="s">
        <v>15</v>
      </c>
      <c r="D2532" t="s">
        <v>11</v>
      </c>
      <c r="E2532" t="s">
        <v>23</v>
      </c>
      <c r="F2532">
        <v>56.98</v>
      </c>
      <c r="G2532">
        <v>4</v>
      </c>
      <c r="H2532" t="s">
        <v>13</v>
      </c>
      <c r="I2532">
        <v>8</v>
      </c>
      <c r="J2532">
        <v>227.92</v>
      </c>
      <c r="K2532">
        <v>11.396000000000001</v>
      </c>
      <c r="L2532" t="s">
        <v>256</v>
      </c>
    </row>
    <row r="2533" spans="1:12" x14ac:dyDescent="0.25">
      <c r="A2533" s="1"/>
      <c r="B2533" t="s">
        <v>19</v>
      </c>
      <c r="C2533" t="s">
        <v>15</v>
      </c>
      <c r="D2533" t="s">
        <v>11</v>
      </c>
      <c r="E2533" t="s">
        <v>24</v>
      </c>
      <c r="F2533">
        <v>16.87</v>
      </c>
      <c r="G2533">
        <v>3</v>
      </c>
      <c r="H2533" t="s">
        <v>13</v>
      </c>
      <c r="I2533">
        <v>5.0999999999999996</v>
      </c>
      <c r="J2533">
        <v>50.61</v>
      </c>
      <c r="K2533">
        <v>2.5305</v>
      </c>
      <c r="L2533" t="s">
        <v>258</v>
      </c>
    </row>
    <row r="2534" spans="1:12" x14ac:dyDescent="0.25">
      <c r="A2534" s="1"/>
      <c r="B2534" t="s">
        <v>14</v>
      </c>
      <c r="C2534" t="s">
        <v>10</v>
      </c>
      <c r="D2534" t="s">
        <v>22</v>
      </c>
      <c r="E2534" t="s">
        <v>12</v>
      </c>
      <c r="F2534">
        <v>7.4</v>
      </c>
      <c r="G2534">
        <v>5</v>
      </c>
      <c r="H2534" t="s">
        <v>20</v>
      </c>
      <c r="I2534">
        <v>8.1999999999999993</v>
      </c>
      <c r="J2534">
        <v>37</v>
      </c>
      <c r="K2534">
        <v>1.85</v>
      </c>
      <c r="L2534" t="s">
        <v>256</v>
      </c>
    </row>
    <row r="2535" spans="1:12" x14ac:dyDescent="0.25">
      <c r="A2535" s="1"/>
      <c r="B2535" t="s">
        <v>19</v>
      </c>
      <c r="C2535" t="s">
        <v>15</v>
      </c>
      <c r="D2535" t="s">
        <v>22</v>
      </c>
      <c r="E2535" t="s">
        <v>12</v>
      </c>
      <c r="F2535">
        <v>5.17</v>
      </c>
      <c r="G2535">
        <v>3</v>
      </c>
      <c r="H2535" t="s">
        <v>17</v>
      </c>
      <c r="I2535">
        <v>7.7</v>
      </c>
      <c r="J2535">
        <v>15.51</v>
      </c>
      <c r="K2535">
        <v>0.77550000000000008</v>
      </c>
      <c r="L2535" t="s">
        <v>257</v>
      </c>
    </row>
    <row r="2536" spans="1:12" x14ac:dyDescent="0.25">
      <c r="A2536" s="1"/>
      <c r="B2536" t="s">
        <v>19</v>
      </c>
      <c r="C2536" t="s">
        <v>15</v>
      </c>
      <c r="D2536" t="s">
        <v>22</v>
      </c>
      <c r="E2536" t="s">
        <v>24</v>
      </c>
      <c r="F2536">
        <v>27.52</v>
      </c>
      <c r="G2536">
        <v>2</v>
      </c>
      <c r="H2536" t="s">
        <v>20</v>
      </c>
      <c r="I2536">
        <v>7.3</v>
      </c>
      <c r="J2536">
        <v>55.04</v>
      </c>
      <c r="K2536">
        <v>2.7520000000000002</v>
      </c>
      <c r="L2536" t="s">
        <v>257</v>
      </c>
    </row>
    <row r="2537" spans="1:12" x14ac:dyDescent="0.25">
      <c r="A2537" s="1"/>
      <c r="B2537" t="s">
        <v>19</v>
      </c>
      <c r="C2537" t="s">
        <v>10</v>
      </c>
      <c r="D2537" t="s">
        <v>11</v>
      </c>
      <c r="E2537" t="s">
        <v>24</v>
      </c>
      <c r="F2537">
        <v>38.89</v>
      </c>
      <c r="G2537">
        <v>2</v>
      </c>
      <c r="H2537" t="s">
        <v>20</v>
      </c>
      <c r="I2537">
        <v>6.9</v>
      </c>
      <c r="J2537">
        <v>77.78</v>
      </c>
      <c r="K2537">
        <v>3.8890000000000002</v>
      </c>
      <c r="L2537" t="s">
        <v>257</v>
      </c>
    </row>
    <row r="2538" spans="1:12" x14ac:dyDescent="0.25">
      <c r="A2538" s="1"/>
      <c r="B2538" t="s">
        <v>14</v>
      </c>
      <c r="C2538" t="s">
        <v>15</v>
      </c>
      <c r="D2538" t="s">
        <v>22</v>
      </c>
      <c r="E2538" t="s">
        <v>12</v>
      </c>
      <c r="F2538">
        <v>6.68</v>
      </c>
      <c r="G2538">
        <v>3</v>
      </c>
      <c r="H2538" t="s">
        <v>13</v>
      </c>
      <c r="I2538">
        <v>6.5</v>
      </c>
      <c r="J2538">
        <v>20.04</v>
      </c>
      <c r="K2538">
        <v>1.002</v>
      </c>
      <c r="L2538" t="s">
        <v>257</v>
      </c>
    </row>
    <row r="2539" spans="1:12" x14ac:dyDescent="0.25">
      <c r="A2539" s="1"/>
      <c r="B2539" t="s">
        <v>14</v>
      </c>
      <c r="C2539" t="s">
        <v>15</v>
      </c>
      <c r="D2539" t="s">
        <v>11</v>
      </c>
      <c r="E2539" t="s">
        <v>12</v>
      </c>
      <c r="F2539">
        <v>6.38</v>
      </c>
      <c r="G2539">
        <v>4</v>
      </c>
      <c r="H2539" t="s">
        <v>17</v>
      </c>
      <c r="I2539">
        <v>6.5</v>
      </c>
      <c r="J2539">
        <v>25.52</v>
      </c>
      <c r="K2539">
        <v>1.276</v>
      </c>
      <c r="L2539" t="s">
        <v>257</v>
      </c>
    </row>
    <row r="2540" spans="1:12" x14ac:dyDescent="0.25">
      <c r="A2540" s="1"/>
      <c r="B2540" t="s">
        <v>9</v>
      </c>
      <c r="C2540" t="s">
        <v>15</v>
      </c>
      <c r="D2540" t="s">
        <v>22</v>
      </c>
      <c r="E2540" t="s">
        <v>12</v>
      </c>
      <c r="F2540">
        <v>5.13</v>
      </c>
      <c r="G2540">
        <v>1</v>
      </c>
      <c r="H2540" t="s">
        <v>13</v>
      </c>
      <c r="I2540">
        <v>7.8</v>
      </c>
      <c r="J2540">
        <v>5.13</v>
      </c>
      <c r="K2540">
        <v>0.25650000000000001</v>
      </c>
      <c r="L2540" t="s">
        <v>257</v>
      </c>
    </row>
    <row r="2541" spans="1:12" x14ac:dyDescent="0.25">
      <c r="A2541" s="1"/>
      <c r="B2541" t="s">
        <v>9</v>
      </c>
      <c r="C2541" t="s">
        <v>10</v>
      </c>
      <c r="D2541" t="s">
        <v>11</v>
      </c>
      <c r="E2541" t="s">
        <v>24</v>
      </c>
      <c r="F2541">
        <v>31.79</v>
      </c>
      <c r="G2541">
        <v>4</v>
      </c>
      <c r="H2541" t="s">
        <v>17</v>
      </c>
      <c r="I2541">
        <v>6.6</v>
      </c>
      <c r="J2541">
        <v>127.16</v>
      </c>
      <c r="K2541">
        <v>6.3580000000000005</v>
      </c>
      <c r="L2541" t="s">
        <v>257</v>
      </c>
    </row>
    <row r="2542" spans="1:12" x14ac:dyDescent="0.25">
      <c r="A2542" s="1"/>
      <c r="B2542" t="s">
        <v>19</v>
      </c>
      <c r="C2542" t="s">
        <v>15</v>
      </c>
      <c r="D2542" t="s">
        <v>22</v>
      </c>
      <c r="E2542" t="s">
        <v>12</v>
      </c>
      <c r="F2542">
        <v>4.8099999999999996</v>
      </c>
      <c r="G2542">
        <v>2</v>
      </c>
      <c r="H2542" t="s">
        <v>13</v>
      </c>
      <c r="I2542">
        <v>5.9</v>
      </c>
      <c r="J2542">
        <v>9.6199999999999992</v>
      </c>
      <c r="K2542">
        <v>0.48099999999999998</v>
      </c>
      <c r="L2542" t="s">
        <v>258</v>
      </c>
    </row>
    <row r="2543" spans="1:12" x14ac:dyDescent="0.25">
      <c r="A2543" s="1"/>
      <c r="B2543" t="s">
        <v>19</v>
      </c>
      <c r="C2543" t="s">
        <v>10</v>
      </c>
      <c r="D2543" t="s">
        <v>22</v>
      </c>
      <c r="E2543" t="s">
        <v>12</v>
      </c>
      <c r="F2543">
        <v>6.23</v>
      </c>
      <c r="G2543">
        <v>5</v>
      </c>
      <c r="H2543" t="s">
        <v>20</v>
      </c>
      <c r="I2543">
        <v>8.6999999999999993</v>
      </c>
      <c r="J2543">
        <v>31.150000000000002</v>
      </c>
      <c r="K2543">
        <v>1.5575000000000001</v>
      </c>
      <c r="L2543" t="s">
        <v>256</v>
      </c>
    </row>
    <row r="2544" spans="1:12" x14ac:dyDescent="0.25">
      <c r="A2544" s="1"/>
      <c r="B2544" t="s">
        <v>9</v>
      </c>
      <c r="C2544" t="s">
        <v>15</v>
      </c>
      <c r="D2544" t="s">
        <v>11</v>
      </c>
      <c r="E2544" t="s">
        <v>12</v>
      </c>
      <c r="F2544">
        <v>6.93</v>
      </c>
      <c r="G2544">
        <v>2</v>
      </c>
      <c r="H2544" t="s">
        <v>13</v>
      </c>
      <c r="I2544">
        <v>7.2</v>
      </c>
      <c r="J2544">
        <v>13.86</v>
      </c>
      <c r="K2544">
        <v>0.69300000000000006</v>
      </c>
      <c r="L2544" t="s">
        <v>257</v>
      </c>
    </row>
    <row r="2545" spans="1:12" x14ac:dyDescent="0.25">
      <c r="A2545" s="1"/>
      <c r="B2545" t="s">
        <v>14</v>
      </c>
      <c r="C2545" t="s">
        <v>15</v>
      </c>
      <c r="D2545" t="s">
        <v>22</v>
      </c>
      <c r="E2545" t="s">
        <v>12</v>
      </c>
      <c r="F2545">
        <v>4.08</v>
      </c>
      <c r="G2545">
        <v>3</v>
      </c>
      <c r="H2545" t="s">
        <v>13</v>
      </c>
      <c r="I2545">
        <v>7</v>
      </c>
      <c r="J2545">
        <v>12.24</v>
      </c>
      <c r="K2545">
        <v>0.6120000000000001</v>
      </c>
      <c r="L2545" t="s">
        <v>257</v>
      </c>
    </row>
    <row r="2546" spans="1:12" x14ac:dyDescent="0.25">
      <c r="A2546" s="1"/>
      <c r="B2546" t="s">
        <v>9</v>
      </c>
      <c r="C2546" t="s">
        <v>15</v>
      </c>
      <c r="D2546" t="s">
        <v>11</v>
      </c>
      <c r="E2546" t="s">
        <v>12</v>
      </c>
      <c r="F2546">
        <v>6.54</v>
      </c>
      <c r="G2546">
        <v>3</v>
      </c>
      <c r="H2546" t="s">
        <v>17</v>
      </c>
      <c r="I2546">
        <v>8.6999999999999993</v>
      </c>
      <c r="J2546">
        <v>19.62</v>
      </c>
      <c r="K2546">
        <v>0.98100000000000009</v>
      </c>
      <c r="L2546" t="s">
        <v>256</v>
      </c>
    </row>
    <row r="2547" spans="1:12" x14ac:dyDescent="0.25">
      <c r="A2547" s="1"/>
      <c r="B2547" t="s">
        <v>14</v>
      </c>
      <c r="C2547" t="s">
        <v>15</v>
      </c>
      <c r="D2547" t="s">
        <v>11</v>
      </c>
      <c r="E2547" t="s">
        <v>12</v>
      </c>
      <c r="F2547">
        <v>6.61</v>
      </c>
      <c r="G2547">
        <v>2</v>
      </c>
      <c r="H2547" t="s">
        <v>20</v>
      </c>
      <c r="I2547">
        <v>7.4</v>
      </c>
      <c r="J2547">
        <v>13.22</v>
      </c>
      <c r="K2547">
        <v>0.66100000000000003</v>
      </c>
      <c r="L2547" t="s">
        <v>257</v>
      </c>
    </row>
    <row r="2548" spans="1:12" x14ac:dyDescent="0.25">
      <c r="A2548" s="1"/>
      <c r="B2548" t="s">
        <v>19</v>
      </c>
      <c r="C2548" t="s">
        <v>15</v>
      </c>
      <c r="D2548" t="s">
        <v>22</v>
      </c>
      <c r="E2548" t="s">
        <v>12</v>
      </c>
      <c r="F2548">
        <v>5.37</v>
      </c>
      <c r="G2548">
        <v>2</v>
      </c>
      <c r="H2548" t="s">
        <v>20</v>
      </c>
      <c r="I2548">
        <v>7.8</v>
      </c>
      <c r="J2548">
        <v>10.74</v>
      </c>
      <c r="K2548">
        <v>0.53700000000000003</v>
      </c>
      <c r="L2548" t="s">
        <v>257</v>
      </c>
    </row>
    <row r="2549" spans="1:12" x14ac:dyDescent="0.25">
      <c r="A2549" s="1"/>
      <c r="B2549" t="s">
        <v>19</v>
      </c>
      <c r="C2549" t="s">
        <v>15</v>
      </c>
      <c r="D2549" t="s">
        <v>22</v>
      </c>
      <c r="E2549" t="s">
        <v>18</v>
      </c>
      <c r="F2549">
        <v>69.459999999999994</v>
      </c>
      <c r="G2549">
        <v>3</v>
      </c>
      <c r="H2549" t="s">
        <v>17</v>
      </c>
      <c r="I2549">
        <v>6.7</v>
      </c>
      <c r="J2549">
        <v>208.38</v>
      </c>
      <c r="K2549">
        <v>10.419</v>
      </c>
      <c r="L2549" t="s">
        <v>257</v>
      </c>
    </row>
    <row r="2550" spans="1:12" x14ac:dyDescent="0.25">
      <c r="A2550" s="1"/>
      <c r="B2550" t="s">
        <v>19</v>
      </c>
      <c r="C2550" t="s">
        <v>15</v>
      </c>
      <c r="D2550" t="s">
        <v>22</v>
      </c>
      <c r="E2550" t="s">
        <v>12</v>
      </c>
      <c r="F2550">
        <v>5.98</v>
      </c>
      <c r="G2550">
        <v>3</v>
      </c>
      <c r="H2550" t="s">
        <v>17</v>
      </c>
      <c r="I2550">
        <v>7.5</v>
      </c>
      <c r="J2550">
        <v>17.940000000000001</v>
      </c>
      <c r="K2550">
        <v>0.89700000000000013</v>
      </c>
      <c r="L2550" t="s">
        <v>257</v>
      </c>
    </row>
    <row r="2551" spans="1:12" x14ac:dyDescent="0.25">
      <c r="A2551" s="1"/>
      <c r="B2551" t="s">
        <v>9</v>
      </c>
      <c r="C2551" t="s">
        <v>15</v>
      </c>
      <c r="D2551" t="s">
        <v>11</v>
      </c>
      <c r="E2551" t="s">
        <v>21</v>
      </c>
      <c r="F2551">
        <v>15.16</v>
      </c>
      <c r="G2551">
        <v>3</v>
      </c>
      <c r="H2551" t="s">
        <v>20</v>
      </c>
      <c r="I2551">
        <v>7.1</v>
      </c>
      <c r="J2551">
        <v>45.480000000000004</v>
      </c>
      <c r="K2551">
        <v>2.2740000000000005</v>
      </c>
      <c r="L2551" t="s">
        <v>257</v>
      </c>
    </row>
    <row r="2552" spans="1:12" x14ac:dyDescent="0.25">
      <c r="A2552" s="1"/>
      <c r="B2552" t="s">
        <v>19</v>
      </c>
      <c r="C2552" t="s">
        <v>15</v>
      </c>
      <c r="D2552" t="s">
        <v>11</v>
      </c>
      <c r="E2552" t="s">
        <v>24</v>
      </c>
      <c r="F2552">
        <v>28.58</v>
      </c>
      <c r="G2552">
        <v>4</v>
      </c>
      <c r="H2552" t="s">
        <v>13</v>
      </c>
      <c r="I2552">
        <v>6.4</v>
      </c>
      <c r="J2552">
        <v>114.32</v>
      </c>
      <c r="K2552">
        <v>5.7160000000000002</v>
      </c>
      <c r="L2552" t="s">
        <v>257</v>
      </c>
    </row>
    <row r="2553" spans="1:12" x14ac:dyDescent="0.25">
      <c r="A2553" s="1"/>
      <c r="B2553" t="s">
        <v>19</v>
      </c>
      <c r="C2553" t="s">
        <v>15</v>
      </c>
      <c r="D2553" t="s">
        <v>22</v>
      </c>
      <c r="E2553" t="s">
        <v>12</v>
      </c>
      <c r="F2553">
        <v>6.18</v>
      </c>
      <c r="G2553">
        <v>1</v>
      </c>
      <c r="H2553" t="s">
        <v>17</v>
      </c>
      <c r="I2553">
        <v>6.8</v>
      </c>
      <c r="J2553">
        <v>6.18</v>
      </c>
      <c r="K2553">
        <v>0.309</v>
      </c>
      <c r="L2553" t="s">
        <v>257</v>
      </c>
    </row>
    <row r="2554" spans="1:12" x14ac:dyDescent="0.25">
      <c r="A2554" s="1"/>
      <c r="B2554" t="s">
        <v>14</v>
      </c>
      <c r="C2554" t="s">
        <v>10</v>
      </c>
      <c r="D2554" t="s">
        <v>22</v>
      </c>
      <c r="E2554" t="s">
        <v>12</v>
      </c>
      <c r="F2554">
        <v>7.14</v>
      </c>
      <c r="G2554">
        <v>6</v>
      </c>
      <c r="H2554" t="s">
        <v>13</v>
      </c>
      <c r="I2554">
        <v>6.8</v>
      </c>
      <c r="J2554">
        <v>42.839999999999996</v>
      </c>
      <c r="K2554">
        <v>2.1419999999999999</v>
      </c>
      <c r="L2554" t="s">
        <v>257</v>
      </c>
    </row>
    <row r="2555" spans="1:12" x14ac:dyDescent="0.25">
      <c r="A2555" s="1"/>
      <c r="B2555" t="s">
        <v>9</v>
      </c>
      <c r="C2555" t="s">
        <v>15</v>
      </c>
      <c r="D2555" t="s">
        <v>22</v>
      </c>
      <c r="E2555" t="s">
        <v>24</v>
      </c>
      <c r="F2555">
        <v>23.92</v>
      </c>
      <c r="G2555">
        <v>3</v>
      </c>
      <c r="H2555" t="s">
        <v>17</v>
      </c>
      <c r="I2555">
        <v>8.8000000000000007</v>
      </c>
      <c r="J2555">
        <v>71.760000000000005</v>
      </c>
      <c r="K2555">
        <v>3.5880000000000005</v>
      </c>
      <c r="L2555" t="s">
        <v>256</v>
      </c>
    </row>
    <row r="2556" spans="1:12" x14ac:dyDescent="0.25">
      <c r="A2556" s="1"/>
      <c r="B2556" t="s">
        <v>19</v>
      </c>
      <c r="C2556" t="s">
        <v>15</v>
      </c>
      <c r="D2556" t="s">
        <v>22</v>
      </c>
      <c r="E2556" t="s">
        <v>12</v>
      </c>
      <c r="F2556">
        <v>5.53</v>
      </c>
      <c r="G2556">
        <v>3</v>
      </c>
      <c r="H2556" t="s">
        <v>17</v>
      </c>
      <c r="I2556">
        <v>5.5</v>
      </c>
      <c r="J2556">
        <v>16.59</v>
      </c>
      <c r="K2556">
        <v>0.82950000000000002</v>
      </c>
      <c r="L2556" t="s">
        <v>258</v>
      </c>
    </row>
    <row r="2557" spans="1:12" x14ac:dyDescent="0.25">
      <c r="A2557" s="1"/>
      <c r="B2557" t="s">
        <v>14</v>
      </c>
      <c r="C2557" t="s">
        <v>15</v>
      </c>
      <c r="D2557" t="s">
        <v>11</v>
      </c>
      <c r="E2557" t="s">
        <v>12</v>
      </c>
      <c r="F2557">
        <v>3.55</v>
      </c>
      <c r="G2557">
        <v>1</v>
      </c>
      <c r="H2557" t="s">
        <v>13</v>
      </c>
      <c r="I2557">
        <v>7.3</v>
      </c>
      <c r="J2557">
        <v>3.55</v>
      </c>
      <c r="K2557">
        <v>0.17749999999999999</v>
      </c>
      <c r="L2557" t="s">
        <v>257</v>
      </c>
    </row>
    <row r="2558" spans="1:12" x14ac:dyDescent="0.25">
      <c r="A2558" s="1"/>
      <c r="B2558" t="s">
        <v>19</v>
      </c>
      <c r="C2558" t="s">
        <v>15</v>
      </c>
      <c r="D2558" t="s">
        <v>22</v>
      </c>
      <c r="E2558" t="s">
        <v>12</v>
      </c>
      <c r="F2558">
        <v>6.1</v>
      </c>
      <c r="G2558">
        <v>1</v>
      </c>
      <c r="H2558" t="s">
        <v>17</v>
      </c>
      <c r="I2558">
        <v>7.2</v>
      </c>
      <c r="J2558">
        <v>6.1</v>
      </c>
      <c r="K2558">
        <v>0.30499999999999999</v>
      </c>
      <c r="L2558" t="s">
        <v>257</v>
      </c>
    </row>
    <row r="2559" spans="1:12" x14ac:dyDescent="0.25">
      <c r="A2559" s="1"/>
      <c r="B2559" t="s">
        <v>9</v>
      </c>
      <c r="C2559" t="s">
        <v>15</v>
      </c>
      <c r="D2559" t="s">
        <v>22</v>
      </c>
      <c r="E2559" t="s">
        <v>24</v>
      </c>
      <c r="F2559">
        <v>24.15</v>
      </c>
      <c r="G2559">
        <v>2</v>
      </c>
      <c r="H2559" t="s">
        <v>13</v>
      </c>
      <c r="I2559">
        <v>8.1</v>
      </c>
      <c r="J2559">
        <v>48.3</v>
      </c>
      <c r="K2559">
        <v>2.415</v>
      </c>
      <c r="L2559" t="s">
        <v>256</v>
      </c>
    </row>
    <row r="2560" spans="1:12" x14ac:dyDescent="0.25">
      <c r="A2560" s="1"/>
      <c r="B2560" t="s">
        <v>9</v>
      </c>
      <c r="C2560" t="s">
        <v>15</v>
      </c>
      <c r="D2560" t="s">
        <v>11</v>
      </c>
      <c r="E2560" t="s">
        <v>21</v>
      </c>
      <c r="F2560">
        <v>12.93</v>
      </c>
      <c r="G2560">
        <v>1</v>
      </c>
      <c r="H2560" t="s">
        <v>20</v>
      </c>
      <c r="I2560">
        <v>8.3000000000000007</v>
      </c>
      <c r="J2560">
        <v>12.93</v>
      </c>
      <c r="K2560">
        <v>0.64650000000000007</v>
      </c>
      <c r="L2560" t="s">
        <v>256</v>
      </c>
    </row>
    <row r="2561" spans="1:12" x14ac:dyDescent="0.25">
      <c r="A2561" s="1"/>
      <c r="B2561" t="s">
        <v>19</v>
      </c>
      <c r="C2561" t="s">
        <v>15</v>
      </c>
      <c r="D2561" t="s">
        <v>11</v>
      </c>
      <c r="E2561" t="s">
        <v>12</v>
      </c>
      <c r="F2561">
        <v>2.5</v>
      </c>
      <c r="G2561">
        <v>3</v>
      </c>
      <c r="H2561" t="s">
        <v>17</v>
      </c>
      <c r="I2561">
        <v>6.6</v>
      </c>
      <c r="J2561">
        <v>7.5</v>
      </c>
      <c r="K2561">
        <v>0.375</v>
      </c>
      <c r="L2561" t="s">
        <v>257</v>
      </c>
    </row>
    <row r="2562" spans="1:12" x14ac:dyDescent="0.25">
      <c r="A2562" s="1"/>
      <c r="B2562" t="s">
        <v>19</v>
      </c>
      <c r="C2562" t="s">
        <v>15</v>
      </c>
      <c r="D2562" t="s">
        <v>22</v>
      </c>
      <c r="E2562" t="s">
        <v>24</v>
      </c>
      <c r="F2562">
        <v>32.65</v>
      </c>
      <c r="G2562">
        <v>3</v>
      </c>
      <c r="H2562" t="s">
        <v>17</v>
      </c>
      <c r="I2562">
        <v>4.8</v>
      </c>
      <c r="J2562">
        <v>97.949999999999989</v>
      </c>
      <c r="K2562">
        <v>4.8975</v>
      </c>
      <c r="L2562" t="s">
        <v>258</v>
      </c>
    </row>
    <row r="2563" spans="1:12" x14ac:dyDescent="0.25">
      <c r="A2563" s="1"/>
      <c r="B2563" t="s">
        <v>9</v>
      </c>
      <c r="C2563" t="s">
        <v>15</v>
      </c>
      <c r="D2563" t="s">
        <v>22</v>
      </c>
      <c r="E2563" t="s">
        <v>12</v>
      </c>
      <c r="F2563">
        <v>5.1100000000000003</v>
      </c>
      <c r="G2563">
        <v>2</v>
      </c>
      <c r="H2563" t="s">
        <v>17</v>
      </c>
      <c r="I2563">
        <v>8.6</v>
      </c>
      <c r="J2563">
        <v>10.220000000000001</v>
      </c>
      <c r="K2563">
        <v>0.51100000000000001</v>
      </c>
      <c r="L2563" t="s">
        <v>256</v>
      </c>
    </row>
    <row r="2564" spans="1:12" x14ac:dyDescent="0.25">
      <c r="A2564" s="1"/>
      <c r="B2564" t="s">
        <v>19</v>
      </c>
      <c r="C2564" t="s">
        <v>15</v>
      </c>
      <c r="D2564" t="s">
        <v>11</v>
      </c>
      <c r="E2564" t="s">
        <v>18</v>
      </c>
      <c r="F2564">
        <v>71.900000000000006</v>
      </c>
      <c r="G2564">
        <v>1</v>
      </c>
      <c r="H2564" t="s">
        <v>20</v>
      </c>
      <c r="I2564">
        <v>7.4</v>
      </c>
      <c r="J2564">
        <v>71.900000000000006</v>
      </c>
      <c r="K2564">
        <v>3.5950000000000006</v>
      </c>
      <c r="L2564" t="s">
        <v>257</v>
      </c>
    </row>
    <row r="2565" spans="1:12" x14ac:dyDescent="0.25">
      <c r="A2565" s="1"/>
      <c r="B2565" t="s">
        <v>14</v>
      </c>
      <c r="C2565" t="s">
        <v>15</v>
      </c>
      <c r="D2565" t="s">
        <v>22</v>
      </c>
      <c r="E2565" t="s">
        <v>12</v>
      </c>
      <c r="F2565">
        <v>6.2</v>
      </c>
      <c r="G2565">
        <v>3</v>
      </c>
      <c r="H2565" t="s">
        <v>17</v>
      </c>
      <c r="I2565">
        <v>7.6</v>
      </c>
      <c r="J2565">
        <v>18.600000000000001</v>
      </c>
      <c r="K2565">
        <v>0.93000000000000016</v>
      </c>
      <c r="L2565" t="s">
        <v>257</v>
      </c>
    </row>
    <row r="2566" spans="1:12" x14ac:dyDescent="0.25">
      <c r="A2566" s="1"/>
      <c r="B2566" t="s">
        <v>19</v>
      </c>
      <c r="C2566" t="s">
        <v>15</v>
      </c>
      <c r="D2566" t="s">
        <v>11</v>
      </c>
      <c r="E2566" t="s">
        <v>24</v>
      </c>
      <c r="F2566">
        <v>31.26</v>
      </c>
      <c r="G2566">
        <v>4</v>
      </c>
      <c r="H2566" t="s">
        <v>13</v>
      </c>
      <c r="I2566">
        <v>7.6</v>
      </c>
      <c r="J2566">
        <v>125.04</v>
      </c>
      <c r="K2566">
        <v>6.2520000000000007</v>
      </c>
      <c r="L2566" t="s">
        <v>257</v>
      </c>
    </row>
    <row r="2567" spans="1:12" x14ac:dyDescent="0.25">
      <c r="A2567" s="1"/>
      <c r="B2567" t="s">
        <v>14</v>
      </c>
      <c r="C2567" t="s">
        <v>15</v>
      </c>
      <c r="D2567" t="s">
        <v>11</v>
      </c>
      <c r="E2567" t="s">
        <v>12</v>
      </c>
      <c r="F2567">
        <v>6.08</v>
      </c>
      <c r="G2567">
        <v>3</v>
      </c>
      <c r="H2567" t="s">
        <v>13</v>
      </c>
      <c r="I2567">
        <v>8.6</v>
      </c>
      <c r="J2567">
        <v>18.240000000000002</v>
      </c>
      <c r="K2567">
        <v>0.91200000000000014</v>
      </c>
      <c r="L2567" t="s">
        <v>256</v>
      </c>
    </row>
    <row r="2568" spans="1:12" x14ac:dyDescent="0.25">
      <c r="A2568" s="1"/>
      <c r="B2568" t="s">
        <v>19</v>
      </c>
      <c r="C2568" t="s">
        <v>15</v>
      </c>
      <c r="D2568" t="s">
        <v>11</v>
      </c>
      <c r="E2568" t="s">
        <v>24</v>
      </c>
      <c r="F2568">
        <v>25.68</v>
      </c>
      <c r="G2568">
        <v>2</v>
      </c>
      <c r="H2568" t="s">
        <v>17</v>
      </c>
      <c r="I2568">
        <v>6.7</v>
      </c>
      <c r="J2568">
        <v>51.36</v>
      </c>
      <c r="K2568">
        <v>2.5680000000000001</v>
      </c>
      <c r="L2568" t="s">
        <v>257</v>
      </c>
    </row>
    <row r="2569" spans="1:12" x14ac:dyDescent="0.25">
      <c r="A2569" s="1"/>
      <c r="B2569" t="s">
        <v>19</v>
      </c>
      <c r="C2569" t="s">
        <v>15</v>
      </c>
      <c r="D2569" t="s">
        <v>22</v>
      </c>
      <c r="E2569" t="s">
        <v>24</v>
      </c>
      <c r="F2569">
        <v>27.81</v>
      </c>
      <c r="G2569">
        <v>4</v>
      </c>
      <c r="H2569" t="s">
        <v>13</v>
      </c>
      <c r="I2569">
        <v>7.8</v>
      </c>
      <c r="J2569">
        <v>111.24</v>
      </c>
      <c r="K2569">
        <v>5.5620000000000003</v>
      </c>
      <c r="L2569" t="s">
        <v>257</v>
      </c>
    </row>
    <row r="2570" spans="1:12" x14ac:dyDescent="0.25">
      <c r="A2570" s="1"/>
      <c r="B2570" t="s">
        <v>9</v>
      </c>
      <c r="C2570" t="s">
        <v>10</v>
      </c>
      <c r="D2570" t="s">
        <v>22</v>
      </c>
      <c r="E2570" t="s">
        <v>24</v>
      </c>
      <c r="F2570">
        <v>20.39</v>
      </c>
      <c r="G2570">
        <v>3</v>
      </c>
      <c r="H2570" t="s">
        <v>20</v>
      </c>
      <c r="I2570">
        <v>7.1</v>
      </c>
      <c r="J2570">
        <v>61.17</v>
      </c>
      <c r="K2570">
        <v>3.0585000000000004</v>
      </c>
      <c r="L2570" t="s">
        <v>257</v>
      </c>
    </row>
    <row r="2571" spans="1:12" x14ac:dyDescent="0.25">
      <c r="A2571" s="1"/>
      <c r="B2571" t="s">
        <v>19</v>
      </c>
      <c r="C2571" t="s">
        <v>15</v>
      </c>
      <c r="D2571" t="s">
        <v>11</v>
      </c>
      <c r="E2571" t="s">
        <v>24</v>
      </c>
      <c r="F2571">
        <v>35.090000000000003</v>
      </c>
      <c r="G2571">
        <v>3</v>
      </c>
      <c r="H2571" t="s">
        <v>13</v>
      </c>
      <c r="I2571">
        <v>8.6</v>
      </c>
      <c r="J2571">
        <v>105.27000000000001</v>
      </c>
      <c r="K2571">
        <v>5.2635000000000005</v>
      </c>
      <c r="L2571" t="s">
        <v>256</v>
      </c>
    </row>
    <row r="2572" spans="1:12" x14ac:dyDescent="0.25">
      <c r="A2572" s="1"/>
      <c r="B2572" t="s">
        <v>9</v>
      </c>
      <c r="C2572" t="s">
        <v>10</v>
      </c>
      <c r="D2572" t="s">
        <v>11</v>
      </c>
      <c r="E2572" t="s">
        <v>21</v>
      </c>
      <c r="F2572">
        <v>7.16</v>
      </c>
      <c r="G2572">
        <v>2</v>
      </c>
      <c r="H2572" t="s">
        <v>17</v>
      </c>
      <c r="I2572">
        <v>4.5999999999999996</v>
      </c>
      <c r="J2572">
        <v>14.32</v>
      </c>
      <c r="K2572">
        <v>0.71600000000000008</v>
      </c>
      <c r="L2572" t="s">
        <v>258</v>
      </c>
    </row>
    <row r="2573" spans="1:12" x14ac:dyDescent="0.25">
      <c r="A2573" s="1"/>
      <c r="B2573" t="s">
        <v>9</v>
      </c>
      <c r="C2573" t="s">
        <v>15</v>
      </c>
      <c r="D2573" t="s">
        <v>11</v>
      </c>
      <c r="E2573" t="s">
        <v>12</v>
      </c>
      <c r="F2573">
        <v>6.69</v>
      </c>
      <c r="G2573">
        <v>5</v>
      </c>
      <c r="H2573" t="s">
        <v>17</v>
      </c>
      <c r="I2573">
        <v>7</v>
      </c>
      <c r="J2573">
        <v>33.450000000000003</v>
      </c>
      <c r="K2573">
        <v>1.6725000000000003</v>
      </c>
      <c r="L2573" t="s">
        <v>257</v>
      </c>
    </row>
    <row r="2574" spans="1:12" x14ac:dyDescent="0.25">
      <c r="A2574" s="1"/>
      <c r="B2574" t="s">
        <v>9</v>
      </c>
      <c r="C2574" t="s">
        <v>10</v>
      </c>
      <c r="D2574" t="s">
        <v>11</v>
      </c>
      <c r="E2574" t="s">
        <v>12</v>
      </c>
      <c r="F2574">
        <v>7.18</v>
      </c>
      <c r="G2574">
        <v>2</v>
      </c>
      <c r="H2574" t="s">
        <v>20</v>
      </c>
      <c r="I2574">
        <v>7.6</v>
      </c>
      <c r="J2574">
        <v>14.36</v>
      </c>
      <c r="K2574">
        <v>0.71799999999999997</v>
      </c>
      <c r="L2574" t="s">
        <v>257</v>
      </c>
    </row>
    <row r="2575" spans="1:12" x14ac:dyDescent="0.25">
      <c r="A2575" s="1"/>
      <c r="B2575" t="s">
        <v>14</v>
      </c>
      <c r="C2575" t="s">
        <v>15</v>
      </c>
      <c r="D2575" t="s">
        <v>22</v>
      </c>
      <c r="E2575" t="s">
        <v>12</v>
      </c>
      <c r="F2575">
        <v>7.26</v>
      </c>
      <c r="G2575">
        <v>2</v>
      </c>
      <c r="H2575" t="s">
        <v>20</v>
      </c>
      <c r="I2575">
        <v>5.9</v>
      </c>
      <c r="J2575">
        <v>14.52</v>
      </c>
      <c r="K2575">
        <v>0.72599999999999998</v>
      </c>
      <c r="L2575" t="s">
        <v>258</v>
      </c>
    </row>
    <row r="2576" spans="1:12" x14ac:dyDescent="0.25">
      <c r="A2576" s="1"/>
      <c r="B2576" t="s">
        <v>9</v>
      </c>
      <c r="C2576" t="s">
        <v>15</v>
      </c>
      <c r="D2576" t="s">
        <v>11</v>
      </c>
      <c r="E2576" t="s">
        <v>12</v>
      </c>
      <c r="F2576">
        <v>2.66</v>
      </c>
      <c r="G2576">
        <v>4</v>
      </c>
      <c r="H2576" t="s">
        <v>17</v>
      </c>
      <c r="I2576">
        <v>9.6</v>
      </c>
      <c r="J2576">
        <v>10.64</v>
      </c>
      <c r="K2576">
        <v>0.53200000000000003</v>
      </c>
      <c r="L2576" t="s">
        <v>256</v>
      </c>
    </row>
    <row r="2577" spans="1:12" x14ac:dyDescent="0.25">
      <c r="A2577" s="1"/>
      <c r="B2577" t="s">
        <v>14</v>
      </c>
      <c r="C2577" t="s">
        <v>15</v>
      </c>
      <c r="D2577" t="s">
        <v>11</v>
      </c>
      <c r="E2577" t="s">
        <v>12</v>
      </c>
      <c r="F2577">
        <v>6.54</v>
      </c>
      <c r="G2577">
        <v>5</v>
      </c>
      <c r="H2577" t="s">
        <v>17</v>
      </c>
      <c r="I2577">
        <v>8.4</v>
      </c>
      <c r="J2577">
        <v>32.700000000000003</v>
      </c>
      <c r="K2577">
        <v>1.6350000000000002</v>
      </c>
      <c r="L2577" t="s">
        <v>256</v>
      </c>
    </row>
    <row r="2578" spans="1:12" x14ac:dyDescent="0.25">
      <c r="A2578" s="1"/>
      <c r="B2578" t="s">
        <v>19</v>
      </c>
      <c r="C2578" t="s">
        <v>15</v>
      </c>
      <c r="D2578" t="s">
        <v>22</v>
      </c>
      <c r="E2578" t="s">
        <v>12</v>
      </c>
      <c r="F2578">
        <v>6.36</v>
      </c>
      <c r="G2578">
        <v>4</v>
      </c>
      <c r="H2578" t="s">
        <v>13</v>
      </c>
      <c r="I2578">
        <v>6.9</v>
      </c>
      <c r="J2578">
        <v>25.44</v>
      </c>
      <c r="K2578">
        <v>1.2720000000000002</v>
      </c>
      <c r="L2578" t="s">
        <v>257</v>
      </c>
    </row>
    <row r="2579" spans="1:12" x14ac:dyDescent="0.25">
      <c r="A2579" s="1"/>
      <c r="B2579" t="s">
        <v>19</v>
      </c>
      <c r="C2579" t="s">
        <v>15</v>
      </c>
      <c r="D2579" t="s">
        <v>11</v>
      </c>
      <c r="E2579" t="s">
        <v>12</v>
      </c>
      <c r="F2579">
        <v>7.35</v>
      </c>
      <c r="G2579">
        <v>4</v>
      </c>
      <c r="H2579" t="s">
        <v>17</v>
      </c>
      <c r="I2579">
        <v>7</v>
      </c>
      <c r="J2579">
        <v>29.4</v>
      </c>
      <c r="K2579">
        <v>1.47</v>
      </c>
      <c r="L2579" t="s">
        <v>257</v>
      </c>
    </row>
    <row r="2580" spans="1:12" x14ac:dyDescent="0.25">
      <c r="A2580" s="1"/>
      <c r="B2580" t="s">
        <v>19</v>
      </c>
      <c r="C2580" t="s">
        <v>10</v>
      </c>
      <c r="D2580" t="s">
        <v>11</v>
      </c>
      <c r="E2580" t="s">
        <v>23</v>
      </c>
      <c r="F2580">
        <v>50.65</v>
      </c>
      <c r="G2580">
        <v>5</v>
      </c>
      <c r="H2580" t="s">
        <v>13</v>
      </c>
      <c r="I2580">
        <v>6.3</v>
      </c>
      <c r="J2580">
        <v>253.25</v>
      </c>
      <c r="K2580">
        <v>12.662500000000001</v>
      </c>
      <c r="L2580" t="s">
        <v>257</v>
      </c>
    </row>
    <row r="2581" spans="1:12" x14ac:dyDescent="0.25">
      <c r="A2581" s="1"/>
      <c r="B2581" t="s">
        <v>14</v>
      </c>
      <c r="C2581" t="s">
        <v>10</v>
      </c>
      <c r="D2581" t="s">
        <v>11</v>
      </c>
      <c r="E2581" t="s">
        <v>12</v>
      </c>
      <c r="F2581">
        <v>5.54</v>
      </c>
      <c r="G2581">
        <v>6</v>
      </c>
      <c r="H2581" t="s">
        <v>20</v>
      </c>
      <c r="I2581">
        <v>7.4</v>
      </c>
      <c r="J2581">
        <v>33.24</v>
      </c>
      <c r="K2581">
        <v>1.6620000000000001</v>
      </c>
      <c r="L2581" t="s">
        <v>257</v>
      </c>
    </row>
    <row r="2582" spans="1:12" x14ac:dyDescent="0.25">
      <c r="A2582" s="1"/>
      <c r="B2582" t="s">
        <v>19</v>
      </c>
      <c r="C2582" t="s">
        <v>10</v>
      </c>
      <c r="D2582" t="s">
        <v>22</v>
      </c>
      <c r="E2582" t="s">
        <v>16</v>
      </c>
      <c r="F2582">
        <v>87.26</v>
      </c>
      <c r="G2582">
        <v>1</v>
      </c>
      <c r="H2582" t="s">
        <v>17</v>
      </c>
      <c r="I2582">
        <v>5.6</v>
      </c>
      <c r="J2582">
        <v>87.26</v>
      </c>
      <c r="K2582">
        <v>4.3630000000000004</v>
      </c>
      <c r="L2582" t="s">
        <v>258</v>
      </c>
    </row>
    <row r="2583" spans="1:12" x14ac:dyDescent="0.25">
      <c r="A2583" s="1"/>
      <c r="B2583" t="s">
        <v>19</v>
      </c>
      <c r="C2583" t="s">
        <v>15</v>
      </c>
      <c r="D2583" t="s">
        <v>11</v>
      </c>
      <c r="E2583" t="s">
        <v>12</v>
      </c>
      <c r="F2583">
        <v>7.17</v>
      </c>
      <c r="G2583">
        <v>4</v>
      </c>
      <c r="H2583" t="s">
        <v>13</v>
      </c>
      <c r="I2583">
        <v>7.8</v>
      </c>
      <c r="J2583">
        <v>28.68</v>
      </c>
      <c r="K2583">
        <v>1.4340000000000002</v>
      </c>
      <c r="L2583" t="s">
        <v>257</v>
      </c>
    </row>
    <row r="2584" spans="1:12" x14ac:dyDescent="0.25">
      <c r="A2584" s="1"/>
      <c r="B2584" t="s">
        <v>9</v>
      </c>
      <c r="C2584" t="s">
        <v>15</v>
      </c>
      <c r="D2584" t="s">
        <v>11</v>
      </c>
      <c r="E2584" t="s">
        <v>12</v>
      </c>
      <c r="F2584">
        <v>7.03</v>
      </c>
      <c r="G2584">
        <v>3</v>
      </c>
      <c r="H2584" t="s">
        <v>20</v>
      </c>
      <c r="I2584">
        <v>8.1999999999999993</v>
      </c>
      <c r="J2584">
        <v>21.09</v>
      </c>
      <c r="K2584">
        <v>1.0545</v>
      </c>
      <c r="L2584" t="s">
        <v>256</v>
      </c>
    </row>
    <row r="2585" spans="1:12" x14ac:dyDescent="0.25">
      <c r="A2585" s="1"/>
      <c r="B2585" t="s">
        <v>19</v>
      </c>
      <c r="C2585" t="s">
        <v>15</v>
      </c>
      <c r="D2585" t="s">
        <v>11</v>
      </c>
      <c r="E2585" t="s">
        <v>24</v>
      </c>
      <c r="F2585">
        <v>35.270000000000003</v>
      </c>
      <c r="G2585">
        <v>1</v>
      </c>
      <c r="H2585" t="s">
        <v>20</v>
      </c>
      <c r="I2585">
        <v>6.6</v>
      </c>
      <c r="J2585">
        <v>35.270000000000003</v>
      </c>
      <c r="K2585">
        <v>1.7635000000000003</v>
      </c>
      <c r="L2585" t="s">
        <v>257</v>
      </c>
    </row>
    <row r="2586" spans="1:12" x14ac:dyDescent="0.25">
      <c r="A2586" s="1"/>
      <c r="B2586" t="s">
        <v>14</v>
      </c>
      <c r="C2586" t="s">
        <v>10</v>
      </c>
      <c r="D2586" t="s">
        <v>22</v>
      </c>
      <c r="E2586" t="s">
        <v>12</v>
      </c>
      <c r="F2586">
        <v>5.12</v>
      </c>
      <c r="G2586">
        <v>6</v>
      </c>
      <c r="H2586" t="s">
        <v>17</v>
      </c>
      <c r="I2586">
        <v>7.1</v>
      </c>
      <c r="J2586">
        <v>30.72</v>
      </c>
      <c r="K2586">
        <v>1.536</v>
      </c>
      <c r="L2586" t="s">
        <v>257</v>
      </c>
    </row>
    <row r="2587" spans="1:12" x14ac:dyDescent="0.25">
      <c r="A2587" s="1"/>
      <c r="B2587" t="s">
        <v>9</v>
      </c>
      <c r="C2587" t="s">
        <v>15</v>
      </c>
      <c r="D2587" t="s">
        <v>22</v>
      </c>
      <c r="E2587" t="s">
        <v>21</v>
      </c>
      <c r="F2587">
        <v>17.43</v>
      </c>
      <c r="G2587">
        <v>2</v>
      </c>
      <c r="H2587" t="s">
        <v>13</v>
      </c>
      <c r="I2587">
        <v>7.8</v>
      </c>
      <c r="J2587">
        <v>34.86</v>
      </c>
      <c r="K2587">
        <v>1.7430000000000001</v>
      </c>
      <c r="L2587" t="s">
        <v>257</v>
      </c>
    </row>
    <row r="2588" spans="1:12" x14ac:dyDescent="0.25">
      <c r="A2588" s="1"/>
      <c r="B2588" t="s">
        <v>19</v>
      </c>
      <c r="C2588" t="s">
        <v>15</v>
      </c>
      <c r="D2588" t="s">
        <v>22</v>
      </c>
      <c r="E2588" t="s">
        <v>12</v>
      </c>
      <c r="F2588">
        <v>6.13</v>
      </c>
      <c r="G2588">
        <v>4</v>
      </c>
      <c r="H2588" t="s">
        <v>17</v>
      </c>
      <c r="I2588">
        <v>8.3000000000000007</v>
      </c>
      <c r="J2588">
        <v>24.52</v>
      </c>
      <c r="K2588">
        <v>1.226</v>
      </c>
      <c r="L2588" t="s">
        <v>256</v>
      </c>
    </row>
    <row r="2589" spans="1:12" x14ac:dyDescent="0.25">
      <c r="A2589" s="1"/>
      <c r="B2589" t="s">
        <v>14</v>
      </c>
      <c r="C2589" t="s">
        <v>15</v>
      </c>
      <c r="D2589" t="s">
        <v>11</v>
      </c>
      <c r="E2589" t="s">
        <v>24</v>
      </c>
      <c r="F2589">
        <v>36.61</v>
      </c>
      <c r="G2589">
        <v>2</v>
      </c>
      <c r="H2589" t="s">
        <v>13</v>
      </c>
      <c r="I2589">
        <v>8.6</v>
      </c>
      <c r="J2589">
        <v>73.22</v>
      </c>
      <c r="K2589">
        <v>3.661</v>
      </c>
      <c r="L2589" t="s">
        <v>256</v>
      </c>
    </row>
    <row r="2590" spans="1:12" x14ac:dyDescent="0.25">
      <c r="A2590" s="1"/>
      <c r="B2590" t="s">
        <v>9</v>
      </c>
      <c r="C2590" t="s">
        <v>15</v>
      </c>
      <c r="D2590" t="s">
        <v>11</v>
      </c>
      <c r="E2590" t="s">
        <v>24</v>
      </c>
      <c r="F2590">
        <v>32.28</v>
      </c>
      <c r="G2590">
        <v>3</v>
      </c>
      <c r="H2590" t="s">
        <v>17</v>
      </c>
      <c r="I2590">
        <v>6.6</v>
      </c>
      <c r="J2590">
        <v>96.84</v>
      </c>
      <c r="K2590">
        <v>4.8420000000000005</v>
      </c>
      <c r="L2590" t="s">
        <v>257</v>
      </c>
    </row>
    <row r="2591" spans="1:12" x14ac:dyDescent="0.25">
      <c r="A2591" s="1"/>
      <c r="B2591" t="s">
        <v>19</v>
      </c>
      <c r="C2591" t="s">
        <v>15</v>
      </c>
      <c r="D2591" t="s">
        <v>11</v>
      </c>
      <c r="E2591" t="s">
        <v>12</v>
      </c>
      <c r="F2591">
        <v>5.76</v>
      </c>
      <c r="G2591">
        <v>2</v>
      </c>
      <c r="H2591" t="s">
        <v>20</v>
      </c>
      <c r="I2591">
        <v>7.3</v>
      </c>
      <c r="J2591">
        <v>11.52</v>
      </c>
      <c r="K2591">
        <v>0.57599999999999996</v>
      </c>
      <c r="L2591" t="s">
        <v>257</v>
      </c>
    </row>
    <row r="2592" spans="1:12" x14ac:dyDescent="0.25">
      <c r="A2592" s="1"/>
      <c r="B2592" t="s">
        <v>19</v>
      </c>
      <c r="C2592" t="s">
        <v>10</v>
      </c>
      <c r="D2592" t="s">
        <v>22</v>
      </c>
      <c r="E2592" t="s">
        <v>24</v>
      </c>
      <c r="F2592">
        <v>31.41</v>
      </c>
      <c r="G2592">
        <v>4</v>
      </c>
      <c r="H2592" t="s">
        <v>17</v>
      </c>
      <c r="I2592">
        <v>7.4</v>
      </c>
      <c r="J2592">
        <v>125.64</v>
      </c>
      <c r="K2592">
        <v>6.282</v>
      </c>
      <c r="L2592" t="s">
        <v>257</v>
      </c>
    </row>
    <row r="2593" spans="1:12" x14ac:dyDescent="0.25">
      <c r="A2593" s="1"/>
      <c r="B2593" t="s">
        <v>19</v>
      </c>
      <c r="C2593" t="s">
        <v>10</v>
      </c>
      <c r="D2593" t="s">
        <v>22</v>
      </c>
      <c r="E2593" t="s">
        <v>21</v>
      </c>
      <c r="F2593">
        <v>10.58</v>
      </c>
      <c r="G2593">
        <v>1</v>
      </c>
      <c r="H2593" t="s">
        <v>20</v>
      </c>
      <c r="I2593">
        <v>7.3</v>
      </c>
      <c r="J2593">
        <v>10.58</v>
      </c>
      <c r="K2593">
        <v>0.52900000000000003</v>
      </c>
      <c r="L2593" t="s">
        <v>257</v>
      </c>
    </row>
    <row r="2594" spans="1:12" x14ac:dyDescent="0.25">
      <c r="A2594" s="1"/>
      <c r="B2594" t="s">
        <v>14</v>
      </c>
      <c r="C2594" t="s">
        <v>10</v>
      </c>
      <c r="D2594" t="s">
        <v>11</v>
      </c>
      <c r="E2594" t="s">
        <v>12</v>
      </c>
      <c r="F2594">
        <v>6.26</v>
      </c>
      <c r="G2594">
        <v>2</v>
      </c>
      <c r="H2594" t="s">
        <v>20</v>
      </c>
      <c r="I2594">
        <v>6</v>
      </c>
      <c r="J2594">
        <v>12.52</v>
      </c>
      <c r="K2594">
        <v>0.626</v>
      </c>
      <c r="L2594" t="s">
        <v>257</v>
      </c>
    </row>
    <row r="2595" spans="1:12" x14ac:dyDescent="0.25">
      <c r="A2595" s="1"/>
      <c r="B2595" t="s">
        <v>19</v>
      </c>
      <c r="C2595" t="s">
        <v>10</v>
      </c>
      <c r="D2595" t="s">
        <v>22</v>
      </c>
      <c r="E2595" t="s">
        <v>12</v>
      </c>
      <c r="F2595">
        <v>6.12</v>
      </c>
      <c r="G2595">
        <v>1</v>
      </c>
      <c r="H2595" t="s">
        <v>20</v>
      </c>
      <c r="I2595">
        <v>8.8000000000000007</v>
      </c>
      <c r="J2595">
        <v>6.12</v>
      </c>
      <c r="K2595">
        <v>0.30600000000000005</v>
      </c>
      <c r="L2595" t="s">
        <v>256</v>
      </c>
    </row>
    <row r="2596" spans="1:12" x14ac:dyDescent="0.25">
      <c r="A2596" s="1"/>
      <c r="B2596" t="s">
        <v>9</v>
      </c>
      <c r="C2596" t="s">
        <v>15</v>
      </c>
      <c r="D2596" t="s">
        <v>22</v>
      </c>
      <c r="E2596" t="s">
        <v>24</v>
      </c>
      <c r="F2596">
        <v>37.14</v>
      </c>
      <c r="G2596">
        <v>2</v>
      </c>
      <c r="H2596" t="s">
        <v>13</v>
      </c>
      <c r="I2596">
        <v>7.2</v>
      </c>
      <c r="J2596">
        <v>74.28</v>
      </c>
      <c r="K2596">
        <v>3.7140000000000004</v>
      </c>
      <c r="L2596" t="s">
        <v>257</v>
      </c>
    </row>
    <row r="2597" spans="1:12" x14ac:dyDescent="0.25">
      <c r="A2597" s="1"/>
      <c r="B2597" t="s">
        <v>14</v>
      </c>
      <c r="C2597" t="s">
        <v>15</v>
      </c>
      <c r="D2597" t="s">
        <v>22</v>
      </c>
      <c r="E2597" t="s">
        <v>12</v>
      </c>
      <c r="F2597">
        <v>2.92</v>
      </c>
      <c r="G2597">
        <v>3</v>
      </c>
      <c r="H2597" t="s">
        <v>20</v>
      </c>
      <c r="I2597">
        <v>7.9</v>
      </c>
      <c r="J2597">
        <v>8.76</v>
      </c>
      <c r="K2597">
        <v>0.438</v>
      </c>
      <c r="L2597" t="s">
        <v>257</v>
      </c>
    </row>
    <row r="2598" spans="1:12" x14ac:dyDescent="0.25">
      <c r="A2598" s="1"/>
      <c r="B2598" t="s">
        <v>9</v>
      </c>
      <c r="C2598" t="s">
        <v>15</v>
      </c>
      <c r="D2598" t="s">
        <v>11</v>
      </c>
      <c r="E2598" t="s">
        <v>12</v>
      </c>
      <c r="F2598">
        <v>6.44</v>
      </c>
      <c r="G2598">
        <v>1</v>
      </c>
      <c r="H2598" t="s">
        <v>17</v>
      </c>
      <c r="I2598">
        <v>7.7</v>
      </c>
      <c r="J2598">
        <v>6.44</v>
      </c>
      <c r="K2598">
        <v>0.32200000000000006</v>
      </c>
      <c r="L2598" t="s">
        <v>257</v>
      </c>
    </row>
    <row r="2599" spans="1:12" x14ac:dyDescent="0.25">
      <c r="A2599" s="1"/>
      <c r="B2599" t="s">
        <v>19</v>
      </c>
      <c r="C2599" t="s">
        <v>15</v>
      </c>
      <c r="D2599" t="s">
        <v>11</v>
      </c>
      <c r="E2599" t="s">
        <v>12</v>
      </c>
      <c r="F2599">
        <v>6.7</v>
      </c>
      <c r="G2599">
        <v>5</v>
      </c>
      <c r="H2599" t="s">
        <v>17</v>
      </c>
      <c r="I2599">
        <v>8.1</v>
      </c>
      <c r="J2599">
        <v>33.5</v>
      </c>
      <c r="K2599">
        <v>1.675</v>
      </c>
      <c r="L2599" t="s">
        <v>256</v>
      </c>
    </row>
    <row r="2600" spans="1:12" x14ac:dyDescent="0.25">
      <c r="A2600" s="1"/>
      <c r="B2600" t="s">
        <v>9</v>
      </c>
      <c r="C2600" t="s">
        <v>15</v>
      </c>
      <c r="D2600" t="s">
        <v>22</v>
      </c>
      <c r="E2600" t="s">
        <v>12</v>
      </c>
      <c r="F2600">
        <v>5.6</v>
      </c>
      <c r="G2600">
        <v>4</v>
      </c>
      <c r="H2600" t="s">
        <v>20</v>
      </c>
      <c r="I2600">
        <v>8</v>
      </c>
      <c r="J2600">
        <v>22.4</v>
      </c>
      <c r="K2600">
        <v>1.1199999999999999</v>
      </c>
      <c r="L2600" t="s">
        <v>256</v>
      </c>
    </row>
    <row r="2601" spans="1:12" x14ac:dyDescent="0.25">
      <c r="A2601" s="1"/>
      <c r="B2601" t="s">
        <v>19</v>
      </c>
      <c r="C2601" t="s">
        <v>15</v>
      </c>
      <c r="D2601" t="s">
        <v>11</v>
      </c>
      <c r="E2601" t="s">
        <v>12</v>
      </c>
      <c r="F2601">
        <v>4.42</v>
      </c>
      <c r="G2601">
        <v>2</v>
      </c>
      <c r="H2601" t="s">
        <v>13</v>
      </c>
      <c r="I2601">
        <v>6.8</v>
      </c>
      <c r="J2601">
        <v>8.84</v>
      </c>
      <c r="K2601">
        <v>0.442</v>
      </c>
      <c r="L2601" t="s">
        <v>257</v>
      </c>
    </row>
    <row r="2602" spans="1:12" x14ac:dyDescent="0.25">
      <c r="A2602" s="1"/>
      <c r="B2602" t="s">
        <v>9</v>
      </c>
      <c r="C2602" t="s">
        <v>15</v>
      </c>
      <c r="D2602" t="s">
        <v>22</v>
      </c>
      <c r="E2602" t="s">
        <v>12</v>
      </c>
      <c r="F2602">
        <v>5.37</v>
      </c>
      <c r="G2602">
        <v>1</v>
      </c>
      <c r="H2602" t="s">
        <v>20</v>
      </c>
      <c r="I2602">
        <v>6.2</v>
      </c>
      <c r="J2602">
        <v>5.37</v>
      </c>
      <c r="K2602">
        <v>0.26850000000000002</v>
      </c>
      <c r="L2602" t="s">
        <v>257</v>
      </c>
    </row>
    <row r="2603" spans="1:12" x14ac:dyDescent="0.25">
      <c r="A2603" s="1"/>
      <c r="B2603" t="s">
        <v>9</v>
      </c>
      <c r="C2603" t="s">
        <v>10</v>
      </c>
      <c r="D2603" t="s">
        <v>11</v>
      </c>
      <c r="E2603" t="s">
        <v>12</v>
      </c>
      <c r="F2603">
        <v>7.62</v>
      </c>
      <c r="G2603">
        <v>5</v>
      </c>
      <c r="H2603" t="s">
        <v>17</v>
      </c>
      <c r="I2603">
        <v>5.9</v>
      </c>
      <c r="J2603">
        <v>38.1</v>
      </c>
      <c r="K2603">
        <v>1.9050000000000002</v>
      </c>
      <c r="L2603" t="s">
        <v>258</v>
      </c>
    </row>
    <row r="2604" spans="1:12" x14ac:dyDescent="0.25">
      <c r="A2604" s="1"/>
      <c r="B2604" t="s">
        <v>9</v>
      </c>
      <c r="C2604" t="s">
        <v>15</v>
      </c>
      <c r="D2604" t="s">
        <v>11</v>
      </c>
      <c r="E2604" t="s">
        <v>23</v>
      </c>
      <c r="F2604">
        <v>60.48</v>
      </c>
      <c r="G2604">
        <v>1</v>
      </c>
      <c r="H2604" t="s">
        <v>17</v>
      </c>
      <c r="I2604">
        <v>6.7</v>
      </c>
      <c r="J2604">
        <v>60.48</v>
      </c>
      <c r="K2604">
        <v>3.024</v>
      </c>
      <c r="L2604" t="s">
        <v>257</v>
      </c>
    </row>
    <row r="2605" spans="1:12" x14ac:dyDescent="0.25">
      <c r="A2605" s="1"/>
      <c r="B2605" t="s">
        <v>19</v>
      </c>
      <c r="C2605" t="s">
        <v>15</v>
      </c>
      <c r="D2605" t="s">
        <v>22</v>
      </c>
      <c r="E2605" t="s">
        <v>24</v>
      </c>
      <c r="F2605">
        <v>34.909999999999997</v>
      </c>
      <c r="G2605">
        <v>1</v>
      </c>
      <c r="H2605" t="s">
        <v>20</v>
      </c>
      <c r="I2605">
        <v>7.2</v>
      </c>
      <c r="J2605">
        <v>34.909999999999997</v>
      </c>
      <c r="K2605">
        <v>1.7454999999999998</v>
      </c>
      <c r="L2605" t="s">
        <v>257</v>
      </c>
    </row>
    <row r="2606" spans="1:12" x14ac:dyDescent="0.25">
      <c r="A2606" s="1"/>
      <c r="B2606" t="s">
        <v>9</v>
      </c>
      <c r="C2606" t="s">
        <v>15</v>
      </c>
      <c r="D2606" t="s">
        <v>22</v>
      </c>
      <c r="E2606" t="s">
        <v>12</v>
      </c>
      <c r="F2606">
        <v>6.43</v>
      </c>
      <c r="G2606">
        <v>2</v>
      </c>
      <c r="H2606" t="s">
        <v>20</v>
      </c>
      <c r="I2606">
        <v>6.8</v>
      </c>
      <c r="J2606">
        <v>12.86</v>
      </c>
      <c r="K2606">
        <v>0.64300000000000002</v>
      </c>
      <c r="L2606" t="s">
        <v>257</v>
      </c>
    </row>
    <row r="2607" spans="1:12" x14ac:dyDescent="0.25">
      <c r="A2607" s="1"/>
      <c r="B2607" t="s">
        <v>19</v>
      </c>
      <c r="C2607" t="s">
        <v>10</v>
      </c>
      <c r="D2607" t="s">
        <v>11</v>
      </c>
      <c r="E2607" t="s">
        <v>24</v>
      </c>
      <c r="F2607">
        <v>36.97</v>
      </c>
      <c r="G2607">
        <v>1</v>
      </c>
      <c r="H2607" t="s">
        <v>17</v>
      </c>
      <c r="I2607">
        <v>7.2</v>
      </c>
      <c r="J2607">
        <v>36.97</v>
      </c>
      <c r="K2607">
        <v>1.8485</v>
      </c>
      <c r="L2607" t="s">
        <v>257</v>
      </c>
    </row>
    <row r="2608" spans="1:12" x14ac:dyDescent="0.25">
      <c r="A2608" s="1"/>
      <c r="B2608" t="s">
        <v>14</v>
      </c>
      <c r="C2608" t="s">
        <v>15</v>
      </c>
      <c r="D2608" t="s">
        <v>22</v>
      </c>
      <c r="E2608" t="s">
        <v>12</v>
      </c>
      <c r="F2608">
        <v>5.4</v>
      </c>
      <c r="G2608">
        <v>4</v>
      </c>
      <c r="H2608" t="s">
        <v>17</v>
      </c>
      <c r="I2608">
        <v>7</v>
      </c>
      <c r="J2608">
        <v>21.6</v>
      </c>
      <c r="K2608">
        <v>1.08</v>
      </c>
      <c r="L2608" t="s">
        <v>257</v>
      </c>
    </row>
    <row r="2609" spans="1:12" x14ac:dyDescent="0.25">
      <c r="A2609" s="1"/>
      <c r="B2609" t="s">
        <v>9</v>
      </c>
      <c r="C2609" t="s">
        <v>15</v>
      </c>
      <c r="D2609" t="s">
        <v>22</v>
      </c>
      <c r="E2609" t="s">
        <v>24</v>
      </c>
      <c r="F2609">
        <v>34.299999999999997</v>
      </c>
      <c r="G2609">
        <v>1</v>
      </c>
      <c r="H2609" t="s">
        <v>17</v>
      </c>
      <c r="I2609">
        <v>7.4</v>
      </c>
      <c r="J2609">
        <v>34.299999999999997</v>
      </c>
      <c r="K2609">
        <v>1.7149999999999999</v>
      </c>
      <c r="L2609" t="s">
        <v>257</v>
      </c>
    </row>
    <row r="2610" spans="1:12" x14ac:dyDescent="0.25">
      <c r="A2610" s="1"/>
      <c r="B2610" t="s">
        <v>14</v>
      </c>
      <c r="C2610" t="s">
        <v>10</v>
      </c>
      <c r="D2610" t="s">
        <v>22</v>
      </c>
      <c r="E2610" t="s">
        <v>12</v>
      </c>
      <c r="F2610">
        <v>5.21</v>
      </c>
      <c r="G2610">
        <v>2</v>
      </c>
      <c r="H2610" t="s">
        <v>17</v>
      </c>
      <c r="I2610">
        <v>7.2</v>
      </c>
      <c r="J2610">
        <v>10.42</v>
      </c>
      <c r="K2610">
        <v>0.52100000000000002</v>
      </c>
      <c r="L2610" t="s">
        <v>257</v>
      </c>
    </row>
    <row r="2611" spans="1:12" x14ac:dyDescent="0.25">
      <c r="A2611" s="1"/>
      <c r="B2611" t="s">
        <v>9</v>
      </c>
      <c r="C2611" t="s">
        <v>10</v>
      </c>
      <c r="D2611" t="s">
        <v>22</v>
      </c>
      <c r="E2611" t="s">
        <v>21</v>
      </c>
      <c r="F2611">
        <v>13.73</v>
      </c>
      <c r="G2611">
        <v>3</v>
      </c>
      <c r="H2611" t="s">
        <v>13</v>
      </c>
      <c r="I2611">
        <v>7.1</v>
      </c>
      <c r="J2611">
        <v>41.19</v>
      </c>
      <c r="K2611">
        <v>2.0594999999999999</v>
      </c>
      <c r="L2611" t="s">
        <v>257</v>
      </c>
    </row>
    <row r="2612" spans="1:12" x14ac:dyDescent="0.25">
      <c r="A2612" s="1"/>
      <c r="B2612" t="s">
        <v>9</v>
      </c>
      <c r="C2612" t="s">
        <v>15</v>
      </c>
      <c r="D2612" t="s">
        <v>22</v>
      </c>
      <c r="E2612" t="s">
        <v>24</v>
      </c>
      <c r="F2612">
        <v>22.33</v>
      </c>
      <c r="G2612">
        <v>3</v>
      </c>
      <c r="H2612" t="s">
        <v>13</v>
      </c>
      <c r="I2612">
        <v>6.4</v>
      </c>
      <c r="J2612">
        <v>66.989999999999995</v>
      </c>
      <c r="K2612">
        <v>3.3494999999999999</v>
      </c>
      <c r="L2612" t="s">
        <v>257</v>
      </c>
    </row>
    <row r="2613" spans="1:12" x14ac:dyDescent="0.25">
      <c r="A2613" s="1"/>
      <c r="B2613" t="s">
        <v>9</v>
      </c>
      <c r="C2613" t="s">
        <v>10</v>
      </c>
      <c r="D2613" t="s">
        <v>22</v>
      </c>
      <c r="E2613" t="s">
        <v>24</v>
      </c>
      <c r="F2613">
        <v>25.22</v>
      </c>
      <c r="G2613">
        <v>1</v>
      </c>
      <c r="H2613" t="s">
        <v>13</v>
      </c>
      <c r="I2613">
        <v>6.8</v>
      </c>
      <c r="J2613">
        <v>25.22</v>
      </c>
      <c r="K2613">
        <v>1.2610000000000001</v>
      </c>
      <c r="L2613" t="s">
        <v>257</v>
      </c>
    </row>
    <row r="2614" spans="1:12" x14ac:dyDescent="0.25">
      <c r="A2614" s="1"/>
      <c r="B2614" t="s">
        <v>19</v>
      </c>
      <c r="C2614" t="s">
        <v>15</v>
      </c>
      <c r="D2614" t="s">
        <v>11</v>
      </c>
      <c r="E2614" t="s">
        <v>12</v>
      </c>
      <c r="F2614">
        <v>3.85</v>
      </c>
      <c r="G2614">
        <v>4</v>
      </c>
      <c r="H2614" t="s">
        <v>20</v>
      </c>
      <c r="I2614">
        <v>7.2</v>
      </c>
      <c r="J2614">
        <v>15.4</v>
      </c>
      <c r="K2614">
        <v>0.77</v>
      </c>
      <c r="L2614" t="s">
        <v>257</v>
      </c>
    </row>
    <row r="2615" spans="1:12" x14ac:dyDescent="0.25">
      <c r="A2615" s="1"/>
      <c r="B2615" t="s">
        <v>9</v>
      </c>
      <c r="C2615" t="s">
        <v>15</v>
      </c>
      <c r="D2615" t="s">
        <v>11</v>
      </c>
      <c r="E2615" t="s">
        <v>12</v>
      </c>
      <c r="F2615">
        <v>7.1</v>
      </c>
      <c r="G2615">
        <v>2</v>
      </c>
      <c r="H2615" t="s">
        <v>20</v>
      </c>
      <c r="I2615">
        <v>7.7</v>
      </c>
      <c r="J2615">
        <v>14.2</v>
      </c>
      <c r="K2615">
        <v>0.71</v>
      </c>
      <c r="L2615" t="s">
        <v>257</v>
      </c>
    </row>
    <row r="2616" spans="1:12" x14ac:dyDescent="0.25">
      <c r="A2616" s="1"/>
      <c r="B2616" t="s">
        <v>19</v>
      </c>
      <c r="C2616" t="s">
        <v>10</v>
      </c>
      <c r="D2616" t="s">
        <v>22</v>
      </c>
      <c r="E2616" t="s">
        <v>24</v>
      </c>
      <c r="F2616">
        <v>27.63</v>
      </c>
      <c r="G2616">
        <v>4</v>
      </c>
      <c r="H2616" t="s">
        <v>17</v>
      </c>
      <c r="I2616">
        <v>7.2</v>
      </c>
      <c r="J2616">
        <v>110.52</v>
      </c>
      <c r="K2616">
        <v>5.5259999999999998</v>
      </c>
      <c r="L2616" t="s">
        <v>257</v>
      </c>
    </row>
    <row r="2617" spans="1:12" x14ac:dyDescent="0.25">
      <c r="A2617" s="1"/>
      <c r="B2617" t="s">
        <v>14</v>
      </c>
      <c r="C2617" t="s">
        <v>10</v>
      </c>
      <c r="D2617" t="s">
        <v>11</v>
      </c>
      <c r="E2617" t="s">
        <v>24</v>
      </c>
      <c r="F2617">
        <v>34.46</v>
      </c>
      <c r="G2617">
        <v>2</v>
      </c>
      <c r="H2617" t="s">
        <v>20</v>
      </c>
      <c r="I2617">
        <v>6.3</v>
      </c>
      <c r="J2617">
        <v>68.92</v>
      </c>
      <c r="K2617">
        <v>3.4460000000000002</v>
      </c>
      <c r="L2617" t="s">
        <v>257</v>
      </c>
    </row>
    <row r="2618" spans="1:12" x14ac:dyDescent="0.25">
      <c r="A2618" s="1"/>
      <c r="B2618" t="s">
        <v>19</v>
      </c>
      <c r="C2618" t="s">
        <v>10</v>
      </c>
      <c r="D2618" t="s">
        <v>11</v>
      </c>
      <c r="E2618" t="s">
        <v>12</v>
      </c>
      <c r="F2618">
        <v>6.5</v>
      </c>
      <c r="G2618">
        <v>2</v>
      </c>
      <c r="H2618" t="s">
        <v>17</v>
      </c>
      <c r="I2618">
        <v>7.3</v>
      </c>
      <c r="J2618">
        <v>13</v>
      </c>
      <c r="K2618">
        <v>0.65</v>
      </c>
      <c r="L2618" t="s">
        <v>257</v>
      </c>
    </row>
    <row r="2619" spans="1:12" x14ac:dyDescent="0.25">
      <c r="A2619" s="1"/>
      <c r="B2619" t="s">
        <v>9</v>
      </c>
      <c r="C2619" t="s">
        <v>15</v>
      </c>
      <c r="D2619" t="s">
        <v>11</v>
      </c>
      <c r="E2619" t="s">
        <v>24</v>
      </c>
      <c r="F2619">
        <v>22.75</v>
      </c>
      <c r="G2619">
        <v>4</v>
      </c>
      <c r="H2619" t="s">
        <v>13</v>
      </c>
      <c r="I2619">
        <v>8.1</v>
      </c>
      <c r="J2619">
        <v>91</v>
      </c>
      <c r="K2619">
        <v>4.55</v>
      </c>
      <c r="L2619" t="s">
        <v>256</v>
      </c>
    </row>
    <row r="2620" spans="1:12" x14ac:dyDescent="0.25">
      <c r="A2620" s="1"/>
      <c r="B2620" t="s">
        <v>14</v>
      </c>
      <c r="C2620" t="s">
        <v>15</v>
      </c>
      <c r="D2620" t="s">
        <v>11</v>
      </c>
      <c r="E2620" t="s">
        <v>12</v>
      </c>
      <c r="F2620">
        <v>5.86</v>
      </c>
      <c r="G2620">
        <v>4</v>
      </c>
      <c r="H2620" t="s">
        <v>13</v>
      </c>
      <c r="I2620">
        <v>6.1</v>
      </c>
      <c r="J2620">
        <v>23.44</v>
      </c>
      <c r="K2620">
        <v>1.1720000000000002</v>
      </c>
      <c r="L2620" t="s">
        <v>257</v>
      </c>
    </row>
    <row r="2621" spans="1:12" x14ac:dyDescent="0.25">
      <c r="A2621" s="1"/>
      <c r="B2621" t="s">
        <v>19</v>
      </c>
      <c r="C2621" t="s">
        <v>15</v>
      </c>
      <c r="D2621" t="s">
        <v>22</v>
      </c>
      <c r="E2621" t="s">
        <v>12</v>
      </c>
      <c r="F2621">
        <v>3.18</v>
      </c>
      <c r="G2621">
        <v>4</v>
      </c>
      <c r="H2621" t="s">
        <v>13</v>
      </c>
      <c r="I2621">
        <v>6</v>
      </c>
      <c r="J2621">
        <v>12.72</v>
      </c>
      <c r="K2621">
        <v>0.63600000000000012</v>
      </c>
      <c r="L2621" t="s">
        <v>257</v>
      </c>
    </row>
    <row r="2622" spans="1:12" x14ac:dyDescent="0.25">
      <c r="A2622" s="1"/>
      <c r="B2622" t="s">
        <v>9</v>
      </c>
      <c r="C2622" t="s">
        <v>10</v>
      </c>
      <c r="D2622" t="s">
        <v>11</v>
      </c>
      <c r="E2622" t="s">
        <v>12</v>
      </c>
      <c r="F2622">
        <v>6.77</v>
      </c>
      <c r="G2622">
        <v>4</v>
      </c>
      <c r="H2622" t="s">
        <v>13</v>
      </c>
      <c r="I2622">
        <v>6.7</v>
      </c>
      <c r="J2622">
        <v>27.08</v>
      </c>
      <c r="K2622">
        <v>1.3540000000000001</v>
      </c>
      <c r="L2622" t="s">
        <v>257</v>
      </c>
    </row>
    <row r="2623" spans="1:12" x14ac:dyDescent="0.25">
      <c r="A2623" s="1"/>
      <c r="B2623" t="s">
        <v>9</v>
      </c>
      <c r="C2623" t="s">
        <v>15</v>
      </c>
      <c r="D2623" t="s">
        <v>11</v>
      </c>
      <c r="E2623" t="s">
        <v>12</v>
      </c>
      <c r="F2623">
        <v>5.74</v>
      </c>
      <c r="G2623">
        <v>4</v>
      </c>
      <c r="H2623" t="s">
        <v>20</v>
      </c>
      <c r="I2623">
        <v>7.9</v>
      </c>
      <c r="J2623">
        <v>22.96</v>
      </c>
      <c r="K2623">
        <v>1.1480000000000001</v>
      </c>
      <c r="L2623" t="s">
        <v>257</v>
      </c>
    </row>
    <row r="2624" spans="1:12" x14ac:dyDescent="0.25">
      <c r="A2624" s="1"/>
      <c r="B2624" t="s">
        <v>19</v>
      </c>
      <c r="C2624" t="s">
        <v>10</v>
      </c>
      <c r="D2624" t="s">
        <v>11</v>
      </c>
      <c r="E2624" t="s">
        <v>12</v>
      </c>
      <c r="F2624">
        <v>3.67</v>
      </c>
      <c r="G2624">
        <v>3</v>
      </c>
      <c r="H2624" t="s">
        <v>20</v>
      </c>
      <c r="I2624">
        <v>7.4</v>
      </c>
      <c r="J2624">
        <v>11.01</v>
      </c>
      <c r="K2624">
        <v>0.55049999999999999</v>
      </c>
      <c r="L2624" t="s">
        <v>257</v>
      </c>
    </row>
    <row r="2625" spans="1:12" x14ac:dyDescent="0.25">
      <c r="A2625" s="1"/>
      <c r="B2625" t="s">
        <v>9</v>
      </c>
      <c r="C2625" t="s">
        <v>10</v>
      </c>
      <c r="D2625" t="s">
        <v>22</v>
      </c>
      <c r="E2625" t="s">
        <v>24</v>
      </c>
      <c r="F2625">
        <v>21.08</v>
      </c>
      <c r="G2625">
        <v>4</v>
      </c>
      <c r="H2625" t="s">
        <v>13</v>
      </c>
      <c r="I2625">
        <v>7.7</v>
      </c>
      <c r="J2625">
        <v>84.32</v>
      </c>
      <c r="K2625">
        <v>4.2160000000000002</v>
      </c>
      <c r="L2625" t="s">
        <v>257</v>
      </c>
    </row>
    <row r="2626" spans="1:12" x14ac:dyDescent="0.25">
      <c r="A2626" s="1"/>
      <c r="B2626" t="s">
        <v>9</v>
      </c>
      <c r="C2626" t="s">
        <v>15</v>
      </c>
      <c r="D2626" t="s">
        <v>11</v>
      </c>
      <c r="E2626" t="s">
        <v>21</v>
      </c>
      <c r="F2626">
        <v>12.14</v>
      </c>
      <c r="G2626">
        <v>1</v>
      </c>
      <c r="H2626" t="s">
        <v>17</v>
      </c>
      <c r="I2626">
        <v>6.4</v>
      </c>
      <c r="J2626">
        <v>12.14</v>
      </c>
      <c r="K2626">
        <v>0.6070000000000001</v>
      </c>
      <c r="L2626" t="s">
        <v>257</v>
      </c>
    </row>
    <row r="2627" spans="1:12" x14ac:dyDescent="0.25">
      <c r="A2627" s="1"/>
      <c r="B2627" t="s">
        <v>14</v>
      </c>
      <c r="C2627" t="s">
        <v>10</v>
      </c>
      <c r="D2627" t="s">
        <v>11</v>
      </c>
      <c r="E2627" t="s">
        <v>24</v>
      </c>
      <c r="F2627">
        <v>33.130000000000003</v>
      </c>
      <c r="G2627">
        <v>2</v>
      </c>
      <c r="H2627" t="s">
        <v>17</v>
      </c>
      <c r="I2627">
        <v>7.5</v>
      </c>
      <c r="J2627">
        <v>66.260000000000005</v>
      </c>
      <c r="K2627">
        <v>3.3130000000000006</v>
      </c>
      <c r="L2627" t="s">
        <v>257</v>
      </c>
    </row>
    <row r="2628" spans="1:12" x14ac:dyDescent="0.25">
      <c r="A2628" s="1"/>
      <c r="B2628" t="s">
        <v>14</v>
      </c>
      <c r="C2628" t="s">
        <v>15</v>
      </c>
      <c r="D2628" t="s">
        <v>22</v>
      </c>
      <c r="E2628" t="s">
        <v>21</v>
      </c>
      <c r="F2628">
        <v>15.15</v>
      </c>
      <c r="G2628">
        <v>2</v>
      </c>
      <c r="H2628" t="s">
        <v>13</v>
      </c>
      <c r="I2628">
        <v>6.5</v>
      </c>
      <c r="J2628">
        <v>30.3</v>
      </c>
      <c r="K2628">
        <v>1.5150000000000001</v>
      </c>
      <c r="L2628" t="s">
        <v>257</v>
      </c>
    </row>
    <row r="2629" spans="1:12" x14ac:dyDescent="0.25">
      <c r="A2629" s="1"/>
      <c r="B2629" t="s">
        <v>14</v>
      </c>
      <c r="C2629" t="s">
        <v>15</v>
      </c>
      <c r="D2629" t="s">
        <v>22</v>
      </c>
      <c r="E2629" t="s">
        <v>12</v>
      </c>
      <c r="F2629">
        <v>4.49</v>
      </c>
      <c r="G2629">
        <v>2</v>
      </c>
      <c r="H2629" t="s">
        <v>17</v>
      </c>
      <c r="I2629">
        <v>8.8000000000000007</v>
      </c>
      <c r="J2629">
        <v>8.98</v>
      </c>
      <c r="K2629">
        <v>0.44900000000000007</v>
      </c>
      <c r="L2629" t="s">
        <v>256</v>
      </c>
    </row>
    <row r="2630" spans="1:12" x14ac:dyDescent="0.25">
      <c r="A2630" s="1"/>
      <c r="B2630" t="s">
        <v>19</v>
      </c>
      <c r="C2630" t="s">
        <v>10</v>
      </c>
      <c r="D2630" t="s">
        <v>22</v>
      </c>
      <c r="E2630" t="s">
        <v>24</v>
      </c>
      <c r="F2630">
        <v>36.69</v>
      </c>
      <c r="G2630">
        <v>3</v>
      </c>
      <c r="H2630" t="s">
        <v>13</v>
      </c>
      <c r="I2630">
        <v>6.9</v>
      </c>
      <c r="J2630">
        <v>110.07</v>
      </c>
      <c r="K2630">
        <v>5.5034999999999998</v>
      </c>
      <c r="L2630" t="s">
        <v>257</v>
      </c>
    </row>
    <row r="2631" spans="1:12" x14ac:dyDescent="0.25">
      <c r="A2631" s="1"/>
      <c r="B2631" t="s">
        <v>14</v>
      </c>
      <c r="C2631" t="s">
        <v>15</v>
      </c>
      <c r="D2631" t="s">
        <v>22</v>
      </c>
      <c r="E2631" t="s">
        <v>21</v>
      </c>
      <c r="F2631">
        <v>13.78</v>
      </c>
      <c r="G2631">
        <v>2</v>
      </c>
      <c r="H2631" t="s">
        <v>20</v>
      </c>
      <c r="I2631">
        <v>7</v>
      </c>
      <c r="J2631">
        <v>27.56</v>
      </c>
      <c r="K2631">
        <v>1.3780000000000001</v>
      </c>
      <c r="L2631" t="s">
        <v>257</v>
      </c>
    </row>
    <row r="2632" spans="1:12" x14ac:dyDescent="0.25">
      <c r="A2632" s="1"/>
      <c r="B2632" t="s">
        <v>19</v>
      </c>
      <c r="C2632" t="s">
        <v>10</v>
      </c>
      <c r="D2632" t="s">
        <v>11</v>
      </c>
      <c r="E2632" t="s">
        <v>24</v>
      </c>
      <c r="F2632">
        <v>16.260000000000002</v>
      </c>
      <c r="G2632">
        <v>3</v>
      </c>
      <c r="H2632" t="s">
        <v>20</v>
      </c>
      <c r="I2632">
        <v>7.9</v>
      </c>
      <c r="J2632">
        <v>48.78</v>
      </c>
      <c r="K2632">
        <v>2.4390000000000001</v>
      </c>
      <c r="L2632" t="s">
        <v>257</v>
      </c>
    </row>
    <row r="2633" spans="1:12" x14ac:dyDescent="0.25">
      <c r="A2633" s="1"/>
      <c r="B2633" t="s">
        <v>9</v>
      </c>
      <c r="C2633" t="s">
        <v>15</v>
      </c>
      <c r="D2633" t="s">
        <v>22</v>
      </c>
      <c r="E2633" t="s">
        <v>12</v>
      </c>
      <c r="F2633">
        <v>6.24</v>
      </c>
      <c r="G2633">
        <v>2</v>
      </c>
      <c r="H2633" t="s">
        <v>17</v>
      </c>
      <c r="I2633">
        <v>6.4</v>
      </c>
      <c r="J2633">
        <v>12.48</v>
      </c>
      <c r="K2633">
        <v>0.62400000000000011</v>
      </c>
      <c r="L2633" t="s">
        <v>257</v>
      </c>
    </row>
    <row r="2634" spans="1:12" x14ac:dyDescent="0.25">
      <c r="A2634" s="1"/>
      <c r="B2634" t="s">
        <v>9</v>
      </c>
      <c r="C2634" t="s">
        <v>15</v>
      </c>
      <c r="D2634" t="s">
        <v>22</v>
      </c>
      <c r="E2634" t="s">
        <v>12</v>
      </c>
      <c r="F2634">
        <v>7.67</v>
      </c>
      <c r="G2634">
        <v>2</v>
      </c>
      <c r="H2634" t="s">
        <v>13</v>
      </c>
      <c r="I2634">
        <v>8.6999999999999993</v>
      </c>
      <c r="J2634">
        <v>15.34</v>
      </c>
      <c r="K2634">
        <v>0.76700000000000002</v>
      </c>
      <c r="L2634" t="s">
        <v>256</v>
      </c>
    </row>
    <row r="2635" spans="1:12" x14ac:dyDescent="0.25">
      <c r="A2635" s="1"/>
      <c r="B2635" t="s">
        <v>14</v>
      </c>
      <c r="C2635" t="s">
        <v>15</v>
      </c>
      <c r="D2635" t="s">
        <v>22</v>
      </c>
      <c r="E2635" t="s">
        <v>12</v>
      </c>
      <c r="F2635">
        <v>6.7</v>
      </c>
      <c r="G2635">
        <v>3</v>
      </c>
      <c r="H2635" t="s">
        <v>17</v>
      </c>
      <c r="I2635">
        <v>7.2</v>
      </c>
      <c r="J2635">
        <v>20.100000000000001</v>
      </c>
      <c r="K2635">
        <v>1.0050000000000001</v>
      </c>
      <c r="L2635" t="s">
        <v>257</v>
      </c>
    </row>
    <row r="2636" spans="1:12" x14ac:dyDescent="0.25">
      <c r="A2636" s="1"/>
      <c r="B2636" t="s">
        <v>19</v>
      </c>
      <c r="C2636" t="s">
        <v>15</v>
      </c>
      <c r="D2636" t="s">
        <v>22</v>
      </c>
      <c r="E2636" t="s">
        <v>12</v>
      </c>
      <c r="F2636">
        <v>5.35</v>
      </c>
      <c r="G2636">
        <v>4</v>
      </c>
      <c r="H2636" t="s">
        <v>20</v>
      </c>
      <c r="I2636">
        <v>7.7</v>
      </c>
      <c r="J2636">
        <v>21.4</v>
      </c>
      <c r="K2636">
        <v>1.07</v>
      </c>
      <c r="L2636" t="s">
        <v>257</v>
      </c>
    </row>
    <row r="2637" spans="1:12" x14ac:dyDescent="0.25">
      <c r="A2637" s="1"/>
      <c r="B2637" t="s">
        <v>19</v>
      </c>
      <c r="C2637" t="s">
        <v>15</v>
      </c>
      <c r="D2637" t="s">
        <v>22</v>
      </c>
      <c r="E2637" t="s">
        <v>12</v>
      </c>
      <c r="F2637">
        <v>6.09</v>
      </c>
      <c r="G2637">
        <v>3</v>
      </c>
      <c r="H2637" t="s">
        <v>20</v>
      </c>
      <c r="I2637">
        <v>6.4</v>
      </c>
      <c r="J2637">
        <v>18.27</v>
      </c>
      <c r="K2637">
        <v>0.91349999999999998</v>
      </c>
      <c r="L2637" t="s">
        <v>257</v>
      </c>
    </row>
    <row r="2638" spans="1:12" x14ac:dyDescent="0.25">
      <c r="A2638" s="1"/>
      <c r="B2638" t="s">
        <v>9</v>
      </c>
      <c r="C2638" t="s">
        <v>15</v>
      </c>
      <c r="D2638" t="s">
        <v>11</v>
      </c>
      <c r="E2638" t="s">
        <v>24</v>
      </c>
      <c r="F2638">
        <v>16.03</v>
      </c>
      <c r="G2638">
        <v>4</v>
      </c>
      <c r="H2638" t="s">
        <v>20</v>
      </c>
      <c r="I2638">
        <v>5.7</v>
      </c>
      <c r="J2638">
        <v>64.12</v>
      </c>
      <c r="K2638">
        <v>3.2060000000000004</v>
      </c>
      <c r="L2638" t="s">
        <v>258</v>
      </c>
    </row>
    <row r="2639" spans="1:12" x14ac:dyDescent="0.25">
      <c r="A2639" s="1"/>
      <c r="B2639" t="s">
        <v>9</v>
      </c>
      <c r="C2639" t="s">
        <v>15</v>
      </c>
      <c r="D2639" t="s">
        <v>11</v>
      </c>
      <c r="E2639" t="s">
        <v>12</v>
      </c>
      <c r="F2639">
        <v>3.42</v>
      </c>
      <c r="G2639">
        <v>2</v>
      </c>
      <c r="H2639" t="s">
        <v>20</v>
      </c>
      <c r="I2639">
        <v>7.5</v>
      </c>
      <c r="J2639">
        <v>6.84</v>
      </c>
      <c r="K2639">
        <v>0.34200000000000003</v>
      </c>
      <c r="L2639" t="s">
        <v>257</v>
      </c>
    </row>
    <row r="2640" spans="1:12" x14ac:dyDescent="0.25">
      <c r="A2640" s="1"/>
      <c r="B2640" t="s">
        <v>9</v>
      </c>
      <c r="C2640" t="s">
        <v>15</v>
      </c>
      <c r="D2640" t="s">
        <v>11</v>
      </c>
      <c r="E2640" t="s">
        <v>12</v>
      </c>
      <c r="F2640">
        <v>6.33</v>
      </c>
      <c r="G2640">
        <v>2</v>
      </c>
      <c r="H2640" t="s">
        <v>17</v>
      </c>
      <c r="I2640">
        <v>7.6</v>
      </c>
      <c r="J2640">
        <v>12.66</v>
      </c>
      <c r="K2640">
        <v>0.63300000000000001</v>
      </c>
      <c r="L2640" t="s">
        <v>257</v>
      </c>
    </row>
    <row r="2641" spans="1:12" x14ac:dyDescent="0.25">
      <c r="A2641" s="1"/>
      <c r="B2641" t="s">
        <v>14</v>
      </c>
      <c r="C2641" t="s">
        <v>10</v>
      </c>
      <c r="D2641" t="s">
        <v>11</v>
      </c>
      <c r="E2641" t="s">
        <v>12</v>
      </c>
      <c r="F2641">
        <v>6.91</v>
      </c>
      <c r="G2641">
        <v>3</v>
      </c>
      <c r="H2641" t="s">
        <v>17</v>
      </c>
      <c r="I2641">
        <v>8.8000000000000007</v>
      </c>
      <c r="J2641">
        <v>20.73</v>
      </c>
      <c r="K2641">
        <v>1.0365</v>
      </c>
      <c r="L2641" t="s">
        <v>256</v>
      </c>
    </row>
    <row r="2642" spans="1:12" x14ac:dyDescent="0.25">
      <c r="A2642" s="1"/>
      <c r="B2642" t="s">
        <v>14</v>
      </c>
      <c r="C2642" t="s">
        <v>15</v>
      </c>
      <c r="D2642" t="s">
        <v>22</v>
      </c>
      <c r="E2642" t="s">
        <v>12</v>
      </c>
      <c r="F2642">
        <v>7.1</v>
      </c>
      <c r="G2642">
        <v>1</v>
      </c>
      <c r="H2642" t="s">
        <v>20</v>
      </c>
      <c r="I2642">
        <v>7.2</v>
      </c>
      <c r="J2642">
        <v>7.1</v>
      </c>
      <c r="K2642">
        <v>0.35499999999999998</v>
      </c>
      <c r="L2642" t="s">
        <v>257</v>
      </c>
    </row>
    <row r="2643" spans="1:12" x14ac:dyDescent="0.25">
      <c r="A2643" s="1"/>
      <c r="B2643" t="s">
        <v>9</v>
      </c>
      <c r="C2643" t="s">
        <v>15</v>
      </c>
      <c r="D2643" t="s">
        <v>11</v>
      </c>
      <c r="E2643" t="s">
        <v>24</v>
      </c>
      <c r="F2643">
        <v>25.95</v>
      </c>
      <c r="G2643">
        <v>3</v>
      </c>
      <c r="H2643" t="s">
        <v>17</v>
      </c>
      <c r="I2643">
        <v>8.1999999999999993</v>
      </c>
      <c r="J2643">
        <v>77.849999999999994</v>
      </c>
      <c r="K2643">
        <v>3.8925000000000001</v>
      </c>
      <c r="L2643" t="s">
        <v>256</v>
      </c>
    </row>
    <row r="2644" spans="1:12" x14ac:dyDescent="0.25">
      <c r="A2644" s="1"/>
      <c r="B2644" t="s">
        <v>9</v>
      </c>
      <c r="C2644" t="s">
        <v>15</v>
      </c>
      <c r="D2644" t="s">
        <v>22</v>
      </c>
      <c r="E2644" t="s">
        <v>12</v>
      </c>
      <c r="F2644">
        <v>4.91</v>
      </c>
      <c r="G2644">
        <v>1</v>
      </c>
      <c r="H2644" t="s">
        <v>13</v>
      </c>
      <c r="I2644">
        <v>9.3000000000000007</v>
      </c>
      <c r="J2644">
        <v>4.91</v>
      </c>
      <c r="K2644">
        <v>0.24550000000000002</v>
      </c>
      <c r="L2644" t="s">
        <v>256</v>
      </c>
    </row>
    <row r="2645" spans="1:12" x14ac:dyDescent="0.25">
      <c r="A2645" s="1"/>
      <c r="B2645" t="s">
        <v>19</v>
      </c>
      <c r="C2645" t="s">
        <v>15</v>
      </c>
      <c r="D2645" t="s">
        <v>22</v>
      </c>
      <c r="E2645" t="s">
        <v>12</v>
      </c>
      <c r="F2645">
        <v>5.94</v>
      </c>
      <c r="G2645">
        <v>2</v>
      </c>
      <c r="H2645" t="s">
        <v>13</v>
      </c>
      <c r="I2645">
        <v>8.1999999999999993</v>
      </c>
      <c r="J2645">
        <v>11.88</v>
      </c>
      <c r="K2645">
        <v>0.59400000000000008</v>
      </c>
      <c r="L2645" t="s">
        <v>256</v>
      </c>
    </row>
    <row r="2646" spans="1:12" x14ac:dyDescent="0.25">
      <c r="A2646" s="1"/>
      <c r="B2646" t="s">
        <v>9</v>
      </c>
      <c r="C2646" t="s">
        <v>10</v>
      </c>
      <c r="D2646" t="s">
        <v>11</v>
      </c>
      <c r="E2646" t="s">
        <v>12</v>
      </c>
      <c r="F2646">
        <v>3.95</v>
      </c>
      <c r="G2646">
        <v>2</v>
      </c>
      <c r="H2646" t="s">
        <v>17</v>
      </c>
      <c r="I2646">
        <v>6.6</v>
      </c>
      <c r="J2646">
        <v>7.9</v>
      </c>
      <c r="K2646">
        <v>0.39500000000000002</v>
      </c>
      <c r="L2646" t="s">
        <v>257</v>
      </c>
    </row>
    <row r="2647" spans="1:12" x14ac:dyDescent="0.25">
      <c r="A2647" s="1"/>
      <c r="B2647" t="s">
        <v>9</v>
      </c>
      <c r="C2647" t="s">
        <v>15</v>
      </c>
      <c r="D2647" t="s">
        <v>22</v>
      </c>
      <c r="E2647" t="s">
        <v>12</v>
      </c>
      <c r="F2647">
        <v>6.83</v>
      </c>
      <c r="G2647">
        <v>4</v>
      </c>
      <c r="H2647" t="s">
        <v>20</v>
      </c>
      <c r="I2647">
        <v>7.7</v>
      </c>
      <c r="J2647">
        <v>27.32</v>
      </c>
      <c r="K2647">
        <v>1.3660000000000001</v>
      </c>
      <c r="L2647" t="s">
        <v>257</v>
      </c>
    </row>
    <row r="2648" spans="1:12" x14ac:dyDescent="0.25">
      <c r="A2648" s="1"/>
      <c r="B2648" t="s">
        <v>14</v>
      </c>
      <c r="C2648" t="s">
        <v>10</v>
      </c>
      <c r="D2648" t="s">
        <v>22</v>
      </c>
      <c r="E2648" t="s">
        <v>12</v>
      </c>
      <c r="F2648">
        <v>7.58</v>
      </c>
      <c r="G2648">
        <v>3</v>
      </c>
      <c r="H2648" t="s">
        <v>17</v>
      </c>
      <c r="I2648">
        <v>8.5</v>
      </c>
      <c r="J2648">
        <v>22.740000000000002</v>
      </c>
      <c r="K2648">
        <v>1.1370000000000002</v>
      </c>
      <c r="L2648" t="s">
        <v>256</v>
      </c>
    </row>
    <row r="2649" spans="1:12" x14ac:dyDescent="0.25">
      <c r="A2649" s="1"/>
      <c r="B2649" t="s">
        <v>14</v>
      </c>
      <c r="C2649" t="s">
        <v>10</v>
      </c>
      <c r="D2649" t="s">
        <v>11</v>
      </c>
      <c r="E2649" t="s">
        <v>21</v>
      </c>
      <c r="F2649">
        <v>11.54</v>
      </c>
      <c r="G2649">
        <v>1</v>
      </c>
      <c r="H2649" t="s">
        <v>13</v>
      </c>
      <c r="I2649">
        <v>7.3</v>
      </c>
      <c r="J2649">
        <v>11.54</v>
      </c>
      <c r="K2649">
        <v>0.57699999999999996</v>
      </c>
      <c r="L2649" t="s">
        <v>257</v>
      </c>
    </row>
    <row r="2650" spans="1:12" x14ac:dyDescent="0.25">
      <c r="A2650" s="1"/>
      <c r="B2650" t="s">
        <v>9</v>
      </c>
      <c r="C2650" t="s">
        <v>15</v>
      </c>
      <c r="D2650" t="s">
        <v>11</v>
      </c>
      <c r="E2650" t="s">
        <v>24</v>
      </c>
      <c r="F2650">
        <v>24.78</v>
      </c>
      <c r="G2650">
        <v>2</v>
      </c>
      <c r="H2650" t="s">
        <v>13</v>
      </c>
      <c r="I2650">
        <v>6</v>
      </c>
      <c r="J2650">
        <v>49.56</v>
      </c>
      <c r="K2650">
        <v>2.4780000000000002</v>
      </c>
      <c r="L2650" t="s">
        <v>257</v>
      </c>
    </row>
    <row r="2651" spans="1:12" x14ac:dyDescent="0.25">
      <c r="A2651" s="1"/>
      <c r="B2651" t="s">
        <v>14</v>
      </c>
      <c r="C2651" t="s">
        <v>15</v>
      </c>
      <c r="D2651" t="s">
        <v>22</v>
      </c>
      <c r="E2651" t="s">
        <v>16</v>
      </c>
      <c r="F2651">
        <v>94.77</v>
      </c>
      <c r="G2651">
        <v>1</v>
      </c>
      <c r="H2651" t="s">
        <v>20</v>
      </c>
      <c r="I2651">
        <v>7.6</v>
      </c>
      <c r="J2651">
        <v>94.77</v>
      </c>
      <c r="K2651">
        <v>4.7385000000000002</v>
      </c>
      <c r="L2651" t="s">
        <v>257</v>
      </c>
    </row>
    <row r="2652" spans="1:12" x14ac:dyDescent="0.25">
      <c r="A2652" s="1"/>
      <c r="B2652" t="s">
        <v>9</v>
      </c>
      <c r="C2652" t="s">
        <v>15</v>
      </c>
      <c r="D2652" t="s">
        <v>22</v>
      </c>
      <c r="E2652" t="s">
        <v>12</v>
      </c>
      <c r="F2652">
        <v>3.76</v>
      </c>
      <c r="G2652">
        <v>5</v>
      </c>
      <c r="H2652" t="s">
        <v>13</v>
      </c>
      <c r="I2652">
        <v>6.6</v>
      </c>
      <c r="J2652">
        <v>18.799999999999997</v>
      </c>
      <c r="K2652">
        <v>0.94</v>
      </c>
      <c r="L2652" t="s">
        <v>257</v>
      </c>
    </row>
    <row r="2653" spans="1:12" x14ac:dyDescent="0.25">
      <c r="A2653" s="1"/>
      <c r="B2653" t="s">
        <v>19</v>
      </c>
      <c r="C2653" t="s">
        <v>15</v>
      </c>
      <c r="D2653" t="s">
        <v>11</v>
      </c>
      <c r="E2653" t="s">
        <v>24</v>
      </c>
      <c r="F2653">
        <v>26.01</v>
      </c>
      <c r="G2653">
        <v>2</v>
      </c>
      <c r="H2653" t="s">
        <v>13</v>
      </c>
      <c r="I2653">
        <v>5.4</v>
      </c>
      <c r="J2653">
        <v>52.02</v>
      </c>
      <c r="K2653">
        <v>2.6010000000000004</v>
      </c>
      <c r="L2653" t="s">
        <v>258</v>
      </c>
    </row>
    <row r="2654" spans="1:12" x14ac:dyDescent="0.25">
      <c r="A2654" s="1"/>
      <c r="B2654" t="s">
        <v>19</v>
      </c>
      <c r="C2654" t="s">
        <v>15</v>
      </c>
      <c r="D2654" t="s">
        <v>11</v>
      </c>
      <c r="E2654" t="s">
        <v>24</v>
      </c>
      <c r="F2654">
        <v>20.2</v>
      </c>
      <c r="G2654">
        <v>2</v>
      </c>
      <c r="H2654" t="s">
        <v>13</v>
      </c>
      <c r="I2654">
        <v>6.6</v>
      </c>
      <c r="J2654">
        <v>40.4</v>
      </c>
      <c r="K2654">
        <v>2.02</v>
      </c>
      <c r="L2654" t="s">
        <v>257</v>
      </c>
    </row>
    <row r="2655" spans="1:12" x14ac:dyDescent="0.25">
      <c r="A2655" s="1"/>
      <c r="B2655" t="s">
        <v>14</v>
      </c>
      <c r="C2655" t="s">
        <v>15</v>
      </c>
      <c r="D2655" t="s">
        <v>11</v>
      </c>
      <c r="E2655" t="s">
        <v>12</v>
      </c>
      <c r="F2655">
        <v>5.29</v>
      </c>
      <c r="G2655">
        <v>1</v>
      </c>
      <c r="H2655" t="s">
        <v>13</v>
      </c>
      <c r="I2655">
        <v>7.6</v>
      </c>
      <c r="J2655">
        <v>5.29</v>
      </c>
      <c r="K2655">
        <v>0.26450000000000001</v>
      </c>
      <c r="L2655" t="s">
        <v>257</v>
      </c>
    </row>
    <row r="2656" spans="1:12" x14ac:dyDescent="0.25">
      <c r="A2656" s="1"/>
      <c r="B2656" t="s">
        <v>14</v>
      </c>
      <c r="C2656" t="s">
        <v>10</v>
      </c>
      <c r="D2656" t="s">
        <v>11</v>
      </c>
      <c r="E2656" t="s">
        <v>12</v>
      </c>
      <c r="F2656">
        <v>7.42</v>
      </c>
      <c r="G2656">
        <v>4</v>
      </c>
      <c r="H2656" t="s">
        <v>13</v>
      </c>
      <c r="I2656">
        <v>7.2</v>
      </c>
      <c r="J2656">
        <v>29.68</v>
      </c>
      <c r="K2656">
        <v>1.484</v>
      </c>
      <c r="L2656" t="s">
        <v>257</v>
      </c>
    </row>
    <row r="2657" spans="1:12" x14ac:dyDescent="0.25">
      <c r="A2657" s="1"/>
      <c r="B2657" t="s">
        <v>14</v>
      </c>
      <c r="C2657" t="s">
        <v>15</v>
      </c>
      <c r="D2657" t="s">
        <v>11</v>
      </c>
      <c r="E2657" t="s">
        <v>23</v>
      </c>
      <c r="F2657">
        <v>68.959999999999994</v>
      </c>
      <c r="G2657">
        <v>5</v>
      </c>
      <c r="H2657" t="s">
        <v>20</v>
      </c>
      <c r="I2657">
        <v>7</v>
      </c>
      <c r="J2657">
        <v>344.79999999999995</v>
      </c>
      <c r="K2657">
        <v>17.239999999999998</v>
      </c>
      <c r="L2657" t="s">
        <v>257</v>
      </c>
    </row>
    <row r="2658" spans="1:12" x14ac:dyDescent="0.25">
      <c r="A2658" s="1"/>
      <c r="B2658" t="s">
        <v>19</v>
      </c>
      <c r="C2658" t="s">
        <v>10</v>
      </c>
      <c r="D2658" t="s">
        <v>11</v>
      </c>
      <c r="E2658" t="s">
        <v>23</v>
      </c>
      <c r="F2658">
        <v>48.4</v>
      </c>
      <c r="G2658">
        <v>2</v>
      </c>
      <c r="H2658" t="s">
        <v>13</v>
      </c>
      <c r="I2658">
        <v>6.6</v>
      </c>
      <c r="J2658">
        <v>96.8</v>
      </c>
      <c r="K2658">
        <v>4.84</v>
      </c>
      <c r="L2658" t="s">
        <v>257</v>
      </c>
    </row>
    <row r="2659" spans="1:12" x14ac:dyDescent="0.25">
      <c r="A2659" s="1"/>
      <c r="B2659" t="s">
        <v>19</v>
      </c>
      <c r="C2659" t="s">
        <v>15</v>
      </c>
      <c r="D2659" t="s">
        <v>11</v>
      </c>
      <c r="E2659" t="s">
        <v>12</v>
      </c>
      <c r="F2659">
        <v>6.38</v>
      </c>
      <c r="G2659">
        <v>2</v>
      </c>
      <c r="H2659" t="s">
        <v>20</v>
      </c>
      <c r="I2659">
        <v>8.4</v>
      </c>
      <c r="J2659">
        <v>12.76</v>
      </c>
      <c r="K2659">
        <v>0.63800000000000001</v>
      </c>
      <c r="L2659" t="s">
        <v>256</v>
      </c>
    </row>
    <row r="2660" spans="1:12" x14ac:dyDescent="0.25">
      <c r="A2660" s="1"/>
      <c r="B2660" t="s">
        <v>19</v>
      </c>
      <c r="C2660" t="s">
        <v>15</v>
      </c>
      <c r="D2660" t="s">
        <v>22</v>
      </c>
      <c r="E2660" t="s">
        <v>12</v>
      </c>
      <c r="F2660">
        <v>4.54</v>
      </c>
      <c r="G2660">
        <v>3</v>
      </c>
      <c r="H2660" t="s">
        <v>17</v>
      </c>
      <c r="I2660">
        <v>9.4</v>
      </c>
      <c r="J2660">
        <v>13.620000000000001</v>
      </c>
      <c r="K2660">
        <v>0.68100000000000005</v>
      </c>
      <c r="L2660" t="s">
        <v>256</v>
      </c>
    </row>
    <row r="2661" spans="1:12" x14ac:dyDescent="0.25">
      <c r="A2661" s="1"/>
      <c r="B2661" t="s">
        <v>14</v>
      </c>
      <c r="C2661" t="s">
        <v>15</v>
      </c>
      <c r="D2661" t="s">
        <v>22</v>
      </c>
      <c r="E2661" t="s">
        <v>16</v>
      </c>
      <c r="F2661">
        <v>79.56</v>
      </c>
      <c r="G2661">
        <v>2</v>
      </c>
      <c r="H2661" t="s">
        <v>17</v>
      </c>
      <c r="I2661">
        <v>7.3</v>
      </c>
      <c r="J2661">
        <v>159.12</v>
      </c>
      <c r="K2661">
        <v>7.9560000000000004</v>
      </c>
      <c r="L2661" t="s">
        <v>257</v>
      </c>
    </row>
    <row r="2662" spans="1:12" x14ac:dyDescent="0.25">
      <c r="A2662" s="1"/>
      <c r="B2662" t="s">
        <v>9</v>
      </c>
      <c r="C2662" t="s">
        <v>15</v>
      </c>
      <c r="D2662" t="s">
        <v>22</v>
      </c>
      <c r="E2662" t="s">
        <v>12</v>
      </c>
      <c r="F2662">
        <v>5.9</v>
      </c>
      <c r="G2662">
        <v>3</v>
      </c>
      <c r="H2662" t="s">
        <v>13</v>
      </c>
      <c r="I2662">
        <v>7.2</v>
      </c>
      <c r="J2662">
        <v>17.700000000000003</v>
      </c>
      <c r="K2662">
        <v>0.88500000000000023</v>
      </c>
      <c r="L2662" t="s">
        <v>257</v>
      </c>
    </row>
    <row r="2663" spans="1:12" x14ac:dyDescent="0.25">
      <c r="A2663" s="1"/>
      <c r="B2663" t="s">
        <v>9</v>
      </c>
      <c r="C2663" t="s">
        <v>15</v>
      </c>
      <c r="D2663" t="s">
        <v>11</v>
      </c>
      <c r="E2663" t="s">
        <v>21</v>
      </c>
      <c r="F2663">
        <v>18.670000000000002</v>
      </c>
      <c r="G2663">
        <v>1</v>
      </c>
      <c r="H2663" t="s">
        <v>13</v>
      </c>
      <c r="I2663">
        <v>7.2</v>
      </c>
      <c r="J2663">
        <v>18.670000000000002</v>
      </c>
      <c r="K2663">
        <v>0.93350000000000011</v>
      </c>
      <c r="L2663" t="s">
        <v>257</v>
      </c>
    </row>
    <row r="2664" spans="1:12" x14ac:dyDescent="0.25">
      <c r="A2664" s="1"/>
      <c r="B2664" t="s">
        <v>19</v>
      </c>
      <c r="C2664" t="s">
        <v>15</v>
      </c>
      <c r="D2664" t="s">
        <v>22</v>
      </c>
      <c r="E2664" t="s">
        <v>18</v>
      </c>
      <c r="F2664">
        <v>57.64</v>
      </c>
      <c r="G2664">
        <v>3</v>
      </c>
      <c r="H2664" t="s">
        <v>20</v>
      </c>
      <c r="I2664">
        <v>8.6999999999999993</v>
      </c>
      <c r="J2664">
        <v>172.92000000000002</v>
      </c>
      <c r="K2664">
        <v>8.6460000000000008</v>
      </c>
      <c r="L2664" t="s">
        <v>256</v>
      </c>
    </row>
    <row r="2665" spans="1:12" x14ac:dyDescent="0.25">
      <c r="A2665" s="1"/>
      <c r="B2665" t="s">
        <v>14</v>
      </c>
      <c r="C2665" t="s">
        <v>15</v>
      </c>
      <c r="D2665" t="s">
        <v>22</v>
      </c>
      <c r="E2665" t="s">
        <v>18</v>
      </c>
      <c r="F2665">
        <v>67.03</v>
      </c>
      <c r="G2665">
        <v>1</v>
      </c>
      <c r="H2665" t="s">
        <v>20</v>
      </c>
      <c r="I2665">
        <v>7</v>
      </c>
      <c r="J2665">
        <v>67.03</v>
      </c>
      <c r="K2665">
        <v>3.3515000000000001</v>
      </c>
      <c r="L2665" t="s">
        <v>257</v>
      </c>
    </row>
    <row r="2666" spans="1:12" x14ac:dyDescent="0.25">
      <c r="A2666" s="1"/>
      <c r="B2666" t="s">
        <v>19</v>
      </c>
      <c r="C2666" t="s">
        <v>15</v>
      </c>
      <c r="D2666" t="s">
        <v>22</v>
      </c>
      <c r="E2666" t="s">
        <v>12</v>
      </c>
      <c r="F2666">
        <v>7.58</v>
      </c>
      <c r="G2666">
        <v>2</v>
      </c>
      <c r="H2666" t="s">
        <v>17</v>
      </c>
      <c r="I2666">
        <v>8.3000000000000007</v>
      </c>
      <c r="J2666">
        <v>15.16</v>
      </c>
      <c r="K2666">
        <v>0.75800000000000001</v>
      </c>
      <c r="L2666" t="s">
        <v>256</v>
      </c>
    </row>
    <row r="2667" spans="1:12" x14ac:dyDescent="0.25">
      <c r="A2667" s="1"/>
      <c r="B2667" t="s">
        <v>9</v>
      </c>
      <c r="C2667" t="s">
        <v>15</v>
      </c>
      <c r="D2667" t="s">
        <v>11</v>
      </c>
      <c r="E2667" t="s">
        <v>24</v>
      </c>
      <c r="F2667">
        <v>34.82</v>
      </c>
      <c r="G2667">
        <v>4</v>
      </c>
      <c r="H2667" t="s">
        <v>17</v>
      </c>
      <c r="I2667">
        <v>6.5</v>
      </c>
      <c r="J2667">
        <v>139.28</v>
      </c>
      <c r="K2667">
        <v>6.9640000000000004</v>
      </c>
      <c r="L2667" t="s">
        <v>257</v>
      </c>
    </row>
    <row r="2668" spans="1:12" x14ac:dyDescent="0.25">
      <c r="A2668" s="1"/>
      <c r="B2668" t="s">
        <v>19</v>
      </c>
      <c r="C2668" t="s">
        <v>10</v>
      </c>
      <c r="D2668" t="s">
        <v>11</v>
      </c>
      <c r="E2668" t="s">
        <v>24</v>
      </c>
      <c r="F2668">
        <v>24.29</v>
      </c>
      <c r="G2668">
        <v>2</v>
      </c>
      <c r="H2668" t="s">
        <v>20</v>
      </c>
      <c r="I2668">
        <v>7.4</v>
      </c>
      <c r="J2668">
        <v>48.58</v>
      </c>
      <c r="K2668">
        <v>2.4290000000000003</v>
      </c>
      <c r="L2668" t="s">
        <v>257</v>
      </c>
    </row>
    <row r="2669" spans="1:12" x14ac:dyDescent="0.25">
      <c r="A2669" s="1"/>
      <c r="B2669" t="s">
        <v>9</v>
      </c>
      <c r="C2669" t="s">
        <v>10</v>
      </c>
      <c r="D2669" t="s">
        <v>11</v>
      </c>
      <c r="E2669" t="s">
        <v>23</v>
      </c>
      <c r="F2669">
        <v>65.239999999999995</v>
      </c>
      <c r="G2669">
        <v>3</v>
      </c>
      <c r="H2669" t="s">
        <v>17</v>
      </c>
      <c r="I2669">
        <v>7.6</v>
      </c>
      <c r="J2669">
        <v>195.71999999999997</v>
      </c>
      <c r="K2669">
        <v>9.7859999999999996</v>
      </c>
      <c r="L2669" t="s">
        <v>257</v>
      </c>
    </row>
    <row r="2670" spans="1:12" x14ac:dyDescent="0.25">
      <c r="A2670" s="1"/>
      <c r="B2670" t="s">
        <v>9</v>
      </c>
      <c r="C2670" t="s">
        <v>15</v>
      </c>
      <c r="D2670" t="s">
        <v>22</v>
      </c>
      <c r="E2670" t="s">
        <v>16</v>
      </c>
      <c r="F2670">
        <v>86.1</v>
      </c>
      <c r="G2670">
        <v>2</v>
      </c>
      <c r="H2670" t="s">
        <v>17</v>
      </c>
      <c r="I2670">
        <v>7.6</v>
      </c>
      <c r="J2670">
        <v>172.2</v>
      </c>
      <c r="K2670">
        <v>8.61</v>
      </c>
      <c r="L2670" t="s">
        <v>257</v>
      </c>
    </row>
    <row r="2671" spans="1:12" x14ac:dyDescent="0.25">
      <c r="A2671" s="1"/>
      <c r="B2671" t="s">
        <v>19</v>
      </c>
      <c r="C2671" t="s">
        <v>15</v>
      </c>
      <c r="D2671" t="s">
        <v>22</v>
      </c>
      <c r="E2671" t="s">
        <v>12</v>
      </c>
      <c r="F2671">
        <v>7.93</v>
      </c>
      <c r="G2671">
        <v>4</v>
      </c>
      <c r="H2671" t="s">
        <v>13</v>
      </c>
      <c r="I2671">
        <v>8.4</v>
      </c>
      <c r="J2671">
        <v>31.72</v>
      </c>
      <c r="K2671">
        <v>1.5860000000000001</v>
      </c>
      <c r="L2671" t="s">
        <v>256</v>
      </c>
    </row>
    <row r="2672" spans="1:12" x14ac:dyDescent="0.25">
      <c r="A2672" s="1"/>
      <c r="B2672" t="s">
        <v>9</v>
      </c>
      <c r="C2672" t="s">
        <v>10</v>
      </c>
      <c r="D2672" t="s">
        <v>11</v>
      </c>
      <c r="E2672" t="s">
        <v>24</v>
      </c>
      <c r="F2672">
        <v>23.8</v>
      </c>
      <c r="G2672">
        <v>1</v>
      </c>
      <c r="H2672" t="s">
        <v>13</v>
      </c>
      <c r="I2672">
        <v>5.9</v>
      </c>
      <c r="J2672">
        <v>23.8</v>
      </c>
      <c r="K2672">
        <v>1.1900000000000002</v>
      </c>
      <c r="L2672" t="s">
        <v>258</v>
      </c>
    </row>
    <row r="2673" spans="1:12" x14ac:dyDescent="0.25">
      <c r="A2673" s="1"/>
      <c r="B2673" t="s">
        <v>19</v>
      </c>
      <c r="C2673" t="s">
        <v>15</v>
      </c>
      <c r="D2673" t="s">
        <v>11</v>
      </c>
      <c r="E2673" t="s">
        <v>23</v>
      </c>
      <c r="F2673">
        <v>62.07</v>
      </c>
      <c r="G2673">
        <v>4</v>
      </c>
      <c r="H2673" t="s">
        <v>20</v>
      </c>
      <c r="I2673">
        <v>8.3000000000000007</v>
      </c>
      <c r="J2673">
        <v>248.28</v>
      </c>
      <c r="K2673">
        <v>12.414000000000001</v>
      </c>
      <c r="L2673" t="s">
        <v>256</v>
      </c>
    </row>
    <row r="2674" spans="1:12" x14ac:dyDescent="0.25">
      <c r="A2674" s="1"/>
      <c r="B2674" t="s">
        <v>19</v>
      </c>
      <c r="C2674" t="s">
        <v>15</v>
      </c>
      <c r="D2674" t="s">
        <v>22</v>
      </c>
      <c r="E2674" t="s">
        <v>12</v>
      </c>
      <c r="F2674">
        <v>7.06</v>
      </c>
      <c r="G2674">
        <v>1</v>
      </c>
      <c r="H2674" t="s">
        <v>20</v>
      </c>
      <c r="I2674">
        <v>7.3</v>
      </c>
      <c r="J2674">
        <v>7.06</v>
      </c>
      <c r="K2674">
        <v>0.35299999999999998</v>
      </c>
      <c r="L2674" t="s">
        <v>257</v>
      </c>
    </row>
    <row r="2675" spans="1:12" x14ac:dyDescent="0.25">
      <c r="A2675" s="1"/>
      <c r="B2675" t="s">
        <v>9</v>
      </c>
      <c r="C2675" t="s">
        <v>15</v>
      </c>
      <c r="D2675" t="s">
        <v>22</v>
      </c>
      <c r="E2675" t="s">
        <v>24</v>
      </c>
      <c r="F2675">
        <v>20.02</v>
      </c>
      <c r="G2675">
        <v>1</v>
      </c>
      <c r="H2675" t="s">
        <v>17</v>
      </c>
      <c r="I2675">
        <v>7.2</v>
      </c>
      <c r="J2675">
        <v>20.02</v>
      </c>
      <c r="K2675">
        <v>1.0010000000000001</v>
      </c>
      <c r="L2675" t="s">
        <v>257</v>
      </c>
    </row>
    <row r="2676" spans="1:12" x14ac:dyDescent="0.25">
      <c r="A2676" s="1"/>
      <c r="B2676" t="s">
        <v>9</v>
      </c>
      <c r="C2676" t="s">
        <v>15</v>
      </c>
      <c r="D2676" t="s">
        <v>22</v>
      </c>
      <c r="E2676" t="s">
        <v>21</v>
      </c>
      <c r="F2676">
        <v>19.43</v>
      </c>
      <c r="G2676">
        <v>1</v>
      </c>
      <c r="H2676" t="s">
        <v>17</v>
      </c>
      <c r="I2676">
        <v>8.8000000000000007</v>
      </c>
      <c r="J2676">
        <v>19.43</v>
      </c>
      <c r="K2676">
        <v>0.97150000000000003</v>
      </c>
      <c r="L2676" t="s">
        <v>256</v>
      </c>
    </row>
    <row r="2677" spans="1:12" x14ac:dyDescent="0.25">
      <c r="A2677" s="1"/>
      <c r="B2677" t="s">
        <v>19</v>
      </c>
      <c r="C2677" t="s">
        <v>15</v>
      </c>
      <c r="D2677" t="s">
        <v>22</v>
      </c>
      <c r="E2677" t="s">
        <v>12</v>
      </c>
      <c r="F2677">
        <v>7.45</v>
      </c>
      <c r="G2677">
        <v>3</v>
      </c>
      <c r="H2677" t="s">
        <v>17</v>
      </c>
      <c r="I2677">
        <v>5.8</v>
      </c>
      <c r="J2677">
        <v>22.35</v>
      </c>
      <c r="K2677">
        <v>1.1175000000000002</v>
      </c>
      <c r="L2677" t="s">
        <v>258</v>
      </c>
    </row>
    <row r="2678" spans="1:12" x14ac:dyDescent="0.25">
      <c r="A2678" s="1"/>
      <c r="B2678" t="s">
        <v>19</v>
      </c>
      <c r="C2678" t="s">
        <v>10</v>
      </c>
      <c r="D2678" t="s">
        <v>11</v>
      </c>
      <c r="E2678" t="s">
        <v>24</v>
      </c>
      <c r="F2678">
        <v>32.25</v>
      </c>
      <c r="G2678">
        <v>4</v>
      </c>
      <c r="H2678" t="s">
        <v>20</v>
      </c>
      <c r="I2678">
        <v>5.9</v>
      </c>
      <c r="J2678">
        <v>129</v>
      </c>
      <c r="K2678">
        <v>6.45</v>
      </c>
      <c r="L2678" t="s">
        <v>258</v>
      </c>
    </row>
    <row r="2679" spans="1:12" x14ac:dyDescent="0.25">
      <c r="A2679" s="1"/>
      <c r="B2679" t="s">
        <v>9</v>
      </c>
      <c r="C2679" t="s">
        <v>15</v>
      </c>
      <c r="D2679" t="s">
        <v>22</v>
      </c>
      <c r="E2679" t="s">
        <v>12</v>
      </c>
      <c r="F2679">
        <v>5.35</v>
      </c>
      <c r="G2679">
        <v>3</v>
      </c>
      <c r="H2679" t="s">
        <v>13</v>
      </c>
      <c r="I2679">
        <v>7.6</v>
      </c>
      <c r="J2679">
        <v>16.049999999999997</v>
      </c>
      <c r="K2679">
        <v>0.80249999999999988</v>
      </c>
      <c r="L2679" t="s">
        <v>257</v>
      </c>
    </row>
    <row r="2680" spans="1:12" x14ac:dyDescent="0.25">
      <c r="A2680" s="1"/>
      <c r="B2680" t="s">
        <v>14</v>
      </c>
      <c r="C2680" t="s">
        <v>15</v>
      </c>
      <c r="D2680" t="s">
        <v>11</v>
      </c>
      <c r="E2680" t="s">
        <v>24</v>
      </c>
      <c r="F2680">
        <v>27.8</v>
      </c>
      <c r="G2680">
        <v>1</v>
      </c>
      <c r="H2680" t="s">
        <v>13</v>
      </c>
      <c r="I2680">
        <v>5.4</v>
      </c>
      <c r="J2680">
        <v>27.8</v>
      </c>
      <c r="K2680">
        <v>1.3900000000000001</v>
      </c>
      <c r="L2680" t="s">
        <v>258</v>
      </c>
    </row>
    <row r="2681" spans="1:12" x14ac:dyDescent="0.25">
      <c r="A2681" s="1"/>
      <c r="B2681" t="s">
        <v>19</v>
      </c>
      <c r="C2681" t="s">
        <v>15</v>
      </c>
      <c r="D2681" t="s">
        <v>22</v>
      </c>
      <c r="E2681" t="s">
        <v>12</v>
      </c>
      <c r="F2681">
        <v>7.93</v>
      </c>
      <c r="G2681">
        <v>4</v>
      </c>
      <c r="H2681" t="s">
        <v>17</v>
      </c>
      <c r="I2681">
        <v>6.5</v>
      </c>
      <c r="J2681">
        <v>31.72</v>
      </c>
      <c r="K2681">
        <v>1.5860000000000001</v>
      </c>
      <c r="L2681" t="s">
        <v>257</v>
      </c>
    </row>
    <row r="2682" spans="1:12" x14ac:dyDescent="0.25">
      <c r="A2682" s="1"/>
      <c r="B2682" t="s">
        <v>19</v>
      </c>
      <c r="C2682" t="s">
        <v>15</v>
      </c>
      <c r="D2682" t="s">
        <v>11</v>
      </c>
      <c r="E2682" t="s">
        <v>12</v>
      </c>
      <c r="F2682">
        <v>6.09</v>
      </c>
      <c r="G2682">
        <v>2</v>
      </c>
      <c r="H2682" t="s">
        <v>17</v>
      </c>
      <c r="I2682">
        <v>7.4</v>
      </c>
      <c r="J2682">
        <v>12.18</v>
      </c>
      <c r="K2682">
        <v>0.60899999999999999</v>
      </c>
      <c r="L2682" t="s">
        <v>257</v>
      </c>
    </row>
    <row r="2683" spans="1:12" x14ac:dyDescent="0.25">
      <c r="A2683" s="1"/>
      <c r="B2683" t="s">
        <v>9</v>
      </c>
      <c r="C2683" t="s">
        <v>15</v>
      </c>
      <c r="D2683" t="s">
        <v>22</v>
      </c>
      <c r="E2683" t="s">
        <v>12</v>
      </c>
      <c r="F2683">
        <v>3.93</v>
      </c>
      <c r="G2683">
        <v>3</v>
      </c>
      <c r="H2683" t="s">
        <v>13</v>
      </c>
      <c r="I2683">
        <v>7.6</v>
      </c>
      <c r="J2683">
        <v>11.790000000000001</v>
      </c>
      <c r="K2683">
        <v>0.58950000000000002</v>
      </c>
      <c r="L2683" t="s">
        <v>257</v>
      </c>
    </row>
    <row r="2684" spans="1:12" x14ac:dyDescent="0.25">
      <c r="A2684" s="1"/>
      <c r="B2684" t="s">
        <v>9</v>
      </c>
      <c r="C2684" t="s">
        <v>15</v>
      </c>
      <c r="D2684" t="s">
        <v>11</v>
      </c>
      <c r="E2684" t="s">
        <v>24</v>
      </c>
      <c r="F2684">
        <v>34.729999999999997</v>
      </c>
      <c r="G2684">
        <v>4</v>
      </c>
      <c r="H2684" t="s">
        <v>17</v>
      </c>
      <c r="I2684">
        <v>7.4</v>
      </c>
      <c r="J2684">
        <v>138.91999999999999</v>
      </c>
      <c r="K2684">
        <v>6.9459999999999997</v>
      </c>
      <c r="L2684" t="s">
        <v>257</v>
      </c>
    </row>
    <row r="2685" spans="1:12" x14ac:dyDescent="0.25">
      <c r="A2685" s="1"/>
      <c r="B2685" t="s">
        <v>9</v>
      </c>
      <c r="C2685" t="s">
        <v>15</v>
      </c>
      <c r="D2685" t="s">
        <v>22</v>
      </c>
      <c r="E2685" t="s">
        <v>23</v>
      </c>
      <c r="F2685">
        <v>67.69</v>
      </c>
      <c r="G2685">
        <v>5</v>
      </c>
      <c r="H2685" t="s">
        <v>20</v>
      </c>
      <c r="I2685">
        <v>6.4</v>
      </c>
      <c r="J2685">
        <v>338.45</v>
      </c>
      <c r="K2685">
        <v>16.922499999999999</v>
      </c>
      <c r="L2685" t="s">
        <v>257</v>
      </c>
    </row>
    <row r="2686" spans="1:12" x14ac:dyDescent="0.25">
      <c r="A2686" s="1"/>
      <c r="B2686" t="s">
        <v>19</v>
      </c>
      <c r="C2686" t="s">
        <v>15</v>
      </c>
      <c r="D2686" t="s">
        <v>11</v>
      </c>
      <c r="E2686" t="s">
        <v>12</v>
      </c>
      <c r="F2686">
        <v>3.25</v>
      </c>
      <c r="G2686">
        <v>4</v>
      </c>
      <c r="H2686" t="s">
        <v>20</v>
      </c>
      <c r="I2686">
        <v>7</v>
      </c>
      <c r="J2686">
        <v>13</v>
      </c>
      <c r="K2686">
        <v>0.65</v>
      </c>
      <c r="L2686" t="s">
        <v>257</v>
      </c>
    </row>
    <row r="2687" spans="1:12" x14ac:dyDescent="0.25">
      <c r="A2687" s="1"/>
      <c r="B2687" t="s">
        <v>9</v>
      </c>
      <c r="C2687" t="s">
        <v>15</v>
      </c>
      <c r="D2687" t="s">
        <v>11</v>
      </c>
      <c r="E2687" t="s">
        <v>12</v>
      </c>
      <c r="F2687">
        <v>3.88</v>
      </c>
      <c r="G2687">
        <v>1</v>
      </c>
      <c r="H2687" t="s">
        <v>20</v>
      </c>
      <c r="I2687">
        <v>7.8</v>
      </c>
      <c r="J2687">
        <v>3.88</v>
      </c>
      <c r="K2687">
        <v>0.19400000000000001</v>
      </c>
      <c r="L2687" t="s">
        <v>257</v>
      </c>
    </row>
    <row r="2688" spans="1:12" x14ac:dyDescent="0.25">
      <c r="A2688" s="1"/>
      <c r="B2688" t="s">
        <v>19</v>
      </c>
      <c r="C2688" t="s">
        <v>15</v>
      </c>
      <c r="D2688" t="s">
        <v>11</v>
      </c>
      <c r="E2688" t="s">
        <v>12</v>
      </c>
      <c r="F2688">
        <v>2.97</v>
      </c>
      <c r="G2688">
        <v>4</v>
      </c>
      <c r="H2688" t="s">
        <v>20</v>
      </c>
      <c r="I2688">
        <v>7.5</v>
      </c>
      <c r="J2688">
        <v>11.88</v>
      </c>
      <c r="K2688">
        <v>0.59400000000000008</v>
      </c>
      <c r="L2688" t="s">
        <v>257</v>
      </c>
    </row>
    <row r="2689" spans="1:12" x14ac:dyDescent="0.25">
      <c r="A2689" s="1"/>
      <c r="B2689" t="s">
        <v>9</v>
      </c>
      <c r="C2689" t="s">
        <v>15</v>
      </c>
      <c r="D2689" t="s">
        <v>11</v>
      </c>
      <c r="E2689" t="s">
        <v>23</v>
      </c>
      <c r="F2689">
        <v>69.239999999999995</v>
      </c>
      <c r="G2689">
        <v>2</v>
      </c>
      <c r="H2689" t="s">
        <v>20</v>
      </c>
      <c r="I2689">
        <v>7.7</v>
      </c>
      <c r="J2689">
        <v>138.47999999999999</v>
      </c>
      <c r="K2689">
        <v>6.9239999999999995</v>
      </c>
      <c r="L2689" t="s">
        <v>257</v>
      </c>
    </row>
    <row r="2690" spans="1:12" x14ac:dyDescent="0.25">
      <c r="A2690" s="1">
        <v>45299</v>
      </c>
      <c r="B2690" t="s">
        <v>9</v>
      </c>
      <c r="C2690" t="s">
        <v>15</v>
      </c>
      <c r="D2690" t="s">
        <v>11</v>
      </c>
      <c r="E2690" t="s">
        <v>12</v>
      </c>
      <c r="F2690">
        <v>3.96</v>
      </c>
      <c r="G2690">
        <v>2</v>
      </c>
      <c r="H2690" t="s">
        <v>20</v>
      </c>
      <c r="I2690">
        <v>7.9</v>
      </c>
      <c r="J2690">
        <v>7.92</v>
      </c>
      <c r="K2690">
        <v>0.39600000000000002</v>
      </c>
      <c r="L2690" t="s">
        <v>257</v>
      </c>
    </row>
    <row r="2691" spans="1:12" x14ac:dyDescent="0.25">
      <c r="A2691" s="1">
        <v>45299</v>
      </c>
      <c r="B2691" t="s">
        <v>14</v>
      </c>
      <c r="C2691" t="s">
        <v>10</v>
      </c>
      <c r="D2691" t="s">
        <v>22</v>
      </c>
      <c r="E2691" t="s">
        <v>24</v>
      </c>
      <c r="F2691">
        <v>32.14</v>
      </c>
      <c r="G2691">
        <v>1</v>
      </c>
      <c r="H2691" t="s">
        <v>17</v>
      </c>
      <c r="I2691">
        <v>7.1</v>
      </c>
      <c r="J2691">
        <v>32.14</v>
      </c>
      <c r="K2691">
        <v>1.6070000000000002</v>
      </c>
      <c r="L2691" t="s">
        <v>257</v>
      </c>
    </row>
    <row r="2692" spans="1:12" x14ac:dyDescent="0.25">
      <c r="A2692" s="1">
        <v>45299</v>
      </c>
      <c r="B2692" t="s">
        <v>9</v>
      </c>
      <c r="C2692" t="s">
        <v>15</v>
      </c>
      <c r="D2692" t="s">
        <v>22</v>
      </c>
      <c r="E2692" t="s">
        <v>21</v>
      </c>
      <c r="F2692">
        <v>12.4</v>
      </c>
      <c r="G2692">
        <v>1</v>
      </c>
      <c r="H2692" t="s">
        <v>20</v>
      </c>
      <c r="I2692">
        <v>6.8</v>
      </c>
      <c r="J2692">
        <v>12.4</v>
      </c>
      <c r="K2692">
        <v>0.62000000000000011</v>
      </c>
      <c r="L2692" t="s">
        <v>257</v>
      </c>
    </row>
    <row r="2693" spans="1:12" x14ac:dyDescent="0.25">
      <c r="A2693" s="1">
        <v>45299</v>
      </c>
      <c r="B2693" t="s">
        <v>14</v>
      </c>
      <c r="C2693" t="s">
        <v>15</v>
      </c>
      <c r="D2693" t="s">
        <v>11</v>
      </c>
      <c r="E2693" t="s">
        <v>23</v>
      </c>
      <c r="F2693">
        <v>63.54</v>
      </c>
      <c r="G2693">
        <v>4</v>
      </c>
      <c r="H2693" t="s">
        <v>17</v>
      </c>
      <c r="I2693">
        <v>7.1</v>
      </c>
      <c r="J2693">
        <v>254.16</v>
      </c>
      <c r="K2693">
        <v>12.708</v>
      </c>
      <c r="L2693" t="s">
        <v>257</v>
      </c>
    </row>
    <row r="2694" spans="1:12" x14ac:dyDescent="0.25">
      <c r="A2694" s="1">
        <v>45299</v>
      </c>
      <c r="B2694" t="s">
        <v>9</v>
      </c>
      <c r="C2694" t="s">
        <v>15</v>
      </c>
      <c r="D2694" t="s">
        <v>22</v>
      </c>
      <c r="E2694" t="s">
        <v>12</v>
      </c>
      <c r="F2694">
        <v>3.36</v>
      </c>
      <c r="G2694">
        <v>3</v>
      </c>
      <c r="H2694" t="s">
        <v>17</v>
      </c>
      <c r="I2694">
        <v>6.1</v>
      </c>
      <c r="J2694">
        <v>10.08</v>
      </c>
      <c r="K2694">
        <v>0.504</v>
      </c>
      <c r="L2694" t="s">
        <v>257</v>
      </c>
    </row>
    <row r="2695" spans="1:12" x14ac:dyDescent="0.25">
      <c r="A2695" s="1">
        <v>45299</v>
      </c>
      <c r="B2695" t="s">
        <v>9</v>
      </c>
      <c r="C2695" t="s">
        <v>10</v>
      </c>
      <c r="D2695" t="s">
        <v>22</v>
      </c>
      <c r="E2695" t="s">
        <v>16</v>
      </c>
      <c r="F2695">
        <v>85.1</v>
      </c>
      <c r="G2695">
        <v>1</v>
      </c>
      <c r="H2695" t="s">
        <v>20</v>
      </c>
      <c r="I2695">
        <v>8.8000000000000007</v>
      </c>
      <c r="J2695">
        <v>85.1</v>
      </c>
      <c r="K2695">
        <v>4.2549999999999999</v>
      </c>
      <c r="L2695" t="s">
        <v>256</v>
      </c>
    </row>
    <row r="2696" spans="1:12" x14ac:dyDescent="0.25">
      <c r="A2696" s="1">
        <v>45299</v>
      </c>
      <c r="B2696" t="s">
        <v>9</v>
      </c>
      <c r="C2696" t="s">
        <v>10</v>
      </c>
      <c r="D2696" t="s">
        <v>11</v>
      </c>
      <c r="E2696" t="s">
        <v>12</v>
      </c>
      <c r="F2696">
        <v>6.68</v>
      </c>
      <c r="G2696">
        <v>2</v>
      </c>
      <c r="H2696" t="s">
        <v>13</v>
      </c>
      <c r="I2696">
        <v>8.6</v>
      </c>
      <c r="J2696">
        <v>13.36</v>
      </c>
      <c r="K2696">
        <v>0.66800000000000004</v>
      </c>
      <c r="L2696" t="s">
        <v>256</v>
      </c>
    </row>
    <row r="2697" spans="1:12" x14ac:dyDescent="0.25">
      <c r="A2697" s="1">
        <v>45299</v>
      </c>
      <c r="B2697" t="s">
        <v>9</v>
      </c>
      <c r="C2697" t="s">
        <v>15</v>
      </c>
      <c r="D2697" t="s">
        <v>11</v>
      </c>
      <c r="E2697" t="s">
        <v>12</v>
      </c>
      <c r="F2697">
        <v>6.36</v>
      </c>
      <c r="G2697">
        <v>3</v>
      </c>
      <c r="H2697" t="s">
        <v>20</v>
      </c>
      <c r="I2697">
        <v>7.3</v>
      </c>
      <c r="J2697">
        <v>19.080000000000002</v>
      </c>
      <c r="K2697">
        <v>0.95400000000000018</v>
      </c>
      <c r="L2697" t="s">
        <v>257</v>
      </c>
    </row>
    <row r="2698" spans="1:12" x14ac:dyDescent="0.25">
      <c r="A2698" s="1">
        <v>45299</v>
      </c>
      <c r="B2698" t="s">
        <v>19</v>
      </c>
      <c r="C2698" t="s">
        <v>15</v>
      </c>
      <c r="D2698" t="s">
        <v>22</v>
      </c>
      <c r="E2698" t="s">
        <v>12</v>
      </c>
      <c r="F2698">
        <v>7.8</v>
      </c>
      <c r="G2698">
        <v>2</v>
      </c>
      <c r="H2698" t="s">
        <v>20</v>
      </c>
      <c r="I2698">
        <v>8.9</v>
      </c>
      <c r="J2698">
        <v>15.6</v>
      </c>
      <c r="K2698">
        <v>0.78</v>
      </c>
      <c r="L2698" t="s">
        <v>256</v>
      </c>
    </row>
    <row r="2699" spans="1:12" x14ac:dyDescent="0.25">
      <c r="A2699" s="1">
        <v>45299</v>
      </c>
      <c r="B2699" t="s">
        <v>9</v>
      </c>
      <c r="C2699" t="s">
        <v>15</v>
      </c>
      <c r="D2699" t="s">
        <v>22</v>
      </c>
      <c r="E2699" t="s">
        <v>12</v>
      </c>
      <c r="F2699">
        <v>6.02</v>
      </c>
      <c r="G2699">
        <v>2</v>
      </c>
      <c r="H2699" t="s">
        <v>13</v>
      </c>
      <c r="I2699">
        <v>8.4</v>
      </c>
      <c r="J2699">
        <v>12.04</v>
      </c>
      <c r="K2699">
        <v>0.60199999999999998</v>
      </c>
      <c r="L2699" t="s">
        <v>256</v>
      </c>
    </row>
    <row r="2700" spans="1:12" x14ac:dyDescent="0.25">
      <c r="A2700" s="1">
        <v>45299</v>
      </c>
      <c r="B2700" t="s">
        <v>19</v>
      </c>
      <c r="C2700" t="s">
        <v>15</v>
      </c>
      <c r="D2700" t="s">
        <v>11</v>
      </c>
      <c r="E2700" t="s">
        <v>21</v>
      </c>
      <c r="F2700">
        <v>14.14</v>
      </c>
      <c r="G2700">
        <v>2</v>
      </c>
      <c r="H2700" t="s">
        <v>20</v>
      </c>
      <c r="I2700">
        <v>5.4</v>
      </c>
      <c r="J2700">
        <v>28.28</v>
      </c>
      <c r="K2700">
        <v>1.4140000000000001</v>
      </c>
      <c r="L2700" t="s">
        <v>258</v>
      </c>
    </row>
    <row r="2701" spans="1:12" x14ac:dyDescent="0.25">
      <c r="A2701" s="1">
        <v>45299</v>
      </c>
      <c r="B2701" t="s">
        <v>9</v>
      </c>
      <c r="C2701" t="s">
        <v>15</v>
      </c>
      <c r="D2701" t="s">
        <v>11</v>
      </c>
      <c r="E2701" t="s">
        <v>21</v>
      </c>
      <c r="F2701">
        <v>19.420000000000002</v>
      </c>
      <c r="G2701">
        <v>3</v>
      </c>
      <c r="H2701" t="s">
        <v>17</v>
      </c>
      <c r="I2701">
        <v>5.2</v>
      </c>
      <c r="J2701">
        <v>58.260000000000005</v>
      </c>
      <c r="K2701">
        <v>2.9130000000000003</v>
      </c>
      <c r="L2701" t="s">
        <v>258</v>
      </c>
    </row>
    <row r="2702" spans="1:12" x14ac:dyDescent="0.25">
      <c r="A2702" s="1">
        <v>45299</v>
      </c>
      <c r="B2702" t="s">
        <v>14</v>
      </c>
      <c r="C2702" t="s">
        <v>15</v>
      </c>
      <c r="D2702" t="s">
        <v>11</v>
      </c>
      <c r="E2702" t="s">
        <v>12</v>
      </c>
      <c r="F2702">
        <v>6.74</v>
      </c>
      <c r="G2702">
        <v>2</v>
      </c>
      <c r="H2702" t="s">
        <v>20</v>
      </c>
      <c r="I2702">
        <v>6.4</v>
      </c>
      <c r="J2702">
        <v>13.48</v>
      </c>
      <c r="K2702">
        <v>0.67400000000000004</v>
      </c>
      <c r="L2702" t="s">
        <v>257</v>
      </c>
    </row>
    <row r="2703" spans="1:12" x14ac:dyDescent="0.25">
      <c r="A2703" s="1">
        <v>45299</v>
      </c>
      <c r="B2703" t="s">
        <v>19</v>
      </c>
      <c r="C2703" t="s">
        <v>15</v>
      </c>
      <c r="D2703" t="s">
        <v>11</v>
      </c>
      <c r="E2703" t="s">
        <v>24</v>
      </c>
      <c r="F2703">
        <v>32.94</v>
      </c>
      <c r="G2703">
        <v>3</v>
      </c>
      <c r="H2703" t="s">
        <v>20</v>
      </c>
      <c r="I2703">
        <v>7.3</v>
      </c>
      <c r="J2703">
        <v>98.82</v>
      </c>
      <c r="K2703">
        <v>4.9409999999999998</v>
      </c>
      <c r="L2703" t="s">
        <v>257</v>
      </c>
    </row>
    <row r="2704" spans="1:12" x14ac:dyDescent="0.25">
      <c r="A2704" s="1">
        <v>45299</v>
      </c>
      <c r="B2704" t="s">
        <v>19</v>
      </c>
      <c r="C2704" t="s">
        <v>15</v>
      </c>
      <c r="D2704" t="s">
        <v>22</v>
      </c>
      <c r="E2704" t="s">
        <v>12</v>
      </c>
      <c r="F2704">
        <v>2.75</v>
      </c>
      <c r="G2704">
        <v>6</v>
      </c>
      <c r="H2704" t="s">
        <v>13</v>
      </c>
      <c r="I2704">
        <v>7.2</v>
      </c>
      <c r="J2704">
        <v>16.5</v>
      </c>
      <c r="K2704">
        <v>0.82500000000000007</v>
      </c>
      <c r="L2704" t="s">
        <v>257</v>
      </c>
    </row>
    <row r="2705" spans="1:12" x14ac:dyDescent="0.25">
      <c r="A2705" s="1">
        <v>45299</v>
      </c>
      <c r="B2705" t="s">
        <v>19</v>
      </c>
      <c r="C2705" t="s">
        <v>15</v>
      </c>
      <c r="D2705" t="s">
        <v>11</v>
      </c>
      <c r="E2705" t="s">
        <v>23</v>
      </c>
      <c r="F2705">
        <v>51.31</v>
      </c>
      <c r="G2705">
        <v>1</v>
      </c>
      <c r="H2705" t="s">
        <v>17</v>
      </c>
      <c r="I2705">
        <v>6</v>
      </c>
      <c r="J2705">
        <v>51.31</v>
      </c>
      <c r="K2705">
        <v>2.5655000000000001</v>
      </c>
      <c r="L2705" t="s">
        <v>257</v>
      </c>
    </row>
    <row r="2706" spans="1:12" x14ac:dyDescent="0.25">
      <c r="A2706" s="1">
        <v>45330</v>
      </c>
      <c r="B2706" t="s">
        <v>14</v>
      </c>
      <c r="C2706" t="s">
        <v>15</v>
      </c>
      <c r="D2706" t="s">
        <v>22</v>
      </c>
      <c r="E2706" t="s">
        <v>12</v>
      </c>
      <c r="F2706">
        <v>4.88</v>
      </c>
      <c r="G2706">
        <v>3</v>
      </c>
      <c r="H2706" t="s">
        <v>20</v>
      </c>
      <c r="I2706">
        <v>7.9</v>
      </c>
      <c r="J2706">
        <v>14.64</v>
      </c>
      <c r="K2706">
        <v>0.7320000000000001</v>
      </c>
      <c r="L2706" t="s">
        <v>257</v>
      </c>
    </row>
    <row r="2707" spans="1:12" x14ac:dyDescent="0.25">
      <c r="A2707" s="1">
        <v>45330</v>
      </c>
      <c r="B2707" t="s">
        <v>14</v>
      </c>
      <c r="C2707" t="s">
        <v>10</v>
      </c>
      <c r="D2707" t="s">
        <v>22</v>
      </c>
      <c r="E2707" t="s">
        <v>24</v>
      </c>
      <c r="F2707">
        <v>26.23</v>
      </c>
      <c r="G2707">
        <v>3</v>
      </c>
      <c r="H2707" t="s">
        <v>17</v>
      </c>
      <c r="I2707">
        <v>8.9</v>
      </c>
      <c r="J2707">
        <v>78.69</v>
      </c>
      <c r="K2707">
        <v>3.9344999999999999</v>
      </c>
      <c r="L2707" t="s">
        <v>256</v>
      </c>
    </row>
    <row r="2708" spans="1:12" x14ac:dyDescent="0.25">
      <c r="A2708" s="1">
        <v>45330</v>
      </c>
      <c r="B2708" t="s">
        <v>14</v>
      </c>
      <c r="C2708" t="s">
        <v>15</v>
      </c>
      <c r="D2708" t="s">
        <v>22</v>
      </c>
      <c r="E2708" t="s">
        <v>18</v>
      </c>
      <c r="F2708">
        <v>71.67</v>
      </c>
      <c r="G2708">
        <v>1</v>
      </c>
      <c r="H2708" t="s">
        <v>17</v>
      </c>
      <c r="I2708">
        <v>7.5</v>
      </c>
      <c r="J2708">
        <v>71.67</v>
      </c>
      <c r="K2708">
        <v>3.5835000000000004</v>
      </c>
      <c r="L2708" t="s">
        <v>257</v>
      </c>
    </row>
    <row r="2709" spans="1:12" x14ac:dyDescent="0.25">
      <c r="A2709" s="1">
        <v>45330</v>
      </c>
      <c r="B2709" t="s">
        <v>14</v>
      </c>
      <c r="C2709" t="s">
        <v>15</v>
      </c>
      <c r="D2709" t="s">
        <v>11</v>
      </c>
      <c r="E2709" t="s">
        <v>23</v>
      </c>
      <c r="F2709">
        <v>56.04</v>
      </c>
      <c r="G2709">
        <v>4</v>
      </c>
      <c r="H2709" t="s">
        <v>17</v>
      </c>
      <c r="I2709">
        <v>7.8</v>
      </c>
      <c r="J2709">
        <v>224.16</v>
      </c>
      <c r="K2709">
        <v>11.208</v>
      </c>
      <c r="L2709" t="s">
        <v>257</v>
      </c>
    </row>
    <row r="2710" spans="1:12" x14ac:dyDescent="0.25">
      <c r="A2710" s="1">
        <v>45330</v>
      </c>
      <c r="B2710" t="s">
        <v>19</v>
      </c>
      <c r="C2710" t="s">
        <v>15</v>
      </c>
      <c r="D2710" t="s">
        <v>11</v>
      </c>
      <c r="E2710" t="s">
        <v>12</v>
      </c>
      <c r="F2710">
        <v>4.29</v>
      </c>
      <c r="G2710">
        <v>4</v>
      </c>
      <c r="H2710" t="s">
        <v>20</v>
      </c>
      <c r="I2710">
        <v>6.5</v>
      </c>
      <c r="J2710">
        <v>17.16</v>
      </c>
      <c r="K2710">
        <v>0.8580000000000001</v>
      </c>
      <c r="L2710" t="s">
        <v>257</v>
      </c>
    </row>
    <row r="2711" spans="1:12" x14ac:dyDescent="0.25">
      <c r="A2711" s="1">
        <v>45330</v>
      </c>
      <c r="B2711" t="s">
        <v>9</v>
      </c>
      <c r="C2711" t="s">
        <v>15</v>
      </c>
      <c r="D2711" t="s">
        <v>22</v>
      </c>
      <c r="E2711" t="s">
        <v>12</v>
      </c>
      <c r="F2711">
        <v>6</v>
      </c>
      <c r="G2711">
        <v>3</v>
      </c>
      <c r="H2711" t="s">
        <v>17</v>
      </c>
      <c r="I2711">
        <v>7.6</v>
      </c>
      <c r="J2711">
        <v>18</v>
      </c>
      <c r="K2711">
        <v>0.9</v>
      </c>
      <c r="L2711" t="s">
        <v>257</v>
      </c>
    </row>
    <row r="2712" spans="1:12" x14ac:dyDescent="0.25">
      <c r="A2712" s="1">
        <v>45330</v>
      </c>
      <c r="B2712" t="s">
        <v>19</v>
      </c>
      <c r="C2712" t="s">
        <v>15</v>
      </c>
      <c r="D2712" t="s">
        <v>22</v>
      </c>
      <c r="E2712" t="s">
        <v>23</v>
      </c>
      <c r="F2712">
        <v>61.04</v>
      </c>
      <c r="G2712">
        <v>5</v>
      </c>
      <c r="H2712" t="s">
        <v>13</v>
      </c>
      <c r="I2712">
        <v>7.1</v>
      </c>
      <c r="J2712">
        <v>305.2</v>
      </c>
      <c r="K2712">
        <v>15.26</v>
      </c>
      <c r="L2712" t="s">
        <v>257</v>
      </c>
    </row>
    <row r="2713" spans="1:12" x14ac:dyDescent="0.25">
      <c r="A2713" s="1">
        <v>45330</v>
      </c>
      <c r="B2713" t="s">
        <v>19</v>
      </c>
      <c r="C2713" t="s">
        <v>15</v>
      </c>
      <c r="D2713" t="s">
        <v>11</v>
      </c>
      <c r="E2713" t="s">
        <v>12</v>
      </c>
      <c r="F2713">
        <v>3.46</v>
      </c>
      <c r="G2713">
        <v>3</v>
      </c>
      <c r="H2713" t="s">
        <v>13</v>
      </c>
      <c r="I2713">
        <v>6</v>
      </c>
      <c r="J2713">
        <v>10.379999999999999</v>
      </c>
      <c r="K2713">
        <v>0.51900000000000002</v>
      </c>
      <c r="L2713" t="s">
        <v>257</v>
      </c>
    </row>
    <row r="2714" spans="1:12" x14ac:dyDescent="0.25">
      <c r="A2714" s="1">
        <v>45330</v>
      </c>
      <c r="B2714" t="s">
        <v>19</v>
      </c>
      <c r="C2714" t="s">
        <v>10</v>
      </c>
      <c r="D2714" t="s">
        <v>11</v>
      </c>
      <c r="E2714" t="s">
        <v>16</v>
      </c>
      <c r="F2714">
        <v>96.28</v>
      </c>
      <c r="G2714">
        <v>2</v>
      </c>
      <c r="H2714" t="s">
        <v>20</v>
      </c>
      <c r="I2714">
        <v>8.4</v>
      </c>
      <c r="J2714">
        <v>192.56</v>
      </c>
      <c r="K2714">
        <v>9.6280000000000001</v>
      </c>
      <c r="L2714" t="s">
        <v>256</v>
      </c>
    </row>
    <row r="2715" spans="1:12" x14ac:dyDescent="0.25">
      <c r="A2715" s="1">
        <v>45359</v>
      </c>
      <c r="B2715" t="s">
        <v>19</v>
      </c>
      <c r="C2715" t="s">
        <v>10</v>
      </c>
      <c r="D2715" t="s">
        <v>22</v>
      </c>
      <c r="E2715" t="s">
        <v>12</v>
      </c>
      <c r="F2715">
        <v>4.1399999999999997</v>
      </c>
      <c r="G2715">
        <v>4</v>
      </c>
      <c r="H2715" t="s">
        <v>20</v>
      </c>
      <c r="I2715">
        <v>7.2</v>
      </c>
      <c r="J2715">
        <v>16.559999999999999</v>
      </c>
      <c r="K2715">
        <v>0.82799999999999996</v>
      </c>
      <c r="L2715" t="s">
        <v>257</v>
      </c>
    </row>
    <row r="2716" spans="1:12" x14ac:dyDescent="0.25">
      <c r="A2716" s="1">
        <v>45359</v>
      </c>
      <c r="B2716" t="s">
        <v>9</v>
      </c>
      <c r="C2716" t="s">
        <v>15</v>
      </c>
      <c r="D2716" t="s">
        <v>22</v>
      </c>
      <c r="E2716" t="s">
        <v>12</v>
      </c>
      <c r="F2716">
        <v>4.55</v>
      </c>
      <c r="G2716">
        <v>2</v>
      </c>
      <c r="H2716" t="s">
        <v>20</v>
      </c>
      <c r="I2716">
        <v>7.6</v>
      </c>
      <c r="J2716">
        <v>9.1</v>
      </c>
      <c r="K2716">
        <v>0.45500000000000002</v>
      </c>
      <c r="L2716" t="s">
        <v>257</v>
      </c>
    </row>
    <row r="2717" spans="1:12" x14ac:dyDescent="0.25">
      <c r="A2717" s="1">
        <v>45359</v>
      </c>
      <c r="B2717" t="s">
        <v>9</v>
      </c>
      <c r="C2717" t="s">
        <v>10</v>
      </c>
      <c r="D2717" t="s">
        <v>11</v>
      </c>
      <c r="E2717" t="s">
        <v>12</v>
      </c>
      <c r="F2717">
        <v>6.32</v>
      </c>
      <c r="G2717">
        <v>5</v>
      </c>
      <c r="H2717" t="s">
        <v>17</v>
      </c>
      <c r="I2717">
        <v>7.2</v>
      </c>
      <c r="J2717">
        <v>31.6</v>
      </c>
      <c r="K2717">
        <v>1.58</v>
      </c>
      <c r="L2717" t="s">
        <v>257</v>
      </c>
    </row>
    <row r="2718" spans="1:12" x14ac:dyDescent="0.25">
      <c r="A2718" s="1">
        <v>45359</v>
      </c>
      <c r="B2718" t="s">
        <v>14</v>
      </c>
      <c r="C2718" t="s">
        <v>15</v>
      </c>
      <c r="D2718" t="s">
        <v>11</v>
      </c>
      <c r="E2718" t="s">
        <v>12</v>
      </c>
      <c r="F2718">
        <v>7.28</v>
      </c>
      <c r="G2718">
        <v>4</v>
      </c>
      <c r="H2718" t="s">
        <v>17</v>
      </c>
      <c r="I2718">
        <v>7.6</v>
      </c>
      <c r="J2718">
        <v>29.12</v>
      </c>
      <c r="K2718">
        <v>1.4560000000000002</v>
      </c>
      <c r="L2718" t="s">
        <v>257</v>
      </c>
    </row>
    <row r="2719" spans="1:12" x14ac:dyDescent="0.25">
      <c r="A2719" s="1">
        <v>45359</v>
      </c>
      <c r="B2719" t="s">
        <v>14</v>
      </c>
      <c r="C2719" t="s">
        <v>15</v>
      </c>
      <c r="D2719" t="s">
        <v>22</v>
      </c>
      <c r="E2719" t="s">
        <v>24</v>
      </c>
      <c r="F2719">
        <v>33.32</v>
      </c>
      <c r="G2719">
        <v>4</v>
      </c>
      <c r="H2719" t="s">
        <v>20</v>
      </c>
      <c r="I2719">
        <v>6.8</v>
      </c>
      <c r="J2719">
        <v>133.28</v>
      </c>
      <c r="K2719">
        <v>6.6640000000000006</v>
      </c>
      <c r="L2719" t="s">
        <v>257</v>
      </c>
    </row>
    <row r="2720" spans="1:12" x14ac:dyDescent="0.25">
      <c r="A2720" s="1">
        <v>45359</v>
      </c>
      <c r="B2720" t="s">
        <v>9</v>
      </c>
      <c r="C2720" t="s">
        <v>15</v>
      </c>
      <c r="D2720" t="s">
        <v>11</v>
      </c>
      <c r="E2720" t="s">
        <v>12</v>
      </c>
      <c r="F2720">
        <v>4.3499999999999996</v>
      </c>
      <c r="G2720">
        <v>1</v>
      </c>
      <c r="H2720" t="s">
        <v>17</v>
      </c>
      <c r="I2720">
        <v>6.3</v>
      </c>
      <c r="J2720">
        <v>4.3499999999999996</v>
      </c>
      <c r="K2720">
        <v>0.2175</v>
      </c>
      <c r="L2720" t="s">
        <v>257</v>
      </c>
    </row>
    <row r="2721" spans="1:12" x14ac:dyDescent="0.25">
      <c r="A2721" s="1">
        <v>45359</v>
      </c>
      <c r="B2721" t="s">
        <v>14</v>
      </c>
      <c r="C2721" t="s">
        <v>10</v>
      </c>
      <c r="D2721" t="s">
        <v>11</v>
      </c>
      <c r="E2721" t="s">
        <v>12</v>
      </c>
      <c r="F2721">
        <v>3.59</v>
      </c>
      <c r="G2721">
        <v>2</v>
      </c>
      <c r="H2721" t="s">
        <v>17</v>
      </c>
      <c r="I2721">
        <v>7.4</v>
      </c>
      <c r="J2721">
        <v>7.18</v>
      </c>
      <c r="K2721">
        <v>0.35899999999999999</v>
      </c>
      <c r="L2721" t="s">
        <v>257</v>
      </c>
    </row>
    <row r="2722" spans="1:12" x14ac:dyDescent="0.25">
      <c r="A2722" s="1">
        <v>45359</v>
      </c>
      <c r="B2722" t="s">
        <v>9</v>
      </c>
      <c r="C2722" t="s">
        <v>15</v>
      </c>
      <c r="D2722" t="s">
        <v>11</v>
      </c>
      <c r="E2722" t="s">
        <v>24</v>
      </c>
      <c r="F2722">
        <v>29.56</v>
      </c>
      <c r="G2722">
        <v>2</v>
      </c>
      <c r="H2722" t="s">
        <v>13</v>
      </c>
      <c r="I2722">
        <v>7.8</v>
      </c>
      <c r="J2722">
        <v>59.12</v>
      </c>
      <c r="K2722">
        <v>2.956</v>
      </c>
      <c r="L2722" t="s">
        <v>257</v>
      </c>
    </row>
    <row r="2723" spans="1:12" x14ac:dyDescent="0.25">
      <c r="A2723" s="1">
        <v>45359</v>
      </c>
      <c r="B2723" t="s">
        <v>9</v>
      </c>
      <c r="C2723" t="s">
        <v>15</v>
      </c>
      <c r="D2723" t="s">
        <v>11</v>
      </c>
      <c r="E2723" t="s">
        <v>12</v>
      </c>
      <c r="F2723">
        <v>6.55</v>
      </c>
      <c r="G2723">
        <v>3</v>
      </c>
      <c r="H2723" t="s">
        <v>17</v>
      </c>
      <c r="I2723">
        <v>7.4</v>
      </c>
      <c r="J2723">
        <v>19.649999999999999</v>
      </c>
      <c r="K2723">
        <v>0.98249999999999993</v>
      </c>
      <c r="L2723" t="s">
        <v>257</v>
      </c>
    </row>
    <row r="2724" spans="1:12" x14ac:dyDescent="0.25">
      <c r="A2724" s="1">
        <v>45359</v>
      </c>
      <c r="B2724" t="s">
        <v>9</v>
      </c>
      <c r="C2724" t="s">
        <v>15</v>
      </c>
      <c r="D2724" t="s">
        <v>22</v>
      </c>
      <c r="E2724" t="s">
        <v>12</v>
      </c>
      <c r="F2724">
        <v>4.28</v>
      </c>
      <c r="G2724">
        <v>2</v>
      </c>
      <c r="H2724" t="s">
        <v>13</v>
      </c>
      <c r="I2724">
        <v>6.3</v>
      </c>
      <c r="J2724">
        <v>8.56</v>
      </c>
      <c r="K2724">
        <v>0.42800000000000005</v>
      </c>
      <c r="L2724" t="s">
        <v>257</v>
      </c>
    </row>
    <row r="2725" spans="1:12" x14ac:dyDescent="0.25">
      <c r="A2725" s="1">
        <v>45359</v>
      </c>
      <c r="B2725" t="s">
        <v>19</v>
      </c>
      <c r="C2725" t="s">
        <v>15</v>
      </c>
      <c r="D2725" t="s">
        <v>22</v>
      </c>
      <c r="E2725" t="s">
        <v>23</v>
      </c>
      <c r="F2725">
        <v>70.27</v>
      </c>
      <c r="G2725">
        <v>4</v>
      </c>
      <c r="H2725" t="s">
        <v>13</v>
      </c>
      <c r="I2725">
        <v>8.6</v>
      </c>
      <c r="J2725">
        <v>281.08</v>
      </c>
      <c r="K2725">
        <v>14.054</v>
      </c>
      <c r="L2725" t="s">
        <v>256</v>
      </c>
    </row>
    <row r="2726" spans="1:12" x14ac:dyDescent="0.25">
      <c r="A2726" s="1">
        <v>45359</v>
      </c>
      <c r="B2726" t="s">
        <v>19</v>
      </c>
      <c r="C2726" t="s">
        <v>15</v>
      </c>
      <c r="D2726" t="s">
        <v>22</v>
      </c>
      <c r="E2726" t="s">
        <v>12</v>
      </c>
      <c r="F2726">
        <v>6.09</v>
      </c>
      <c r="G2726">
        <v>2</v>
      </c>
      <c r="H2726" t="s">
        <v>17</v>
      </c>
      <c r="I2726">
        <v>7.4</v>
      </c>
      <c r="J2726">
        <v>12.18</v>
      </c>
      <c r="K2726">
        <v>0.60899999999999999</v>
      </c>
      <c r="L2726" t="s">
        <v>257</v>
      </c>
    </row>
    <row r="2727" spans="1:12" x14ac:dyDescent="0.25">
      <c r="A2727" s="1">
        <v>45359</v>
      </c>
      <c r="B2727" t="s">
        <v>19</v>
      </c>
      <c r="C2727" t="s">
        <v>10</v>
      </c>
      <c r="D2727" t="s">
        <v>11</v>
      </c>
      <c r="E2727" t="s">
        <v>21</v>
      </c>
      <c r="F2727">
        <v>13.06</v>
      </c>
      <c r="G2727">
        <v>1</v>
      </c>
      <c r="H2727" t="s">
        <v>13</v>
      </c>
      <c r="I2727">
        <v>8.1</v>
      </c>
      <c r="J2727">
        <v>13.06</v>
      </c>
      <c r="K2727">
        <v>0.65300000000000002</v>
      </c>
      <c r="L2727" t="s">
        <v>256</v>
      </c>
    </row>
    <row r="2728" spans="1:12" x14ac:dyDescent="0.25">
      <c r="A2728" s="1">
        <v>45359</v>
      </c>
      <c r="B2728" t="s">
        <v>9</v>
      </c>
      <c r="C2728" t="s">
        <v>15</v>
      </c>
      <c r="D2728" t="s">
        <v>11</v>
      </c>
      <c r="E2728" t="s">
        <v>24</v>
      </c>
      <c r="F2728">
        <v>34.74</v>
      </c>
      <c r="G2728">
        <v>3</v>
      </c>
      <c r="H2728" t="s">
        <v>20</v>
      </c>
      <c r="I2728">
        <v>8.1</v>
      </c>
      <c r="J2728">
        <v>104.22</v>
      </c>
      <c r="K2728">
        <v>5.2110000000000003</v>
      </c>
      <c r="L2728" t="s">
        <v>256</v>
      </c>
    </row>
    <row r="2729" spans="1:12" x14ac:dyDescent="0.25">
      <c r="A2729" s="1">
        <v>45359</v>
      </c>
      <c r="B2729" t="s">
        <v>19</v>
      </c>
      <c r="C2729" t="s">
        <v>10</v>
      </c>
      <c r="D2729" t="s">
        <v>22</v>
      </c>
      <c r="E2729" t="s">
        <v>24</v>
      </c>
      <c r="F2729">
        <v>33.43</v>
      </c>
      <c r="G2729">
        <v>3</v>
      </c>
      <c r="H2729" t="s">
        <v>13</v>
      </c>
      <c r="I2729">
        <v>7</v>
      </c>
      <c r="J2729">
        <v>100.28999999999999</v>
      </c>
      <c r="K2729">
        <v>5.0145</v>
      </c>
      <c r="L2729" t="s">
        <v>257</v>
      </c>
    </row>
    <row r="2730" spans="1:12" x14ac:dyDescent="0.25">
      <c r="A2730" s="1">
        <v>45359</v>
      </c>
      <c r="B2730" t="s">
        <v>9</v>
      </c>
      <c r="C2730" t="s">
        <v>15</v>
      </c>
      <c r="D2730" t="s">
        <v>22</v>
      </c>
      <c r="E2730" t="s">
        <v>24</v>
      </c>
      <c r="F2730">
        <v>26.12</v>
      </c>
      <c r="G2730">
        <v>3</v>
      </c>
      <c r="H2730" t="s">
        <v>13</v>
      </c>
      <c r="I2730">
        <v>8.4</v>
      </c>
      <c r="J2730">
        <v>78.36</v>
      </c>
      <c r="K2730">
        <v>3.9180000000000001</v>
      </c>
      <c r="L2730" t="s">
        <v>256</v>
      </c>
    </row>
    <row r="2731" spans="1:12" x14ac:dyDescent="0.25">
      <c r="A2731" s="1">
        <v>45359</v>
      </c>
      <c r="B2731" t="s">
        <v>14</v>
      </c>
      <c r="C2731" t="s">
        <v>15</v>
      </c>
      <c r="D2731" t="s">
        <v>11</v>
      </c>
      <c r="E2731" t="s">
        <v>12</v>
      </c>
      <c r="F2731">
        <v>7.73</v>
      </c>
      <c r="G2731">
        <v>8</v>
      </c>
      <c r="H2731" t="s">
        <v>20</v>
      </c>
      <c r="I2731">
        <v>9.8000000000000007</v>
      </c>
      <c r="J2731">
        <v>61.84</v>
      </c>
      <c r="K2731">
        <v>3.0920000000000005</v>
      </c>
      <c r="L2731" t="s">
        <v>256</v>
      </c>
    </row>
    <row r="2732" spans="1:12" x14ac:dyDescent="0.25">
      <c r="A2732" s="1">
        <v>45359</v>
      </c>
      <c r="B2732" t="s">
        <v>19</v>
      </c>
      <c r="C2732" t="s">
        <v>15</v>
      </c>
      <c r="D2732" t="s">
        <v>22</v>
      </c>
      <c r="E2732" t="s">
        <v>12</v>
      </c>
      <c r="F2732">
        <v>5.8</v>
      </c>
      <c r="G2732">
        <v>3</v>
      </c>
      <c r="H2732" t="s">
        <v>20</v>
      </c>
      <c r="I2732">
        <v>7.3</v>
      </c>
      <c r="J2732">
        <v>17.399999999999999</v>
      </c>
      <c r="K2732">
        <v>0.87</v>
      </c>
      <c r="L2732" t="s">
        <v>257</v>
      </c>
    </row>
    <row r="2733" spans="1:12" x14ac:dyDescent="0.25">
      <c r="A2733" s="1">
        <v>45390</v>
      </c>
      <c r="B2733" t="s">
        <v>9</v>
      </c>
      <c r="C2733" t="s">
        <v>15</v>
      </c>
      <c r="D2733" t="s">
        <v>22</v>
      </c>
      <c r="E2733" t="s">
        <v>24</v>
      </c>
      <c r="F2733">
        <v>38.86</v>
      </c>
      <c r="G2733">
        <v>2</v>
      </c>
      <c r="H2733" t="s">
        <v>17</v>
      </c>
      <c r="I2733">
        <v>7.7</v>
      </c>
      <c r="J2733">
        <v>77.72</v>
      </c>
      <c r="K2733">
        <v>3.8860000000000001</v>
      </c>
      <c r="L2733" t="s">
        <v>257</v>
      </c>
    </row>
    <row r="2734" spans="1:12" x14ac:dyDescent="0.25">
      <c r="A2734" s="1">
        <v>45390</v>
      </c>
      <c r="B2734" t="s">
        <v>9</v>
      </c>
      <c r="C2734" t="s">
        <v>15</v>
      </c>
      <c r="D2734" t="s">
        <v>22</v>
      </c>
      <c r="E2734" t="s">
        <v>23</v>
      </c>
      <c r="F2734">
        <v>63.94</v>
      </c>
      <c r="G2734">
        <v>4</v>
      </c>
      <c r="H2734" t="s">
        <v>17</v>
      </c>
      <c r="I2734">
        <v>6.3</v>
      </c>
      <c r="J2734">
        <v>255.76</v>
      </c>
      <c r="K2734">
        <v>12.788</v>
      </c>
      <c r="L2734" t="s">
        <v>257</v>
      </c>
    </row>
    <row r="2735" spans="1:12" x14ac:dyDescent="0.25">
      <c r="A2735" s="1">
        <v>45390</v>
      </c>
      <c r="B2735" t="s">
        <v>14</v>
      </c>
      <c r="C2735" t="s">
        <v>15</v>
      </c>
      <c r="D2735" t="s">
        <v>11</v>
      </c>
      <c r="E2735" t="s">
        <v>18</v>
      </c>
      <c r="F2735">
        <v>69.12</v>
      </c>
      <c r="G2735">
        <v>1</v>
      </c>
      <c r="H2735" t="s">
        <v>13</v>
      </c>
      <c r="I2735">
        <v>8.4</v>
      </c>
      <c r="J2735">
        <v>69.12</v>
      </c>
      <c r="K2735">
        <v>3.4560000000000004</v>
      </c>
      <c r="L2735" t="s">
        <v>256</v>
      </c>
    </row>
    <row r="2736" spans="1:12" x14ac:dyDescent="0.25">
      <c r="A2736" s="1">
        <v>45390</v>
      </c>
      <c r="B2736" t="s">
        <v>19</v>
      </c>
      <c r="C2736" t="s">
        <v>15</v>
      </c>
      <c r="D2736" t="s">
        <v>11</v>
      </c>
      <c r="E2736" t="s">
        <v>21</v>
      </c>
      <c r="F2736">
        <v>12.47</v>
      </c>
      <c r="G2736">
        <v>3</v>
      </c>
      <c r="H2736" t="s">
        <v>17</v>
      </c>
      <c r="I2736">
        <v>6.8</v>
      </c>
      <c r="J2736">
        <v>37.410000000000004</v>
      </c>
      <c r="K2736">
        <v>1.8705000000000003</v>
      </c>
      <c r="L2736" t="s">
        <v>257</v>
      </c>
    </row>
    <row r="2737" spans="1:12" x14ac:dyDescent="0.25">
      <c r="A2737" s="1">
        <v>45390</v>
      </c>
      <c r="B2737" t="s">
        <v>9</v>
      </c>
      <c r="C2737" t="s">
        <v>15</v>
      </c>
      <c r="D2737" t="s">
        <v>11</v>
      </c>
      <c r="E2737" t="s">
        <v>12</v>
      </c>
      <c r="F2737">
        <v>4.84</v>
      </c>
      <c r="G2737">
        <v>1</v>
      </c>
      <c r="H2737" t="s">
        <v>13</v>
      </c>
      <c r="I2737">
        <v>6.7</v>
      </c>
      <c r="J2737">
        <v>4.84</v>
      </c>
      <c r="K2737">
        <v>0.24199999999999999</v>
      </c>
      <c r="L2737" t="s">
        <v>257</v>
      </c>
    </row>
    <row r="2738" spans="1:12" x14ac:dyDescent="0.25">
      <c r="A2738" s="1">
        <v>45390</v>
      </c>
      <c r="B2738" t="s">
        <v>19</v>
      </c>
      <c r="C2738" t="s">
        <v>15</v>
      </c>
      <c r="D2738" t="s">
        <v>22</v>
      </c>
      <c r="E2738" t="s">
        <v>12</v>
      </c>
      <c r="F2738">
        <v>2.57</v>
      </c>
      <c r="G2738">
        <v>2</v>
      </c>
      <c r="H2738" t="s">
        <v>17</v>
      </c>
      <c r="I2738">
        <v>8.8000000000000007</v>
      </c>
      <c r="J2738">
        <v>5.14</v>
      </c>
      <c r="K2738">
        <v>0.25700000000000001</v>
      </c>
      <c r="L2738" t="s">
        <v>256</v>
      </c>
    </row>
    <row r="2739" spans="1:12" x14ac:dyDescent="0.25">
      <c r="A2739" s="1">
        <v>45390</v>
      </c>
      <c r="B2739" t="s">
        <v>19</v>
      </c>
      <c r="C2739" t="s">
        <v>15</v>
      </c>
      <c r="D2739" t="s">
        <v>22</v>
      </c>
      <c r="E2739" t="s">
        <v>12</v>
      </c>
      <c r="F2739">
        <v>7.81</v>
      </c>
      <c r="G2739">
        <v>3</v>
      </c>
      <c r="H2739" t="s">
        <v>17</v>
      </c>
      <c r="I2739">
        <v>6.8</v>
      </c>
      <c r="J2739">
        <v>23.43</v>
      </c>
      <c r="K2739">
        <v>1.1715</v>
      </c>
      <c r="L2739" t="s">
        <v>257</v>
      </c>
    </row>
    <row r="2740" spans="1:12" x14ac:dyDescent="0.25">
      <c r="A2740" s="1">
        <v>45390</v>
      </c>
      <c r="B2740" t="s">
        <v>9</v>
      </c>
      <c r="C2740" t="s">
        <v>15</v>
      </c>
      <c r="D2740" t="s">
        <v>22</v>
      </c>
      <c r="E2740" t="s">
        <v>12</v>
      </c>
      <c r="F2740">
        <v>7.05</v>
      </c>
      <c r="G2740">
        <v>4</v>
      </c>
      <c r="H2740" t="s">
        <v>13</v>
      </c>
      <c r="I2740">
        <v>7.9</v>
      </c>
      <c r="J2740">
        <v>28.2</v>
      </c>
      <c r="K2740">
        <v>1.4100000000000001</v>
      </c>
      <c r="L2740" t="s">
        <v>257</v>
      </c>
    </row>
    <row r="2741" spans="1:12" x14ac:dyDescent="0.25">
      <c r="A2741" s="1">
        <v>45390</v>
      </c>
      <c r="B2741" t="s">
        <v>14</v>
      </c>
      <c r="C2741" t="s">
        <v>15</v>
      </c>
      <c r="D2741" t="s">
        <v>11</v>
      </c>
      <c r="E2741" t="s">
        <v>12</v>
      </c>
      <c r="F2741">
        <v>4.33</v>
      </c>
      <c r="G2741">
        <v>2</v>
      </c>
      <c r="H2741" t="s">
        <v>13</v>
      </c>
      <c r="I2741">
        <v>7.2</v>
      </c>
      <c r="J2741">
        <v>8.66</v>
      </c>
      <c r="K2741">
        <v>0.43300000000000005</v>
      </c>
      <c r="L2741" t="s">
        <v>257</v>
      </c>
    </row>
    <row r="2742" spans="1:12" x14ac:dyDescent="0.25">
      <c r="A2742" s="1">
        <v>45390</v>
      </c>
      <c r="B2742" t="s">
        <v>19</v>
      </c>
      <c r="C2742" t="s">
        <v>15</v>
      </c>
      <c r="D2742" t="s">
        <v>11</v>
      </c>
      <c r="E2742" t="s">
        <v>18</v>
      </c>
      <c r="F2742">
        <v>62.05</v>
      </c>
      <c r="G2742">
        <v>1</v>
      </c>
      <c r="H2742" t="s">
        <v>17</v>
      </c>
      <c r="I2742">
        <v>7.7</v>
      </c>
      <c r="J2742">
        <v>62.05</v>
      </c>
      <c r="K2742">
        <v>3.1025</v>
      </c>
      <c r="L2742" t="s">
        <v>257</v>
      </c>
    </row>
    <row r="2743" spans="1:12" x14ac:dyDescent="0.25">
      <c r="A2743" s="1">
        <v>45390</v>
      </c>
      <c r="B2743" t="s">
        <v>19</v>
      </c>
      <c r="C2743" t="s">
        <v>10</v>
      </c>
      <c r="D2743" t="s">
        <v>11</v>
      </c>
      <c r="E2743" t="s">
        <v>23</v>
      </c>
      <c r="F2743">
        <v>73.540000000000006</v>
      </c>
      <c r="G2743">
        <v>3</v>
      </c>
      <c r="H2743" t="s">
        <v>20</v>
      </c>
      <c r="I2743">
        <v>7.8</v>
      </c>
      <c r="J2743">
        <v>220.62</v>
      </c>
      <c r="K2743">
        <v>11.031000000000001</v>
      </c>
      <c r="L2743" t="s">
        <v>257</v>
      </c>
    </row>
    <row r="2744" spans="1:12" x14ac:dyDescent="0.25">
      <c r="A2744" s="1">
        <v>45390</v>
      </c>
      <c r="B2744" t="s">
        <v>9</v>
      </c>
      <c r="C2744" t="s">
        <v>15</v>
      </c>
      <c r="D2744" t="s">
        <v>22</v>
      </c>
      <c r="E2744" t="s">
        <v>12</v>
      </c>
      <c r="F2744">
        <v>7.25</v>
      </c>
      <c r="G2744">
        <v>2</v>
      </c>
      <c r="H2744" t="s">
        <v>20</v>
      </c>
      <c r="I2744">
        <v>7.5</v>
      </c>
      <c r="J2744">
        <v>14.5</v>
      </c>
      <c r="K2744">
        <v>0.72500000000000009</v>
      </c>
      <c r="L2744" t="s">
        <v>257</v>
      </c>
    </row>
    <row r="2745" spans="1:12" x14ac:dyDescent="0.25">
      <c r="A2745" s="1">
        <v>45390</v>
      </c>
      <c r="B2745" t="s">
        <v>19</v>
      </c>
      <c r="C2745" t="s">
        <v>15</v>
      </c>
      <c r="D2745" t="s">
        <v>22</v>
      </c>
      <c r="E2745" t="s">
        <v>24</v>
      </c>
      <c r="F2745">
        <v>22.46</v>
      </c>
      <c r="G2745">
        <v>4</v>
      </c>
      <c r="H2745" t="s">
        <v>20</v>
      </c>
      <c r="I2745">
        <v>5.7</v>
      </c>
      <c r="J2745">
        <v>89.84</v>
      </c>
      <c r="K2745">
        <v>4.492</v>
      </c>
      <c r="L2745" t="s">
        <v>258</v>
      </c>
    </row>
    <row r="2746" spans="1:12" x14ac:dyDescent="0.25">
      <c r="A2746" s="1">
        <v>45390</v>
      </c>
      <c r="B2746" t="s">
        <v>14</v>
      </c>
      <c r="C2746" t="s">
        <v>15</v>
      </c>
      <c r="D2746" t="s">
        <v>22</v>
      </c>
      <c r="E2746" t="s">
        <v>12</v>
      </c>
      <c r="F2746">
        <v>7.5</v>
      </c>
      <c r="G2746">
        <v>2</v>
      </c>
      <c r="H2746" t="s">
        <v>20</v>
      </c>
      <c r="I2746">
        <v>8.1999999999999993</v>
      </c>
      <c r="J2746">
        <v>15</v>
      </c>
      <c r="K2746">
        <v>0.75</v>
      </c>
      <c r="L2746" t="s">
        <v>256</v>
      </c>
    </row>
    <row r="2747" spans="1:12" x14ac:dyDescent="0.25">
      <c r="A2747" s="1">
        <v>45390</v>
      </c>
      <c r="B2747" t="s">
        <v>19</v>
      </c>
      <c r="C2747" t="s">
        <v>15</v>
      </c>
      <c r="D2747" t="s">
        <v>11</v>
      </c>
      <c r="E2747" t="s">
        <v>12</v>
      </c>
      <c r="F2747">
        <v>7.53</v>
      </c>
      <c r="G2747">
        <v>2</v>
      </c>
      <c r="H2747" t="s">
        <v>20</v>
      </c>
      <c r="I2747">
        <v>6.5</v>
      </c>
      <c r="J2747">
        <v>15.06</v>
      </c>
      <c r="K2747">
        <v>0.75300000000000011</v>
      </c>
      <c r="L2747" t="s">
        <v>257</v>
      </c>
    </row>
    <row r="2748" spans="1:12" x14ac:dyDescent="0.25">
      <c r="A2748" s="1">
        <v>45420</v>
      </c>
      <c r="B2748" t="s">
        <v>9</v>
      </c>
      <c r="C2748" t="s">
        <v>10</v>
      </c>
      <c r="D2748" t="s">
        <v>11</v>
      </c>
      <c r="E2748" t="s">
        <v>12</v>
      </c>
      <c r="F2748">
        <v>5.25</v>
      </c>
      <c r="G2748">
        <v>1</v>
      </c>
      <c r="H2748" t="s">
        <v>20</v>
      </c>
      <c r="I2748">
        <v>6.8</v>
      </c>
      <c r="J2748">
        <v>5.25</v>
      </c>
      <c r="K2748">
        <v>0.26250000000000001</v>
      </c>
      <c r="L2748" t="s">
        <v>257</v>
      </c>
    </row>
    <row r="2749" spans="1:12" x14ac:dyDescent="0.25">
      <c r="A2749" s="1">
        <v>45420</v>
      </c>
      <c r="B2749" t="s">
        <v>14</v>
      </c>
      <c r="C2749" t="s">
        <v>15</v>
      </c>
      <c r="D2749" t="s">
        <v>11</v>
      </c>
      <c r="E2749" t="s">
        <v>24</v>
      </c>
      <c r="F2749">
        <v>29.87</v>
      </c>
      <c r="G2749">
        <v>2</v>
      </c>
      <c r="H2749" t="s">
        <v>17</v>
      </c>
      <c r="I2749">
        <v>8.1</v>
      </c>
      <c r="J2749">
        <v>59.74</v>
      </c>
      <c r="K2749">
        <v>2.9870000000000001</v>
      </c>
      <c r="L2749" t="s">
        <v>256</v>
      </c>
    </row>
    <row r="2750" spans="1:12" x14ac:dyDescent="0.25">
      <c r="A2750" s="1">
        <v>45420</v>
      </c>
      <c r="B2750" t="s">
        <v>19</v>
      </c>
      <c r="C2750" t="s">
        <v>15</v>
      </c>
      <c r="D2750" t="s">
        <v>22</v>
      </c>
      <c r="E2750" t="s">
        <v>23</v>
      </c>
      <c r="F2750">
        <v>72.72</v>
      </c>
      <c r="G2750">
        <v>1</v>
      </c>
      <c r="H2750" t="s">
        <v>17</v>
      </c>
      <c r="I2750">
        <v>7.1</v>
      </c>
      <c r="J2750">
        <v>72.72</v>
      </c>
      <c r="K2750">
        <v>3.6360000000000001</v>
      </c>
      <c r="L2750" t="s">
        <v>257</v>
      </c>
    </row>
    <row r="2751" spans="1:12" x14ac:dyDescent="0.25">
      <c r="A2751" s="1">
        <v>45420</v>
      </c>
      <c r="B2751" t="s">
        <v>9</v>
      </c>
      <c r="C2751" t="s">
        <v>15</v>
      </c>
      <c r="D2751" t="s">
        <v>22</v>
      </c>
      <c r="E2751" t="s">
        <v>24</v>
      </c>
      <c r="F2751">
        <v>28.9</v>
      </c>
      <c r="G2751">
        <v>3</v>
      </c>
      <c r="H2751" t="s">
        <v>13</v>
      </c>
      <c r="I2751">
        <v>8.8000000000000007</v>
      </c>
      <c r="J2751">
        <v>86.699999999999989</v>
      </c>
      <c r="K2751">
        <v>4.335</v>
      </c>
      <c r="L2751" t="s">
        <v>256</v>
      </c>
    </row>
    <row r="2752" spans="1:12" x14ac:dyDescent="0.25">
      <c r="A2752" s="1">
        <v>45420</v>
      </c>
      <c r="B2752" t="s">
        <v>19</v>
      </c>
      <c r="C2752" t="s">
        <v>15</v>
      </c>
      <c r="D2752" t="s">
        <v>11</v>
      </c>
      <c r="E2752" t="s">
        <v>24</v>
      </c>
      <c r="F2752">
        <v>30.95</v>
      </c>
      <c r="G2752">
        <v>3</v>
      </c>
      <c r="H2752" t="s">
        <v>20</v>
      </c>
      <c r="I2752">
        <v>8.1999999999999993</v>
      </c>
      <c r="J2752">
        <v>92.85</v>
      </c>
      <c r="K2752">
        <v>4.6425000000000001</v>
      </c>
      <c r="L2752" t="s">
        <v>256</v>
      </c>
    </row>
    <row r="2753" spans="1:12" x14ac:dyDescent="0.25">
      <c r="A2753" s="1">
        <v>45420</v>
      </c>
      <c r="B2753" t="s">
        <v>9</v>
      </c>
      <c r="C2753" t="s">
        <v>15</v>
      </c>
      <c r="D2753" t="s">
        <v>11</v>
      </c>
      <c r="E2753" t="s">
        <v>23</v>
      </c>
      <c r="F2753">
        <v>65.27</v>
      </c>
      <c r="G2753">
        <v>4</v>
      </c>
      <c r="H2753" t="s">
        <v>17</v>
      </c>
      <c r="I2753">
        <v>6.2</v>
      </c>
      <c r="J2753">
        <v>261.08</v>
      </c>
      <c r="K2753">
        <v>13.054</v>
      </c>
      <c r="L2753" t="s">
        <v>257</v>
      </c>
    </row>
    <row r="2754" spans="1:12" x14ac:dyDescent="0.25">
      <c r="A2754" s="1">
        <v>45420</v>
      </c>
      <c r="B2754" t="s">
        <v>14</v>
      </c>
      <c r="C2754" t="s">
        <v>15</v>
      </c>
      <c r="D2754" t="s">
        <v>11</v>
      </c>
      <c r="E2754" t="s">
        <v>24</v>
      </c>
      <c r="F2754">
        <v>16.649999999999999</v>
      </c>
      <c r="G2754">
        <v>2</v>
      </c>
      <c r="H2754" t="s">
        <v>20</v>
      </c>
      <c r="I2754">
        <v>6</v>
      </c>
      <c r="J2754">
        <v>33.299999999999997</v>
      </c>
      <c r="K2754">
        <v>1.665</v>
      </c>
      <c r="L2754" t="s">
        <v>257</v>
      </c>
    </row>
    <row r="2755" spans="1:12" x14ac:dyDescent="0.25">
      <c r="A2755" s="1">
        <v>45420</v>
      </c>
      <c r="B2755" t="s">
        <v>19</v>
      </c>
      <c r="C2755" t="s">
        <v>10</v>
      </c>
      <c r="D2755" t="s">
        <v>11</v>
      </c>
      <c r="E2755" t="s">
        <v>12</v>
      </c>
      <c r="F2755">
        <v>7.22</v>
      </c>
      <c r="G2755">
        <v>6</v>
      </c>
      <c r="H2755" t="s">
        <v>13</v>
      </c>
      <c r="I2755">
        <v>6.9</v>
      </c>
      <c r="J2755">
        <v>43.32</v>
      </c>
      <c r="K2755">
        <v>2.1659999999999999</v>
      </c>
      <c r="L2755" t="s">
        <v>257</v>
      </c>
    </row>
    <row r="2756" spans="1:12" x14ac:dyDescent="0.25">
      <c r="A2756" s="1">
        <v>45420</v>
      </c>
      <c r="B2756" t="s">
        <v>9</v>
      </c>
      <c r="C2756" t="s">
        <v>15</v>
      </c>
      <c r="D2756" t="s">
        <v>22</v>
      </c>
      <c r="E2756" t="s">
        <v>24</v>
      </c>
      <c r="F2756">
        <v>27.8</v>
      </c>
      <c r="G2756">
        <v>3</v>
      </c>
      <c r="H2756" t="s">
        <v>17</v>
      </c>
      <c r="I2756">
        <v>6.3</v>
      </c>
      <c r="J2756">
        <v>83.4</v>
      </c>
      <c r="K2756">
        <v>4.1700000000000008</v>
      </c>
      <c r="L2756" t="s">
        <v>257</v>
      </c>
    </row>
    <row r="2757" spans="1:12" x14ac:dyDescent="0.25">
      <c r="A2757" s="1">
        <v>45420</v>
      </c>
      <c r="B2757" t="s">
        <v>14</v>
      </c>
      <c r="C2757" t="s">
        <v>15</v>
      </c>
      <c r="D2757" t="s">
        <v>22</v>
      </c>
      <c r="E2757" t="s">
        <v>24</v>
      </c>
      <c r="F2757">
        <v>32.99</v>
      </c>
      <c r="G2757">
        <v>3</v>
      </c>
      <c r="H2757" t="s">
        <v>17</v>
      </c>
      <c r="I2757">
        <v>6</v>
      </c>
      <c r="J2757">
        <v>98.97</v>
      </c>
      <c r="K2757">
        <v>4.9485000000000001</v>
      </c>
      <c r="L2757" t="s">
        <v>257</v>
      </c>
    </row>
    <row r="2758" spans="1:12" x14ac:dyDescent="0.25">
      <c r="A2758" s="1">
        <v>45451</v>
      </c>
      <c r="B2758" t="s">
        <v>9</v>
      </c>
      <c r="C2758" t="s">
        <v>15</v>
      </c>
      <c r="D2758" t="s">
        <v>22</v>
      </c>
      <c r="E2758" t="s">
        <v>12</v>
      </c>
      <c r="F2758">
        <v>6.22</v>
      </c>
      <c r="G2758">
        <v>5</v>
      </c>
      <c r="H2758" t="s">
        <v>20</v>
      </c>
      <c r="I2758">
        <v>8.1999999999999993</v>
      </c>
      <c r="J2758">
        <v>31.099999999999998</v>
      </c>
      <c r="K2758">
        <v>1.5549999999999999</v>
      </c>
      <c r="L2758" t="s">
        <v>256</v>
      </c>
    </row>
    <row r="2759" spans="1:12" x14ac:dyDescent="0.25">
      <c r="A2759" s="1">
        <v>45451</v>
      </c>
      <c r="B2759" t="s">
        <v>19</v>
      </c>
      <c r="C2759" t="s">
        <v>15</v>
      </c>
      <c r="D2759" t="s">
        <v>11</v>
      </c>
      <c r="E2759" t="s">
        <v>18</v>
      </c>
      <c r="F2759">
        <v>74.489999999999995</v>
      </c>
      <c r="G2759">
        <v>1</v>
      </c>
      <c r="H2759" t="s">
        <v>17</v>
      </c>
      <c r="I2759">
        <v>7.7</v>
      </c>
      <c r="J2759">
        <v>74.489999999999995</v>
      </c>
      <c r="K2759">
        <v>3.7244999999999999</v>
      </c>
      <c r="L2759" t="s">
        <v>257</v>
      </c>
    </row>
    <row r="2760" spans="1:12" x14ac:dyDescent="0.25">
      <c r="A2760" s="1">
        <v>45451</v>
      </c>
      <c r="B2760" t="s">
        <v>19</v>
      </c>
      <c r="C2760" t="s">
        <v>15</v>
      </c>
      <c r="D2760" t="s">
        <v>22</v>
      </c>
      <c r="E2760" t="s">
        <v>18</v>
      </c>
      <c r="F2760">
        <v>58.27</v>
      </c>
      <c r="G2760">
        <v>2</v>
      </c>
      <c r="H2760" t="s">
        <v>17</v>
      </c>
      <c r="I2760">
        <v>6</v>
      </c>
      <c r="J2760">
        <v>116.54</v>
      </c>
      <c r="K2760">
        <v>5.8270000000000008</v>
      </c>
      <c r="L2760" t="s">
        <v>257</v>
      </c>
    </row>
    <row r="2761" spans="1:12" x14ac:dyDescent="0.25">
      <c r="A2761" s="1">
        <v>45451</v>
      </c>
      <c r="B2761" t="s">
        <v>14</v>
      </c>
      <c r="C2761" t="s">
        <v>15</v>
      </c>
      <c r="D2761" t="s">
        <v>11</v>
      </c>
      <c r="E2761" t="s">
        <v>12</v>
      </c>
      <c r="F2761">
        <v>3.15</v>
      </c>
      <c r="G2761">
        <v>3</v>
      </c>
      <c r="H2761" t="s">
        <v>20</v>
      </c>
      <c r="I2761">
        <v>6</v>
      </c>
      <c r="J2761">
        <v>9.4499999999999993</v>
      </c>
      <c r="K2761">
        <v>0.47249999999999998</v>
      </c>
      <c r="L2761" t="s">
        <v>257</v>
      </c>
    </row>
    <row r="2762" spans="1:12" x14ac:dyDescent="0.25">
      <c r="A2762" s="1">
        <v>45451</v>
      </c>
      <c r="B2762" t="s">
        <v>9</v>
      </c>
      <c r="C2762" t="s">
        <v>15</v>
      </c>
      <c r="D2762" t="s">
        <v>22</v>
      </c>
      <c r="E2762" t="s">
        <v>18</v>
      </c>
      <c r="F2762">
        <v>70.900000000000006</v>
      </c>
      <c r="G2762">
        <v>1</v>
      </c>
      <c r="H2762" t="s">
        <v>13</v>
      </c>
      <c r="I2762">
        <v>8</v>
      </c>
      <c r="J2762">
        <v>70.900000000000006</v>
      </c>
      <c r="K2762">
        <v>3.5450000000000004</v>
      </c>
      <c r="L2762" t="s">
        <v>256</v>
      </c>
    </row>
    <row r="2763" spans="1:12" x14ac:dyDescent="0.25">
      <c r="A2763" s="1">
        <v>45451</v>
      </c>
      <c r="B2763" t="s">
        <v>9</v>
      </c>
      <c r="C2763" t="s">
        <v>15</v>
      </c>
      <c r="D2763" t="s">
        <v>22</v>
      </c>
      <c r="E2763" t="s">
        <v>12</v>
      </c>
      <c r="F2763">
        <v>4.09</v>
      </c>
      <c r="G2763">
        <v>2</v>
      </c>
      <c r="H2763" t="s">
        <v>17</v>
      </c>
      <c r="I2763">
        <v>7.5</v>
      </c>
      <c r="J2763">
        <v>8.18</v>
      </c>
      <c r="K2763">
        <v>0.40900000000000003</v>
      </c>
      <c r="L2763" t="s">
        <v>257</v>
      </c>
    </row>
    <row r="2764" spans="1:12" x14ac:dyDescent="0.25">
      <c r="A2764" s="1">
        <v>45451</v>
      </c>
      <c r="B2764" t="s">
        <v>9</v>
      </c>
      <c r="C2764" t="s">
        <v>10</v>
      </c>
      <c r="D2764" t="s">
        <v>22</v>
      </c>
      <c r="E2764" t="s">
        <v>23</v>
      </c>
      <c r="F2764">
        <v>70.739999999999995</v>
      </c>
      <c r="G2764">
        <v>3</v>
      </c>
      <c r="H2764" t="s">
        <v>13</v>
      </c>
      <c r="I2764">
        <v>8.5</v>
      </c>
      <c r="J2764">
        <v>212.21999999999997</v>
      </c>
      <c r="K2764">
        <v>10.610999999999999</v>
      </c>
      <c r="L2764" t="s">
        <v>256</v>
      </c>
    </row>
    <row r="2765" spans="1:12" x14ac:dyDescent="0.25">
      <c r="A2765" s="1">
        <v>45451</v>
      </c>
      <c r="B2765" t="s">
        <v>19</v>
      </c>
      <c r="C2765" t="s">
        <v>10</v>
      </c>
      <c r="D2765" t="s">
        <v>22</v>
      </c>
      <c r="E2765" t="s">
        <v>24</v>
      </c>
      <c r="F2765">
        <v>34.909999999999997</v>
      </c>
      <c r="G2765">
        <v>2</v>
      </c>
      <c r="H2765" t="s">
        <v>17</v>
      </c>
      <c r="I2765">
        <v>6.1</v>
      </c>
      <c r="J2765">
        <v>69.819999999999993</v>
      </c>
      <c r="K2765">
        <v>3.4909999999999997</v>
      </c>
      <c r="L2765" t="s">
        <v>257</v>
      </c>
    </row>
    <row r="2766" spans="1:12" x14ac:dyDescent="0.25">
      <c r="A2766" s="1">
        <v>45451</v>
      </c>
      <c r="B2766" t="s">
        <v>9</v>
      </c>
      <c r="C2766" t="s">
        <v>10</v>
      </c>
      <c r="D2766" t="s">
        <v>11</v>
      </c>
      <c r="E2766" t="s">
        <v>21</v>
      </c>
      <c r="F2766">
        <v>18.34</v>
      </c>
      <c r="G2766">
        <v>3</v>
      </c>
      <c r="H2766" t="s">
        <v>20</v>
      </c>
      <c r="I2766">
        <v>7.6</v>
      </c>
      <c r="J2766">
        <v>55.019999999999996</v>
      </c>
      <c r="K2766">
        <v>2.7509999999999999</v>
      </c>
      <c r="L2766" t="s">
        <v>257</v>
      </c>
    </row>
    <row r="2767" spans="1:12" x14ac:dyDescent="0.25">
      <c r="A2767" s="1">
        <v>45451</v>
      </c>
      <c r="B2767" t="s">
        <v>9</v>
      </c>
      <c r="C2767" t="s">
        <v>15</v>
      </c>
      <c r="D2767" t="s">
        <v>22</v>
      </c>
      <c r="E2767" t="s">
        <v>12</v>
      </c>
      <c r="F2767">
        <v>3.52</v>
      </c>
      <c r="G2767">
        <v>2</v>
      </c>
      <c r="H2767" t="s">
        <v>20</v>
      </c>
      <c r="I2767">
        <v>6.5</v>
      </c>
      <c r="J2767">
        <v>7.04</v>
      </c>
      <c r="K2767">
        <v>0.35200000000000004</v>
      </c>
      <c r="L2767" t="s">
        <v>257</v>
      </c>
    </row>
    <row r="2768" spans="1:12" x14ac:dyDescent="0.25">
      <c r="A2768" s="1">
        <v>45451</v>
      </c>
      <c r="B2768" t="s">
        <v>19</v>
      </c>
      <c r="C2768" t="s">
        <v>10</v>
      </c>
      <c r="D2768" t="s">
        <v>11</v>
      </c>
      <c r="E2768" t="s">
        <v>12</v>
      </c>
      <c r="F2768">
        <v>5.38</v>
      </c>
      <c r="G2768">
        <v>3</v>
      </c>
      <c r="H2768" t="s">
        <v>17</v>
      </c>
      <c r="I2768">
        <v>5.7</v>
      </c>
      <c r="J2768">
        <v>16.14</v>
      </c>
      <c r="K2768">
        <v>0.80700000000000005</v>
      </c>
      <c r="L2768" t="s">
        <v>258</v>
      </c>
    </row>
    <row r="2769" spans="1:12" x14ac:dyDescent="0.25">
      <c r="A2769" s="1">
        <v>45451</v>
      </c>
      <c r="B2769" t="s">
        <v>19</v>
      </c>
      <c r="C2769" t="s">
        <v>15</v>
      </c>
      <c r="D2769" t="s">
        <v>22</v>
      </c>
      <c r="E2769" t="s">
        <v>12</v>
      </c>
      <c r="F2769">
        <v>2.52</v>
      </c>
      <c r="G2769">
        <v>2</v>
      </c>
      <c r="H2769" t="s">
        <v>20</v>
      </c>
      <c r="I2769">
        <v>8.5</v>
      </c>
      <c r="J2769">
        <v>5.04</v>
      </c>
      <c r="K2769">
        <v>0.252</v>
      </c>
      <c r="L2769" t="s">
        <v>256</v>
      </c>
    </row>
    <row r="2770" spans="1:12" x14ac:dyDescent="0.25">
      <c r="A2770" s="1">
        <v>45451</v>
      </c>
      <c r="B2770" t="s">
        <v>14</v>
      </c>
      <c r="C2770" t="s">
        <v>15</v>
      </c>
      <c r="D2770" t="s">
        <v>22</v>
      </c>
      <c r="E2770" t="s">
        <v>12</v>
      </c>
      <c r="F2770">
        <v>6.29</v>
      </c>
      <c r="G2770">
        <v>3</v>
      </c>
      <c r="H2770" t="s">
        <v>20</v>
      </c>
      <c r="I2770">
        <v>6</v>
      </c>
      <c r="J2770">
        <v>18.87</v>
      </c>
      <c r="K2770">
        <v>0.94350000000000012</v>
      </c>
      <c r="L2770" t="s">
        <v>257</v>
      </c>
    </row>
    <row r="2771" spans="1:12" x14ac:dyDescent="0.25">
      <c r="A2771" s="1">
        <v>45451</v>
      </c>
      <c r="B2771" t="s">
        <v>9</v>
      </c>
      <c r="C2771" t="s">
        <v>15</v>
      </c>
      <c r="D2771" t="s">
        <v>22</v>
      </c>
      <c r="E2771" t="s">
        <v>24</v>
      </c>
      <c r="F2771">
        <v>22.56</v>
      </c>
      <c r="G2771">
        <v>1</v>
      </c>
      <c r="H2771" t="s">
        <v>20</v>
      </c>
      <c r="I2771">
        <v>6.8</v>
      </c>
      <c r="J2771">
        <v>22.56</v>
      </c>
      <c r="K2771">
        <v>1.1279999999999999</v>
      </c>
      <c r="L2771" t="s">
        <v>257</v>
      </c>
    </row>
    <row r="2772" spans="1:12" x14ac:dyDescent="0.25">
      <c r="A2772" s="1">
        <v>45451</v>
      </c>
      <c r="B2772" t="s">
        <v>19</v>
      </c>
      <c r="C2772" t="s">
        <v>10</v>
      </c>
      <c r="D2772" t="s">
        <v>11</v>
      </c>
      <c r="E2772" t="s">
        <v>24</v>
      </c>
      <c r="F2772">
        <v>29.69</v>
      </c>
      <c r="G2772">
        <v>2</v>
      </c>
      <c r="H2772" t="s">
        <v>17</v>
      </c>
      <c r="I2772">
        <v>6.2</v>
      </c>
      <c r="J2772">
        <v>59.38</v>
      </c>
      <c r="K2772">
        <v>2.9690000000000003</v>
      </c>
      <c r="L2772" t="s">
        <v>257</v>
      </c>
    </row>
    <row r="2773" spans="1:12" x14ac:dyDescent="0.25">
      <c r="A2773" s="1">
        <v>45451</v>
      </c>
      <c r="B2773" t="s">
        <v>9</v>
      </c>
      <c r="C2773" t="s">
        <v>15</v>
      </c>
      <c r="D2773" t="s">
        <v>22</v>
      </c>
      <c r="E2773" t="s">
        <v>21</v>
      </c>
      <c r="F2773">
        <v>11.74</v>
      </c>
      <c r="G2773">
        <v>2</v>
      </c>
      <c r="H2773" t="s">
        <v>17</v>
      </c>
      <c r="I2773">
        <v>6.8</v>
      </c>
      <c r="J2773">
        <v>23.48</v>
      </c>
      <c r="K2773">
        <v>1.1740000000000002</v>
      </c>
      <c r="L2773" t="s">
        <v>257</v>
      </c>
    </row>
    <row r="2774" spans="1:12" x14ac:dyDescent="0.25">
      <c r="A2774" s="1">
        <v>45481</v>
      </c>
      <c r="B2774" t="s">
        <v>19</v>
      </c>
      <c r="C2774" t="s">
        <v>10</v>
      </c>
      <c r="D2774" t="s">
        <v>22</v>
      </c>
      <c r="E2774" t="s">
        <v>23</v>
      </c>
      <c r="F2774">
        <v>55.23</v>
      </c>
      <c r="G2774">
        <v>5</v>
      </c>
      <c r="H2774" t="s">
        <v>17</v>
      </c>
      <c r="I2774">
        <v>8.1</v>
      </c>
      <c r="J2774">
        <v>276.14999999999998</v>
      </c>
      <c r="K2774">
        <v>13.807499999999999</v>
      </c>
      <c r="L2774" t="s">
        <v>256</v>
      </c>
    </row>
    <row r="2775" spans="1:12" x14ac:dyDescent="0.25">
      <c r="A2775" s="1">
        <v>45481</v>
      </c>
      <c r="B2775" t="s">
        <v>14</v>
      </c>
      <c r="C2775" t="s">
        <v>15</v>
      </c>
      <c r="D2775" t="s">
        <v>11</v>
      </c>
      <c r="E2775" t="s">
        <v>12</v>
      </c>
      <c r="F2775">
        <v>6.89</v>
      </c>
      <c r="G2775">
        <v>2</v>
      </c>
      <c r="H2775" t="s">
        <v>17</v>
      </c>
      <c r="I2775">
        <v>8.6</v>
      </c>
      <c r="J2775">
        <v>13.78</v>
      </c>
      <c r="K2775">
        <v>0.68900000000000006</v>
      </c>
      <c r="L2775" t="s">
        <v>256</v>
      </c>
    </row>
    <row r="2776" spans="1:12" x14ac:dyDescent="0.25">
      <c r="A2776" s="1">
        <v>45481</v>
      </c>
      <c r="B2776" t="s">
        <v>19</v>
      </c>
      <c r="C2776" t="s">
        <v>15</v>
      </c>
      <c r="D2776" t="s">
        <v>11</v>
      </c>
      <c r="E2776" t="s">
        <v>12</v>
      </c>
      <c r="F2776">
        <v>3.37</v>
      </c>
      <c r="G2776">
        <v>5</v>
      </c>
      <c r="H2776" t="s">
        <v>13</v>
      </c>
      <c r="I2776">
        <v>5.8</v>
      </c>
      <c r="J2776">
        <v>16.850000000000001</v>
      </c>
      <c r="K2776">
        <v>0.84250000000000014</v>
      </c>
      <c r="L2776" t="s">
        <v>258</v>
      </c>
    </row>
    <row r="2777" spans="1:12" x14ac:dyDescent="0.25">
      <c r="A2777" s="1">
        <v>45481</v>
      </c>
      <c r="B2777" t="s">
        <v>19</v>
      </c>
      <c r="C2777" t="s">
        <v>15</v>
      </c>
      <c r="D2777" t="s">
        <v>22</v>
      </c>
      <c r="E2777" t="s">
        <v>12</v>
      </c>
      <c r="F2777">
        <v>5.05</v>
      </c>
      <c r="G2777">
        <v>2</v>
      </c>
      <c r="H2777" t="s">
        <v>17</v>
      </c>
      <c r="I2777">
        <v>7.6</v>
      </c>
      <c r="J2777">
        <v>10.1</v>
      </c>
      <c r="K2777">
        <v>0.505</v>
      </c>
      <c r="L2777" t="s">
        <v>257</v>
      </c>
    </row>
    <row r="2778" spans="1:12" x14ac:dyDescent="0.25">
      <c r="A2778" s="1">
        <v>45481</v>
      </c>
      <c r="B2778" t="s">
        <v>14</v>
      </c>
      <c r="C2778" t="s">
        <v>15</v>
      </c>
      <c r="D2778" t="s">
        <v>11</v>
      </c>
      <c r="E2778" t="s">
        <v>12</v>
      </c>
      <c r="F2778">
        <v>4.17</v>
      </c>
      <c r="G2778">
        <v>2</v>
      </c>
      <c r="H2778" t="s">
        <v>13</v>
      </c>
      <c r="I2778">
        <v>6.7</v>
      </c>
      <c r="J2778">
        <v>8.34</v>
      </c>
      <c r="K2778">
        <v>0.41700000000000004</v>
      </c>
      <c r="L2778" t="s">
        <v>257</v>
      </c>
    </row>
    <row r="2779" spans="1:12" x14ac:dyDescent="0.25">
      <c r="A2779" s="1">
        <v>45481</v>
      </c>
      <c r="B2779" t="s">
        <v>19</v>
      </c>
      <c r="C2779" t="s">
        <v>15</v>
      </c>
      <c r="D2779" t="s">
        <v>22</v>
      </c>
      <c r="E2779" t="s">
        <v>24</v>
      </c>
      <c r="F2779">
        <v>32.61</v>
      </c>
      <c r="G2779">
        <v>3</v>
      </c>
      <c r="H2779" t="s">
        <v>17</v>
      </c>
      <c r="I2779">
        <v>5.4</v>
      </c>
      <c r="J2779">
        <v>97.83</v>
      </c>
      <c r="K2779">
        <v>4.8915000000000006</v>
      </c>
      <c r="L2779" t="s">
        <v>258</v>
      </c>
    </row>
    <row r="2780" spans="1:12" x14ac:dyDescent="0.25">
      <c r="A2780" s="1">
        <v>45481</v>
      </c>
      <c r="B2780" t="s">
        <v>9</v>
      </c>
      <c r="C2780" t="s">
        <v>15</v>
      </c>
      <c r="D2780" t="s">
        <v>22</v>
      </c>
      <c r="E2780" t="s">
        <v>12</v>
      </c>
      <c r="F2780">
        <v>3.44</v>
      </c>
      <c r="G2780">
        <v>2</v>
      </c>
      <c r="H2780" t="s">
        <v>20</v>
      </c>
      <c r="I2780">
        <v>6.8</v>
      </c>
      <c r="J2780">
        <v>6.88</v>
      </c>
      <c r="K2780">
        <v>0.34400000000000003</v>
      </c>
      <c r="L2780" t="s">
        <v>257</v>
      </c>
    </row>
    <row r="2781" spans="1:12" x14ac:dyDescent="0.25">
      <c r="A2781" s="1">
        <v>45481</v>
      </c>
      <c r="B2781" t="s">
        <v>14</v>
      </c>
      <c r="C2781" t="s">
        <v>15</v>
      </c>
      <c r="D2781" t="s">
        <v>11</v>
      </c>
      <c r="E2781" t="s">
        <v>12</v>
      </c>
      <c r="F2781">
        <v>4.01</v>
      </c>
      <c r="G2781">
        <v>4</v>
      </c>
      <c r="H2781" t="s">
        <v>20</v>
      </c>
      <c r="I2781">
        <v>8.1</v>
      </c>
      <c r="J2781">
        <v>16.04</v>
      </c>
      <c r="K2781">
        <v>0.80200000000000005</v>
      </c>
      <c r="L2781" t="s">
        <v>256</v>
      </c>
    </row>
    <row r="2782" spans="1:12" x14ac:dyDescent="0.25">
      <c r="A2782" s="1">
        <v>45512</v>
      </c>
      <c r="B2782" t="s">
        <v>19</v>
      </c>
      <c r="C2782" t="s">
        <v>15</v>
      </c>
      <c r="D2782" t="s">
        <v>11</v>
      </c>
      <c r="E2782" t="s">
        <v>23</v>
      </c>
      <c r="F2782">
        <v>65.05</v>
      </c>
      <c r="G2782">
        <v>5</v>
      </c>
      <c r="H2782" t="s">
        <v>20</v>
      </c>
      <c r="I2782">
        <v>6.6</v>
      </c>
      <c r="J2782">
        <v>325.25</v>
      </c>
      <c r="K2782">
        <v>16.262499999999999</v>
      </c>
      <c r="L2782" t="s">
        <v>257</v>
      </c>
    </row>
    <row r="2783" spans="1:12" x14ac:dyDescent="0.25">
      <c r="A2783" s="1">
        <v>45512</v>
      </c>
      <c r="B2783" t="s">
        <v>9</v>
      </c>
      <c r="C2783" t="s">
        <v>10</v>
      </c>
      <c r="D2783" t="s">
        <v>11</v>
      </c>
      <c r="E2783" t="s">
        <v>12</v>
      </c>
      <c r="F2783">
        <v>6.83</v>
      </c>
      <c r="G2783">
        <v>4</v>
      </c>
      <c r="H2783" t="s">
        <v>17</v>
      </c>
      <c r="I2783">
        <v>7.9</v>
      </c>
      <c r="J2783">
        <v>27.32</v>
      </c>
      <c r="K2783">
        <v>1.3660000000000001</v>
      </c>
      <c r="L2783" t="s">
        <v>257</v>
      </c>
    </row>
    <row r="2784" spans="1:12" x14ac:dyDescent="0.25">
      <c r="A2784" s="1">
        <v>45512</v>
      </c>
      <c r="B2784" t="s">
        <v>19</v>
      </c>
      <c r="C2784" t="s">
        <v>10</v>
      </c>
      <c r="D2784" t="s">
        <v>11</v>
      </c>
      <c r="E2784" t="s">
        <v>18</v>
      </c>
      <c r="F2784">
        <v>59.69</v>
      </c>
      <c r="G2784">
        <v>1</v>
      </c>
      <c r="H2784" t="s">
        <v>17</v>
      </c>
      <c r="I2784">
        <v>5.6</v>
      </c>
      <c r="J2784">
        <v>59.69</v>
      </c>
      <c r="K2784">
        <v>2.9845000000000002</v>
      </c>
      <c r="L2784" t="s">
        <v>258</v>
      </c>
    </row>
    <row r="2785" spans="1:12" x14ac:dyDescent="0.25">
      <c r="A2785" s="1">
        <v>45512</v>
      </c>
      <c r="B2785" t="s">
        <v>19</v>
      </c>
      <c r="C2785" t="s">
        <v>15</v>
      </c>
      <c r="D2785" t="s">
        <v>22</v>
      </c>
      <c r="E2785" t="s">
        <v>24</v>
      </c>
      <c r="F2785">
        <v>32.43</v>
      </c>
      <c r="G2785">
        <v>1</v>
      </c>
      <c r="H2785" t="s">
        <v>20</v>
      </c>
      <c r="I2785">
        <v>9</v>
      </c>
      <c r="J2785">
        <v>32.43</v>
      </c>
      <c r="K2785">
        <v>1.6215000000000002</v>
      </c>
      <c r="L2785" t="s">
        <v>256</v>
      </c>
    </row>
    <row r="2786" spans="1:12" x14ac:dyDescent="0.25">
      <c r="A2786" s="1">
        <v>45512</v>
      </c>
      <c r="B2786" t="s">
        <v>14</v>
      </c>
      <c r="C2786" t="s">
        <v>15</v>
      </c>
      <c r="D2786" t="s">
        <v>11</v>
      </c>
      <c r="E2786" t="s">
        <v>12</v>
      </c>
      <c r="F2786">
        <v>5.49</v>
      </c>
      <c r="G2786">
        <v>1</v>
      </c>
      <c r="H2786" t="s">
        <v>13</v>
      </c>
      <c r="I2786">
        <v>7.3</v>
      </c>
      <c r="J2786">
        <v>5.49</v>
      </c>
      <c r="K2786">
        <v>0.27450000000000002</v>
      </c>
      <c r="L2786" t="s">
        <v>257</v>
      </c>
    </row>
    <row r="2787" spans="1:12" x14ac:dyDescent="0.25">
      <c r="A2787" s="1">
        <v>45512</v>
      </c>
      <c r="B2787" t="s">
        <v>14</v>
      </c>
      <c r="C2787" t="s">
        <v>15</v>
      </c>
      <c r="D2787" t="s">
        <v>11</v>
      </c>
      <c r="E2787" t="s">
        <v>12</v>
      </c>
      <c r="F2787">
        <v>4.84</v>
      </c>
      <c r="G2787">
        <v>4</v>
      </c>
      <c r="H2787" t="s">
        <v>13</v>
      </c>
      <c r="I2787">
        <v>6.6</v>
      </c>
      <c r="J2787">
        <v>19.36</v>
      </c>
      <c r="K2787">
        <v>0.96799999999999997</v>
      </c>
      <c r="L2787" t="s">
        <v>257</v>
      </c>
    </row>
    <row r="2788" spans="1:12" x14ac:dyDescent="0.25">
      <c r="A2788" s="1">
        <v>45512</v>
      </c>
      <c r="B2788" t="s">
        <v>9</v>
      </c>
      <c r="C2788" t="s">
        <v>10</v>
      </c>
      <c r="D2788" t="s">
        <v>22</v>
      </c>
      <c r="E2788" t="s">
        <v>21</v>
      </c>
      <c r="F2788">
        <v>9.08</v>
      </c>
      <c r="G2788">
        <v>1</v>
      </c>
      <c r="H2788" t="s">
        <v>17</v>
      </c>
      <c r="I2788">
        <v>6</v>
      </c>
      <c r="J2788">
        <v>9.08</v>
      </c>
      <c r="K2788">
        <v>0.45400000000000001</v>
      </c>
      <c r="L2788" t="s">
        <v>257</v>
      </c>
    </row>
    <row r="2789" spans="1:12" x14ac:dyDescent="0.25">
      <c r="A2789" s="1">
        <v>45512</v>
      </c>
      <c r="B2789" t="s">
        <v>19</v>
      </c>
      <c r="C2789" t="s">
        <v>15</v>
      </c>
      <c r="D2789" t="s">
        <v>11</v>
      </c>
      <c r="E2789" t="s">
        <v>24</v>
      </c>
      <c r="F2789">
        <v>28.72</v>
      </c>
      <c r="G2789">
        <v>2</v>
      </c>
      <c r="H2789" t="s">
        <v>17</v>
      </c>
      <c r="I2789">
        <v>7.4</v>
      </c>
      <c r="J2789">
        <v>57.44</v>
      </c>
      <c r="K2789">
        <v>2.8719999999999999</v>
      </c>
      <c r="L2789" t="s">
        <v>257</v>
      </c>
    </row>
    <row r="2790" spans="1:12" x14ac:dyDescent="0.25">
      <c r="A2790" s="1">
        <v>45512</v>
      </c>
      <c r="B2790" t="s">
        <v>9</v>
      </c>
      <c r="C2790" t="s">
        <v>15</v>
      </c>
      <c r="D2790" t="s">
        <v>22</v>
      </c>
      <c r="E2790" t="s">
        <v>12</v>
      </c>
      <c r="F2790">
        <v>3.78</v>
      </c>
      <c r="G2790">
        <v>2</v>
      </c>
      <c r="H2790" t="s">
        <v>20</v>
      </c>
      <c r="I2790">
        <v>9.8000000000000007</v>
      </c>
      <c r="J2790">
        <v>7.56</v>
      </c>
      <c r="K2790">
        <v>0.378</v>
      </c>
      <c r="L2790" t="s">
        <v>256</v>
      </c>
    </row>
    <row r="2791" spans="1:12" x14ac:dyDescent="0.25">
      <c r="A2791" s="1">
        <v>45512</v>
      </c>
      <c r="B2791" t="s">
        <v>9</v>
      </c>
      <c r="C2791" t="s">
        <v>15</v>
      </c>
      <c r="D2791" t="s">
        <v>22</v>
      </c>
      <c r="E2791" t="s">
        <v>23</v>
      </c>
      <c r="F2791">
        <v>54.4</v>
      </c>
      <c r="G2791">
        <v>2</v>
      </c>
      <c r="H2791" t="s">
        <v>13</v>
      </c>
      <c r="I2791">
        <v>7.1</v>
      </c>
      <c r="J2791">
        <v>108.8</v>
      </c>
      <c r="K2791">
        <v>5.44</v>
      </c>
      <c r="L2791" t="s">
        <v>257</v>
      </c>
    </row>
    <row r="2792" spans="1:12" x14ac:dyDescent="0.25">
      <c r="A2792" s="1">
        <v>45512</v>
      </c>
      <c r="B2792" t="s">
        <v>9</v>
      </c>
      <c r="C2792" t="s">
        <v>15</v>
      </c>
      <c r="D2792" t="s">
        <v>11</v>
      </c>
      <c r="E2792" t="s">
        <v>12</v>
      </c>
      <c r="F2792">
        <v>7.5</v>
      </c>
      <c r="G2792">
        <v>5</v>
      </c>
      <c r="H2792" t="s">
        <v>13</v>
      </c>
      <c r="I2792">
        <v>7.9</v>
      </c>
      <c r="J2792">
        <v>37.5</v>
      </c>
      <c r="K2792">
        <v>1.875</v>
      </c>
      <c r="L2792" t="s">
        <v>257</v>
      </c>
    </row>
    <row r="2793" spans="1:12" x14ac:dyDescent="0.25">
      <c r="A2793" s="1">
        <v>45512</v>
      </c>
      <c r="B2793" t="s">
        <v>9</v>
      </c>
      <c r="C2793" t="s">
        <v>15</v>
      </c>
      <c r="D2793" t="s">
        <v>22</v>
      </c>
      <c r="E2793" t="s">
        <v>16</v>
      </c>
      <c r="F2793">
        <v>95</v>
      </c>
      <c r="G2793">
        <v>1</v>
      </c>
      <c r="H2793" t="s">
        <v>13</v>
      </c>
      <c r="I2793">
        <v>6.8</v>
      </c>
      <c r="J2793">
        <v>95</v>
      </c>
      <c r="K2793">
        <v>4.75</v>
      </c>
      <c r="L2793" t="s">
        <v>257</v>
      </c>
    </row>
    <row r="2794" spans="1:12" x14ac:dyDescent="0.25">
      <c r="A2794" s="1">
        <v>45512</v>
      </c>
      <c r="B2794" t="s">
        <v>9</v>
      </c>
      <c r="C2794" t="s">
        <v>10</v>
      </c>
      <c r="D2794" t="s">
        <v>11</v>
      </c>
      <c r="E2794" t="s">
        <v>23</v>
      </c>
      <c r="F2794">
        <v>61.86</v>
      </c>
      <c r="G2794">
        <v>4</v>
      </c>
      <c r="H2794" t="s">
        <v>13</v>
      </c>
      <c r="I2794">
        <v>7</v>
      </c>
      <c r="J2794">
        <v>247.44</v>
      </c>
      <c r="K2794">
        <v>12.372</v>
      </c>
      <c r="L2794" t="s">
        <v>257</v>
      </c>
    </row>
    <row r="2795" spans="1:12" x14ac:dyDescent="0.25">
      <c r="A2795" s="1">
        <v>45543</v>
      </c>
      <c r="B2795" t="s">
        <v>9</v>
      </c>
      <c r="C2795" t="s">
        <v>15</v>
      </c>
      <c r="D2795" t="s">
        <v>11</v>
      </c>
      <c r="E2795" t="s">
        <v>12</v>
      </c>
      <c r="F2795">
        <v>3.17</v>
      </c>
      <c r="G2795">
        <v>4</v>
      </c>
      <c r="H2795" t="s">
        <v>17</v>
      </c>
      <c r="I2795">
        <v>7.4</v>
      </c>
      <c r="J2795">
        <v>12.68</v>
      </c>
      <c r="K2795">
        <v>0.63400000000000001</v>
      </c>
      <c r="L2795" t="s">
        <v>257</v>
      </c>
    </row>
    <row r="2796" spans="1:12" x14ac:dyDescent="0.25">
      <c r="A2796" s="1">
        <v>45543</v>
      </c>
      <c r="B2796" t="s">
        <v>14</v>
      </c>
      <c r="C2796" t="s">
        <v>15</v>
      </c>
      <c r="D2796" t="s">
        <v>11</v>
      </c>
      <c r="E2796" t="s">
        <v>24</v>
      </c>
      <c r="F2796">
        <v>35.35</v>
      </c>
      <c r="G2796">
        <v>1</v>
      </c>
      <c r="H2796" t="s">
        <v>17</v>
      </c>
      <c r="I2796">
        <v>7.5</v>
      </c>
      <c r="J2796">
        <v>35.35</v>
      </c>
      <c r="K2796">
        <v>1.7675000000000001</v>
      </c>
      <c r="L2796" t="s">
        <v>257</v>
      </c>
    </row>
    <row r="2797" spans="1:12" x14ac:dyDescent="0.25">
      <c r="A2797" s="1">
        <v>45543</v>
      </c>
      <c r="B2797" t="s">
        <v>19</v>
      </c>
      <c r="C2797" t="s">
        <v>10</v>
      </c>
      <c r="D2797" t="s">
        <v>11</v>
      </c>
      <c r="E2797" t="s">
        <v>21</v>
      </c>
      <c r="F2797">
        <v>16.059999999999999</v>
      </c>
      <c r="G2797">
        <v>3</v>
      </c>
      <c r="H2797" t="s">
        <v>17</v>
      </c>
      <c r="I2797">
        <v>6.9</v>
      </c>
      <c r="J2797">
        <v>48.179999999999993</v>
      </c>
      <c r="K2797">
        <v>2.4089999999999998</v>
      </c>
      <c r="L2797" t="s">
        <v>257</v>
      </c>
    </row>
    <row r="2798" spans="1:12" x14ac:dyDescent="0.25">
      <c r="A2798" s="1">
        <v>45543</v>
      </c>
      <c r="B2798" t="s">
        <v>19</v>
      </c>
      <c r="C2798" t="s">
        <v>15</v>
      </c>
      <c r="D2798" t="s">
        <v>22</v>
      </c>
      <c r="E2798" t="s">
        <v>21</v>
      </c>
      <c r="F2798">
        <v>14.21</v>
      </c>
      <c r="G2798">
        <v>3</v>
      </c>
      <c r="H2798" t="s">
        <v>20</v>
      </c>
      <c r="I2798">
        <v>6.1</v>
      </c>
      <c r="J2798">
        <v>42.63</v>
      </c>
      <c r="K2798">
        <v>2.1315000000000004</v>
      </c>
      <c r="L2798" t="s">
        <v>257</v>
      </c>
    </row>
    <row r="2799" spans="1:12" x14ac:dyDescent="0.25">
      <c r="A2799" s="1">
        <v>45543</v>
      </c>
      <c r="B2799" t="s">
        <v>14</v>
      </c>
      <c r="C2799" t="s">
        <v>10</v>
      </c>
      <c r="D2799" t="s">
        <v>11</v>
      </c>
      <c r="E2799" t="s">
        <v>24</v>
      </c>
      <c r="F2799">
        <v>28.49</v>
      </c>
      <c r="G2799">
        <v>4</v>
      </c>
      <c r="H2799" t="s">
        <v>20</v>
      </c>
      <c r="I2799">
        <v>7</v>
      </c>
      <c r="J2799">
        <v>113.96</v>
      </c>
      <c r="K2799">
        <v>5.6980000000000004</v>
      </c>
      <c r="L2799" t="s">
        <v>257</v>
      </c>
    </row>
    <row r="2800" spans="1:12" x14ac:dyDescent="0.25">
      <c r="A2800" s="1">
        <v>45543</v>
      </c>
      <c r="B2800" t="s">
        <v>14</v>
      </c>
      <c r="C2800" t="s">
        <v>15</v>
      </c>
      <c r="D2800" t="s">
        <v>22</v>
      </c>
      <c r="E2800" t="s">
        <v>12</v>
      </c>
      <c r="F2800">
        <v>5.43</v>
      </c>
      <c r="G2800">
        <v>3</v>
      </c>
      <c r="H2800" t="s">
        <v>17</v>
      </c>
      <c r="I2800">
        <v>6.5</v>
      </c>
      <c r="J2800">
        <v>16.29</v>
      </c>
      <c r="K2800">
        <v>0.8145</v>
      </c>
      <c r="L2800" t="s">
        <v>257</v>
      </c>
    </row>
    <row r="2801" spans="1:12" x14ac:dyDescent="0.25">
      <c r="A2801" s="1">
        <v>45543</v>
      </c>
      <c r="B2801" t="s">
        <v>19</v>
      </c>
      <c r="C2801" t="s">
        <v>15</v>
      </c>
      <c r="D2801" t="s">
        <v>22</v>
      </c>
      <c r="E2801" t="s">
        <v>12</v>
      </c>
      <c r="F2801">
        <v>2.88</v>
      </c>
      <c r="G2801">
        <v>1</v>
      </c>
      <c r="H2801" t="s">
        <v>20</v>
      </c>
      <c r="I2801">
        <v>9.1</v>
      </c>
      <c r="J2801">
        <v>2.88</v>
      </c>
      <c r="K2801">
        <v>0.14399999999999999</v>
      </c>
      <c r="L2801" t="s">
        <v>256</v>
      </c>
    </row>
    <row r="2802" spans="1:12" x14ac:dyDescent="0.25">
      <c r="A2802" s="1">
        <v>45543</v>
      </c>
      <c r="B2802" t="s">
        <v>19</v>
      </c>
      <c r="C2802" t="s">
        <v>10</v>
      </c>
      <c r="D2802" t="s">
        <v>11</v>
      </c>
      <c r="E2802" t="s">
        <v>12</v>
      </c>
      <c r="F2802">
        <v>7.61</v>
      </c>
      <c r="G2802">
        <v>4</v>
      </c>
      <c r="H2802" t="s">
        <v>17</v>
      </c>
      <c r="I2802">
        <v>7.3</v>
      </c>
      <c r="J2802">
        <v>30.44</v>
      </c>
      <c r="K2802">
        <v>1.5220000000000002</v>
      </c>
      <c r="L2802" t="s">
        <v>257</v>
      </c>
    </row>
    <row r="2803" spans="1:12" x14ac:dyDescent="0.25">
      <c r="A2803" s="1">
        <v>45543</v>
      </c>
      <c r="B2803" t="s">
        <v>19</v>
      </c>
      <c r="C2803" t="s">
        <v>15</v>
      </c>
      <c r="D2803" t="s">
        <v>11</v>
      </c>
      <c r="E2803" t="s">
        <v>12</v>
      </c>
      <c r="F2803">
        <v>7.17</v>
      </c>
      <c r="G2803">
        <v>3</v>
      </c>
      <c r="H2803" t="s">
        <v>17</v>
      </c>
      <c r="I2803">
        <v>7.3</v>
      </c>
      <c r="J2803">
        <v>21.509999999999998</v>
      </c>
      <c r="K2803">
        <v>1.0754999999999999</v>
      </c>
      <c r="L2803" t="s">
        <v>257</v>
      </c>
    </row>
    <row r="2804" spans="1:12" x14ac:dyDescent="0.25">
      <c r="A2804" s="1">
        <v>45543</v>
      </c>
      <c r="B2804" t="s">
        <v>9</v>
      </c>
      <c r="C2804" t="s">
        <v>10</v>
      </c>
      <c r="D2804" t="s">
        <v>11</v>
      </c>
      <c r="E2804" t="s">
        <v>23</v>
      </c>
      <c r="F2804">
        <v>53.9</v>
      </c>
      <c r="G2804">
        <v>5</v>
      </c>
      <c r="H2804" t="s">
        <v>17</v>
      </c>
      <c r="I2804">
        <v>5.9</v>
      </c>
      <c r="J2804">
        <v>269.5</v>
      </c>
      <c r="K2804">
        <v>13.475000000000001</v>
      </c>
      <c r="L2804" t="s">
        <v>258</v>
      </c>
    </row>
    <row r="2805" spans="1:12" x14ac:dyDescent="0.25">
      <c r="A2805" s="1">
        <v>45543</v>
      </c>
      <c r="B2805" t="s">
        <v>9</v>
      </c>
      <c r="C2805" t="s">
        <v>15</v>
      </c>
      <c r="D2805" t="s">
        <v>22</v>
      </c>
      <c r="E2805" t="s">
        <v>12</v>
      </c>
      <c r="F2805">
        <v>6.43</v>
      </c>
      <c r="G2805">
        <v>1</v>
      </c>
      <c r="H2805" t="s">
        <v>17</v>
      </c>
      <c r="I2805">
        <v>7.1</v>
      </c>
      <c r="J2805">
        <v>6.43</v>
      </c>
      <c r="K2805">
        <v>0.32150000000000001</v>
      </c>
      <c r="L2805" t="s">
        <v>257</v>
      </c>
    </row>
    <row r="2806" spans="1:12" x14ac:dyDescent="0.25">
      <c r="A2806" s="1">
        <v>45543</v>
      </c>
      <c r="B2806" t="s">
        <v>9</v>
      </c>
      <c r="C2806" t="s">
        <v>15</v>
      </c>
      <c r="D2806" t="s">
        <v>22</v>
      </c>
      <c r="E2806" t="s">
        <v>12</v>
      </c>
      <c r="F2806">
        <v>7.14</v>
      </c>
      <c r="G2806">
        <v>5</v>
      </c>
      <c r="H2806" t="s">
        <v>13</v>
      </c>
      <c r="I2806">
        <v>7.6</v>
      </c>
      <c r="J2806">
        <v>35.699999999999996</v>
      </c>
      <c r="K2806">
        <v>1.7849999999999999</v>
      </c>
      <c r="L2806" t="s">
        <v>257</v>
      </c>
    </row>
    <row r="2807" spans="1:12" x14ac:dyDescent="0.25">
      <c r="A2807" s="1">
        <v>45543</v>
      </c>
      <c r="B2807" t="s">
        <v>19</v>
      </c>
      <c r="C2807" t="s">
        <v>15</v>
      </c>
      <c r="D2807" t="s">
        <v>22</v>
      </c>
      <c r="E2807" t="s">
        <v>18</v>
      </c>
      <c r="F2807">
        <v>56.93</v>
      </c>
      <c r="G2807">
        <v>3</v>
      </c>
      <c r="H2807" t="s">
        <v>20</v>
      </c>
      <c r="I2807">
        <v>7.2</v>
      </c>
      <c r="J2807">
        <v>170.79</v>
      </c>
      <c r="K2807">
        <v>8.5395000000000003</v>
      </c>
      <c r="L2807" t="s">
        <v>257</v>
      </c>
    </row>
    <row r="2808" spans="1:12" x14ac:dyDescent="0.25">
      <c r="A2808" s="1">
        <v>45543</v>
      </c>
      <c r="B2808" t="s">
        <v>14</v>
      </c>
      <c r="C2808" t="s">
        <v>15</v>
      </c>
      <c r="D2808" t="s">
        <v>22</v>
      </c>
      <c r="E2808" t="s">
        <v>12</v>
      </c>
      <c r="F2808">
        <v>3.58</v>
      </c>
      <c r="G2808">
        <v>6</v>
      </c>
      <c r="H2808" t="s">
        <v>17</v>
      </c>
      <c r="I2808">
        <v>6.3</v>
      </c>
      <c r="J2808">
        <v>21.48</v>
      </c>
      <c r="K2808">
        <v>1.0740000000000001</v>
      </c>
      <c r="L2808" t="s">
        <v>257</v>
      </c>
    </row>
    <row r="2809" spans="1:12" x14ac:dyDescent="0.25">
      <c r="A2809" s="1">
        <v>45573</v>
      </c>
      <c r="B2809" t="s">
        <v>9</v>
      </c>
      <c r="C2809" t="s">
        <v>15</v>
      </c>
      <c r="D2809" t="s">
        <v>22</v>
      </c>
      <c r="E2809" t="s">
        <v>24</v>
      </c>
      <c r="F2809">
        <v>38.74</v>
      </c>
      <c r="G2809">
        <v>1</v>
      </c>
      <c r="H2809" t="s">
        <v>17</v>
      </c>
      <c r="I2809">
        <v>5.9</v>
      </c>
      <c r="J2809">
        <v>38.74</v>
      </c>
      <c r="K2809">
        <v>1.9370000000000003</v>
      </c>
      <c r="L2809" t="s">
        <v>258</v>
      </c>
    </row>
    <row r="2810" spans="1:12" x14ac:dyDescent="0.25">
      <c r="A2810" s="1">
        <v>45573</v>
      </c>
      <c r="B2810" t="s">
        <v>9</v>
      </c>
      <c r="C2810" t="s">
        <v>15</v>
      </c>
      <c r="D2810" t="s">
        <v>11</v>
      </c>
      <c r="E2810" t="s">
        <v>12</v>
      </c>
      <c r="F2810">
        <v>4.1500000000000004</v>
      </c>
      <c r="G2810">
        <v>2</v>
      </c>
      <c r="H2810" t="s">
        <v>17</v>
      </c>
      <c r="I2810">
        <v>6.9</v>
      </c>
      <c r="J2810">
        <v>8.3000000000000007</v>
      </c>
      <c r="K2810">
        <v>0.41500000000000004</v>
      </c>
      <c r="L2810" t="s">
        <v>257</v>
      </c>
    </row>
    <row r="2811" spans="1:12" x14ac:dyDescent="0.25">
      <c r="A2811" s="1">
        <v>45573</v>
      </c>
      <c r="B2811" t="s">
        <v>9</v>
      </c>
      <c r="C2811" t="s">
        <v>15</v>
      </c>
      <c r="D2811" t="s">
        <v>22</v>
      </c>
      <c r="E2811" t="s">
        <v>24</v>
      </c>
      <c r="F2811">
        <v>31.21</v>
      </c>
      <c r="G2811">
        <v>2</v>
      </c>
      <c r="H2811" t="s">
        <v>20</v>
      </c>
      <c r="I2811">
        <v>6.7</v>
      </c>
      <c r="J2811">
        <v>62.42</v>
      </c>
      <c r="K2811">
        <v>3.1210000000000004</v>
      </c>
      <c r="L2811" t="s">
        <v>257</v>
      </c>
    </row>
    <row r="2812" spans="1:12" x14ac:dyDescent="0.25">
      <c r="A2812" s="1">
        <v>45573</v>
      </c>
      <c r="B2812" t="s">
        <v>19</v>
      </c>
      <c r="C2812" t="s">
        <v>15</v>
      </c>
      <c r="D2812" t="s">
        <v>22</v>
      </c>
      <c r="E2812" t="s">
        <v>12</v>
      </c>
      <c r="F2812">
        <v>4.51</v>
      </c>
      <c r="G2812">
        <v>7</v>
      </c>
      <c r="H2812" t="s">
        <v>20</v>
      </c>
      <c r="I2812">
        <v>7.6</v>
      </c>
      <c r="J2812">
        <v>31.57</v>
      </c>
      <c r="K2812">
        <v>1.5785</v>
      </c>
      <c r="L2812" t="s">
        <v>257</v>
      </c>
    </row>
    <row r="2813" spans="1:12" x14ac:dyDescent="0.25">
      <c r="A2813" s="1">
        <v>45573</v>
      </c>
      <c r="B2813" t="s">
        <v>9</v>
      </c>
      <c r="C2813" t="s">
        <v>15</v>
      </c>
      <c r="D2813" t="s">
        <v>11</v>
      </c>
      <c r="E2813" t="s">
        <v>12</v>
      </c>
      <c r="F2813">
        <v>5.46</v>
      </c>
      <c r="G2813">
        <v>3</v>
      </c>
      <c r="H2813" t="s">
        <v>20</v>
      </c>
      <c r="I2813">
        <v>7</v>
      </c>
      <c r="J2813">
        <v>16.38</v>
      </c>
      <c r="K2813">
        <v>0.81899999999999995</v>
      </c>
      <c r="L2813" t="s">
        <v>257</v>
      </c>
    </row>
    <row r="2814" spans="1:12" x14ac:dyDescent="0.25">
      <c r="A2814" s="1">
        <v>45573</v>
      </c>
      <c r="B2814" t="s">
        <v>9</v>
      </c>
      <c r="C2814" t="s">
        <v>10</v>
      </c>
      <c r="D2814" t="s">
        <v>11</v>
      </c>
      <c r="E2814" t="s">
        <v>12</v>
      </c>
      <c r="F2814">
        <v>3.14</v>
      </c>
      <c r="G2814">
        <v>4</v>
      </c>
      <c r="H2814" t="s">
        <v>13</v>
      </c>
      <c r="I2814">
        <v>6.2</v>
      </c>
      <c r="J2814">
        <v>12.56</v>
      </c>
      <c r="K2814">
        <v>0.62800000000000011</v>
      </c>
      <c r="L2814" t="s">
        <v>257</v>
      </c>
    </row>
    <row r="2815" spans="1:12" x14ac:dyDescent="0.25">
      <c r="A2815" s="1">
        <v>45573</v>
      </c>
      <c r="B2815" t="s">
        <v>19</v>
      </c>
      <c r="C2815" t="s">
        <v>15</v>
      </c>
      <c r="D2815" t="s">
        <v>11</v>
      </c>
      <c r="E2815" t="s">
        <v>21</v>
      </c>
      <c r="F2815">
        <v>12.21</v>
      </c>
      <c r="G2815">
        <v>2</v>
      </c>
      <c r="H2815" t="s">
        <v>20</v>
      </c>
      <c r="I2815">
        <v>5.7</v>
      </c>
      <c r="J2815">
        <v>24.42</v>
      </c>
      <c r="K2815">
        <v>1.2210000000000001</v>
      </c>
      <c r="L2815" t="s">
        <v>258</v>
      </c>
    </row>
    <row r="2816" spans="1:12" x14ac:dyDescent="0.25">
      <c r="A2816" s="1">
        <v>45573</v>
      </c>
      <c r="B2816" t="s">
        <v>14</v>
      </c>
      <c r="C2816" t="s">
        <v>10</v>
      </c>
      <c r="D2816" t="s">
        <v>11</v>
      </c>
      <c r="E2816" t="s">
        <v>12</v>
      </c>
      <c r="F2816">
        <v>6.6</v>
      </c>
      <c r="G2816">
        <v>6</v>
      </c>
      <c r="H2816" t="s">
        <v>13</v>
      </c>
      <c r="I2816">
        <v>7.2</v>
      </c>
      <c r="J2816">
        <v>39.599999999999994</v>
      </c>
      <c r="K2816">
        <v>1.9799999999999998</v>
      </c>
      <c r="L2816" t="s">
        <v>257</v>
      </c>
    </row>
    <row r="2817" spans="1:12" x14ac:dyDescent="0.25">
      <c r="A2817" s="1">
        <v>45573</v>
      </c>
      <c r="B2817" t="s">
        <v>9</v>
      </c>
      <c r="C2817" t="s">
        <v>15</v>
      </c>
      <c r="D2817" t="s">
        <v>11</v>
      </c>
      <c r="E2817" t="s">
        <v>21</v>
      </c>
      <c r="F2817">
        <v>7.79</v>
      </c>
      <c r="G2817">
        <v>1</v>
      </c>
      <c r="H2817" t="s">
        <v>20</v>
      </c>
      <c r="I2817">
        <v>6.5</v>
      </c>
      <c r="J2817">
        <v>7.79</v>
      </c>
      <c r="K2817">
        <v>0.38950000000000001</v>
      </c>
      <c r="L2817" t="s">
        <v>257</v>
      </c>
    </row>
    <row r="2818" spans="1:12" x14ac:dyDescent="0.25">
      <c r="A2818" s="1">
        <v>45573</v>
      </c>
      <c r="B2818" t="s">
        <v>9</v>
      </c>
      <c r="C2818" t="s">
        <v>15</v>
      </c>
      <c r="D2818" t="s">
        <v>22</v>
      </c>
      <c r="E2818" t="s">
        <v>24</v>
      </c>
      <c r="F2818">
        <v>26.49</v>
      </c>
      <c r="G2818">
        <v>3</v>
      </c>
      <c r="H2818" t="s">
        <v>20</v>
      </c>
      <c r="I2818">
        <v>7.2</v>
      </c>
      <c r="J2818">
        <v>79.47</v>
      </c>
      <c r="K2818">
        <v>3.9735</v>
      </c>
      <c r="L2818" t="s">
        <v>257</v>
      </c>
    </row>
    <row r="2819" spans="1:12" x14ac:dyDescent="0.25">
      <c r="A2819" s="1">
        <v>45573</v>
      </c>
      <c r="B2819" t="s">
        <v>14</v>
      </c>
      <c r="C2819" t="s">
        <v>15</v>
      </c>
      <c r="D2819" t="s">
        <v>22</v>
      </c>
      <c r="E2819" t="s">
        <v>18</v>
      </c>
      <c r="F2819">
        <v>50.63</v>
      </c>
      <c r="G2819">
        <v>2</v>
      </c>
      <c r="H2819" t="s">
        <v>20</v>
      </c>
      <c r="I2819">
        <v>7.3</v>
      </c>
      <c r="J2819">
        <v>101.26</v>
      </c>
      <c r="K2819">
        <v>5.0630000000000006</v>
      </c>
      <c r="L2819" t="s">
        <v>257</v>
      </c>
    </row>
    <row r="2820" spans="1:12" x14ac:dyDescent="0.25">
      <c r="A2820" s="1">
        <v>45573</v>
      </c>
      <c r="B2820" t="s">
        <v>14</v>
      </c>
      <c r="C2820" t="s">
        <v>15</v>
      </c>
      <c r="D2820" t="s">
        <v>11</v>
      </c>
      <c r="E2820" t="s">
        <v>24</v>
      </c>
      <c r="F2820">
        <v>26.91</v>
      </c>
      <c r="G2820">
        <v>1</v>
      </c>
      <c r="H2820" t="s">
        <v>17</v>
      </c>
      <c r="I2820">
        <v>7.2</v>
      </c>
      <c r="J2820">
        <v>26.91</v>
      </c>
      <c r="K2820">
        <v>1.3455000000000001</v>
      </c>
      <c r="L2820" t="s">
        <v>257</v>
      </c>
    </row>
    <row r="2821" spans="1:12" x14ac:dyDescent="0.25">
      <c r="A2821" s="1">
        <v>45573</v>
      </c>
      <c r="B2821" t="s">
        <v>19</v>
      </c>
      <c r="C2821" t="s">
        <v>15</v>
      </c>
      <c r="D2821" t="s">
        <v>22</v>
      </c>
      <c r="E2821" t="s">
        <v>23</v>
      </c>
      <c r="F2821">
        <v>65.61</v>
      </c>
      <c r="G2821">
        <v>4</v>
      </c>
      <c r="H2821" t="s">
        <v>17</v>
      </c>
      <c r="I2821">
        <v>8.6999999999999993</v>
      </c>
      <c r="J2821">
        <v>262.44</v>
      </c>
      <c r="K2821">
        <v>13.122</v>
      </c>
      <c r="L2821" t="s">
        <v>256</v>
      </c>
    </row>
    <row r="2822" spans="1:12" x14ac:dyDescent="0.25">
      <c r="A2822" s="1">
        <v>45573</v>
      </c>
      <c r="B2822" t="s">
        <v>14</v>
      </c>
      <c r="C2822" t="s">
        <v>15</v>
      </c>
      <c r="D2822" t="s">
        <v>11</v>
      </c>
      <c r="E2822" t="s">
        <v>12</v>
      </c>
      <c r="F2822">
        <v>6.96</v>
      </c>
      <c r="G2822">
        <v>1</v>
      </c>
      <c r="H2822" t="s">
        <v>20</v>
      </c>
      <c r="I2822">
        <v>7.7</v>
      </c>
      <c r="J2822">
        <v>6.96</v>
      </c>
      <c r="K2822">
        <v>0.34800000000000003</v>
      </c>
      <c r="L2822" t="s">
        <v>257</v>
      </c>
    </row>
    <row r="2823" spans="1:12" x14ac:dyDescent="0.25">
      <c r="A2823" s="1">
        <v>45573</v>
      </c>
      <c r="B2823" t="s">
        <v>9</v>
      </c>
      <c r="C2823" t="s">
        <v>15</v>
      </c>
      <c r="D2823" t="s">
        <v>22</v>
      </c>
      <c r="E2823" t="s">
        <v>24</v>
      </c>
      <c r="F2823">
        <v>36.68</v>
      </c>
      <c r="G2823">
        <v>2</v>
      </c>
      <c r="H2823" t="s">
        <v>20</v>
      </c>
      <c r="I2823">
        <v>6.7</v>
      </c>
      <c r="J2823">
        <v>73.36</v>
      </c>
      <c r="K2823">
        <v>3.6680000000000001</v>
      </c>
      <c r="L2823" t="s">
        <v>257</v>
      </c>
    </row>
    <row r="2824" spans="1:12" x14ac:dyDescent="0.25">
      <c r="A2824" s="1">
        <v>45573</v>
      </c>
      <c r="B2824" t="s">
        <v>14</v>
      </c>
      <c r="C2824" t="s">
        <v>15</v>
      </c>
      <c r="D2824" t="s">
        <v>11</v>
      </c>
      <c r="E2824" t="s">
        <v>23</v>
      </c>
      <c r="F2824">
        <v>54.82</v>
      </c>
      <c r="G2824">
        <v>3</v>
      </c>
      <c r="H2824" t="s">
        <v>17</v>
      </c>
      <c r="I2824">
        <v>5.3</v>
      </c>
      <c r="J2824">
        <v>164.46</v>
      </c>
      <c r="K2824">
        <v>8.2230000000000008</v>
      </c>
      <c r="L2824" t="s">
        <v>258</v>
      </c>
    </row>
    <row r="2825" spans="1:12" x14ac:dyDescent="0.25">
      <c r="A2825" s="1">
        <v>45573</v>
      </c>
      <c r="B2825" t="s">
        <v>14</v>
      </c>
      <c r="C2825" t="s">
        <v>10</v>
      </c>
      <c r="D2825" t="s">
        <v>11</v>
      </c>
      <c r="E2825" t="s">
        <v>12</v>
      </c>
      <c r="F2825">
        <v>5.59</v>
      </c>
      <c r="G2825">
        <v>3</v>
      </c>
      <c r="H2825" t="s">
        <v>17</v>
      </c>
      <c r="I2825">
        <v>7.5</v>
      </c>
      <c r="J2825">
        <v>16.77</v>
      </c>
      <c r="K2825">
        <v>0.83850000000000002</v>
      </c>
      <c r="L2825" t="s">
        <v>257</v>
      </c>
    </row>
    <row r="2826" spans="1:12" x14ac:dyDescent="0.25">
      <c r="A2826" s="1">
        <v>45604</v>
      </c>
      <c r="B2826" t="s">
        <v>14</v>
      </c>
      <c r="C2826" t="s">
        <v>15</v>
      </c>
      <c r="D2826" t="s">
        <v>22</v>
      </c>
      <c r="E2826" t="s">
        <v>24</v>
      </c>
      <c r="F2826">
        <v>29.13</v>
      </c>
      <c r="G2826">
        <v>3</v>
      </c>
      <c r="H2826" t="s">
        <v>17</v>
      </c>
      <c r="I2826">
        <v>6</v>
      </c>
      <c r="J2826">
        <v>87.39</v>
      </c>
      <c r="K2826">
        <v>4.3695000000000004</v>
      </c>
      <c r="L2826" t="s">
        <v>257</v>
      </c>
    </row>
    <row r="2827" spans="1:12" x14ac:dyDescent="0.25">
      <c r="A2827" s="1">
        <v>45604</v>
      </c>
      <c r="B2827" t="s">
        <v>19</v>
      </c>
      <c r="C2827" t="s">
        <v>15</v>
      </c>
      <c r="D2827" t="s">
        <v>22</v>
      </c>
      <c r="E2827" t="s">
        <v>12</v>
      </c>
      <c r="F2827">
        <v>7.58</v>
      </c>
      <c r="G2827">
        <v>2</v>
      </c>
      <c r="H2827" t="s">
        <v>13</v>
      </c>
      <c r="I2827">
        <v>7.5</v>
      </c>
      <c r="J2827">
        <v>15.16</v>
      </c>
      <c r="K2827">
        <v>0.75800000000000001</v>
      </c>
      <c r="L2827" t="s">
        <v>257</v>
      </c>
    </row>
    <row r="2828" spans="1:12" x14ac:dyDescent="0.25">
      <c r="A2828" s="1">
        <v>45604</v>
      </c>
      <c r="B2828" t="s">
        <v>9</v>
      </c>
      <c r="C2828" t="s">
        <v>10</v>
      </c>
      <c r="D2828" t="s">
        <v>11</v>
      </c>
      <c r="E2828" t="s">
        <v>12</v>
      </c>
      <c r="F2828">
        <v>4.7300000000000004</v>
      </c>
      <c r="G2828">
        <v>1</v>
      </c>
      <c r="H2828" t="s">
        <v>13</v>
      </c>
      <c r="I2828">
        <v>6.7</v>
      </c>
      <c r="J2828">
        <v>4.7300000000000004</v>
      </c>
      <c r="K2828">
        <v>0.23650000000000004</v>
      </c>
      <c r="L2828" t="s">
        <v>257</v>
      </c>
    </row>
    <row r="2829" spans="1:12" x14ac:dyDescent="0.25">
      <c r="A2829" s="1">
        <v>45604</v>
      </c>
      <c r="B2829" t="s">
        <v>9</v>
      </c>
      <c r="C2829" t="s">
        <v>10</v>
      </c>
      <c r="D2829" t="s">
        <v>22</v>
      </c>
      <c r="E2829" t="s">
        <v>12</v>
      </c>
      <c r="F2829">
        <v>5.65</v>
      </c>
      <c r="G2829">
        <v>3</v>
      </c>
      <c r="H2829" t="s">
        <v>17</v>
      </c>
      <c r="I2829">
        <v>8.6</v>
      </c>
      <c r="J2829">
        <v>16.950000000000003</v>
      </c>
      <c r="K2829">
        <v>0.84750000000000014</v>
      </c>
      <c r="L2829" t="s">
        <v>256</v>
      </c>
    </row>
    <row r="2830" spans="1:12" x14ac:dyDescent="0.25">
      <c r="A2830" s="1">
        <v>45604</v>
      </c>
      <c r="B2830" t="s">
        <v>9</v>
      </c>
      <c r="C2830" t="s">
        <v>15</v>
      </c>
      <c r="D2830" t="s">
        <v>11</v>
      </c>
      <c r="E2830" t="s">
        <v>16</v>
      </c>
      <c r="F2830">
        <v>93.36</v>
      </c>
      <c r="G2830">
        <v>2</v>
      </c>
      <c r="H2830" t="s">
        <v>20</v>
      </c>
      <c r="I2830">
        <v>6.8</v>
      </c>
      <c r="J2830">
        <v>186.72</v>
      </c>
      <c r="K2830">
        <v>9.3360000000000003</v>
      </c>
      <c r="L2830" t="s">
        <v>257</v>
      </c>
    </row>
    <row r="2831" spans="1:12" x14ac:dyDescent="0.25">
      <c r="A2831" s="1">
        <v>45604</v>
      </c>
      <c r="B2831" t="s">
        <v>19</v>
      </c>
      <c r="C2831" t="s">
        <v>10</v>
      </c>
      <c r="D2831" t="s">
        <v>22</v>
      </c>
      <c r="E2831" t="s">
        <v>12</v>
      </c>
      <c r="F2831">
        <v>4.24</v>
      </c>
      <c r="G2831">
        <v>4</v>
      </c>
      <c r="H2831" t="s">
        <v>17</v>
      </c>
      <c r="I2831">
        <v>6.9</v>
      </c>
      <c r="J2831">
        <v>16.96</v>
      </c>
      <c r="K2831">
        <v>0.84800000000000009</v>
      </c>
      <c r="L2831" t="s">
        <v>257</v>
      </c>
    </row>
    <row r="2832" spans="1:12" x14ac:dyDescent="0.25">
      <c r="A2832" s="1">
        <v>45604</v>
      </c>
      <c r="B2832" t="s">
        <v>9</v>
      </c>
      <c r="C2832" t="s">
        <v>10</v>
      </c>
      <c r="D2832" t="s">
        <v>11</v>
      </c>
      <c r="E2832" t="s">
        <v>23</v>
      </c>
      <c r="F2832">
        <v>54.19</v>
      </c>
      <c r="G2832">
        <v>3</v>
      </c>
      <c r="H2832" t="s">
        <v>20</v>
      </c>
      <c r="I2832">
        <v>7.5</v>
      </c>
      <c r="J2832">
        <v>162.57</v>
      </c>
      <c r="K2832">
        <v>8.1285000000000007</v>
      </c>
      <c r="L2832" t="s">
        <v>257</v>
      </c>
    </row>
    <row r="2833" spans="1:12" x14ac:dyDescent="0.25">
      <c r="A2833" s="1">
        <v>45604</v>
      </c>
      <c r="B2833" t="s">
        <v>19</v>
      </c>
      <c r="C2833" t="s">
        <v>15</v>
      </c>
      <c r="D2833" t="s">
        <v>11</v>
      </c>
      <c r="E2833" t="s">
        <v>12</v>
      </c>
      <c r="F2833">
        <v>4.74</v>
      </c>
      <c r="G2833">
        <v>3</v>
      </c>
      <c r="H2833" t="s">
        <v>20</v>
      </c>
      <c r="I2833">
        <v>6.3</v>
      </c>
      <c r="J2833">
        <v>14.22</v>
      </c>
      <c r="K2833">
        <v>0.71100000000000008</v>
      </c>
      <c r="L2833" t="s">
        <v>257</v>
      </c>
    </row>
    <row r="2834" spans="1:12" x14ac:dyDescent="0.25">
      <c r="A2834" s="1">
        <v>45604</v>
      </c>
      <c r="B2834" t="s">
        <v>9</v>
      </c>
      <c r="C2834" t="s">
        <v>15</v>
      </c>
      <c r="D2834" t="s">
        <v>22</v>
      </c>
      <c r="E2834" t="s">
        <v>21</v>
      </c>
      <c r="F2834">
        <v>19.71</v>
      </c>
      <c r="G2834">
        <v>1</v>
      </c>
      <c r="H2834" t="s">
        <v>17</v>
      </c>
      <c r="I2834">
        <v>7</v>
      </c>
      <c r="J2834">
        <v>19.71</v>
      </c>
      <c r="K2834">
        <v>0.98550000000000004</v>
      </c>
      <c r="L2834" t="s">
        <v>257</v>
      </c>
    </row>
    <row r="2835" spans="1:12" x14ac:dyDescent="0.25">
      <c r="A2835" s="1">
        <v>45604</v>
      </c>
      <c r="B2835" t="s">
        <v>9</v>
      </c>
      <c r="C2835" t="s">
        <v>15</v>
      </c>
      <c r="D2835" t="s">
        <v>11</v>
      </c>
      <c r="E2835" t="s">
        <v>18</v>
      </c>
      <c r="F2835">
        <v>67.459999999999994</v>
      </c>
      <c r="G2835">
        <v>2</v>
      </c>
      <c r="H2835" t="s">
        <v>13</v>
      </c>
      <c r="I2835">
        <v>6.3</v>
      </c>
      <c r="J2835">
        <v>134.91999999999999</v>
      </c>
      <c r="K2835">
        <v>6.7459999999999996</v>
      </c>
      <c r="L2835" t="s">
        <v>257</v>
      </c>
    </row>
    <row r="2836" spans="1:12" x14ac:dyDescent="0.25">
      <c r="A2836" s="1">
        <v>45604</v>
      </c>
      <c r="B2836" t="s">
        <v>9</v>
      </c>
      <c r="C2836" t="s">
        <v>10</v>
      </c>
      <c r="D2836" t="s">
        <v>11</v>
      </c>
      <c r="E2836" t="s">
        <v>12</v>
      </c>
      <c r="F2836">
        <v>7.24</v>
      </c>
      <c r="G2836">
        <v>2</v>
      </c>
      <c r="H2836" t="s">
        <v>13</v>
      </c>
      <c r="I2836">
        <v>8.4</v>
      </c>
      <c r="J2836">
        <v>14.48</v>
      </c>
      <c r="K2836">
        <v>0.72400000000000009</v>
      </c>
      <c r="L2836" t="s">
        <v>256</v>
      </c>
    </row>
    <row r="2837" spans="1:12" x14ac:dyDescent="0.25">
      <c r="A2837" s="1">
        <v>45634</v>
      </c>
      <c r="B2837" t="s">
        <v>14</v>
      </c>
      <c r="C2837" t="s">
        <v>15</v>
      </c>
      <c r="D2837" t="s">
        <v>11</v>
      </c>
      <c r="E2837" t="s">
        <v>12</v>
      </c>
      <c r="F2837">
        <v>6.3</v>
      </c>
      <c r="G2837">
        <v>3</v>
      </c>
      <c r="H2837" t="s">
        <v>20</v>
      </c>
      <c r="I2837">
        <v>9.6999999999999993</v>
      </c>
      <c r="J2837">
        <v>18.899999999999999</v>
      </c>
      <c r="K2837">
        <v>0.94499999999999995</v>
      </c>
      <c r="L2837" t="s">
        <v>256</v>
      </c>
    </row>
    <row r="2838" spans="1:12" x14ac:dyDescent="0.25">
      <c r="A2838" s="1">
        <v>45634</v>
      </c>
      <c r="B2838" t="s">
        <v>19</v>
      </c>
      <c r="C2838" t="s">
        <v>15</v>
      </c>
      <c r="D2838" t="s">
        <v>22</v>
      </c>
      <c r="E2838" t="s">
        <v>12</v>
      </c>
      <c r="F2838">
        <v>7.27</v>
      </c>
      <c r="G2838">
        <v>2</v>
      </c>
      <c r="H2838" t="s">
        <v>17</v>
      </c>
      <c r="I2838">
        <v>6.7</v>
      </c>
      <c r="J2838">
        <v>14.54</v>
      </c>
      <c r="K2838">
        <v>0.72699999999999998</v>
      </c>
      <c r="L2838" t="s">
        <v>257</v>
      </c>
    </row>
    <row r="2839" spans="1:12" x14ac:dyDescent="0.25">
      <c r="A2839" s="1">
        <v>45634</v>
      </c>
      <c r="B2839" t="s">
        <v>19</v>
      </c>
      <c r="C2839" t="s">
        <v>15</v>
      </c>
      <c r="D2839" t="s">
        <v>22</v>
      </c>
      <c r="E2839" t="s">
        <v>16</v>
      </c>
      <c r="F2839">
        <v>91.82</v>
      </c>
      <c r="G2839">
        <v>2</v>
      </c>
      <c r="H2839" t="s">
        <v>13</v>
      </c>
      <c r="I2839">
        <v>6.6</v>
      </c>
      <c r="J2839">
        <v>183.64</v>
      </c>
      <c r="K2839">
        <v>9.1820000000000004</v>
      </c>
      <c r="L2839" t="s">
        <v>257</v>
      </c>
    </row>
    <row r="2840" spans="1:12" x14ac:dyDescent="0.25">
      <c r="A2840" s="1">
        <v>45634</v>
      </c>
      <c r="B2840" t="s">
        <v>9</v>
      </c>
      <c r="C2840" t="s">
        <v>15</v>
      </c>
      <c r="D2840" t="s">
        <v>11</v>
      </c>
      <c r="E2840" t="s">
        <v>12</v>
      </c>
      <c r="F2840">
        <v>2.39</v>
      </c>
      <c r="G2840">
        <v>2</v>
      </c>
      <c r="H2840" t="s">
        <v>13</v>
      </c>
      <c r="I2840">
        <v>8</v>
      </c>
      <c r="J2840">
        <v>4.78</v>
      </c>
      <c r="K2840">
        <v>0.23900000000000002</v>
      </c>
      <c r="L2840" t="s">
        <v>256</v>
      </c>
    </row>
    <row r="2841" spans="1:12" x14ac:dyDescent="0.25">
      <c r="A2841" s="1">
        <v>45634</v>
      </c>
      <c r="B2841" t="s">
        <v>9</v>
      </c>
      <c r="C2841" t="s">
        <v>15</v>
      </c>
      <c r="D2841" t="s">
        <v>11</v>
      </c>
      <c r="E2841" t="s">
        <v>23</v>
      </c>
      <c r="F2841">
        <v>72.42</v>
      </c>
      <c r="G2841">
        <v>4</v>
      </c>
      <c r="H2841" t="s">
        <v>17</v>
      </c>
      <c r="I2841">
        <v>6.9</v>
      </c>
      <c r="J2841">
        <v>289.68</v>
      </c>
      <c r="K2841">
        <v>14.484000000000002</v>
      </c>
      <c r="L2841" t="s">
        <v>257</v>
      </c>
    </row>
    <row r="2842" spans="1:12" x14ac:dyDescent="0.25">
      <c r="A2842" s="1">
        <v>45634</v>
      </c>
      <c r="B2842" t="s">
        <v>19</v>
      </c>
      <c r="C2842" t="s">
        <v>15</v>
      </c>
      <c r="D2842" t="s">
        <v>22</v>
      </c>
      <c r="E2842" t="s">
        <v>23</v>
      </c>
      <c r="F2842">
        <v>61.39</v>
      </c>
      <c r="G2842">
        <v>4</v>
      </c>
      <c r="H2842" t="s">
        <v>13</v>
      </c>
      <c r="I2842">
        <v>5.8</v>
      </c>
      <c r="J2842">
        <v>245.56</v>
      </c>
      <c r="K2842">
        <v>12.278</v>
      </c>
      <c r="L2842" t="s">
        <v>258</v>
      </c>
    </row>
    <row r="2843" spans="1:12" x14ac:dyDescent="0.25">
      <c r="A2843" s="1">
        <v>45634</v>
      </c>
      <c r="B2843" t="s">
        <v>9</v>
      </c>
      <c r="C2843" t="s">
        <v>15</v>
      </c>
      <c r="D2843" t="s">
        <v>11</v>
      </c>
      <c r="E2843" t="s">
        <v>16</v>
      </c>
      <c r="F2843">
        <v>81.42</v>
      </c>
      <c r="G2843">
        <v>2</v>
      </c>
      <c r="H2843" t="s">
        <v>13</v>
      </c>
      <c r="I2843">
        <v>6.1</v>
      </c>
      <c r="J2843">
        <v>162.84</v>
      </c>
      <c r="K2843">
        <v>8.1420000000000012</v>
      </c>
      <c r="L2843" t="s">
        <v>257</v>
      </c>
    </row>
    <row r="2844" spans="1:12" x14ac:dyDescent="0.25">
      <c r="A2844" s="1">
        <v>45634</v>
      </c>
      <c r="B2844" t="s">
        <v>9</v>
      </c>
      <c r="C2844" t="s">
        <v>15</v>
      </c>
      <c r="D2844" t="s">
        <v>11</v>
      </c>
      <c r="E2844" t="s">
        <v>24</v>
      </c>
      <c r="F2844">
        <v>26.85</v>
      </c>
      <c r="G2844">
        <v>2</v>
      </c>
      <c r="H2844" t="s">
        <v>20</v>
      </c>
      <c r="I2844">
        <v>6.6</v>
      </c>
      <c r="J2844">
        <v>53.7</v>
      </c>
      <c r="K2844">
        <v>2.6850000000000005</v>
      </c>
      <c r="L2844" t="s">
        <v>257</v>
      </c>
    </row>
    <row r="2845" spans="1:12" x14ac:dyDescent="0.25">
      <c r="A2845" s="1">
        <v>45634</v>
      </c>
      <c r="B2845" t="s">
        <v>14</v>
      </c>
      <c r="C2845" t="s">
        <v>15</v>
      </c>
      <c r="D2845" t="s">
        <v>11</v>
      </c>
      <c r="E2845" t="s">
        <v>24</v>
      </c>
      <c r="F2845">
        <v>27.29</v>
      </c>
      <c r="G2845">
        <v>2</v>
      </c>
      <c r="H2845" t="s">
        <v>20</v>
      </c>
      <c r="I2845">
        <v>6.7</v>
      </c>
      <c r="J2845">
        <v>54.58</v>
      </c>
      <c r="K2845">
        <v>2.7290000000000001</v>
      </c>
      <c r="L2845" t="s">
        <v>257</v>
      </c>
    </row>
    <row r="2846" spans="1:12" x14ac:dyDescent="0.25">
      <c r="A2846" s="1"/>
      <c r="B2846" t="s">
        <v>14</v>
      </c>
      <c r="C2846" t="s">
        <v>15</v>
      </c>
      <c r="D2846" t="s">
        <v>22</v>
      </c>
      <c r="E2846" t="s">
        <v>16</v>
      </c>
      <c r="F2846">
        <v>85.6</v>
      </c>
      <c r="G2846">
        <v>2</v>
      </c>
      <c r="H2846" t="s">
        <v>20</v>
      </c>
      <c r="I2846">
        <v>5.5</v>
      </c>
      <c r="J2846">
        <v>171.2</v>
      </c>
      <c r="K2846">
        <v>8.56</v>
      </c>
      <c r="L2846" t="s">
        <v>258</v>
      </c>
    </row>
    <row r="2847" spans="1:12" x14ac:dyDescent="0.25">
      <c r="A2847" s="1"/>
      <c r="B2847" t="s">
        <v>19</v>
      </c>
      <c r="C2847" t="s">
        <v>10</v>
      </c>
      <c r="D2847" t="s">
        <v>11</v>
      </c>
      <c r="E2847" t="s">
        <v>12</v>
      </c>
      <c r="F2847">
        <v>7.82</v>
      </c>
      <c r="G2847">
        <v>3</v>
      </c>
      <c r="H2847" t="s">
        <v>17</v>
      </c>
      <c r="I2847">
        <v>7.1</v>
      </c>
      <c r="J2847">
        <v>23.46</v>
      </c>
      <c r="K2847">
        <v>1.173</v>
      </c>
      <c r="L2847" t="s">
        <v>257</v>
      </c>
    </row>
    <row r="2848" spans="1:12" x14ac:dyDescent="0.25">
      <c r="A2848" s="1"/>
      <c r="B2848" t="s">
        <v>9</v>
      </c>
      <c r="C2848" t="s">
        <v>15</v>
      </c>
      <c r="D2848" t="s">
        <v>22</v>
      </c>
      <c r="E2848" t="s">
        <v>24</v>
      </c>
      <c r="F2848">
        <v>33.1</v>
      </c>
      <c r="G2848">
        <v>3</v>
      </c>
      <c r="H2848" t="s">
        <v>13</v>
      </c>
      <c r="I2848">
        <v>5.8</v>
      </c>
      <c r="J2848">
        <v>99.300000000000011</v>
      </c>
      <c r="K2848">
        <v>4.9650000000000007</v>
      </c>
      <c r="L2848" t="s">
        <v>258</v>
      </c>
    </row>
    <row r="2849" spans="1:12" x14ac:dyDescent="0.25">
      <c r="A2849" s="1"/>
      <c r="B2849" t="s">
        <v>19</v>
      </c>
      <c r="C2849" t="s">
        <v>15</v>
      </c>
      <c r="D2849" t="s">
        <v>22</v>
      </c>
      <c r="E2849" t="s">
        <v>12</v>
      </c>
      <c r="F2849">
        <v>3.01</v>
      </c>
      <c r="G2849">
        <v>2</v>
      </c>
      <c r="H2849" t="s">
        <v>17</v>
      </c>
      <c r="I2849">
        <v>7.4</v>
      </c>
      <c r="J2849">
        <v>6.02</v>
      </c>
      <c r="K2849">
        <v>0.30099999999999999</v>
      </c>
      <c r="L2849" t="s">
        <v>257</v>
      </c>
    </row>
    <row r="2850" spans="1:12" x14ac:dyDescent="0.25">
      <c r="A2850" s="1"/>
      <c r="B2850" t="s">
        <v>19</v>
      </c>
      <c r="C2850" t="s">
        <v>15</v>
      </c>
      <c r="D2850" t="s">
        <v>11</v>
      </c>
      <c r="E2850" t="s">
        <v>12</v>
      </c>
      <c r="F2850">
        <v>5.16</v>
      </c>
      <c r="G2850">
        <v>3</v>
      </c>
      <c r="H2850" t="s">
        <v>13</v>
      </c>
      <c r="I2850">
        <v>8.8000000000000007</v>
      </c>
      <c r="J2850">
        <v>15.48</v>
      </c>
      <c r="K2850">
        <v>0.77400000000000002</v>
      </c>
      <c r="L2850" t="s">
        <v>256</v>
      </c>
    </row>
    <row r="2851" spans="1:12" x14ac:dyDescent="0.25">
      <c r="A2851" s="1"/>
      <c r="B2851" t="s">
        <v>9</v>
      </c>
      <c r="C2851" t="s">
        <v>15</v>
      </c>
      <c r="D2851" t="s">
        <v>22</v>
      </c>
      <c r="E2851" t="s">
        <v>12</v>
      </c>
      <c r="F2851">
        <v>7.64</v>
      </c>
      <c r="G2851">
        <v>2</v>
      </c>
      <c r="H2851" t="s">
        <v>13</v>
      </c>
      <c r="I2851">
        <v>7.6</v>
      </c>
      <c r="J2851">
        <v>15.28</v>
      </c>
      <c r="K2851">
        <v>0.76400000000000001</v>
      </c>
      <c r="L2851" t="s">
        <v>257</v>
      </c>
    </row>
    <row r="2852" spans="1:12" x14ac:dyDescent="0.25">
      <c r="A2852" s="1"/>
      <c r="B2852" t="s">
        <v>14</v>
      </c>
      <c r="C2852" t="s">
        <v>10</v>
      </c>
      <c r="D2852" t="s">
        <v>22</v>
      </c>
      <c r="E2852" t="s">
        <v>12</v>
      </c>
      <c r="F2852">
        <v>7.36</v>
      </c>
      <c r="G2852">
        <v>3</v>
      </c>
      <c r="H2852" t="s">
        <v>17</v>
      </c>
      <c r="I2852">
        <v>7.4</v>
      </c>
      <c r="J2852">
        <v>22.080000000000002</v>
      </c>
      <c r="K2852">
        <v>1.1040000000000001</v>
      </c>
      <c r="L2852" t="s">
        <v>257</v>
      </c>
    </row>
    <row r="2853" spans="1:12" x14ac:dyDescent="0.25">
      <c r="A2853" s="1"/>
      <c r="B2853" t="s">
        <v>9</v>
      </c>
      <c r="C2853" t="s">
        <v>15</v>
      </c>
      <c r="D2853" t="s">
        <v>22</v>
      </c>
      <c r="E2853" t="s">
        <v>12</v>
      </c>
      <c r="F2853">
        <v>3.88</v>
      </c>
      <c r="G2853">
        <v>3</v>
      </c>
      <c r="H2853" t="s">
        <v>13</v>
      </c>
      <c r="I2853">
        <v>8.1</v>
      </c>
      <c r="J2853">
        <v>11.64</v>
      </c>
      <c r="K2853">
        <v>0.58200000000000007</v>
      </c>
      <c r="L2853" t="s">
        <v>256</v>
      </c>
    </row>
    <row r="2854" spans="1:12" x14ac:dyDescent="0.25">
      <c r="A2854" s="1"/>
      <c r="B2854" t="s">
        <v>9</v>
      </c>
      <c r="C2854" t="s">
        <v>10</v>
      </c>
      <c r="D2854" t="s">
        <v>11</v>
      </c>
      <c r="E2854" t="s">
        <v>12</v>
      </c>
      <c r="F2854">
        <v>5.53</v>
      </c>
      <c r="G2854">
        <v>3</v>
      </c>
      <c r="H2854" t="s">
        <v>20</v>
      </c>
      <c r="I2854">
        <v>8.6999999999999993</v>
      </c>
      <c r="J2854">
        <v>16.59</v>
      </c>
      <c r="K2854">
        <v>0.82950000000000002</v>
      </c>
      <c r="L2854" t="s">
        <v>256</v>
      </c>
    </row>
    <row r="2855" spans="1:12" x14ac:dyDescent="0.25">
      <c r="A2855" s="1"/>
      <c r="B2855" t="s">
        <v>9</v>
      </c>
      <c r="C2855" t="s">
        <v>15</v>
      </c>
      <c r="D2855" t="s">
        <v>11</v>
      </c>
      <c r="E2855" t="s">
        <v>18</v>
      </c>
      <c r="F2855">
        <v>72.39</v>
      </c>
      <c r="G2855">
        <v>1</v>
      </c>
      <c r="H2855" t="s">
        <v>20</v>
      </c>
      <c r="I2855">
        <v>5.3</v>
      </c>
      <c r="J2855">
        <v>72.39</v>
      </c>
      <c r="K2855">
        <v>3.6195000000000004</v>
      </c>
      <c r="L2855" t="s">
        <v>258</v>
      </c>
    </row>
    <row r="2856" spans="1:12" x14ac:dyDescent="0.25">
      <c r="A2856" s="1"/>
      <c r="B2856" t="s">
        <v>9</v>
      </c>
      <c r="C2856" t="s">
        <v>10</v>
      </c>
      <c r="D2856" t="s">
        <v>11</v>
      </c>
      <c r="E2856" t="s">
        <v>21</v>
      </c>
      <c r="F2856">
        <v>12.38</v>
      </c>
      <c r="G2856">
        <v>3</v>
      </c>
      <c r="H2856" t="s">
        <v>20</v>
      </c>
      <c r="I2856">
        <v>7.2</v>
      </c>
      <c r="J2856">
        <v>37.14</v>
      </c>
      <c r="K2856">
        <v>1.8570000000000002</v>
      </c>
      <c r="L2856" t="s">
        <v>257</v>
      </c>
    </row>
    <row r="2857" spans="1:12" x14ac:dyDescent="0.25">
      <c r="A2857" s="1"/>
      <c r="B2857" t="s">
        <v>14</v>
      </c>
      <c r="C2857" t="s">
        <v>15</v>
      </c>
      <c r="D2857" t="s">
        <v>11</v>
      </c>
      <c r="E2857" t="s">
        <v>12</v>
      </c>
      <c r="F2857">
        <v>6.27</v>
      </c>
      <c r="G2857">
        <v>2</v>
      </c>
      <c r="H2857" t="s">
        <v>17</v>
      </c>
      <c r="I2857">
        <v>7.4</v>
      </c>
      <c r="J2857">
        <v>12.54</v>
      </c>
      <c r="K2857">
        <v>0.627</v>
      </c>
      <c r="L2857" t="s">
        <v>257</v>
      </c>
    </row>
    <row r="2858" spans="1:12" x14ac:dyDescent="0.25">
      <c r="A2858" s="1"/>
      <c r="B2858" t="s">
        <v>14</v>
      </c>
      <c r="C2858" t="s">
        <v>10</v>
      </c>
      <c r="D2858" t="s">
        <v>11</v>
      </c>
      <c r="E2858" t="s">
        <v>18</v>
      </c>
      <c r="F2858">
        <v>67.06</v>
      </c>
      <c r="G2858">
        <v>1</v>
      </c>
      <c r="H2858" t="s">
        <v>13</v>
      </c>
      <c r="I2858">
        <v>6.9</v>
      </c>
      <c r="J2858">
        <v>67.06</v>
      </c>
      <c r="K2858">
        <v>3.3530000000000002</v>
      </c>
      <c r="L2858" t="s">
        <v>257</v>
      </c>
    </row>
    <row r="2859" spans="1:12" x14ac:dyDescent="0.25">
      <c r="A2859" s="1"/>
      <c r="B2859" t="s">
        <v>19</v>
      </c>
      <c r="C2859" t="s">
        <v>15</v>
      </c>
      <c r="D2859" t="s">
        <v>22</v>
      </c>
      <c r="E2859" t="s">
        <v>12</v>
      </c>
      <c r="F2859">
        <v>7.21</v>
      </c>
      <c r="G2859">
        <v>6</v>
      </c>
      <c r="H2859" t="s">
        <v>20</v>
      </c>
      <c r="I2859">
        <v>7.9</v>
      </c>
      <c r="J2859">
        <v>43.26</v>
      </c>
      <c r="K2859">
        <v>2.1629999999999998</v>
      </c>
      <c r="L2859" t="s">
        <v>257</v>
      </c>
    </row>
    <row r="2860" spans="1:12" x14ac:dyDescent="0.25">
      <c r="A2860" s="1"/>
      <c r="B2860" t="s">
        <v>14</v>
      </c>
      <c r="C2860" t="s">
        <v>15</v>
      </c>
      <c r="D2860" t="s">
        <v>22</v>
      </c>
      <c r="E2860" t="s">
        <v>21</v>
      </c>
      <c r="F2860">
        <v>17.47</v>
      </c>
      <c r="G2860">
        <v>1</v>
      </c>
      <c r="H2860" t="s">
        <v>17</v>
      </c>
      <c r="I2860">
        <v>6.5</v>
      </c>
      <c r="J2860">
        <v>17.47</v>
      </c>
      <c r="K2860">
        <v>0.87349999999999994</v>
      </c>
      <c r="L2860" t="s">
        <v>257</v>
      </c>
    </row>
    <row r="2861" spans="1:12" x14ac:dyDescent="0.25">
      <c r="A2861" s="1"/>
      <c r="B2861" t="s">
        <v>9</v>
      </c>
      <c r="C2861" t="s">
        <v>15</v>
      </c>
      <c r="D2861" t="s">
        <v>11</v>
      </c>
      <c r="E2861" t="s">
        <v>24</v>
      </c>
      <c r="F2861">
        <v>32.79</v>
      </c>
      <c r="G2861">
        <v>1</v>
      </c>
      <c r="H2861" t="s">
        <v>13</v>
      </c>
      <c r="I2861">
        <v>5.8</v>
      </c>
      <c r="J2861">
        <v>32.79</v>
      </c>
      <c r="K2861">
        <v>1.6395</v>
      </c>
      <c r="L2861" t="s">
        <v>258</v>
      </c>
    </row>
    <row r="2862" spans="1:12" x14ac:dyDescent="0.25">
      <c r="A2862" s="1"/>
      <c r="B2862" t="s">
        <v>14</v>
      </c>
      <c r="C2862" t="s">
        <v>15</v>
      </c>
      <c r="D2862" t="s">
        <v>22</v>
      </c>
      <c r="E2862" t="s">
        <v>23</v>
      </c>
      <c r="F2862">
        <v>52.31</v>
      </c>
      <c r="G2862">
        <v>2</v>
      </c>
      <c r="H2862" t="s">
        <v>20</v>
      </c>
      <c r="I2862">
        <v>6.2</v>
      </c>
      <c r="J2862">
        <v>104.62</v>
      </c>
      <c r="K2862">
        <v>5.2310000000000008</v>
      </c>
      <c r="L2862" t="s">
        <v>257</v>
      </c>
    </row>
    <row r="2863" spans="1:12" x14ac:dyDescent="0.25">
      <c r="A2863" s="1"/>
      <c r="B2863" t="s">
        <v>14</v>
      </c>
      <c r="C2863" t="s">
        <v>15</v>
      </c>
      <c r="D2863" t="s">
        <v>22</v>
      </c>
      <c r="E2863" t="s">
        <v>21</v>
      </c>
      <c r="F2863">
        <v>14.75</v>
      </c>
      <c r="G2863">
        <v>1</v>
      </c>
      <c r="H2863" t="s">
        <v>20</v>
      </c>
      <c r="I2863">
        <v>7.1</v>
      </c>
      <c r="J2863">
        <v>14.75</v>
      </c>
      <c r="K2863">
        <v>0.73750000000000004</v>
      </c>
      <c r="L2863" t="s">
        <v>257</v>
      </c>
    </row>
    <row r="2864" spans="1:12" x14ac:dyDescent="0.25">
      <c r="A2864" s="1"/>
      <c r="B2864" t="s">
        <v>19</v>
      </c>
      <c r="C2864" t="s">
        <v>15</v>
      </c>
      <c r="D2864" t="s">
        <v>11</v>
      </c>
      <c r="E2864" t="s">
        <v>12</v>
      </c>
      <c r="F2864">
        <v>6.81</v>
      </c>
      <c r="G2864">
        <v>2</v>
      </c>
      <c r="H2864" t="s">
        <v>17</v>
      </c>
      <c r="I2864">
        <v>9.6999999999999993</v>
      </c>
      <c r="J2864">
        <v>13.62</v>
      </c>
      <c r="K2864">
        <v>0.68100000000000005</v>
      </c>
      <c r="L2864" t="s">
        <v>256</v>
      </c>
    </row>
    <row r="2865" spans="1:12" x14ac:dyDescent="0.25">
      <c r="A2865" s="1"/>
      <c r="B2865" t="s">
        <v>19</v>
      </c>
      <c r="C2865" t="s">
        <v>10</v>
      </c>
      <c r="D2865" t="s">
        <v>22</v>
      </c>
      <c r="E2865" t="s">
        <v>24</v>
      </c>
      <c r="F2865">
        <v>24.85</v>
      </c>
      <c r="G2865">
        <v>2</v>
      </c>
      <c r="H2865" t="s">
        <v>17</v>
      </c>
      <c r="I2865">
        <v>7.9</v>
      </c>
      <c r="J2865">
        <v>49.7</v>
      </c>
      <c r="K2865">
        <v>2.4850000000000003</v>
      </c>
      <c r="L2865" t="s">
        <v>257</v>
      </c>
    </row>
    <row r="2866" spans="1:12" x14ac:dyDescent="0.25">
      <c r="A2866" s="1"/>
      <c r="B2866" t="s">
        <v>19</v>
      </c>
      <c r="C2866" t="s">
        <v>10</v>
      </c>
      <c r="D2866" t="s">
        <v>11</v>
      </c>
      <c r="E2866" t="s">
        <v>24</v>
      </c>
      <c r="F2866">
        <v>21.5</v>
      </c>
      <c r="G2866">
        <v>2</v>
      </c>
      <c r="H2866" t="s">
        <v>20</v>
      </c>
      <c r="I2866">
        <v>9.1999999999999993</v>
      </c>
      <c r="J2866">
        <v>43</v>
      </c>
      <c r="K2866">
        <v>2.15</v>
      </c>
      <c r="L2866" t="s">
        <v>256</v>
      </c>
    </row>
    <row r="2867" spans="1:12" x14ac:dyDescent="0.25">
      <c r="A2867" s="1"/>
      <c r="B2867" t="s">
        <v>19</v>
      </c>
      <c r="C2867" t="s">
        <v>10</v>
      </c>
      <c r="D2867" t="s">
        <v>11</v>
      </c>
      <c r="E2867" t="s">
        <v>24</v>
      </c>
      <c r="F2867">
        <v>32.380000000000003</v>
      </c>
      <c r="G2867">
        <v>4</v>
      </c>
      <c r="H2867" t="s">
        <v>13</v>
      </c>
      <c r="I2867">
        <v>7</v>
      </c>
      <c r="J2867">
        <v>129.52000000000001</v>
      </c>
      <c r="K2867">
        <v>6.4760000000000009</v>
      </c>
      <c r="L2867" t="s">
        <v>257</v>
      </c>
    </row>
    <row r="2868" spans="1:12" x14ac:dyDescent="0.25">
      <c r="A2868" s="1"/>
      <c r="B2868" t="s">
        <v>19</v>
      </c>
      <c r="C2868" t="s">
        <v>15</v>
      </c>
      <c r="D2868" t="s">
        <v>11</v>
      </c>
      <c r="E2868" t="s">
        <v>21</v>
      </c>
      <c r="F2868">
        <v>13.13</v>
      </c>
      <c r="G2868">
        <v>3</v>
      </c>
      <c r="H2868" t="s">
        <v>17</v>
      </c>
      <c r="I2868">
        <v>8</v>
      </c>
      <c r="J2868">
        <v>39.39</v>
      </c>
      <c r="K2868">
        <v>1.9695</v>
      </c>
      <c r="L2868" t="s">
        <v>256</v>
      </c>
    </row>
    <row r="2869" spans="1:12" x14ac:dyDescent="0.25">
      <c r="A2869" s="1"/>
      <c r="B2869" t="s">
        <v>14</v>
      </c>
      <c r="C2869" t="s">
        <v>15</v>
      </c>
      <c r="D2869" t="s">
        <v>11</v>
      </c>
      <c r="E2869" t="s">
        <v>12</v>
      </c>
      <c r="F2869">
        <v>5.36</v>
      </c>
      <c r="G2869">
        <v>3</v>
      </c>
      <c r="H2869" t="s">
        <v>13</v>
      </c>
      <c r="I2869">
        <v>9</v>
      </c>
      <c r="J2869">
        <v>16.080000000000002</v>
      </c>
      <c r="K2869">
        <v>0.80400000000000016</v>
      </c>
      <c r="L2869" t="s">
        <v>256</v>
      </c>
    </row>
    <row r="2870" spans="1:12" x14ac:dyDescent="0.25">
      <c r="A2870" s="1"/>
      <c r="B2870" t="s">
        <v>14</v>
      </c>
      <c r="C2870" t="s">
        <v>15</v>
      </c>
      <c r="D2870" t="s">
        <v>11</v>
      </c>
      <c r="E2870" t="s">
        <v>12</v>
      </c>
      <c r="F2870">
        <v>4.7</v>
      </c>
      <c r="G2870">
        <v>3</v>
      </c>
      <c r="H2870" t="s">
        <v>13</v>
      </c>
      <c r="I2870">
        <v>8.1</v>
      </c>
      <c r="J2870">
        <v>14.100000000000001</v>
      </c>
      <c r="K2870">
        <v>0.70500000000000007</v>
      </c>
      <c r="L2870" t="s">
        <v>256</v>
      </c>
    </row>
    <row r="2871" spans="1:12" x14ac:dyDescent="0.25">
      <c r="A2871" s="1"/>
      <c r="B2871" t="s">
        <v>9</v>
      </c>
      <c r="C2871" t="s">
        <v>15</v>
      </c>
      <c r="D2871" t="s">
        <v>22</v>
      </c>
      <c r="E2871" t="s">
        <v>24</v>
      </c>
      <c r="F2871">
        <v>25.37</v>
      </c>
      <c r="G2871">
        <v>2</v>
      </c>
      <c r="H2871" t="s">
        <v>17</v>
      </c>
      <c r="I2871">
        <v>5.6</v>
      </c>
      <c r="J2871">
        <v>50.74</v>
      </c>
      <c r="K2871">
        <v>2.5370000000000004</v>
      </c>
      <c r="L2871" t="s">
        <v>258</v>
      </c>
    </row>
    <row r="2872" spans="1:12" x14ac:dyDescent="0.25">
      <c r="A2872" s="1"/>
      <c r="B2872" t="s">
        <v>9</v>
      </c>
      <c r="C2872" t="s">
        <v>10</v>
      </c>
      <c r="D2872" t="s">
        <v>11</v>
      </c>
      <c r="E2872" t="s">
        <v>12</v>
      </c>
      <c r="F2872">
        <v>6.2</v>
      </c>
      <c r="G2872">
        <v>1</v>
      </c>
      <c r="H2872" t="s">
        <v>17</v>
      </c>
      <c r="I2872">
        <v>8.6999999999999993</v>
      </c>
      <c r="J2872">
        <v>6.2</v>
      </c>
      <c r="K2872">
        <v>0.31000000000000005</v>
      </c>
      <c r="L2872" t="s">
        <v>256</v>
      </c>
    </row>
    <row r="2873" spans="1:12" x14ac:dyDescent="0.25">
      <c r="A2873" s="1"/>
      <c r="B2873" t="s">
        <v>19</v>
      </c>
      <c r="C2873" t="s">
        <v>10</v>
      </c>
      <c r="D2873" t="s">
        <v>11</v>
      </c>
      <c r="E2873" t="s">
        <v>23</v>
      </c>
      <c r="F2873">
        <v>73.55</v>
      </c>
      <c r="G2873">
        <v>5</v>
      </c>
      <c r="H2873" t="s">
        <v>13</v>
      </c>
      <c r="I2873">
        <v>7.4</v>
      </c>
      <c r="J2873">
        <v>367.75</v>
      </c>
      <c r="K2873">
        <v>18.387499999999999</v>
      </c>
      <c r="L2873" t="s">
        <v>257</v>
      </c>
    </row>
    <row r="2874" spans="1:12" x14ac:dyDescent="0.25">
      <c r="A2874" s="1"/>
      <c r="B2874" t="s">
        <v>14</v>
      </c>
      <c r="C2874" t="s">
        <v>10</v>
      </c>
      <c r="D2874" t="s">
        <v>22</v>
      </c>
      <c r="E2874" t="s">
        <v>12</v>
      </c>
      <c r="F2874">
        <v>5.99</v>
      </c>
      <c r="G2874">
        <v>3</v>
      </c>
      <c r="H2874" t="s">
        <v>17</v>
      </c>
      <c r="I2874">
        <v>7.3</v>
      </c>
      <c r="J2874">
        <v>17.97</v>
      </c>
      <c r="K2874">
        <v>0.89849999999999997</v>
      </c>
      <c r="L2874" t="s">
        <v>257</v>
      </c>
    </row>
    <row r="2875" spans="1:12" x14ac:dyDescent="0.25">
      <c r="A2875" s="1"/>
      <c r="B2875" t="s">
        <v>14</v>
      </c>
      <c r="C2875" t="s">
        <v>15</v>
      </c>
      <c r="D2875" t="s">
        <v>11</v>
      </c>
      <c r="E2875" t="s">
        <v>12</v>
      </c>
      <c r="F2875">
        <v>4.32</v>
      </c>
      <c r="G2875">
        <v>5</v>
      </c>
      <c r="H2875" t="s">
        <v>20</v>
      </c>
      <c r="I2875">
        <v>6.9</v>
      </c>
      <c r="J2875">
        <v>21.6</v>
      </c>
      <c r="K2875">
        <v>1.08</v>
      </c>
      <c r="L2875" t="s">
        <v>257</v>
      </c>
    </row>
    <row r="2876" spans="1:12" x14ac:dyDescent="0.25">
      <c r="A2876" s="1"/>
      <c r="B2876" t="s">
        <v>19</v>
      </c>
      <c r="C2876" t="s">
        <v>15</v>
      </c>
      <c r="D2876" t="s">
        <v>11</v>
      </c>
      <c r="E2876" t="s">
        <v>12</v>
      </c>
      <c r="F2876">
        <v>7.9</v>
      </c>
      <c r="G2876">
        <v>1</v>
      </c>
      <c r="H2876" t="s">
        <v>17</v>
      </c>
      <c r="I2876">
        <v>8.3000000000000007</v>
      </c>
      <c r="J2876">
        <v>7.9</v>
      </c>
      <c r="K2876">
        <v>0.39500000000000002</v>
      </c>
      <c r="L2876" t="s">
        <v>256</v>
      </c>
    </row>
    <row r="2877" spans="1:12" x14ac:dyDescent="0.25">
      <c r="A2877" s="1"/>
      <c r="B2877" t="s">
        <v>19</v>
      </c>
      <c r="C2877" t="s">
        <v>10</v>
      </c>
      <c r="D2877" t="s">
        <v>11</v>
      </c>
      <c r="E2877" t="s">
        <v>12</v>
      </c>
      <c r="F2877">
        <v>7.14</v>
      </c>
      <c r="G2877">
        <v>3</v>
      </c>
      <c r="H2877" t="s">
        <v>20</v>
      </c>
      <c r="I2877">
        <v>8.4</v>
      </c>
      <c r="J2877">
        <v>21.419999999999998</v>
      </c>
      <c r="K2877">
        <v>1.071</v>
      </c>
      <c r="L2877" t="s">
        <v>256</v>
      </c>
    </row>
    <row r="2878" spans="1:12" x14ac:dyDescent="0.25">
      <c r="A2878" s="1"/>
      <c r="B2878" t="s">
        <v>9</v>
      </c>
      <c r="C2878" t="s">
        <v>15</v>
      </c>
      <c r="D2878" t="s">
        <v>11</v>
      </c>
      <c r="E2878" t="s">
        <v>24</v>
      </c>
      <c r="F2878">
        <v>31.07</v>
      </c>
      <c r="G2878">
        <v>2</v>
      </c>
      <c r="H2878" t="s">
        <v>17</v>
      </c>
      <c r="I2878">
        <v>6</v>
      </c>
      <c r="J2878">
        <v>62.14</v>
      </c>
      <c r="K2878">
        <v>3.1070000000000002</v>
      </c>
      <c r="L2878" t="s">
        <v>257</v>
      </c>
    </row>
    <row r="2879" spans="1:12" x14ac:dyDescent="0.25">
      <c r="A2879" s="1"/>
      <c r="B2879" t="s">
        <v>9</v>
      </c>
      <c r="C2879" t="s">
        <v>10</v>
      </c>
      <c r="D2879" t="s">
        <v>11</v>
      </c>
      <c r="E2879" t="s">
        <v>21</v>
      </c>
      <c r="F2879">
        <v>13.83</v>
      </c>
      <c r="G2879">
        <v>3</v>
      </c>
      <c r="H2879" t="s">
        <v>17</v>
      </c>
      <c r="I2879">
        <v>7.2</v>
      </c>
      <c r="J2879">
        <v>41.49</v>
      </c>
      <c r="K2879">
        <v>2.0745</v>
      </c>
      <c r="L2879" t="s">
        <v>257</v>
      </c>
    </row>
    <row r="2880" spans="1:12" x14ac:dyDescent="0.25">
      <c r="A2880" s="1"/>
      <c r="B2880" t="s">
        <v>19</v>
      </c>
      <c r="C2880" t="s">
        <v>15</v>
      </c>
      <c r="D2880" t="s">
        <v>11</v>
      </c>
      <c r="E2880" t="s">
        <v>12</v>
      </c>
      <c r="F2880">
        <v>6.94</v>
      </c>
      <c r="G2880">
        <v>2</v>
      </c>
      <c r="H2880" t="s">
        <v>17</v>
      </c>
      <c r="I2880">
        <v>7.3</v>
      </c>
      <c r="J2880">
        <v>13.88</v>
      </c>
      <c r="K2880">
        <v>0.69400000000000006</v>
      </c>
      <c r="L2880" t="s">
        <v>257</v>
      </c>
    </row>
    <row r="2881" spans="1:12" x14ac:dyDescent="0.25">
      <c r="A2881" s="1"/>
      <c r="B2881" t="s">
        <v>9</v>
      </c>
      <c r="C2881" t="s">
        <v>15</v>
      </c>
      <c r="D2881" t="s">
        <v>22</v>
      </c>
      <c r="E2881" t="s">
        <v>24</v>
      </c>
      <c r="F2881">
        <v>30.64</v>
      </c>
      <c r="G2881">
        <v>1</v>
      </c>
      <c r="H2881" t="s">
        <v>17</v>
      </c>
      <c r="I2881">
        <v>5.9</v>
      </c>
      <c r="J2881">
        <v>30.64</v>
      </c>
      <c r="K2881">
        <v>1.532</v>
      </c>
      <c r="L2881" t="s">
        <v>258</v>
      </c>
    </row>
    <row r="2882" spans="1:12" x14ac:dyDescent="0.25">
      <c r="A2882" s="1"/>
      <c r="B2882" t="s">
        <v>19</v>
      </c>
      <c r="C2882" t="s">
        <v>15</v>
      </c>
      <c r="D2882" t="s">
        <v>11</v>
      </c>
      <c r="E2882" t="s">
        <v>12</v>
      </c>
      <c r="F2882">
        <v>7.56</v>
      </c>
      <c r="G2882">
        <v>2</v>
      </c>
      <c r="H2882" t="s">
        <v>20</v>
      </c>
      <c r="I2882">
        <v>7.4</v>
      </c>
      <c r="J2882">
        <v>15.12</v>
      </c>
      <c r="K2882">
        <v>0.75600000000000001</v>
      </c>
      <c r="L2882" t="s">
        <v>257</v>
      </c>
    </row>
    <row r="2883" spans="1:12" x14ac:dyDescent="0.25">
      <c r="A2883" s="1"/>
      <c r="B2883" t="s">
        <v>19</v>
      </c>
      <c r="C2883" t="s">
        <v>10</v>
      </c>
      <c r="D2883" t="s">
        <v>22</v>
      </c>
      <c r="E2883" t="s">
        <v>16</v>
      </c>
      <c r="F2883">
        <v>94.92</v>
      </c>
      <c r="G2883">
        <v>1</v>
      </c>
      <c r="H2883" t="s">
        <v>17</v>
      </c>
      <c r="I2883">
        <v>9.8000000000000007</v>
      </c>
      <c r="J2883">
        <v>94.92</v>
      </c>
      <c r="K2883">
        <v>4.7460000000000004</v>
      </c>
      <c r="L2883" t="s">
        <v>256</v>
      </c>
    </row>
    <row r="2884" spans="1:12" x14ac:dyDescent="0.25">
      <c r="A2884" s="1"/>
      <c r="B2884" t="s">
        <v>9</v>
      </c>
      <c r="C2884" t="s">
        <v>15</v>
      </c>
      <c r="D2884" t="s">
        <v>22</v>
      </c>
      <c r="E2884" t="s">
        <v>24</v>
      </c>
      <c r="F2884">
        <v>30.64</v>
      </c>
      <c r="G2884">
        <v>3</v>
      </c>
      <c r="H2884" t="s">
        <v>13</v>
      </c>
      <c r="I2884">
        <v>5.6</v>
      </c>
      <c r="J2884">
        <v>91.92</v>
      </c>
      <c r="K2884">
        <v>4.5960000000000001</v>
      </c>
      <c r="L2884" t="s">
        <v>258</v>
      </c>
    </row>
    <row r="2885" spans="1:12" x14ac:dyDescent="0.25">
      <c r="A2885" s="1"/>
      <c r="B2885" t="s">
        <v>19</v>
      </c>
      <c r="C2885" t="s">
        <v>10</v>
      </c>
      <c r="D2885" t="s">
        <v>11</v>
      </c>
      <c r="E2885" t="s">
        <v>24</v>
      </c>
      <c r="F2885">
        <v>28.23</v>
      </c>
      <c r="G2885">
        <v>4</v>
      </c>
      <c r="H2885" t="s">
        <v>20</v>
      </c>
      <c r="I2885">
        <v>8.1999999999999993</v>
      </c>
      <c r="J2885">
        <v>112.92</v>
      </c>
      <c r="K2885">
        <v>5.6460000000000008</v>
      </c>
      <c r="L2885" t="s">
        <v>256</v>
      </c>
    </row>
    <row r="2886" spans="1:12" x14ac:dyDescent="0.25">
      <c r="A2886" s="1"/>
      <c r="B2886" t="s">
        <v>9</v>
      </c>
      <c r="C2886" t="s">
        <v>15</v>
      </c>
      <c r="D2886" t="s">
        <v>11</v>
      </c>
      <c r="E2886" t="s">
        <v>16</v>
      </c>
      <c r="F2886">
        <v>96.01</v>
      </c>
      <c r="G2886">
        <v>1</v>
      </c>
      <c r="H2886" t="s">
        <v>13</v>
      </c>
      <c r="I2886">
        <v>8.3000000000000007</v>
      </c>
      <c r="J2886">
        <v>96.01</v>
      </c>
      <c r="K2886">
        <v>4.8005000000000004</v>
      </c>
      <c r="L2886" t="s">
        <v>256</v>
      </c>
    </row>
    <row r="2887" spans="1:12" x14ac:dyDescent="0.25">
      <c r="A2887" s="1"/>
      <c r="B2887" t="s">
        <v>19</v>
      </c>
      <c r="C2887" t="s">
        <v>15</v>
      </c>
      <c r="D2887" t="s">
        <v>11</v>
      </c>
      <c r="E2887" t="s">
        <v>12</v>
      </c>
      <c r="F2887">
        <v>5.64</v>
      </c>
      <c r="G2887">
        <v>4</v>
      </c>
      <c r="H2887" t="s">
        <v>13</v>
      </c>
      <c r="I2887">
        <v>8.5</v>
      </c>
      <c r="J2887">
        <v>22.56</v>
      </c>
      <c r="K2887">
        <v>1.1279999999999999</v>
      </c>
      <c r="L2887" t="s">
        <v>256</v>
      </c>
    </row>
    <row r="2888" spans="1:12" x14ac:dyDescent="0.25">
      <c r="A2888" s="1"/>
      <c r="B2888" t="s">
        <v>9</v>
      </c>
      <c r="C2888" t="s">
        <v>10</v>
      </c>
      <c r="D2888" t="s">
        <v>22</v>
      </c>
      <c r="E2888" t="s">
        <v>12</v>
      </c>
      <c r="F2888">
        <v>5.45</v>
      </c>
      <c r="G2888">
        <v>1</v>
      </c>
      <c r="H2888" t="s">
        <v>20</v>
      </c>
      <c r="I2888">
        <v>7.3</v>
      </c>
      <c r="J2888">
        <v>5.45</v>
      </c>
      <c r="K2888">
        <v>0.27250000000000002</v>
      </c>
      <c r="L2888" t="s">
        <v>257</v>
      </c>
    </row>
    <row r="2889" spans="1:12" x14ac:dyDescent="0.25">
      <c r="A2889" s="1"/>
      <c r="B2889" t="s">
        <v>9</v>
      </c>
      <c r="C2889" t="s">
        <v>15</v>
      </c>
      <c r="D2889" t="s">
        <v>22</v>
      </c>
      <c r="E2889" t="s">
        <v>12</v>
      </c>
      <c r="F2889">
        <v>3.53</v>
      </c>
      <c r="G2889">
        <v>2</v>
      </c>
      <c r="H2889" t="s">
        <v>17</v>
      </c>
      <c r="I2889">
        <v>7.4</v>
      </c>
      <c r="J2889">
        <v>7.06</v>
      </c>
      <c r="K2889">
        <v>0.35299999999999998</v>
      </c>
      <c r="L2889" t="s">
        <v>257</v>
      </c>
    </row>
    <row r="2890" spans="1:12" x14ac:dyDescent="0.25">
      <c r="A2890" s="1"/>
      <c r="B2890" t="s">
        <v>14</v>
      </c>
      <c r="C2890" t="s">
        <v>15</v>
      </c>
      <c r="D2890" t="s">
        <v>22</v>
      </c>
      <c r="E2890" t="s">
        <v>21</v>
      </c>
      <c r="F2890">
        <v>5.37</v>
      </c>
      <c r="G2890">
        <v>2</v>
      </c>
      <c r="H2890" t="s">
        <v>17</v>
      </c>
      <c r="I2890">
        <v>6.8</v>
      </c>
      <c r="J2890">
        <v>10.74</v>
      </c>
      <c r="K2890">
        <v>0.53700000000000003</v>
      </c>
      <c r="L2890" t="s">
        <v>257</v>
      </c>
    </row>
    <row r="2891" spans="1:12" x14ac:dyDescent="0.25">
      <c r="A2891" s="1"/>
      <c r="B2891" t="s">
        <v>14</v>
      </c>
      <c r="C2891" t="s">
        <v>15</v>
      </c>
      <c r="D2891" t="s">
        <v>22</v>
      </c>
      <c r="E2891" t="s">
        <v>24</v>
      </c>
      <c r="F2891">
        <v>27.11</v>
      </c>
      <c r="G2891">
        <v>3</v>
      </c>
      <c r="H2891" t="s">
        <v>17</v>
      </c>
      <c r="I2891">
        <v>8.1999999999999993</v>
      </c>
      <c r="J2891">
        <v>81.33</v>
      </c>
      <c r="K2891">
        <v>4.0665000000000004</v>
      </c>
      <c r="L2891" t="s">
        <v>256</v>
      </c>
    </row>
    <row r="2892" spans="1:12" x14ac:dyDescent="0.25">
      <c r="A2892" s="1"/>
      <c r="B2892" t="s">
        <v>9</v>
      </c>
      <c r="C2892" t="s">
        <v>15</v>
      </c>
      <c r="D2892" t="s">
        <v>11</v>
      </c>
      <c r="E2892" t="s">
        <v>12</v>
      </c>
      <c r="F2892">
        <v>5.62</v>
      </c>
      <c r="G2892">
        <v>4</v>
      </c>
      <c r="H2892" t="s">
        <v>20</v>
      </c>
      <c r="I2892">
        <v>7.4</v>
      </c>
      <c r="J2892">
        <v>22.48</v>
      </c>
      <c r="K2892">
        <v>1.1240000000000001</v>
      </c>
      <c r="L2892" t="s">
        <v>257</v>
      </c>
    </row>
    <row r="2893" spans="1:12" x14ac:dyDescent="0.25">
      <c r="A2893" s="1"/>
      <c r="B2893" t="s">
        <v>14</v>
      </c>
      <c r="C2893" t="s">
        <v>15</v>
      </c>
      <c r="D2893" t="s">
        <v>11</v>
      </c>
      <c r="E2893" t="s">
        <v>12</v>
      </c>
      <c r="F2893">
        <v>5.68</v>
      </c>
      <c r="G2893">
        <v>5</v>
      </c>
      <c r="H2893" t="s">
        <v>17</v>
      </c>
      <c r="I2893">
        <v>5.8</v>
      </c>
      <c r="J2893">
        <v>28.4</v>
      </c>
      <c r="K2893">
        <v>1.42</v>
      </c>
      <c r="L2893" t="s">
        <v>258</v>
      </c>
    </row>
    <row r="2894" spans="1:12" x14ac:dyDescent="0.25">
      <c r="A2894" s="1"/>
      <c r="B2894" t="s">
        <v>14</v>
      </c>
      <c r="C2894" t="s">
        <v>15</v>
      </c>
      <c r="D2894" t="s">
        <v>22</v>
      </c>
      <c r="E2894" t="s">
        <v>18</v>
      </c>
      <c r="F2894">
        <v>57.42</v>
      </c>
      <c r="G2894">
        <v>2</v>
      </c>
      <c r="H2894" t="s">
        <v>13</v>
      </c>
      <c r="I2894">
        <v>6.8</v>
      </c>
      <c r="J2894">
        <v>114.84</v>
      </c>
      <c r="K2894">
        <v>5.7420000000000009</v>
      </c>
      <c r="L2894" t="s">
        <v>257</v>
      </c>
    </row>
    <row r="2895" spans="1:12" x14ac:dyDescent="0.25">
      <c r="A2895" s="1"/>
      <c r="B2895" t="s">
        <v>9</v>
      </c>
      <c r="C2895" t="s">
        <v>10</v>
      </c>
      <c r="D2895" t="s">
        <v>11</v>
      </c>
      <c r="E2895" t="s">
        <v>24</v>
      </c>
      <c r="F2895">
        <v>33.9</v>
      </c>
      <c r="G2895">
        <v>1</v>
      </c>
      <c r="H2895" t="s">
        <v>20</v>
      </c>
      <c r="I2895">
        <v>7.5</v>
      </c>
      <c r="J2895">
        <v>33.9</v>
      </c>
      <c r="K2895">
        <v>1.6950000000000001</v>
      </c>
      <c r="L2895" t="s">
        <v>257</v>
      </c>
    </row>
    <row r="2896" spans="1:12" x14ac:dyDescent="0.25">
      <c r="A2896" s="1"/>
      <c r="B2896" t="s">
        <v>9</v>
      </c>
      <c r="C2896" t="s">
        <v>15</v>
      </c>
      <c r="D2896" t="s">
        <v>11</v>
      </c>
      <c r="E2896" t="s">
        <v>12</v>
      </c>
      <c r="F2896">
        <v>3.83</v>
      </c>
      <c r="G2896">
        <v>5</v>
      </c>
      <c r="H2896" t="s">
        <v>17</v>
      </c>
      <c r="I2896">
        <v>6.1</v>
      </c>
      <c r="J2896">
        <v>19.149999999999999</v>
      </c>
      <c r="K2896">
        <v>0.95750000000000002</v>
      </c>
      <c r="L2896" t="s">
        <v>257</v>
      </c>
    </row>
    <row r="2897" spans="1:12" x14ac:dyDescent="0.25">
      <c r="A2897" s="1"/>
      <c r="B2897" t="s">
        <v>9</v>
      </c>
      <c r="C2897" t="s">
        <v>10</v>
      </c>
      <c r="D2897" t="s">
        <v>22</v>
      </c>
      <c r="E2897" t="s">
        <v>24</v>
      </c>
      <c r="F2897">
        <v>39.619999999999997</v>
      </c>
      <c r="G2897">
        <v>1</v>
      </c>
      <c r="H2897" t="s">
        <v>17</v>
      </c>
      <c r="I2897">
        <v>6.8</v>
      </c>
      <c r="J2897">
        <v>39.619999999999997</v>
      </c>
      <c r="K2897">
        <v>1.9809999999999999</v>
      </c>
      <c r="L2897" t="s">
        <v>257</v>
      </c>
    </row>
    <row r="2898" spans="1:12" x14ac:dyDescent="0.25">
      <c r="A2898" s="1"/>
      <c r="B2898" t="s">
        <v>9</v>
      </c>
      <c r="C2898" t="s">
        <v>15</v>
      </c>
      <c r="D2898" t="s">
        <v>22</v>
      </c>
      <c r="E2898" t="s">
        <v>12</v>
      </c>
      <c r="F2898">
        <v>5.41</v>
      </c>
      <c r="G2898">
        <v>2</v>
      </c>
      <c r="H2898" t="s">
        <v>20</v>
      </c>
      <c r="I2898">
        <v>6.8</v>
      </c>
      <c r="J2898">
        <v>10.82</v>
      </c>
      <c r="K2898">
        <v>0.54100000000000004</v>
      </c>
      <c r="L2898" t="s">
        <v>257</v>
      </c>
    </row>
    <row r="2899" spans="1:12" x14ac:dyDescent="0.25">
      <c r="A2899" s="1"/>
      <c r="B2899" t="s">
        <v>19</v>
      </c>
      <c r="C2899" t="s">
        <v>10</v>
      </c>
      <c r="D2899" t="s">
        <v>11</v>
      </c>
      <c r="E2899" t="s">
        <v>12</v>
      </c>
      <c r="F2899">
        <v>7.22</v>
      </c>
      <c r="G2899">
        <v>4</v>
      </c>
      <c r="H2899" t="s">
        <v>17</v>
      </c>
      <c r="I2899">
        <v>7.4</v>
      </c>
      <c r="J2899">
        <v>28.88</v>
      </c>
      <c r="K2899">
        <v>1.444</v>
      </c>
      <c r="L2899" t="s">
        <v>257</v>
      </c>
    </row>
    <row r="2900" spans="1:12" x14ac:dyDescent="0.25">
      <c r="A2900" s="1"/>
      <c r="B2900" t="s">
        <v>14</v>
      </c>
      <c r="C2900" t="s">
        <v>15</v>
      </c>
      <c r="D2900" t="s">
        <v>22</v>
      </c>
      <c r="E2900" t="s">
        <v>12</v>
      </c>
      <c r="F2900">
        <v>5.01</v>
      </c>
      <c r="G2900">
        <v>3</v>
      </c>
      <c r="H2900" t="s">
        <v>17</v>
      </c>
      <c r="I2900">
        <v>7.5</v>
      </c>
      <c r="J2900">
        <v>15.03</v>
      </c>
      <c r="K2900">
        <v>0.75150000000000006</v>
      </c>
      <c r="L2900" t="s">
        <v>257</v>
      </c>
    </row>
    <row r="2901" spans="1:12" x14ac:dyDescent="0.25">
      <c r="A2901" s="1"/>
      <c r="B2901" t="s">
        <v>14</v>
      </c>
      <c r="C2901" t="s">
        <v>15</v>
      </c>
      <c r="D2901" t="s">
        <v>22</v>
      </c>
      <c r="E2901" t="s">
        <v>12</v>
      </c>
      <c r="F2901">
        <v>5.9</v>
      </c>
      <c r="G2901">
        <v>4</v>
      </c>
      <c r="H2901" t="s">
        <v>13</v>
      </c>
      <c r="I2901">
        <v>7.2</v>
      </c>
      <c r="J2901">
        <v>23.6</v>
      </c>
      <c r="K2901">
        <v>1.1800000000000002</v>
      </c>
      <c r="L2901" t="s">
        <v>257</v>
      </c>
    </row>
    <row r="2902" spans="1:12" x14ac:dyDescent="0.25">
      <c r="A2902" s="1"/>
      <c r="B2902" t="s">
        <v>19</v>
      </c>
      <c r="C2902" t="s">
        <v>15</v>
      </c>
      <c r="D2902" t="s">
        <v>22</v>
      </c>
      <c r="E2902" t="s">
        <v>12</v>
      </c>
      <c r="F2902">
        <v>6.03</v>
      </c>
      <c r="G2902">
        <v>5</v>
      </c>
      <c r="H2902" t="s">
        <v>17</v>
      </c>
      <c r="I2902">
        <v>8.8000000000000007</v>
      </c>
      <c r="J2902">
        <v>30.150000000000002</v>
      </c>
      <c r="K2902">
        <v>1.5075000000000003</v>
      </c>
      <c r="L2902" t="s">
        <v>256</v>
      </c>
    </row>
    <row r="2903" spans="1:12" x14ac:dyDescent="0.25">
      <c r="A2903" s="1"/>
      <c r="B2903" t="s">
        <v>19</v>
      </c>
      <c r="C2903" t="s">
        <v>15</v>
      </c>
      <c r="D2903" t="s">
        <v>22</v>
      </c>
      <c r="E2903" t="s">
        <v>12</v>
      </c>
      <c r="F2903">
        <v>6.42</v>
      </c>
      <c r="G2903">
        <v>1</v>
      </c>
      <c r="H2903" t="s">
        <v>20</v>
      </c>
      <c r="I2903">
        <v>6.3</v>
      </c>
      <c r="J2903">
        <v>6.42</v>
      </c>
      <c r="K2903">
        <v>0.32100000000000001</v>
      </c>
      <c r="L2903" t="s">
        <v>257</v>
      </c>
    </row>
    <row r="2904" spans="1:12" x14ac:dyDescent="0.25">
      <c r="A2904" s="1"/>
      <c r="B2904" t="s">
        <v>19</v>
      </c>
      <c r="C2904" t="s">
        <v>15</v>
      </c>
      <c r="D2904" t="s">
        <v>22</v>
      </c>
      <c r="E2904" t="s">
        <v>24</v>
      </c>
      <c r="F2904">
        <v>29.12</v>
      </c>
      <c r="G2904">
        <v>3</v>
      </c>
      <c r="H2904" t="s">
        <v>17</v>
      </c>
      <c r="I2904">
        <v>6.7</v>
      </c>
      <c r="J2904">
        <v>87.36</v>
      </c>
      <c r="K2904">
        <v>4.3680000000000003</v>
      </c>
      <c r="L2904" t="s">
        <v>257</v>
      </c>
    </row>
    <row r="2905" spans="1:12" x14ac:dyDescent="0.25">
      <c r="A2905" s="1"/>
      <c r="B2905" t="s">
        <v>14</v>
      </c>
      <c r="C2905" t="s">
        <v>15</v>
      </c>
      <c r="D2905" t="s">
        <v>22</v>
      </c>
      <c r="E2905" t="s">
        <v>12</v>
      </c>
      <c r="F2905">
        <v>2.34</v>
      </c>
      <c r="G2905">
        <v>4</v>
      </c>
      <c r="H2905" t="s">
        <v>13</v>
      </c>
      <c r="I2905">
        <v>9</v>
      </c>
      <c r="J2905">
        <v>9.36</v>
      </c>
      <c r="K2905">
        <v>0.46799999999999997</v>
      </c>
      <c r="L2905" t="s">
        <v>256</v>
      </c>
    </row>
    <row r="2906" spans="1:12" x14ac:dyDescent="0.25">
      <c r="A2906" s="1"/>
      <c r="B2906" t="s">
        <v>9</v>
      </c>
      <c r="C2906" t="s">
        <v>15</v>
      </c>
      <c r="D2906" t="s">
        <v>11</v>
      </c>
      <c r="E2906" t="s">
        <v>12</v>
      </c>
      <c r="F2906">
        <v>3.43</v>
      </c>
      <c r="G2906">
        <v>4</v>
      </c>
      <c r="H2906" t="s">
        <v>20</v>
      </c>
      <c r="I2906">
        <v>8.3000000000000007</v>
      </c>
      <c r="J2906">
        <v>13.72</v>
      </c>
      <c r="K2906">
        <v>0.68600000000000005</v>
      </c>
      <c r="L2906" t="s">
        <v>256</v>
      </c>
    </row>
    <row r="2907" spans="1:12" x14ac:dyDescent="0.25">
      <c r="A2907" s="1"/>
      <c r="B2907" t="s">
        <v>9</v>
      </c>
      <c r="C2907" t="s">
        <v>15</v>
      </c>
      <c r="D2907" t="s">
        <v>22</v>
      </c>
      <c r="E2907" t="s">
        <v>12</v>
      </c>
      <c r="F2907">
        <v>6.57</v>
      </c>
      <c r="G2907">
        <v>2</v>
      </c>
      <c r="H2907" t="s">
        <v>20</v>
      </c>
      <c r="I2907">
        <v>6.9</v>
      </c>
      <c r="J2907">
        <v>13.14</v>
      </c>
      <c r="K2907">
        <v>0.65700000000000003</v>
      </c>
      <c r="L2907" t="s">
        <v>257</v>
      </c>
    </row>
    <row r="2908" spans="1:12" x14ac:dyDescent="0.25">
      <c r="A2908" s="1"/>
      <c r="B2908" t="s">
        <v>19</v>
      </c>
      <c r="C2908" t="s">
        <v>10</v>
      </c>
      <c r="D2908" t="s">
        <v>11</v>
      </c>
      <c r="E2908" t="s">
        <v>18</v>
      </c>
      <c r="F2908">
        <v>73.400000000000006</v>
      </c>
      <c r="G2908">
        <v>2</v>
      </c>
      <c r="H2908" t="s">
        <v>13</v>
      </c>
      <c r="I2908">
        <v>8.6999999999999993</v>
      </c>
      <c r="J2908">
        <v>146.80000000000001</v>
      </c>
      <c r="K2908">
        <v>7.3400000000000007</v>
      </c>
      <c r="L2908" t="s">
        <v>256</v>
      </c>
    </row>
    <row r="2909" spans="1:12" x14ac:dyDescent="0.25">
      <c r="A2909" s="1"/>
      <c r="B2909" t="s">
        <v>19</v>
      </c>
      <c r="C2909" t="s">
        <v>15</v>
      </c>
      <c r="D2909" t="s">
        <v>11</v>
      </c>
      <c r="E2909" t="s">
        <v>21</v>
      </c>
      <c r="F2909">
        <v>15.82</v>
      </c>
      <c r="G2909">
        <v>1</v>
      </c>
      <c r="H2909" t="s">
        <v>17</v>
      </c>
      <c r="I2909">
        <v>8.3000000000000007</v>
      </c>
      <c r="J2909">
        <v>15.82</v>
      </c>
      <c r="K2909">
        <v>0.79100000000000004</v>
      </c>
      <c r="L2909" t="s">
        <v>256</v>
      </c>
    </row>
    <row r="2910" spans="1:12" x14ac:dyDescent="0.25">
      <c r="A2910" s="1"/>
      <c r="B2910" t="s">
        <v>9</v>
      </c>
      <c r="C2910" t="s">
        <v>10</v>
      </c>
      <c r="D2910" t="s">
        <v>11</v>
      </c>
      <c r="E2910" t="s">
        <v>18</v>
      </c>
      <c r="F2910">
        <v>58.14</v>
      </c>
      <c r="G2910">
        <v>2</v>
      </c>
      <c r="H2910" t="s">
        <v>13</v>
      </c>
      <c r="I2910">
        <v>7.7</v>
      </c>
      <c r="J2910">
        <v>116.28</v>
      </c>
      <c r="K2910">
        <v>5.8140000000000001</v>
      </c>
      <c r="L2910" t="s">
        <v>257</v>
      </c>
    </row>
    <row r="2911" spans="1:12" x14ac:dyDescent="0.25">
      <c r="A2911" s="1"/>
      <c r="B2911" t="s">
        <v>9</v>
      </c>
      <c r="C2911" t="s">
        <v>10</v>
      </c>
      <c r="D2911" t="s">
        <v>22</v>
      </c>
      <c r="E2911" t="s">
        <v>12</v>
      </c>
      <c r="F2911">
        <v>6.1</v>
      </c>
      <c r="G2911">
        <v>1</v>
      </c>
      <c r="H2911" t="s">
        <v>20</v>
      </c>
      <c r="I2911">
        <v>7.7</v>
      </c>
      <c r="J2911">
        <v>6.1</v>
      </c>
      <c r="K2911">
        <v>0.30499999999999999</v>
      </c>
      <c r="L2911" t="s">
        <v>257</v>
      </c>
    </row>
    <row r="2912" spans="1:12" x14ac:dyDescent="0.25">
      <c r="A2912" s="1"/>
      <c r="B2912" t="s">
        <v>9</v>
      </c>
      <c r="C2912" t="s">
        <v>10</v>
      </c>
      <c r="D2912" t="s">
        <v>11</v>
      </c>
      <c r="E2912" t="s">
        <v>21</v>
      </c>
      <c r="F2912">
        <v>6.81</v>
      </c>
      <c r="G2912">
        <v>2</v>
      </c>
      <c r="H2912" t="s">
        <v>20</v>
      </c>
      <c r="I2912">
        <v>8.1999999999999993</v>
      </c>
      <c r="J2912">
        <v>13.62</v>
      </c>
      <c r="K2912">
        <v>0.68100000000000005</v>
      </c>
      <c r="L2912" t="s">
        <v>256</v>
      </c>
    </row>
    <row r="2913" spans="1:12" x14ac:dyDescent="0.25">
      <c r="A2913" s="1"/>
      <c r="B2913" t="s">
        <v>19</v>
      </c>
      <c r="C2913" t="s">
        <v>15</v>
      </c>
      <c r="D2913" t="s">
        <v>22</v>
      </c>
      <c r="E2913" t="s">
        <v>12</v>
      </c>
      <c r="F2913">
        <v>7.11</v>
      </c>
      <c r="G2913">
        <v>3</v>
      </c>
      <c r="H2913" t="s">
        <v>13</v>
      </c>
      <c r="I2913">
        <v>7.2</v>
      </c>
      <c r="J2913">
        <v>21.330000000000002</v>
      </c>
      <c r="K2913">
        <v>1.0665000000000002</v>
      </c>
      <c r="L2913" t="s">
        <v>257</v>
      </c>
    </row>
    <row r="2914" spans="1:12" x14ac:dyDescent="0.25">
      <c r="A2914" s="1"/>
      <c r="B2914" t="s">
        <v>19</v>
      </c>
      <c r="C2914" t="s">
        <v>15</v>
      </c>
      <c r="D2914" t="s">
        <v>22</v>
      </c>
      <c r="E2914" t="s">
        <v>12</v>
      </c>
      <c r="F2914">
        <v>4.79</v>
      </c>
      <c r="G2914">
        <v>3</v>
      </c>
      <c r="H2914" t="s">
        <v>20</v>
      </c>
      <c r="I2914">
        <v>6.3</v>
      </c>
      <c r="J2914">
        <v>14.370000000000001</v>
      </c>
      <c r="K2914">
        <v>0.71850000000000014</v>
      </c>
      <c r="L2914" t="s">
        <v>257</v>
      </c>
    </row>
    <row r="2915" spans="1:12" x14ac:dyDescent="0.25">
      <c r="A2915" s="1"/>
      <c r="B2915" t="s">
        <v>9</v>
      </c>
      <c r="C2915" t="s">
        <v>10</v>
      </c>
      <c r="D2915" t="s">
        <v>22</v>
      </c>
      <c r="E2915" t="s">
        <v>24</v>
      </c>
      <c r="F2915">
        <v>33.200000000000003</v>
      </c>
      <c r="G2915">
        <v>3</v>
      </c>
      <c r="H2915" t="s">
        <v>17</v>
      </c>
      <c r="I2915">
        <v>7.1</v>
      </c>
      <c r="J2915">
        <v>99.600000000000009</v>
      </c>
      <c r="K2915">
        <v>4.9800000000000004</v>
      </c>
      <c r="L2915" t="s">
        <v>257</v>
      </c>
    </row>
    <row r="2916" spans="1:12" x14ac:dyDescent="0.25">
      <c r="A2916" s="1"/>
      <c r="B2916" t="s">
        <v>19</v>
      </c>
      <c r="C2916" t="s">
        <v>10</v>
      </c>
      <c r="D2916" t="s">
        <v>22</v>
      </c>
      <c r="E2916" t="s">
        <v>23</v>
      </c>
      <c r="F2916">
        <v>69.739999999999995</v>
      </c>
      <c r="G2916">
        <v>4</v>
      </c>
      <c r="H2916" t="s">
        <v>13</v>
      </c>
      <c r="I2916">
        <v>6.9</v>
      </c>
      <c r="J2916">
        <v>278.95999999999998</v>
      </c>
      <c r="K2916">
        <v>13.948</v>
      </c>
      <c r="L2916" t="s">
        <v>257</v>
      </c>
    </row>
    <row r="2917" spans="1:12" x14ac:dyDescent="0.25">
      <c r="A2917" s="1"/>
      <c r="B2917" t="s">
        <v>9</v>
      </c>
      <c r="C2917" t="s">
        <v>15</v>
      </c>
      <c r="D2917" t="s">
        <v>11</v>
      </c>
      <c r="E2917" t="s">
        <v>18</v>
      </c>
      <c r="F2917">
        <v>61.82</v>
      </c>
      <c r="G2917">
        <v>2</v>
      </c>
      <c r="H2917" t="s">
        <v>13</v>
      </c>
      <c r="I2917">
        <v>8.6</v>
      </c>
      <c r="J2917">
        <v>123.64</v>
      </c>
      <c r="K2917">
        <v>6.1820000000000004</v>
      </c>
      <c r="L2917" t="s">
        <v>256</v>
      </c>
    </row>
    <row r="2918" spans="1:12" x14ac:dyDescent="0.25">
      <c r="A2918" s="1"/>
      <c r="B2918" t="s">
        <v>19</v>
      </c>
      <c r="C2918" t="s">
        <v>15</v>
      </c>
      <c r="D2918" t="s">
        <v>11</v>
      </c>
      <c r="E2918" t="s">
        <v>23</v>
      </c>
      <c r="F2918">
        <v>49.71</v>
      </c>
      <c r="G2918">
        <v>2</v>
      </c>
      <c r="H2918" t="s">
        <v>20</v>
      </c>
      <c r="I2918">
        <v>6.9</v>
      </c>
      <c r="J2918">
        <v>99.42</v>
      </c>
      <c r="K2918">
        <v>4.9710000000000001</v>
      </c>
      <c r="L2918" t="s">
        <v>257</v>
      </c>
    </row>
    <row r="2919" spans="1:12" x14ac:dyDescent="0.25">
      <c r="A2919" s="1"/>
      <c r="B2919" t="s">
        <v>14</v>
      </c>
      <c r="C2919" t="s">
        <v>15</v>
      </c>
      <c r="D2919" t="s">
        <v>22</v>
      </c>
      <c r="E2919" t="s">
        <v>12</v>
      </c>
      <c r="F2919">
        <v>2.98</v>
      </c>
      <c r="G2919">
        <v>3</v>
      </c>
      <c r="H2919" t="s">
        <v>17</v>
      </c>
      <c r="I2919">
        <v>6.1</v>
      </c>
      <c r="J2919">
        <v>8.94</v>
      </c>
      <c r="K2919">
        <v>0.44700000000000001</v>
      </c>
      <c r="L2919" t="s">
        <v>257</v>
      </c>
    </row>
    <row r="2920" spans="1:12" x14ac:dyDescent="0.25">
      <c r="A2920" s="1"/>
      <c r="B2920" t="s">
        <v>19</v>
      </c>
      <c r="C2920" t="s">
        <v>15</v>
      </c>
      <c r="D2920" t="s">
        <v>11</v>
      </c>
      <c r="E2920" t="s">
        <v>12</v>
      </c>
      <c r="F2920">
        <v>5.29</v>
      </c>
      <c r="G2920">
        <v>5</v>
      </c>
      <c r="H2920" t="s">
        <v>20</v>
      </c>
      <c r="I2920">
        <v>6.6</v>
      </c>
      <c r="J2920">
        <v>26.45</v>
      </c>
      <c r="K2920">
        <v>1.3225</v>
      </c>
      <c r="L2920" t="s">
        <v>257</v>
      </c>
    </row>
    <row r="2921" spans="1:12" x14ac:dyDescent="0.25">
      <c r="A2921" s="1"/>
      <c r="B2921" t="s">
        <v>9</v>
      </c>
      <c r="C2921" t="s">
        <v>10</v>
      </c>
      <c r="D2921" t="s">
        <v>11</v>
      </c>
      <c r="E2921" t="s">
        <v>23</v>
      </c>
      <c r="F2921">
        <v>68.19</v>
      </c>
      <c r="G2921">
        <v>2</v>
      </c>
      <c r="H2921" t="s">
        <v>17</v>
      </c>
      <c r="I2921">
        <v>6.2</v>
      </c>
      <c r="J2921">
        <v>136.38</v>
      </c>
      <c r="K2921">
        <v>6.819</v>
      </c>
      <c r="L2921" t="s">
        <v>257</v>
      </c>
    </row>
    <row r="2922" spans="1:12" x14ac:dyDescent="0.25">
      <c r="A2922" s="1"/>
      <c r="B2922" t="s">
        <v>19</v>
      </c>
      <c r="C2922" t="s">
        <v>10</v>
      </c>
      <c r="D2922" t="s">
        <v>22</v>
      </c>
      <c r="E2922" t="s">
        <v>12</v>
      </c>
      <c r="F2922">
        <v>6.49</v>
      </c>
      <c r="G2922">
        <v>2</v>
      </c>
      <c r="H2922" t="s">
        <v>13</v>
      </c>
      <c r="I2922">
        <v>9</v>
      </c>
      <c r="J2922">
        <v>12.98</v>
      </c>
      <c r="K2922">
        <v>0.64900000000000002</v>
      </c>
      <c r="L2922" t="s">
        <v>256</v>
      </c>
    </row>
    <row r="2923" spans="1:12" x14ac:dyDescent="0.25">
      <c r="A2923" s="1"/>
      <c r="B2923" t="s">
        <v>19</v>
      </c>
      <c r="C2923" t="s">
        <v>10</v>
      </c>
      <c r="D2923" t="s">
        <v>11</v>
      </c>
      <c r="E2923" t="s">
        <v>21</v>
      </c>
      <c r="F2923">
        <v>14.32</v>
      </c>
      <c r="G2923">
        <v>3</v>
      </c>
      <c r="H2923" t="s">
        <v>17</v>
      </c>
      <c r="I2923">
        <v>7.4</v>
      </c>
      <c r="J2923">
        <v>42.96</v>
      </c>
      <c r="K2923">
        <v>2.1480000000000001</v>
      </c>
      <c r="L2923" t="s">
        <v>257</v>
      </c>
    </row>
    <row r="2924" spans="1:12" x14ac:dyDescent="0.25">
      <c r="A2924" s="1"/>
      <c r="B2924" t="s">
        <v>19</v>
      </c>
      <c r="C2924" t="s">
        <v>10</v>
      </c>
      <c r="D2924" t="s">
        <v>11</v>
      </c>
      <c r="E2924" t="s">
        <v>21</v>
      </c>
      <c r="F2924">
        <v>15.19</v>
      </c>
      <c r="G2924">
        <v>2</v>
      </c>
      <c r="H2924" t="s">
        <v>13</v>
      </c>
      <c r="I2924">
        <v>7.5</v>
      </c>
      <c r="J2924">
        <v>30.38</v>
      </c>
      <c r="K2924">
        <v>1.5190000000000001</v>
      </c>
      <c r="L2924" t="s">
        <v>257</v>
      </c>
    </row>
    <row r="2925" spans="1:12" x14ac:dyDescent="0.25">
      <c r="A2925" s="1"/>
      <c r="B2925" t="s">
        <v>19</v>
      </c>
      <c r="C2925" t="s">
        <v>10</v>
      </c>
      <c r="D2925" t="s">
        <v>11</v>
      </c>
      <c r="E2925" t="s">
        <v>12</v>
      </c>
      <c r="F2925">
        <v>3.24</v>
      </c>
      <c r="G2925">
        <v>2</v>
      </c>
      <c r="H2925" t="s">
        <v>13</v>
      </c>
      <c r="I2925">
        <v>8.3000000000000007</v>
      </c>
      <c r="J2925">
        <v>6.48</v>
      </c>
      <c r="K2925">
        <v>0.32400000000000007</v>
      </c>
      <c r="L2925" t="s">
        <v>256</v>
      </c>
    </row>
    <row r="2926" spans="1:12" x14ac:dyDescent="0.25">
      <c r="A2926" s="1"/>
      <c r="B2926" t="s">
        <v>19</v>
      </c>
      <c r="C2926" t="s">
        <v>10</v>
      </c>
      <c r="D2926" t="s">
        <v>22</v>
      </c>
      <c r="E2926" t="s">
        <v>12</v>
      </c>
      <c r="F2926">
        <v>6.69</v>
      </c>
      <c r="G2926">
        <v>3</v>
      </c>
      <c r="H2926" t="s">
        <v>13</v>
      </c>
      <c r="I2926">
        <v>7.4</v>
      </c>
      <c r="J2926">
        <v>20.07</v>
      </c>
      <c r="K2926">
        <v>1.0035000000000001</v>
      </c>
      <c r="L2926" t="s">
        <v>257</v>
      </c>
    </row>
    <row r="2927" spans="1:12" x14ac:dyDescent="0.25">
      <c r="A2927" s="1"/>
      <c r="B2927" t="s">
        <v>19</v>
      </c>
      <c r="C2927" t="s">
        <v>10</v>
      </c>
      <c r="D2927" t="s">
        <v>22</v>
      </c>
      <c r="E2927" t="s">
        <v>12</v>
      </c>
      <c r="F2927">
        <v>6.78</v>
      </c>
      <c r="G2927">
        <v>3</v>
      </c>
      <c r="H2927" t="s">
        <v>13</v>
      </c>
      <c r="I2927">
        <v>8.6999999999999993</v>
      </c>
      <c r="J2927">
        <v>20.34</v>
      </c>
      <c r="K2927">
        <v>1.0170000000000001</v>
      </c>
      <c r="L2927" t="s">
        <v>256</v>
      </c>
    </row>
    <row r="2928" spans="1:12" x14ac:dyDescent="0.25">
      <c r="A2928" s="1"/>
      <c r="B2928" t="s">
        <v>9</v>
      </c>
      <c r="C2928" t="s">
        <v>15</v>
      </c>
      <c r="D2928" t="s">
        <v>22</v>
      </c>
      <c r="E2928" t="s">
        <v>12</v>
      </c>
      <c r="F2928">
        <v>2.69</v>
      </c>
      <c r="G2928">
        <v>1</v>
      </c>
      <c r="H2928" t="s">
        <v>17</v>
      </c>
      <c r="I2928">
        <v>6.8</v>
      </c>
      <c r="J2928">
        <v>2.69</v>
      </c>
      <c r="K2928">
        <v>0.13450000000000001</v>
      </c>
      <c r="L2928" t="s">
        <v>257</v>
      </c>
    </row>
    <row r="2929" spans="1:12" x14ac:dyDescent="0.25">
      <c r="A2929" s="1"/>
      <c r="B2929" t="s">
        <v>9</v>
      </c>
      <c r="C2929" t="s">
        <v>10</v>
      </c>
      <c r="D2929" t="s">
        <v>11</v>
      </c>
      <c r="E2929" t="s">
        <v>23</v>
      </c>
      <c r="F2929">
        <v>68.73</v>
      </c>
      <c r="G2929">
        <v>2</v>
      </c>
      <c r="H2929" t="s">
        <v>13</v>
      </c>
      <c r="I2929">
        <v>6.6</v>
      </c>
      <c r="J2929">
        <v>137.46</v>
      </c>
      <c r="K2929">
        <v>6.8730000000000011</v>
      </c>
      <c r="L2929" t="s">
        <v>257</v>
      </c>
    </row>
    <row r="2930" spans="1:12" x14ac:dyDescent="0.25">
      <c r="A2930" s="1"/>
      <c r="B2930" t="s">
        <v>19</v>
      </c>
      <c r="C2930" t="s">
        <v>15</v>
      </c>
      <c r="D2930" t="s">
        <v>22</v>
      </c>
      <c r="E2930" t="s">
        <v>12</v>
      </c>
      <c r="F2930">
        <v>2.68</v>
      </c>
      <c r="G2930">
        <v>4</v>
      </c>
      <c r="H2930" t="s">
        <v>17</v>
      </c>
      <c r="I2930">
        <v>8.1</v>
      </c>
      <c r="J2930">
        <v>10.72</v>
      </c>
      <c r="K2930">
        <v>0.53600000000000003</v>
      </c>
      <c r="L2930" t="s">
        <v>256</v>
      </c>
    </row>
    <row r="2931" spans="1:12" x14ac:dyDescent="0.25">
      <c r="A2931" s="1"/>
      <c r="B2931" t="s">
        <v>9</v>
      </c>
      <c r="C2931" t="s">
        <v>15</v>
      </c>
      <c r="D2931" t="s">
        <v>11</v>
      </c>
      <c r="E2931" t="s">
        <v>12</v>
      </c>
      <c r="F2931">
        <v>5.45</v>
      </c>
      <c r="G2931">
        <v>3</v>
      </c>
      <c r="H2931" t="s">
        <v>17</v>
      </c>
      <c r="I2931">
        <v>8.8000000000000007</v>
      </c>
      <c r="J2931">
        <v>16.350000000000001</v>
      </c>
      <c r="K2931">
        <v>0.81750000000000012</v>
      </c>
      <c r="L2931" t="s">
        <v>256</v>
      </c>
    </row>
    <row r="2932" spans="1:12" x14ac:dyDescent="0.25">
      <c r="A2932" s="1"/>
      <c r="B2932" t="s">
        <v>19</v>
      </c>
      <c r="C2932" t="s">
        <v>15</v>
      </c>
      <c r="D2932" t="s">
        <v>11</v>
      </c>
      <c r="E2932" t="s">
        <v>23</v>
      </c>
      <c r="F2932">
        <v>56.98</v>
      </c>
      <c r="G2932">
        <v>4</v>
      </c>
      <c r="H2932" t="s">
        <v>13</v>
      </c>
      <c r="I2932">
        <v>8</v>
      </c>
      <c r="J2932">
        <v>227.92</v>
      </c>
      <c r="K2932">
        <v>11.396000000000001</v>
      </c>
      <c r="L2932" t="s">
        <v>256</v>
      </c>
    </row>
    <row r="2933" spans="1:12" x14ac:dyDescent="0.25">
      <c r="A2933" s="1"/>
      <c r="B2933" t="s">
        <v>19</v>
      </c>
      <c r="C2933" t="s">
        <v>15</v>
      </c>
      <c r="D2933" t="s">
        <v>11</v>
      </c>
      <c r="E2933" t="s">
        <v>24</v>
      </c>
      <c r="F2933">
        <v>16.87</v>
      </c>
      <c r="G2933">
        <v>3</v>
      </c>
      <c r="H2933" t="s">
        <v>13</v>
      </c>
      <c r="I2933">
        <v>5.0999999999999996</v>
      </c>
      <c r="J2933">
        <v>50.61</v>
      </c>
      <c r="K2933">
        <v>2.5305</v>
      </c>
      <c r="L2933" t="s">
        <v>258</v>
      </c>
    </row>
    <row r="2934" spans="1:12" x14ac:dyDescent="0.25">
      <c r="A2934" s="1"/>
      <c r="B2934" t="s">
        <v>14</v>
      </c>
      <c r="C2934" t="s">
        <v>10</v>
      </c>
      <c r="D2934" t="s">
        <v>22</v>
      </c>
      <c r="E2934" t="s">
        <v>12</v>
      </c>
      <c r="F2934">
        <v>7.4</v>
      </c>
      <c r="G2934">
        <v>5</v>
      </c>
      <c r="H2934" t="s">
        <v>20</v>
      </c>
      <c r="I2934">
        <v>8.1999999999999993</v>
      </c>
      <c r="J2934">
        <v>37</v>
      </c>
      <c r="K2934">
        <v>1.85</v>
      </c>
      <c r="L2934" t="s">
        <v>256</v>
      </c>
    </row>
    <row r="2935" spans="1:12" x14ac:dyDescent="0.25">
      <c r="A2935" s="1"/>
      <c r="B2935" t="s">
        <v>19</v>
      </c>
      <c r="C2935" t="s">
        <v>15</v>
      </c>
      <c r="D2935" t="s">
        <v>22</v>
      </c>
      <c r="E2935" t="s">
        <v>12</v>
      </c>
      <c r="F2935">
        <v>5.17</v>
      </c>
      <c r="G2935">
        <v>3</v>
      </c>
      <c r="H2935" t="s">
        <v>17</v>
      </c>
      <c r="I2935">
        <v>7.7</v>
      </c>
      <c r="J2935">
        <v>15.51</v>
      </c>
      <c r="K2935">
        <v>0.77550000000000008</v>
      </c>
      <c r="L2935" t="s">
        <v>257</v>
      </c>
    </row>
    <row r="2936" spans="1:12" x14ac:dyDescent="0.25">
      <c r="A2936" s="1"/>
      <c r="B2936" t="s">
        <v>19</v>
      </c>
      <c r="C2936" t="s">
        <v>15</v>
      </c>
      <c r="D2936" t="s">
        <v>22</v>
      </c>
      <c r="E2936" t="s">
        <v>24</v>
      </c>
      <c r="F2936">
        <v>27.52</v>
      </c>
      <c r="G2936">
        <v>2</v>
      </c>
      <c r="H2936" t="s">
        <v>20</v>
      </c>
      <c r="I2936">
        <v>7.3</v>
      </c>
      <c r="J2936">
        <v>55.04</v>
      </c>
      <c r="K2936">
        <v>2.7520000000000002</v>
      </c>
      <c r="L2936" t="s">
        <v>257</v>
      </c>
    </row>
    <row r="2937" spans="1:12" x14ac:dyDescent="0.25">
      <c r="A2937" s="1"/>
      <c r="B2937" t="s">
        <v>19</v>
      </c>
      <c r="C2937" t="s">
        <v>10</v>
      </c>
      <c r="D2937" t="s">
        <v>11</v>
      </c>
      <c r="E2937" t="s">
        <v>24</v>
      </c>
      <c r="F2937">
        <v>38.89</v>
      </c>
      <c r="G2937">
        <v>2</v>
      </c>
      <c r="H2937" t="s">
        <v>20</v>
      </c>
      <c r="I2937">
        <v>6.9</v>
      </c>
      <c r="J2937">
        <v>77.78</v>
      </c>
      <c r="K2937">
        <v>3.8890000000000002</v>
      </c>
      <c r="L2937" t="s">
        <v>257</v>
      </c>
    </row>
    <row r="2938" spans="1:12" x14ac:dyDescent="0.25">
      <c r="A2938" s="1"/>
      <c r="B2938" t="s">
        <v>14</v>
      </c>
      <c r="C2938" t="s">
        <v>15</v>
      </c>
      <c r="D2938" t="s">
        <v>22</v>
      </c>
      <c r="E2938" t="s">
        <v>12</v>
      </c>
      <c r="F2938">
        <v>6.68</v>
      </c>
      <c r="G2938">
        <v>3</v>
      </c>
      <c r="H2938" t="s">
        <v>13</v>
      </c>
      <c r="I2938">
        <v>6.5</v>
      </c>
      <c r="J2938">
        <v>20.04</v>
      </c>
      <c r="K2938">
        <v>1.002</v>
      </c>
      <c r="L2938" t="s">
        <v>257</v>
      </c>
    </row>
    <row r="2939" spans="1:12" x14ac:dyDescent="0.25">
      <c r="A2939" s="1"/>
      <c r="B2939" t="s">
        <v>14</v>
      </c>
      <c r="C2939" t="s">
        <v>15</v>
      </c>
      <c r="D2939" t="s">
        <v>11</v>
      </c>
      <c r="E2939" t="s">
        <v>12</v>
      </c>
      <c r="F2939">
        <v>6.38</v>
      </c>
      <c r="G2939">
        <v>4</v>
      </c>
      <c r="H2939" t="s">
        <v>17</v>
      </c>
      <c r="I2939">
        <v>6.5</v>
      </c>
      <c r="J2939">
        <v>25.52</v>
      </c>
      <c r="K2939">
        <v>1.276</v>
      </c>
      <c r="L2939" t="s">
        <v>257</v>
      </c>
    </row>
    <row r="2940" spans="1:12" x14ac:dyDescent="0.25">
      <c r="A2940" s="1"/>
      <c r="B2940" t="s">
        <v>9</v>
      </c>
      <c r="C2940" t="s">
        <v>15</v>
      </c>
      <c r="D2940" t="s">
        <v>22</v>
      </c>
      <c r="E2940" t="s">
        <v>12</v>
      </c>
      <c r="F2940">
        <v>5.13</v>
      </c>
      <c r="G2940">
        <v>1</v>
      </c>
      <c r="H2940" t="s">
        <v>13</v>
      </c>
      <c r="I2940">
        <v>7.8</v>
      </c>
      <c r="J2940">
        <v>5.13</v>
      </c>
      <c r="K2940">
        <v>0.25650000000000001</v>
      </c>
      <c r="L2940" t="s">
        <v>257</v>
      </c>
    </row>
    <row r="2941" spans="1:12" x14ac:dyDescent="0.25">
      <c r="A2941" s="1"/>
      <c r="B2941" t="s">
        <v>9</v>
      </c>
      <c r="C2941" t="s">
        <v>10</v>
      </c>
      <c r="D2941" t="s">
        <v>11</v>
      </c>
      <c r="E2941" t="s">
        <v>24</v>
      </c>
      <c r="F2941">
        <v>31.79</v>
      </c>
      <c r="G2941">
        <v>4</v>
      </c>
      <c r="H2941" t="s">
        <v>17</v>
      </c>
      <c r="I2941">
        <v>6.6</v>
      </c>
      <c r="J2941">
        <v>127.16</v>
      </c>
      <c r="K2941">
        <v>6.3580000000000005</v>
      </c>
      <c r="L2941" t="s">
        <v>257</v>
      </c>
    </row>
    <row r="2942" spans="1:12" x14ac:dyDescent="0.25">
      <c r="A2942" s="1"/>
      <c r="B2942" t="s">
        <v>19</v>
      </c>
      <c r="C2942" t="s">
        <v>15</v>
      </c>
      <c r="D2942" t="s">
        <v>22</v>
      </c>
      <c r="E2942" t="s">
        <v>12</v>
      </c>
      <c r="F2942">
        <v>4.8099999999999996</v>
      </c>
      <c r="G2942">
        <v>2</v>
      </c>
      <c r="H2942" t="s">
        <v>13</v>
      </c>
      <c r="I2942">
        <v>5.9</v>
      </c>
      <c r="J2942">
        <v>9.6199999999999992</v>
      </c>
      <c r="K2942">
        <v>0.48099999999999998</v>
      </c>
      <c r="L2942" t="s">
        <v>258</v>
      </c>
    </row>
    <row r="2943" spans="1:12" x14ac:dyDescent="0.25">
      <c r="A2943" s="1"/>
      <c r="B2943" t="s">
        <v>19</v>
      </c>
      <c r="C2943" t="s">
        <v>10</v>
      </c>
      <c r="D2943" t="s">
        <v>22</v>
      </c>
      <c r="E2943" t="s">
        <v>12</v>
      </c>
      <c r="F2943">
        <v>6.23</v>
      </c>
      <c r="G2943">
        <v>5</v>
      </c>
      <c r="H2943" t="s">
        <v>20</v>
      </c>
      <c r="I2943">
        <v>8.6999999999999993</v>
      </c>
      <c r="J2943">
        <v>31.150000000000002</v>
      </c>
      <c r="K2943">
        <v>1.5575000000000001</v>
      </c>
      <c r="L2943" t="s">
        <v>256</v>
      </c>
    </row>
    <row r="2944" spans="1:12" x14ac:dyDescent="0.25">
      <c r="A2944" s="1"/>
      <c r="B2944" t="s">
        <v>9</v>
      </c>
      <c r="C2944" t="s">
        <v>15</v>
      </c>
      <c r="D2944" t="s">
        <v>11</v>
      </c>
      <c r="E2944" t="s">
        <v>12</v>
      </c>
      <c r="F2944">
        <v>6.93</v>
      </c>
      <c r="G2944">
        <v>2</v>
      </c>
      <c r="H2944" t="s">
        <v>13</v>
      </c>
      <c r="I2944">
        <v>7.2</v>
      </c>
      <c r="J2944">
        <v>13.86</v>
      </c>
      <c r="K2944">
        <v>0.69300000000000006</v>
      </c>
      <c r="L2944" t="s">
        <v>257</v>
      </c>
    </row>
    <row r="2945" spans="1:12" x14ac:dyDescent="0.25">
      <c r="A2945" s="1"/>
      <c r="B2945" t="s">
        <v>14</v>
      </c>
      <c r="C2945" t="s">
        <v>15</v>
      </c>
      <c r="D2945" t="s">
        <v>22</v>
      </c>
      <c r="E2945" t="s">
        <v>12</v>
      </c>
      <c r="F2945">
        <v>4.08</v>
      </c>
      <c r="G2945">
        <v>3</v>
      </c>
      <c r="H2945" t="s">
        <v>13</v>
      </c>
      <c r="I2945">
        <v>7</v>
      </c>
      <c r="J2945">
        <v>12.24</v>
      </c>
      <c r="K2945">
        <v>0.6120000000000001</v>
      </c>
      <c r="L2945" t="s">
        <v>257</v>
      </c>
    </row>
    <row r="2946" spans="1:12" x14ac:dyDescent="0.25">
      <c r="A2946" s="1"/>
      <c r="B2946" t="s">
        <v>9</v>
      </c>
      <c r="C2946" t="s">
        <v>15</v>
      </c>
      <c r="D2946" t="s">
        <v>11</v>
      </c>
      <c r="E2946" t="s">
        <v>12</v>
      </c>
      <c r="F2946">
        <v>6.54</v>
      </c>
      <c r="G2946">
        <v>3</v>
      </c>
      <c r="H2946" t="s">
        <v>17</v>
      </c>
      <c r="I2946">
        <v>8.6999999999999993</v>
      </c>
      <c r="J2946">
        <v>19.62</v>
      </c>
      <c r="K2946">
        <v>0.98100000000000009</v>
      </c>
      <c r="L2946" t="s">
        <v>256</v>
      </c>
    </row>
    <row r="2947" spans="1:12" x14ac:dyDescent="0.25">
      <c r="A2947" s="1"/>
      <c r="B2947" t="s">
        <v>14</v>
      </c>
      <c r="C2947" t="s">
        <v>15</v>
      </c>
      <c r="D2947" t="s">
        <v>11</v>
      </c>
      <c r="E2947" t="s">
        <v>12</v>
      </c>
      <c r="F2947">
        <v>6.61</v>
      </c>
      <c r="G2947">
        <v>2</v>
      </c>
      <c r="H2947" t="s">
        <v>20</v>
      </c>
      <c r="I2947">
        <v>7.4</v>
      </c>
      <c r="J2947">
        <v>13.22</v>
      </c>
      <c r="K2947">
        <v>0.66100000000000003</v>
      </c>
      <c r="L2947" t="s">
        <v>257</v>
      </c>
    </row>
    <row r="2948" spans="1:12" x14ac:dyDescent="0.25">
      <c r="A2948" s="1"/>
      <c r="B2948" t="s">
        <v>19</v>
      </c>
      <c r="C2948" t="s">
        <v>15</v>
      </c>
      <c r="D2948" t="s">
        <v>22</v>
      </c>
      <c r="E2948" t="s">
        <v>12</v>
      </c>
      <c r="F2948">
        <v>5.37</v>
      </c>
      <c r="G2948">
        <v>2</v>
      </c>
      <c r="H2948" t="s">
        <v>20</v>
      </c>
      <c r="I2948">
        <v>7.8</v>
      </c>
      <c r="J2948">
        <v>10.74</v>
      </c>
      <c r="K2948">
        <v>0.53700000000000003</v>
      </c>
      <c r="L2948" t="s">
        <v>257</v>
      </c>
    </row>
    <row r="2949" spans="1:12" x14ac:dyDescent="0.25">
      <c r="A2949" s="1"/>
      <c r="B2949" t="s">
        <v>19</v>
      </c>
      <c r="C2949" t="s">
        <v>15</v>
      </c>
      <c r="D2949" t="s">
        <v>22</v>
      </c>
      <c r="E2949" t="s">
        <v>18</v>
      </c>
      <c r="F2949">
        <v>69.459999999999994</v>
      </c>
      <c r="G2949">
        <v>3</v>
      </c>
      <c r="H2949" t="s">
        <v>17</v>
      </c>
      <c r="I2949">
        <v>6.7</v>
      </c>
      <c r="J2949">
        <v>208.38</v>
      </c>
      <c r="K2949">
        <v>10.419</v>
      </c>
      <c r="L2949" t="s">
        <v>257</v>
      </c>
    </row>
    <row r="2950" spans="1:12" x14ac:dyDescent="0.25">
      <c r="A2950" s="1"/>
      <c r="B2950" t="s">
        <v>19</v>
      </c>
      <c r="C2950" t="s">
        <v>15</v>
      </c>
      <c r="D2950" t="s">
        <v>22</v>
      </c>
      <c r="E2950" t="s">
        <v>12</v>
      </c>
      <c r="F2950">
        <v>5.98</v>
      </c>
      <c r="G2950">
        <v>3</v>
      </c>
      <c r="H2950" t="s">
        <v>17</v>
      </c>
      <c r="I2950">
        <v>7.5</v>
      </c>
      <c r="J2950">
        <v>17.940000000000001</v>
      </c>
      <c r="K2950">
        <v>0.89700000000000013</v>
      </c>
      <c r="L2950" t="s">
        <v>257</v>
      </c>
    </row>
    <row r="2951" spans="1:12" x14ac:dyDescent="0.25">
      <c r="A2951" s="1"/>
      <c r="B2951" t="s">
        <v>9</v>
      </c>
      <c r="C2951" t="s">
        <v>15</v>
      </c>
      <c r="D2951" t="s">
        <v>11</v>
      </c>
      <c r="E2951" t="s">
        <v>21</v>
      </c>
      <c r="F2951">
        <v>15.16</v>
      </c>
      <c r="G2951">
        <v>3</v>
      </c>
      <c r="H2951" t="s">
        <v>20</v>
      </c>
      <c r="I2951">
        <v>7.1</v>
      </c>
      <c r="J2951">
        <v>45.480000000000004</v>
      </c>
      <c r="K2951">
        <v>2.2740000000000005</v>
      </c>
      <c r="L2951" t="s">
        <v>257</v>
      </c>
    </row>
    <row r="2952" spans="1:12" x14ac:dyDescent="0.25">
      <c r="A2952" s="1"/>
      <c r="B2952" t="s">
        <v>19</v>
      </c>
      <c r="C2952" t="s">
        <v>15</v>
      </c>
      <c r="D2952" t="s">
        <v>11</v>
      </c>
      <c r="E2952" t="s">
        <v>24</v>
      </c>
      <c r="F2952">
        <v>28.58</v>
      </c>
      <c r="G2952">
        <v>4</v>
      </c>
      <c r="H2952" t="s">
        <v>13</v>
      </c>
      <c r="I2952">
        <v>6.4</v>
      </c>
      <c r="J2952">
        <v>114.32</v>
      </c>
      <c r="K2952">
        <v>5.7160000000000002</v>
      </c>
      <c r="L2952" t="s">
        <v>257</v>
      </c>
    </row>
    <row r="2953" spans="1:12" x14ac:dyDescent="0.25">
      <c r="A2953" s="1"/>
      <c r="B2953" t="s">
        <v>19</v>
      </c>
      <c r="C2953" t="s">
        <v>15</v>
      </c>
      <c r="D2953" t="s">
        <v>22</v>
      </c>
      <c r="E2953" t="s">
        <v>12</v>
      </c>
      <c r="F2953">
        <v>6.18</v>
      </c>
      <c r="G2953">
        <v>1</v>
      </c>
      <c r="H2953" t="s">
        <v>17</v>
      </c>
      <c r="I2953">
        <v>6.8</v>
      </c>
      <c r="J2953">
        <v>6.18</v>
      </c>
      <c r="K2953">
        <v>0.309</v>
      </c>
      <c r="L2953" t="s">
        <v>257</v>
      </c>
    </row>
    <row r="2954" spans="1:12" x14ac:dyDescent="0.25">
      <c r="A2954" s="1"/>
      <c r="B2954" t="s">
        <v>14</v>
      </c>
      <c r="C2954" t="s">
        <v>10</v>
      </c>
      <c r="D2954" t="s">
        <v>22</v>
      </c>
      <c r="E2954" t="s">
        <v>12</v>
      </c>
      <c r="F2954">
        <v>7.14</v>
      </c>
      <c r="G2954">
        <v>6</v>
      </c>
      <c r="H2954" t="s">
        <v>13</v>
      </c>
      <c r="I2954">
        <v>6.8</v>
      </c>
      <c r="J2954">
        <v>42.839999999999996</v>
      </c>
      <c r="K2954">
        <v>2.1419999999999999</v>
      </c>
      <c r="L2954" t="s">
        <v>257</v>
      </c>
    </row>
    <row r="2955" spans="1:12" x14ac:dyDescent="0.25">
      <c r="A2955" s="1"/>
      <c r="B2955" t="s">
        <v>9</v>
      </c>
      <c r="C2955" t="s">
        <v>15</v>
      </c>
      <c r="D2955" t="s">
        <v>22</v>
      </c>
      <c r="E2955" t="s">
        <v>24</v>
      </c>
      <c r="F2955">
        <v>23.92</v>
      </c>
      <c r="G2955">
        <v>3</v>
      </c>
      <c r="H2955" t="s">
        <v>17</v>
      </c>
      <c r="I2955">
        <v>8.8000000000000007</v>
      </c>
      <c r="J2955">
        <v>71.760000000000005</v>
      </c>
      <c r="K2955">
        <v>3.5880000000000005</v>
      </c>
      <c r="L2955" t="s">
        <v>256</v>
      </c>
    </row>
    <row r="2956" spans="1:12" x14ac:dyDescent="0.25">
      <c r="A2956" s="1"/>
      <c r="B2956" t="s">
        <v>19</v>
      </c>
      <c r="C2956" t="s">
        <v>15</v>
      </c>
      <c r="D2956" t="s">
        <v>22</v>
      </c>
      <c r="E2956" t="s">
        <v>12</v>
      </c>
      <c r="F2956">
        <v>5.53</v>
      </c>
      <c r="G2956">
        <v>3</v>
      </c>
      <c r="H2956" t="s">
        <v>17</v>
      </c>
      <c r="I2956">
        <v>5.5</v>
      </c>
      <c r="J2956">
        <v>16.59</v>
      </c>
      <c r="K2956">
        <v>0.82950000000000002</v>
      </c>
      <c r="L2956" t="s">
        <v>258</v>
      </c>
    </row>
    <row r="2957" spans="1:12" x14ac:dyDescent="0.25">
      <c r="A2957" s="1"/>
      <c r="B2957" t="s">
        <v>14</v>
      </c>
      <c r="C2957" t="s">
        <v>15</v>
      </c>
      <c r="D2957" t="s">
        <v>11</v>
      </c>
      <c r="E2957" t="s">
        <v>12</v>
      </c>
      <c r="F2957">
        <v>3.55</v>
      </c>
      <c r="G2957">
        <v>1</v>
      </c>
      <c r="H2957" t="s">
        <v>13</v>
      </c>
      <c r="I2957">
        <v>7.3</v>
      </c>
      <c r="J2957">
        <v>3.55</v>
      </c>
      <c r="K2957">
        <v>0.17749999999999999</v>
      </c>
      <c r="L2957" t="s">
        <v>257</v>
      </c>
    </row>
    <row r="2958" spans="1:12" x14ac:dyDescent="0.25">
      <c r="A2958" s="1"/>
      <c r="B2958" t="s">
        <v>19</v>
      </c>
      <c r="C2958" t="s">
        <v>15</v>
      </c>
      <c r="D2958" t="s">
        <v>22</v>
      </c>
      <c r="E2958" t="s">
        <v>12</v>
      </c>
      <c r="F2958">
        <v>6.1</v>
      </c>
      <c r="G2958">
        <v>1</v>
      </c>
      <c r="H2958" t="s">
        <v>17</v>
      </c>
      <c r="I2958">
        <v>7.2</v>
      </c>
      <c r="J2958">
        <v>6.1</v>
      </c>
      <c r="K2958">
        <v>0.30499999999999999</v>
      </c>
      <c r="L2958" t="s">
        <v>257</v>
      </c>
    </row>
    <row r="2959" spans="1:12" x14ac:dyDescent="0.25">
      <c r="A2959" s="1"/>
      <c r="B2959" t="s">
        <v>9</v>
      </c>
      <c r="C2959" t="s">
        <v>15</v>
      </c>
      <c r="D2959" t="s">
        <v>22</v>
      </c>
      <c r="E2959" t="s">
        <v>24</v>
      </c>
      <c r="F2959">
        <v>24.15</v>
      </c>
      <c r="G2959">
        <v>2</v>
      </c>
      <c r="H2959" t="s">
        <v>13</v>
      </c>
      <c r="I2959">
        <v>8.1</v>
      </c>
      <c r="J2959">
        <v>48.3</v>
      </c>
      <c r="K2959">
        <v>2.415</v>
      </c>
      <c r="L2959" t="s">
        <v>256</v>
      </c>
    </row>
    <row r="2960" spans="1:12" x14ac:dyDescent="0.25">
      <c r="A2960" s="1"/>
      <c r="B2960" t="s">
        <v>9</v>
      </c>
      <c r="C2960" t="s">
        <v>15</v>
      </c>
      <c r="D2960" t="s">
        <v>11</v>
      </c>
      <c r="E2960" t="s">
        <v>21</v>
      </c>
      <c r="F2960">
        <v>12.93</v>
      </c>
      <c r="G2960">
        <v>1</v>
      </c>
      <c r="H2960" t="s">
        <v>20</v>
      </c>
      <c r="I2960">
        <v>8.3000000000000007</v>
      </c>
      <c r="J2960">
        <v>12.93</v>
      </c>
      <c r="K2960">
        <v>0.64650000000000007</v>
      </c>
      <c r="L2960" t="s">
        <v>256</v>
      </c>
    </row>
    <row r="2961" spans="1:12" x14ac:dyDescent="0.25">
      <c r="A2961" s="1"/>
      <c r="B2961" t="s">
        <v>19</v>
      </c>
      <c r="C2961" t="s">
        <v>15</v>
      </c>
      <c r="D2961" t="s">
        <v>11</v>
      </c>
      <c r="E2961" t="s">
        <v>12</v>
      </c>
      <c r="F2961">
        <v>2.5</v>
      </c>
      <c r="G2961">
        <v>3</v>
      </c>
      <c r="H2961" t="s">
        <v>17</v>
      </c>
      <c r="I2961">
        <v>6.6</v>
      </c>
      <c r="J2961">
        <v>7.5</v>
      </c>
      <c r="K2961">
        <v>0.375</v>
      </c>
      <c r="L2961" t="s">
        <v>257</v>
      </c>
    </row>
    <row r="2962" spans="1:12" x14ac:dyDescent="0.25">
      <c r="A2962" s="1"/>
      <c r="B2962" t="s">
        <v>19</v>
      </c>
      <c r="C2962" t="s">
        <v>15</v>
      </c>
      <c r="D2962" t="s">
        <v>22</v>
      </c>
      <c r="E2962" t="s">
        <v>24</v>
      </c>
      <c r="F2962">
        <v>32.65</v>
      </c>
      <c r="G2962">
        <v>3</v>
      </c>
      <c r="H2962" t="s">
        <v>17</v>
      </c>
      <c r="I2962">
        <v>4.8</v>
      </c>
      <c r="J2962">
        <v>97.949999999999989</v>
      </c>
      <c r="K2962">
        <v>4.8975</v>
      </c>
      <c r="L2962" t="s">
        <v>258</v>
      </c>
    </row>
    <row r="2963" spans="1:12" x14ac:dyDescent="0.25">
      <c r="A2963" s="1"/>
      <c r="B2963" t="s">
        <v>9</v>
      </c>
      <c r="C2963" t="s">
        <v>15</v>
      </c>
      <c r="D2963" t="s">
        <v>22</v>
      </c>
      <c r="E2963" t="s">
        <v>12</v>
      </c>
      <c r="F2963">
        <v>5.1100000000000003</v>
      </c>
      <c r="G2963">
        <v>2</v>
      </c>
      <c r="H2963" t="s">
        <v>17</v>
      </c>
      <c r="I2963">
        <v>8.6</v>
      </c>
      <c r="J2963">
        <v>10.220000000000001</v>
      </c>
      <c r="K2963">
        <v>0.51100000000000001</v>
      </c>
      <c r="L2963" t="s">
        <v>256</v>
      </c>
    </row>
    <row r="2964" spans="1:12" x14ac:dyDescent="0.25">
      <c r="A2964" s="1"/>
      <c r="B2964" t="s">
        <v>19</v>
      </c>
      <c r="C2964" t="s">
        <v>15</v>
      </c>
      <c r="D2964" t="s">
        <v>11</v>
      </c>
      <c r="E2964" t="s">
        <v>18</v>
      </c>
      <c r="F2964">
        <v>71.900000000000006</v>
      </c>
      <c r="G2964">
        <v>1</v>
      </c>
      <c r="H2964" t="s">
        <v>20</v>
      </c>
      <c r="I2964">
        <v>7.4</v>
      </c>
      <c r="J2964">
        <v>71.900000000000006</v>
      </c>
      <c r="K2964">
        <v>3.5950000000000006</v>
      </c>
      <c r="L2964" t="s">
        <v>257</v>
      </c>
    </row>
    <row r="2965" spans="1:12" x14ac:dyDescent="0.25">
      <c r="A2965" s="1"/>
      <c r="B2965" t="s">
        <v>14</v>
      </c>
      <c r="C2965" t="s">
        <v>15</v>
      </c>
      <c r="D2965" t="s">
        <v>22</v>
      </c>
      <c r="E2965" t="s">
        <v>12</v>
      </c>
      <c r="F2965">
        <v>6.2</v>
      </c>
      <c r="G2965">
        <v>3</v>
      </c>
      <c r="H2965" t="s">
        <v>17</v>
      </c>
      <c r="I2965">
        <v>7.6</v>
      </c>
      <c r="J2965">
        <v>18.600000000000001</v>
      </c>
      <c r="K2965">
        <v>0.93000000000000016</v>
      </c>
      <c r="L2965" t="s">
        <v>257</v>
      </c>
    </row>
    <row r="2966" spans="1:12" x14ac:dyDescent="0.25">
      <c r="A2966" s="1"/>
      <c r="B2966" t="s">
        <v>19</v>
      </c>
      <c r="C2966" t="s">
        <v>15</v>
      </c>
      <c r="D2966" t="s">
        <v>11</v>
      </c>
      <c r="E2966" t="s">
        <v>24</v>
      </c>
      <c r="F2966">
        <v>31.26</v>
      </c>
      <c r="G2966">
        <v>4</v>
      </c>
      <c r="H2966" t="s">
        <v>13</v>
      </c>
      <c r="I2966">
        <v>7.6</v>
      </c>
      <c r="J2966">
        <v>125.04</v>
      </c>
      <c r="K2966">
        <v>6.2520000000000007</v>
      </c>
      <c r="L2966" t="s">
        <v>257</v>
      </c>
    </row>
    <row r="2967" spans="1:12" x14ac:dyDescent="0.25">
      <c r="A2967" s="1"/>
      <c r="B2967" t="s">
        <v>14</v>
      </c>
      <c r="C2967" t="s">
        <v>15</v>
      </c>
      <c r="D2967" t="s">
        <v>11</v>
      </c>
      <c r="E2967" t="s">
        <v>12</v>
      </c>
      <c r="F2967">
        <v>6.08</v>
      </c>
      <c r="G2967">
        <v>3</v>
      </c>
      <c r="H2967" t="s">
        <v>13</v>
      </c>
      <c r="I2967">
        <v>8.6</v>
      </c>
      <c r="J2967">
        <v>18.240000000000002</v>
      </c>
      <c r="K2967">
        <v>0.91200000000000014</v>
      </c>
      <c r="L2967" t="s">
        <v>256</v>
      </c>
    </row>
    <row r="2968" spans="1:12" x14ac:dyDescent="0.25">
      <c r="A2968" s="1"/>
      <c r="B2968" t="s">
        <v>19</v>
      </c>
      <c r="C2968" t="s">
        <v>15</v>
      </c>
      <c r="D2968" t="s">
        <v>11</v>
      </c>
      <c r="E2968" t="s">
        <v>24</v>
      </c>
      <c r="F2968">
        <v>25.68</v>
      </c>
      <c r="G2968">
        <v>2</v>
      </c>
      <c r="H2968" t="s">
        <v>17</v>
      </c>
      <c r="I2968">
        <v>6.7</v>
      </c>
      <c r="J2968">
        <v>51.36</v>
      </c>
      <c r="K2968">
        <v>2.5680000000000001</v>
      </c>
      <c r="L2968" t="s">
        <v>257</v>
      </c>
    </row>
    <row r="2969" spans="1:12" x14ac:dyDescent="0.25">
      <c r="A2969" s="1"/>
      <c r="B2969" t="s">
        <v>19</v>
      </c>
      <c r="C2969" t="s">
        <v>15</v>
      </c>
      <c r="D2969" t="s">
        <v>22</v>
      </c>
      <c r="E2969" t="s">
        <v>24</v>
      </c>
      <c r="F2969">
        <v>27.81</v>
      </c>
      <c r="G2969">
        <v>4</v>
      </c>
      <c r="H2969" t="s">
        <v>13</v>
      </c>
      <c r="I2969">
        <v>7.8</v>
      </c>
      <c r="J2969">
        <v>111.24</v>
      </c>
      <c r="K2969">
        <v>5.5620000000000003</v>
      </c>
      <c r="L2969" t="s">
        <v>257</v>
      </c>
    </row>
    <row r="2970" spans="1:12" x14ac:dyDescent="0.25">
      <c r="A2970" s="1"/>
      <c r="B2970" t="s">
        <v>9</v>
      </c>
      <c r="C2970" t="s">
        <v>10</v>
      </c>
      <c r="D2970" t="s">
        <v>22</v>
      </c>
      <c r="E2970" t="s">
        <v>24</v>
      </c>
      <c r="F2970">
        <v>20.39</v>
      </c>
      <c r="G2970">
        <v>3</v>
      </c>
      <c r="H2970" t="s">
        <v>20</v>
      </c>
      <c r="I2970">
        <v>7.1</v>
      </c>
      <c r="J2970">
        <v>61.17</v>
      </c>
      <c r="K2970">
        <v>3.0585000000000004</v>
      </c>
      <c r="L2970" t="s">
        <v>257</v>
      </c>
    </row>
    <row r="2971" spans="1:12" x14ac:dyDescent="0.25">
      <c r="A2971" s="1"/>
      <c r="B2971" t="s">
        <v>19</v>
      </c>
      <c r="C2971" t="s">
        <v>15</v>
      </c>
      <c r="D2971" t="s">
        <v>11</v>
      </c>
      <c r="E2971" t="s">
        <v>24</v>
      </c>
      <c r="F2971">
        <v>35.090000000000003</v>
      </c>
      <c r="G2971">
        <v>3</v>
      </c>
      <c r="H2971" t="s">
        <v>13</v>
      </c>
      <c r="I2971">
        <v>8.6</v>
      </c>
      <c r="J2971">
        <v>105.27000000000001</v>
      </c>
      <c r="K2971">
        <v>5.2635000000000005</v>
      </c>
      <c r="L2971" t="s">
        <v>256</v>
      </c>
    </row>
    <row r="2972" spans="1:12" x14ac:dyDescent="0.25">
      <c r="A2972" s="1"/>
      <c r="B2972" t="s">
        <v>9</v>
      </c>
      <c r="C2972" t="s">
        <v>10</v>
      </c>
      <c r="D2972" t="s">
        <v>11</v>
      </c>
      <c r="E2972" t="s">
        <v>21</v>
      </c>
      <c r="F2972">
        <v>7.16</v>
      </c>
      <c r="G2972">
        <v>2</v>
      </c>
      <c r="H2972" t="s">
        <v>17</v>
      </c>
      <c r="I2972">
        <v>4.5999999999999996</v>
      </c>
      <c r="J2972">
        <v>14.32</v>
      </c>
      <c r="K2972">
        <v>0.71600000000000008</v>
      </c>
      <c r="L2972" t="s">
        <v>258</v>
      </c>
    </row>
    <row r="2973" spans="1:12" x14ac:dyDescent="0.25">
      <c r="A2973" s="1"/>
      <c r="B2973" t="s">
        <v>9</v>
      </c>
      <c r="C2973" t="s">
        <v>15</v>
      </c>
      <c r="D2973" t="s">
        <v>11</v>
      </c>
      <c r="E2973" t="s">
        <v>12</v>
      </c>
      <c r="F2973">
        <v>6.69</v>
      </c>
      <c r="G2973">
        <v>5</v>
      </c>
      <c r="H2973" t="s">
        <v>17</v>
      </c>
      <c r="I2973">
        <v>7</v>
      </c>
      <c r="J2973">
        <v>33.450000000000003</v>
      </c>
      <c r="K2973">
        <v>1.6725000000000003</v>
      </c>
      <c r="L2973" t="s">
        <v>257</v>
      </c>
    </row>
    <row r="2974" spans="1:12" x14ac:dyDescent="0.25">
      <c r="A2974" s="1"/>
      <c r="B2974" t="s">
        <v>9</v>
      </c>
      <c r="C2974" t="s">
        <v>10</v>
      </c>
      <c r="D2974" t="s">
        <v>11</v>
      </c>
      <c r="E2974" t="s">
        <v>12</v>
      </c>
      <c r="F2974">
        <v>7.18</v>
      </c>
      <c r="G2974">
        <v>2</v>
      </c>
      <c r="H2974" t="s">
        <v>20</v>
      </c>
      <c r="I2974">
        <v>7.6</v>
      </c>
      <c r="J2974">
        <v>14.36</v>
      </c>
      <c r="K2974">
        <v>0.71799999999999997</v>
      </c>
      <c r="L2974" t="s">
        <v>257</v>
      </c>
    </row>
    <row r="2975" spans="1:12" x14ac:dyDescent="0.25">
      <c r="A2975" s="1"/>
      <c r="B2975" t="s">
        <v>14</v>
      </c>
      <c r="C2975" t="s">
        <v>15</v>
      </c>
      <c r="D2975" t="s">
        <v>22</v>
      </c>
      <c r="E2975" t="s">
        <v>12</v>
      </c>
      <c r="F2975">
        <v>7.26</v>
      </c>
      <c r="G2975">
        <v>2</v>
      </c>
      <c r="H2975" t="s">
        <v>20</v>
      </c>
      <c r="I2975">
        <v>5.9</v>
      </c>
      <c r="J2975">
        <v>14.52</v>
      </c>
      <c r="K2975">
        <v>0.72599999999999998</v>
      </c>
      <c r="L2975" t="s">
        <v>258</v>
      </c>
    </row>
    <row r="2976" spans="1:12" x14ac:dyDescent="0.25">
      <c r="A2976" s="1"/>
      <c r="B2976" t="s">
        <v>9</v>
      </c>
      <c r="C2976" t="s">
        <v>15</v>
      </c>
      <c r="D2976" t="s">
        <v>11</v>
      </c>
      <c r="E2976" t="s">
        <v>12</v>
      </c>
      <c r="F2976">
        <v>2.66</v>
      </c>
      <c r="G2976">
        <v>4</v>
      </c>
      <c r="H2976" t="s">
        <v>17</v>
      </c>
      <c r="I2976">
        <v>9.6</v>
      </c>
      <c r="J2976">
        <v>10.64</v>
      </c>
      <c r="K2976">
        <v>0.53200000000000003</v>
      </c>
      <c r="L2976" t="s">
        <v>256</v>
      </c>
    </row>
    <row r="2977" spans="1:12" x14ac:dyDescent="0.25">
      <c r="A2977" s="1"/>
      <c r="B2977" t="s">
        <v>14</v>
      </c>
      <c r="C2977" t="s">
        <v>15</v>
      </c>
      <c r="D2977" t="s">
        <v>11</v>
      </c>
      <c r="E2977" t="s">
        <v>12</v>
      </c>
      <c r="F2977">
        <v>6.54</v>
      </c>
      <c r="G2977">
        <v>5</v>
      </c>
      <c r="H2977" t="s">
        <v>17</v>
      </c>
      <c r="I2977">
        <v>8.4</v>
      </c>
      <c r="J2977">
        <v>32.700000000000003</v>
      </c>
      <c r="K2977">
        <v>1.6350000000000002</v>
      </c>
      <c r="L2977" t="s">
        <v>256</v>
      </c>
    </row>
    <row r="2978" spans="1:12" x14ac:dyDescent="0.25">
      <c r="A2978" s="1"/>
      <c r="B2978" t="s">
        <v>19</v>
      </c>
      <c r="C2978" t="s">
        <v>15</v>
      </c>
      <c r="D2978" t="s">
        <v>22</v>
      </c>
      <c r="E2978" t="s">
        <v>12</v>
      </c>
      <c r="F2978">
        <v>6.36</v>
      </c>
      <c r="G2978">
        <v>4</v>
      </c>
      <c r="H2978" t="s">
        <v>13</v>
      </c>
      <c r="I2978">
        <v>6.9</v>
      </c>
      <c r="J2978">
        <v>25.44</v>
      </c>
      <c r="K2978">
        <v>1.2720000000000002</v>
      </c>
      <c r="L2978" t="s">
        <v>257</v>
      </c>
    </row>
    <row r="2979" spans="1:12" x14ac:dyDescent="0.25">
      <c r="A2979" s="1"/>
      <c r="B2979" t="s">
        <v>19</v>
      </c>
      <c r="C2979" t="s">
        <v>15</v>
      </c>
      <c r="D2979" t="s">
        <v>11</v>
      </c>
      <c r="E2979" t="s">
        <v>12</v>
      </c>
      <c r="F2979">
        <v>7.35</v>
      </c>
      <c r="G2979">
        <v>4</v>
      </c>
      <c r="H2979" t="s">
        <v>17</v>
      </c>
      <c r="I2979">
        <v>7</v>
      </c>
      <c r="J2979">
        <v>29.4</v>
      </c>
      <c r="K2979">
        <v>1.47</v>
      </c>
      <c r="L2979" t="s">
        <v>257</v>
      </c>
    </row>
    <row r="2980" spans="1:12" x14ac:dyDescent="0.25">
      <c r="A2980" s="1"/>
      <c r="B2980" t="s">
        <v>19</v>
      </c>
      <c r="C2980" t="s">
        <v>10</v>
      </c>
      <c r="D2980" t="s">
        <v>11</v>
      </c>
      <c r="E2980" t="s">
        <v>23</v>
      </c>
      <c r="F2980">
        <v>50.65</v>
      </c>
      <c r="G2980">
        <v>5</v>
      </c>
      <c r="H2980" t="s">
        <v>13</v>
      </c>
      <c r="I2980">
        <v>6.3</v>
      </c>
      <c r="J2980">
        <v>253.25</v>
      </c>
      <c r="K2980">
        <v>12.662500000000001</v>
      </c>
      <c r="L2980" t="s">
        <v>257</v>
      </c>
    </row>
    <row r="2981" spans="1:12" x14ac:dyDescent="0.25">
      <c r="A2981" s="1"/>
      <c r="B2981" t="s">
        <v>14</v>
      </c>
      <c r="C2981" t="s">
        <v>10</v>
      </c>
      <c r="D2981" t="s">
        <v>11</v>
      </c>
      <c r="E2981" t="s">
        <v>12</v>
      </c>
      <c r="F2981">
        <v>5.54</v>
      </c>
      <c r="G2981">
        <v>6</v>
      </c>
      <c r="H2981" t="s">
        <v>20</v>
      </c>
      <c r="I2981">
        <v>7.4</v>
      </c>
      <c r="J2981">
        <v>33.24</v>
      </c>
      <c r="K2981">
        <v>1.6620000000000001</v>
      </c>
      <c r="L2981" t="s">
        <v>257</v>
      </c>
    </row>
    <row r="2982" spans="1:12" x14ac:dyDescent="0.25">
      <c r="A2982" s="1"/>
      <c r="B2982" t="s">
        <v>19</v>
      </c>
      <c r="C2982" t="s">
        <v>10</v>
      </c>
      <c r="D2982" t="s">
        <v>22</v>
      </c>
      <c r="E2982" t="s">
        <v>16</v>
      </c>
      <c r="F2982">
        <v>87.26</v>
      </c>
      <c r="G2982">
        <v>1</v>
      </c>
      <c r="H2982" t="s">
        <v>17</v>
      </c>
      <c r="I2982">
        <v>5.6</v>
      </c>
      <c r="J2982">
        <v>87.26</v>
      </c>
      <c r="K2982">
        <v>4.3630000000000004</v>
      </c>
      <c r="L2982" t="s">
        <v>258</v>
      </c>
    </row>
    <row r="2983" spans="1:12" x14ac:dyDescent="0.25">
      <c r="A2983" s="1"/>
      <c r="B2983" t="s">
        <v>19</v>
      </c>
      <c r="C2983" t="s">
        <v>15</v>
      </c>
      <c r="D2983" t="s">
        <v>11</v>
      </c>
      <c r="E2983" t="s">
        <v>12</v>
      </c>
      <c r="F2983">
        <v>7.17</v>
      </c>
      <c r="G2983">
        <v>4</v>
      </c>
      <c r="H2983" t="s">
        <v>13</v>
      </c>
      <c r="I2983">
        <v>7.8</v>
      </c>
      <c r="J2983">
        <v>28.68</v>
      </c>
      <c r="K2983">
        <v>1.4340000000000002</v>
      </c>
      <c r="L2983" t="s">
        <v>257</v>
      </c>
    </row>
    <row r="2984" spans="1:12" x14ac:dyDescent="0.25">
      <c r="A2984" s="1"/>
      <c r="B2984" t="s">
        <v>9</v>
      </c>
      <c r="C2984" t="s">
        <v>15</v>
      </c>
      <c r="D2984" t="s">
        <v>11</v>
      </c>
      <c r="E2984" t="s">
        <v>12</v>
      </c>
      <c r="F2984">
        <v>7.03</v>
      </c>
      <c r="G2984">
        <v>3</v>
      </c>
      <c r="H2984" t="s">
        <v>20</v>
      </c>
      <c r="I2984">
        <v>8.1999999999999993</v>
      </c>
      <c r="J2984">
        <v>21.09</v>
      </c>
      <c r="K2984">
        <v>1.0545</v>
      </c>
      <c r="L2984" t="s">
        <v>256</v>
      </c>
    </row>
    <row r="2985" spans="1:12" x14ac:dyDescent="0.25">
      <c r="A2985" s="1"/>
      <c r="B2985" t="s">
        <v>19</v>
      </c>
      <c r="C2985" t="s">
        <v>15</v>
      </c>
      <c r="D2985" t="s">
        <v>11</v>
      </c>
      <c r="E2985" t="s">
        <v>24</v>
      </c>
      <c r="F2985">
        <v>35.270000000000003</v>
      </c>
      <c r="G2985">
        <v>1</v>
      </c>
      <c r="H2985" t="s">
        <v>20</v>
      </c>
      <c r="I2985">
        <v>6.6</v>
      </c>
      <c r="J2985">
        <v>35.270000000000003</v>
      </c>
      <c r="K2985">
        <v>1.7635000000000003</v>
      </c>
      <c r="L2985" t="s">
        <v>257</v>
      </c>
    </row>
    <row r="2986" spans="1:12" x14ac:dyDescent="0.25">
      <c r="A2986" s="1"/>
      <c r="B2986" t="s">
        <v>14</v>
      </c>
      <c r="C2986" t="s">
        <v>10</v>
      </c>
      <c r="D2986" t="s">
        <v>22</v>
      </c>
      <c r="E2986" t="s">
        <v>12</v>
      </c>
      <c r="F2986">
        <v>5.12</v>
      </c>
      <c r="G2986">
        <v>6</v>
      </c>
      <c r="H2986" t="s">
        <v>17</v>
      </c>
      <c r="I2986">
        <v>7.1</v>
      </c>
      <c r="J2986">
        <v>30.72</v>
      </c>
      <c r="K2986">
        <v>1.536</v>
      </c>
      <c r="L2986" t="s">
        <v>257</v>
      </c>
    </row>
    <row r="2987" spans="1:12" x14ac:dyDescent="0.25">
      <c r="A2987" s="1"/>
      <c r="B2987" t="s">
        <v>9</v>
      </c>
      <c r="C2987" t="s">
        <v>15</v>
      </c>
      <c r="D2987" t="s">
        <v>22</v>
      </c>
      <c r="E2987" t="s">
        <v>21</v>
      </c>
      <c r="F2987">
        <v>17.43</v>
      </c>
      <c r="G2987">
        <v>2</v>
      </c>
      <c r="H2987" t="s">
        <v>13</v>
      </c>
      <c r="I2987">
        <v>7.8</v>
      </c>
      <c r="J2987">
        <v>34.86</v>
      </c>
      <c r="K2987">
        <v>1.7430000000000001</v>
      </c>
      <c r="L2987" t="s">
        <v>257</v>
      </c>
    </row>
    <row r="2988" spans="1:12" x14ac:dyDescent="0.25">
      <c r="A2988" s="1"/>
      <c r="B2988" t="s">
        <v>19</v>
      </c>
      <c r="C2988" t="s">
        <v>15</v>
      </c>
      <c r="D2988" t="s">
        <v>22</v>
      </c>
      <c r="E2988" t="s">
        <v>12</v>
      </c>
      <c r="F2988">
        <v>6.13</v>
      </c>
      <c r="G2988">
        <v>4</v>
      </c>
      <c r="H2988" t="s">
        <v>17</v>
      </c>
      <c r="I2988">
        <v>8.3000000000000007</v>
      </c>
      <c r="J2988">
        <v>24.52</v>
      </c>
      <c r="K2988">
        <v>1.226</v>
      </c>
      <c r="L2988" t="s">
        <v>256</v>
      </c>
    </row>
    <row r="2989" spans="1:12" x14ac:dyDescent="0.25">
      <c r="A2989" s="1"/>
      <c r="B2989" t="s">
        <v>14</v>
      </c>
      <c r="C2989" t="s">
        <v>15</v>
      </c>
      <c r="D2989" t="s">
        <v>11</v>
      </c>
      <c r="E2989" t="s">
        <v>24</v>
      </c>
      <c r="F2989">
        <v>36.61</v>
      </c>
      <c r="G2989">
        <v>2</v>
      </c>
      <c r="H2989" t="s">
        <v>13</v>
      </c>
      <c r="I2989">
        <v>8.6</v>
      </c>
      <c r="J2989">
        <v>73.22</v>
      </c>
      <c r="K2989">
        <v>3.661</v>
      </c>
      <c r="L2989" t="s">
        <v>256</v>
      </c>
    </row>
    <row r="2990" spans="1:12" x14ac:dyDescent="0.25">
      <c r="A2990" s="1"/>
      <c r="B2990" t="s">
        <v>9</v>
      </c>
      <c r="C2990" t="s">
        <v>15</v>
      </c>
      <c r="D2990" t="s">
        <v>11</v>
      </c>
      <c r="E2990" t="s">
        <v>24</v>
      </c>
      <c r="F2990">
        <v>32.28</v>
      </c>
      <c r="G2990">
        <v>3</v>
      </c>
      <c r="H2990" t="s">
        <v>17</v>
      </c>
      <c r="I2990">
        <v>6.6</v>
      </c>
      <c r="J2990">
        <v>96.84</v>
      </c>
      <c r="K2990">
        <v>4.8420000000000005</v>
      </c>
      <c r="L2990" t="s">
        <v>257</v>
      </c>
    </row>
    <row r="2991" spans="1:12" x14ac:dyDescent="0.25">
      <c r="A2991" s="1"/>
      <c r="B2991" t="s">
        <v>19</v>
      </c>
      <c r="C2991" t="s">
        <v>15</v>
      </c>
      <c r="D2991" t="s">
        <v>11</v>
      </c>
      <c r="E2991" t="s">
        <v>12</v>
      </c>
      <c r="F2991">
        <v>5.76</v>
      </c>
      <c r="G2991">
        <v>2</v>
      </c>
      <c r="H2991" t="s">
        <v>20</v>
      </c>
      <c r="I2991">
        <v>7.3</v>
      </c>
      <c r="J2991">
        <v>11.52</v>
      </c>
      <c r="K2991">
        <v>0.57599999999999996</v>
      </c>
      <c r="L2991" t="s">
        <v>257</v>
      </c>
    </row>
    <row r="2992" spans="1:12" x14ac:dyDescent="0.25">
      <c r="A2992" s="1"/>
      <c r="B2992" t="s">
        <v>19</v>
      </c>
      <c r="C2992" t="s">
        <v>10</v>
      </c>
      <c r="D2992" t="s">
        <v>22</v>
      </c>
      <c r="E2992" t="s">
        <v>24</v>
      </c>
      <c r="F2992">
        <v>31.41</v>
      </c>
      <c r="G2992">
        <v>4</v>
      </c>
      <c r="H2992" t="s">
        <v>17</v>
      </c>
      <c r="I2992">
        <v>7.4</v>
      </c>
      <c r="J2992">
        <v>125.64</v>
      </c>
      <c r="K2992">
        <v>6.282</v>
      </c>
      <c r="L2992" t="s">
        <v>257</v>
      </c>
    </row>
    <row r="2993" spans="1:12" x14ac:dyDescent="0.25">
      <c r="A2993" s="1"/>
      <c r="B2993" t="s">
        <v>19</v>
      </c>
      <c r="C2993" t="s">
        <v>10</v>
      </c>
      <c r="D2993" t="s">
        <v>22</v>
      </c>
      <c r="E2993" t="s">
        <v>21</v>
      </c>
      <c r="F2993">
        <v>10.58</v>
      </c>
      <c r="G2993">
        <v>1</v>
      </c>
      <c r="H2993" t="s">
        <v>20</v>
      </c>
      <c r="I2993">
        <v>7.3</v>
      </c>
      <c r="J2993">
        <v>10.58</v>
      </c>
      <c r="K2993">
        <v>0.52900000000000003</v>
      </c>
      <c r="L2993" t="s">
        <v>257</v>
      </c>
    </row>
    <row r="2994" spans="1:12" x14ac:dyDescent="0.25">
      <c r="A2994" s="1"/>
      <c r="B2994" t="s">
        <v>14</v>
      </c>
      <c r="C2994" t="s">
        <v>10</v>
      </c>
      <c r="D2994" t="s">
        <v>11</v>
      </c>
      <c r="E2994" t="s">
        <v>12</v>
      </c>
      <c r="F2994">
        <v>6.26</v>
      </c>
      <c r="G2994">
        <v>2</v>
      </c>
      <c r="H2994" t="s">
        <v>20</v>
      </c>
      <c r="I2994">
        <v>6</v>
      </c>
      <c r="J2994">
        <v>12.52</v>
      </c>
      <c r="K2994">
        <v>0.626</v>
      </c>
      <c r="L2994" t="s">
        <v>257</v>
      </c>
    </row>
    <row r="2995" spans="1:12" x14ac:dyDescent="0.25">
      <c r="A2995" s="1"/>
      <c r="B2995" t="s">
        <v>19</v>
      </c>
      <c r="C2995" t="s">
        <v>10</v>
      </c>
      <c r="D2995" t="s">
        <v>22</v>
      </c>
      <c r="E2995" t="s">
        <v>12</v>
      </c>
      <c r="F2995">
        <v>6.12</v>
      </c>
      <c r="G2995">
        <v>1</v>
      </c>
      <c r="H2995" t="s">
        <v>20</v>
      </c>
      <c r="I2995">
        <v>8.8000000000000007</v>
      </c>
      <c r="J2995">
        <v>6.12</v>
      </c>
      <c r="K2995">
        <v>0.30600000000000005</v>
      </c>
      <c r="L2995" t="s">
        <v>256</v>
      </c>
    </row>
    <row r="2996" spans="1:12" x14ac:dyDescent="0.25">
      <c r="A2996" s="1"/>
      <c r="B2996" t="s">
        <v>9</v>
      </c>
      <c r="C2996" t="s">
        <v>15</v>
      </c>
      <c r="D2996" t="s">
        <v>22</v>
      </c>
      <c r="E2996" t="s">
        <v>24</v>
      </c>
      <c r="F2996">
        <v>37.14</v>
      </c>
      <c r="G2996">
        <v>2</v>
      </c>
      <c r="H2996" t="s">
        <v>13</v>
      </c>
      <c r="I2996">
        <v>7.2</v>
      </c>
      <c r="J2996">
        <v>74.28</v>
      </c>
      <c r="K2996">
        <v>3.7140000000000004</v>
      </c>
      <c r="L2996" t="s">
        <v>257</v>
      </c>
    </row>
    <row r="2997" spans="1:12" x14ac:dyDescent="0.25">
      <c r="A2997" s="1"/>
      <c r="B2997" t="s">
        <v>14</v>
      </c>
      <c r="C2997" t="s">
        <v>15</v>
      </c>
      <c r="D2997" t="s">
        <v>22</v>
      </c>
      <c r="E2997" t="s">
        <v>12</v>
      </c>
      <c r="F2997">
        <v>2.92</v>
      </c>
      <c r="G2997">
        <v>3</v>
      </c>
      <c r="H2997" t="s">
        <v>20</v>
      </c>
      <c r="I2997">
        <v>7.9</v>
      </c>
      <c r="J2997">
        <v>8.76</v>
      </c>
      <c r="K2997">
        <v>0.438</v>
      </c>
      <c r="L2997" t="s">
        <v>257</v>
      </c>
    </row>
    <row r="2998" spans="1:12" x14ac:dyDescent="0.25">
      <c r="A2998" s="1"/>
      <c r="B2998" t="s">
        <v>9</v>
      </c>
      <c r="C2998" t="s">
        <v>15</v>
      </c>
      <c r="D2998" t="s">
        <v>11</v>
      </c>
      <c r="E2998" t="s">
        <v>12</v>
      </c>
      <c r="F2998">
        <v>6.44</v>
      </c>
      <c r="G2998">
        <v>1</v>
      </c>
      <c r="H2998" t="s">
        <v>17</v>
      </c>
      <c r="I2998">
        <v>7.7</v>
      </c>
      <c r="J2998">
        <v>6.44</v>
      </c>
      <c r="K2998">
        <v>0.32200000000000006</v>
      </c>
      <c r="L2998" t="s">
        <v>257</v>
      </c>
    </row>
    <row r="2999" spans="1:12" x14ac:dyDescent="0.25">
      <c r="A2999" s="1"/>
      <c r="B2999" t="s">
        <v>19</v>
      </c>
      <c r="C2999" t="s">
        <v>15</v>
      </c>
      <c r="D2999" t="s">
        <v>11</v>
      </c>
      <c r="E2999" t="s">
        <v>12</v>
      </c>
      <c r="F2999">
        <v>6.7</v>
      </c>
      <c r="G2999">
        <v>5</v>
      </c>
      <c r="H2999" t="s">
        <v>17</v>
      </c>
      <c r="I2999">
        <v>8.1</v>
      </c>
      <c r="J2999">
        <v>33.5</v>
      </c>
      <c r="K2999">
        <v>1.675</v>
      </c>
      <c r="L2999" t="s">
        <v>256</v>
      </c>
    </row>
    <row r="3000" spans="1:12" x14ac:dyDescent="0.25">
      <c r="A3000" s="1"/>
      <c r="B3000" t="s">
        <v>9</v>
      </c>
      <c r="C3000" t="s">
        <v>15</v>
      </c>
      <c r="D3000" t="s">
        <v>22</v>
      </c>
      <c r="E3000" t="s">
        <v>12</v>
      </c>
      <c r="F3000">
        <v>5.6</v>
      </c>
      <c r="G3000">
        <v>4</v>
      </c>
      <c r="H3000" t="s">
        <v>20</v>
      </c>
      <c r="I3000">
        <v>8</v>
      </c>
      <c r="J3000">
        <v>22.4</v>
      </c>
      <c r="K3000">
        <v>1.1199999999999999</v>
      </c>
      <c r="L3000" t="s">
        <v>256</v>
      </c>
    </row>
    <row r="3001" spans="1:12" x14ac:dyDescent="0.25">
      <c r="A3001" s="1"/>
      <c r="B3001" t="s">
        <v>19</v>
      </c>
      <c r="C3001" t="s">
        <v>15</v>
      </c>
      <c r="D3001" t="s">
        <v>11</v>
      </c>
      <c r="E3001" t="s">
        <v>12</v>
      </c>
      <c r="F3001">
        <v>4.42</v>
      </c>
      <c r="G3001">
        <v>2</v>
      </c>
      <c r="H3001" t="s">
        <v>13</v>
      </c>
      <c r="I3001">
        <v>6.8</v>
      </c>
      <c r="J3001">
        <v>8.84</v>
      </c>
      <c r="K3001">
        <v>0.442</v>
      </c>
      <c r="L3001" t="s">
        <v>257</v>
      </c>
    </row>
    <row r="3002" spans="1:12" x14ac:dyDescent="0.25">
      <c r="A3002" s="1"/>
      <c r="B3002" t="s">
        <v>9</v>
      </c>
      <c r="C3002" t="s">
        <v>15</v>
      </c>
      <c r="D3002" t="s">
        <v>22</v>
      </c>
      <c r="E3002" t="s">
        <v>12</v>
      </c>
      <c r="F3002">
        <v>5.37</v>
      </c>
      <c r="G3002">
        <v>1</v>
      </c>
      <c r="H3002" t="s">
        <v>20</v>
      </c>
      <c r="I3002">
        <v>6.2</v>
      </c>
      <c r="J3002">
        <v>5.37</v>
      </c>
      <c r="K3002">
        <v>0.26850000000000002</v>
      </c>
      <c r="L3002" t="s">
        <v>257</v>
      </c>
    </row>
    <row r="3003" spans="1:12" x14ac:dyDescent="0.25">
      <c r="A3003" s="1"/>
      <c r="B3003" t="s">
        <v>9</v>
      </c>
      <c r="C3003" t="s">
        <v>10</v>
      </c>
      <c r="D3003" t="s">
        <v>11</v>
      </c>
      <c r="E3003" t="s">
        <v>12</v>
      </c>
      <c r="F3003">
        <v>7.62</v>
      </c>
      <c r="G3003">
        <v>5</v>
      </c>
      <c r="H3003" t="s">
        <v>17</v>
      </c>
      <c r="I3003">
        <v>5.9</v>
      </c>
      <c r="J3003">
        <v>38.1</v>
      </c>
      <c r="K3003">
        <v>1.9050000000000002</v>
      </c>
      <c r="L3003" t="s">
        <v>258</v>
      </c>
    </row>
    <row r="3004" spans="1:12" x14ac:dyDescent="0.25">
      <c r="A3004" s="1"/>
      <c r="B3004" t="s">
        <v>9</v>
      </c>
      <c r="C3004" t="s">
        <v>15</v>
      </c>
      <c r="D3004" t="s">
        <v>11</v>
      </c>
      <c r="E3004" t="s">
        <v>23</v>
      </c>
      <c r="F3004">
        <v>60.48</v>
      </c>
      <c r="G3004">
        <v>1</v>
      </c>
      <c r="H3004" t="s">
        <v>17</v>
      </c>
      <c r="I3004">
        <v>6.7</v>
      </c>
      <c r="J3004">
        <v>60.48</v>
      </c>
      <c r="K3004">
        <v>3.024</v>
      </c>
      <c r="L3004" t="s">
        <v>257</v>
      </c>
    </row>
    <row r="3005" spans="1:12" x14ac:dyDescent="0.25">
      <c r="A3005" s="1"/>
      <c r="B3005" t="s">
        <v>19</v>
      </c>
      <c r="C3005" t="s">
        <v>15</v>
      </c>
      <c r="D3005" t="s">
        <v>22</v>
      </c>
      <c r="E3005" t="s">
        <v>24</v>
      </c>
      <c r="F3005">
        <v>34.909999999999997</v>
      </c>
      <c r="G3005">
        <v>1</v>
      </c>
      <c r="H3005" t="s">
        <v>20</v>
      </c>
      <c r="I3005">
        <v>7.2</v>
      </c>
      <c r="J3005">
        <v>34.909999999999997</v>
      </c>
      <c r="K3005">
        <v>1.7454999999999998</v>
      </c>
      <c r="L3005" t="s">
        <v>257</v>
      </c>
    </row>
    <row r="3006" spans="1:12" x14ac:dyDescent="0.25">
      <c r="A3006" s="1"/>
      <c r="B3006" t="s">
        <v>9</v>
      </c>
      <c r="C3006" t="s">
        <v>15</v>
      </c>
      <c r="D3006" t="s">
        <v>22</v>
      </c>
      <c r="E3006" t="s">
        <v>12</v>
      </c>
      <c r="F3006">
        <v>6.43</v>
      </c>
      <c r="G3006">
        <v>2</v>
      </c>
      <c r="H3006" t="s">
        <v>20</v>
      </c>
      <c r="I3006">
        <v>6.8</v>
      </c>
      <c r="J3006">
        <v>12.86</v>
      </c>
      <c r="K3006">
        <v>0.64300000000000002</v>
      </c>
      <c r="L3006" t="s">
        <v>257</v>
      </c>
    </row>
    <row r="3007" spans="1:12" x14ac:dyDescent="0.25">
      <c r="A3007" s="1"/>
      <c r="B3007" t="s">
        <v>19</v>
      </c>
      <c r="C3007" t="s">
        <v>10</v>
      </c>
      <c r="D3007" t="s">
        <v>11</v>
      </c>
      <c r="E3007" t="s">
        <v>24</v>
      </c>
      <c r="F3007">
        <v>36.97</v>
      </c>
      <c r="G3007">
        <v>1</v>
      </c>
      <c r="H3007" t="s">
        <v>17</v>
      </c>
      <c r="I3007">
        <v>7.2</v>
      </c>
      <c r="J3007">
        <v>36.97</v>
      </c>
      <c r="K3007">
        <v>1.8485</v>
      </c>
      <c r="L3007" t="s">
        <v>257</v>
      </c>
    </row>
    <row r="3008" spans="1:12" x14ac:dyDescent="0.25">
      <c r="A3008" s="1"/>
      <c r="B3008" t="s">
        <v>14</v>
      </c>
      <c r="C3008" t="s">
        <v>15</v>
      </c>
      <c r="D3008" t="s">
        <v>22</v>
      </c>
      <c r="E3008" t="s">
        <v>12</v>
      </c>
      <c r="F3008">
        <v>5.4</v>
      </c>
      <c r="G3008">
        <v>4</v>
      </c>
      <c r="H3008" t="s">
        <v>17</v>
      </c>
      <c r="I3008">
        <v>7</v>
      </c>
      <c r="J3008">
        <v>21.6</v>
      </c>
      <c r="K3008">
        <v>1.08</v>
      </c>
      <c r="L3008" t="s">
        <v>257</v>
      </c>
    </row>
    <row r="3009" spans="1:12" x14ac:dyDescent="0.25">
      <c r="A3009" s="1"/>
      <c r="B3009" t="s">
        <v>9</v>
      </c>
      <c r="C3009" t="s">
        <v>15</v>
      </c>
      <c r="D3009" t="s">
        <v>22</v>
      </c>
      <c r="E3009" t="s">
        <v>24</v>
      </c>
      <c r="F3009">
        <v>34.299999999999997</v>
      </c>
      <c r="G3009">
        <v>1</v>
      </c>
      <c r="H3009" t="s">
        <v>17</v>
      </c>
      <c r="I3009">
        <v>7.4</v>
      </c>
      <c r="J3009">
        <v>34.299999999999997</v>
      </c>
      <c r="K3009">
        <v>1.7149999999999999</v>
      </c>
      <c r="L3009" t="s">
        <v>257</v>
      </c>
    </row>
    <row r="3010" spans="1:12" x14ac:dyDescent="0.25">
      <c r="A3010" s="1"/>
      <c r="B3010" t="s">
        <v>14</v>
      </c>
      <c r="C3010" t="s">
        <v>10</v>
      </c>
      <c r="D3010" t="s">
        <v>22</v>
      </c>
      <c r="E3010" t="s">
        <v>12</v>
      </c>
      <c r="F3010">
        <v>5.21</v>
      </c>
      <c r="G3010">
        <v>2</v>
      </c>
      <c r="H3010" t="s">
        <v>17</v>
      </c>
      <c r="I3010">
        <v>7.2</v>
      </c>
      <c r="J3010">
        <v>10.42</v>
      </c>
      <c r="K3010">
        <v>0.52100000000000002</v>
      </c>
      <c r="L3010" t="s">
        <v>257</v>
      </c>
    </row>
    <row r="3011" spans="1:12" x14ac:dyDescent="0.25">
      <c r="A3011" s="1"/>
      <c r="B3011" t="s">
        <v>9</v>
      </c>
      <c r="C3011" t="s">
        <v>10</v>
      </c>
      <c r="D3011" t="s">
        <v>22</v>
      </c>
      <c r="E3011" t="s">
        <v>21</v>
      </c>
      <c r="F3011">
        <v>13.73</v>
      </c>
      <c r="G3011">
        <v>3</v>
      </c>
      <c r="H3011" t="s">
        <v>13</v>
      </c>
      <c r="I3011">
        <v>7.1</v>
      </c>
      <c r="J3011">
        <v>41.19</v>
      </c>
      <c r="K3011">
        <v>2.0594999999999999</v>
      </c>
      <c r="L3011" t="s">
        <v>257</v>
      </c>
    </row>
    <row r="3012" spans="1:12" x14ac:dyDescent="0.25">
      <c r="A3012" s="1"/>
      <c r="B3012" t="s">
        <v>9</v>
      </c>
      <c r="C3012" t="s">
        <v>15</v>
      </c>
      <c r="D3012" t="s">
        <v>22</v>
      </c>
      <c r="E3012" t="s">
        <v>24</v>
      </c>
      <c r="F3012">
        <v>22.33</v>
      </c>
      <c r="G3012">
        <v>3</v>
      </c>
      <c r="H3012" t="s">
        <v>13</v>
      </c>
      <c r="I3012">
        <v>6.4</v>
      </c>
      <c r="J3012">
        <v>66.989999999999995</v>
      </c>
      <c r="K3012">
        <v>3.3494999999999999</v>
      </c>
      <c r="L3012" t="s">
        <v>257</v>
      </c>
    </row>
    <row r="3013" spans="1:12" x14ac:dyDescent="0.25">
      <c r="A3013" s="1"/>
      <c r="B3013" t="s">
        <v>9</v>
      </c>
      <c r="C3013" t="s">
        <v>10</v>
      </c>
      <c r="D3013" t="s">
        <v>22</v>
      </c>
      <c r="E3013" t="s">
        <v>24</v>
      </c>
      <c r="F3013">
        <v>25.22</v>
      </c>
      <c r="G3013">
        <v>1</v>
      </c>
      <c r="H3013" t="s">
        <v>13</v>
      </c>
      <c r="I3013">
        <v>6.8</v>
      </c>
      <c r="J3013">
        <v>25.22</v>
      </c>
      <c r="K3013">
        <v>1.2610000000000001</v>
      </c>
      <c r="L3013" t="s">
        <v>257</v>
      </c>
    </row>
    <row r="3014" spans="1:12" x14ac:dyDescent="0.25">
      <c r="A3014" s="1"/>
      <c r="B3014" t="s">
        <v>19</v>
      </c>
      <c r="C3014" t="s">
        <v>15</v>
      </c>
      <c r="D3014" t="s">
        <v>11</v>
      </c>
      <c r="E3014" t="s">
        <v>12</v>
      </c>
      <c r="F3014">
        <v>3.85</v>
      </c>
      <c r="G3014">
        <v>4</v>
      </c>
      <c r="H3014" t="s">
        <v>20</v>
      </c>
      <c r="I3014">
        <v>7.2</v>
      </c>
      <c r="J3014">
        <v>15.4</v>
      </c>
      <c r="K3014">
        <v>0.77</v>
      </c>
      <c r="L3014" t="s">
        <v>257</v>
      </c>
    </row>
    <row r="3015" spans="1:12" x14ac:dyDescent="0.25">
      <c r="A3015" s="1"/>
      <c r="B3015" t="s">
        <v>9</v>
      </c>
      <c r="C3015" t="s">
        <v>15</v>
      </c>
      <c r="D3015" t="s">
        <v>11</v>
      </c>
      <c r="E3015" t="s">
        <v>12</v>
      </c>
      <c r="F3015">
        <v>7.1</v>
      </c>
      <c r="G3015">
        <v>2</v>
      </c>
      <c r="H3015" t="s">
        <v>20</v>
      </c>
      <c r="I3015">
        <v>7.7</v>
      </c>
      <c r="J3015">
        <v>14.2</v>
      </c>
      <c r="K3015">
        <v>0.71</v>
      </c>
      <c r="L3015" t="s">
        <v>257</v>
      </c>
    </row>
    <row r="3016" spans="1:12" x14ac:dyDescent="0.25">
      <c r="A3016" s="1"/>
      <c r="B3016" t="s">
        <v>19</v>
      </c>
      <c r="C3016" t="s">
        <v>10</v>
      </c>
      <c r="D3016" t="s">
        <v>22</v>
      </c>
      <c r="E3016" t="s">
        <v>24</v>
      </c>
      <c r="F3016">
        <v>27.63</v>
      </c>
      <c r="G3016">
        <v>4</v>
      </c>
      <c r="H3016" t="s">
        <v>17</v>
      </c>
      <c r="I3016">
        <v>7.2</v>
      </c>
      <c r="J3016">
        <v>110.52</v>
      </c>
      <c r="K3016">
        <v>5.5259999999999998</v>
      </c>
      <c r="L3016" t="s">
        <v>257</v>
      </c>
    </row>
    <row r="3017" spans="1:12" x14ac:dyDescent="0.25">
      <c r="A3017" s="1"/>
      <c r="B3017" t="s">
        <v>14</v>
      </c>
      <c r="C3017" t="s">
        <v>10</v>
      </c>
      <c r="D3017" t="s">
        <v>11</v>
      </c>
      <c r="E3017" t="s">
        <v>24</v>
      </c>
      <c r="F3017">
        <v>34.46</v>
      </c>
      <c r="G3017">
        <v>2</v>
      </c>
      <c r="H3017" t="s">
        <v>20</v>
      </c>
      <c r="I3017">
        <v>6.3</v>
      </c>
      <c r="J3017">
        <v>68.92</v>
      </c>
      <c r="K3017">
        <v>3.4460000000000002</v>
      </c>
      <c r="L3017" t="s">
        <v>257</v>
      </c>
    </row>
    <row r="3018" spans="1:12" x14ac:dyDescent="0.25">
      <c r="A3018" s="1"/>
      <c r="B3018" t="s">
        <v>19</v>
      </c>
      <c r="C3018" t="s">
        <v>10</v>
      </c>
      <c r="D3018" t="s">
        <v>11</v>
      </c>
      <c r="E3018" t="s">
        <v>12</v>
      </c>
      <c r="F3018">
        <v>6.5</v>
      </c>
      <c r="G3018">
        <v>2</v>
      </c>
      <c r="H3018" t="s">
        <v>17</v>
      </c>
      <c r="I3018">
        <v>7.3</v>
      </c>
      <c r="J3018">
        <v>13</v>
      </c>
      <c r="K3018">
        <v>0.65</v>
      </c>
      <c r="L3018" t="s">
        <v>257</v>
      </c>
    </row>
    <row r="3019" spans="1:12" x14ac:dyDescent="0.25">
      <c r="A3019" s="1"/>
      <c r="B3019" t="s">
        <v>9</v>
      </c>
      <c r="C3019" t="s">
        <v>15</v>
      </c>
      <c r="D3019" t="s">
        <v>11</v>
      </c>
      <c r="E3019" t="s">
        <v>24</v>
      </c>
      <c r="F3019">
        <v>22.75</v>
      </c>
      <c r="G3019">
        <v>4</v>
      </c>
      <c r="H3019" t="s">
        <v>13</v>
      </c>
      <c r="I3019">
        <v>8.1</v>
      </c>
      <c r="J3019">
        <v>91</v>
      </c>
      <c r="K3019">
        <v>4.55</v>
      </c>
      <c r="L3019" t="s">
        <v>256</v>
      </c>
    </row>
    <row r="3020" spans="1:12" x14ac:dyDescent="0.25">
      <c r="A3020" s="1"/>
      <c r="B3020" t="s">
        <v>14</v>
      </c>
      <c r="C3020" t="s">
        <v>15</v>
      </c>
      <c r="D3020" t="s">
        <v>11</v>
      </c>
      <c r="E3020" t="s">
        <v>12</v>
      </c>
      <c r="F3020">
        <v>5.86</v>
      </c>
      <c r="G3020">
        <v>4</v>
      </c>
      <c r="H3020" t="s">
        <v>13</v>
      </c>
      <c r="I3020">
        <v>6.1</v>
      </c>
      <c r="J3020">
        <v>23.44</v>
      </c>
      <c r="K3020">
        <v>1.1720000000000002</v>
      </c>
      <c r="L3020" t="s">
        <v>257</v>
      </c>
    </row>
    <row r="3021" spans="1:12" x14ac:dyDescent="0.25">
      <c r="A3021" s="1"/>
      <c r="B3021" t="s">
        <v>19</v>
      </c>
      <c r="C3021" t="s">
        <v>15</v>
      </c>
      <c r="D3021" t="s">
        <v>22</v>
      </c>
      <c r="E3021" t="s">
        <v>12</v>
      </c>
      <c r="F3021">
        <v>3.18</v>
      </c>
      <c r="G3021">
        <v>4</v>
      </c>
      <c r="H3021" t="s">
        <v>13</v>
      </c>
      <c r="I3021">
        <v>6</v>
      </c>
      <c r="J3021">
        <v>12.72</v>
      </c>
      <c r="K3021">
        <v>0.63600000000000012</v>
      </c>
      <c r="L3021" t="s">
        <v>257</v>
      </c>
    </row>
    <row r="3022" spans="1:12" x14ac:dyDescent="0.25">
      <c r="A3022" s="1"/>
      <c r="B3022" t="s">
        <v>9</v>
      </c>
      <c r="C3022" t="s">
        <v>10</v>
      </c>
      <c r="D3022" t="s">
        <v>11</v>
      </c>
      <c r="E3022" t="s">
        <v>12</v>
      </c>
      <c r="F3022">
        <v>6.77</v>
      </c>
      <c r="G3022">
        <v>4</v>
      </c>
      <c r="H3022" t="s">
        <v>13</v>
      </c>
      <c r="I3022">
        <v>6.7</v>
      </c>
      <c r="J3022">
        <v>27.08</v>
      </c>
      <c r="K3022">
        <v>1.3540000000000001</v>
      </c>
      <c r="L3022" t="s">
        <v>257</v>
      </c>
    </row>
    <row r="3023" spans="1:12" x14ac:dyDescent="0.25">
      <c r="A3023" s="1"/>
      <c r="B3023" t="s">
        <v>9</v>
      </c>
      <c r="C3023" t="s">
        <v>15</v>
      </c>
      <c r="D3023" t="s">
        <v>11</v>
      </c>
      <c r="E3023" t="s">
        <v>12</v>
      </c>
      <c r="F3023">
        <v>5.74</v>
      </c>
      <c r="G3023">
        <v>4</v>
      </c>
      <c r="H3023" t="s">
        <v>20</v>
      </c>
      <c r="I3023">
        <v>7.9</v>
      </c>
      <c r="J3023">
        <v>22.96</v>
      </c>
      <c r="K3023">
        <v>1.1480000000000001</v>
      </c>
      <c r="L3023" t="s">
        <v>257</v>
      </c>
    </row>
    <row r="3024" spans="1:12" x14ac:dyDescent="0.25">
      <c r="A3024" s="1"/>
      <c r="B3024" t="s">
        <v>19</v>
      </c>
      <c r="C3024" t="s">
        <v>10</v>
      </c>
      <c r="D3024" t="s">
        <v>11</v>
      </c>
      <c r="E3024" t="s">
        <v>12</v>
      </c>
      <c r="F3024">
        <v>3.67</v>
      </c>
      <c r="G3024">
        <v>3</v>
      </c>
      <c r="H3024" t="s">
        <v>20</v>
      </c>
      <c r="I3024">
        <v>7.4</v>
      </c>
      <c r="J3024">
        <v>11.01</v>
      </c>
      <c r="K3024">
        <v>0.55049999999999999</v>
      </c>
      <c r="L3024" t="s">
        <v>257</v>
      </c>
    </row>
    <row r="3025" spans="1:12" x14ac:dyDescent="0.25">
      <c r="A3025" s="1"/>
      <c r="B3025" t="s">
        <v>9</v>
      </c>
      <c r="C3025" t="s">
        <v>10</v>
      </c>
      <c r="D3025" t="s">
        <v>22</v>
      </c>
      <c r="E3025" t="s">
        <v>24</v>
      </c>
      <c r="F3025">
        <v>21.08</v>
      </c>
      <c r="G3025">
        <v>4</v>
      </c>
      <c r="H3025" t="s">
        <v>13</v>
      </c>
      <c r="I3025">
        <v>7.7</v>
      </c>
      <c r="J3025">
        <v>84.32</v>
      </c>
      <c r="K3025">
        <v>4.2160000000000002</v>
      </c>
      <c r="L3025" t="s">
        <v>257</v>
      </c>
    </row>
    <row r="3026" spans="1:12" x14ac:dyDescent="0.25">
      <c r="A3026" s="1"/>
      <c r="B3026" t="s">
        <v>9</v>
      </c>
      <c r="C3026" t="s">
        <v>15</v>
      </c>
      <c r="D3026" t="s">
        <v>11</v>
      </c>
      <c r="E3026" t="s">
        <v>21</v>
      </c>
      <c r="F3026">
        <v>12.14</v>
      </c>
      <c r="G3026">
        <v>1</v>
      </c>
      <c r="H3026" t="s">
        <v>17</v>
      </c>
      <c r="I3026">
        <v>6.4</v>
      </c>
      <c r="J3026">
        <v>12.14</v>
      </c>
      <c r="K3026">
        <v>0.6070000000000001</v>
      </c>
      <c r="L3026" t="s">
        <v>257</v>
      </c>
    </row>
    <row r="3027" spans="1:12" x14ac:dyDescent="0.25">
      <c r="A3027" s="1"/>
      <c r="B3027" t="s">
        <v>14</v>
      </c>
      <c r="C3027" t="s">
        <v>10</v>
      </c>
      <c r="D3027" t="s">
        <v>11</v>
      </c>
      <c r="E3027" t="s">
        <v>24</v>
      </c>
      <c r="F3027">
        <v>33.130000000000003</v>
      </c>
      <c r="G3027">
        <v>2</v>
      </c>
      <c r="H3027" t="s">
        <v>17</v>
      </c>
      <c r="I3027">
        <v>7.5</v>
      </c>
      <c r="J3027">
        <v>66.260000000000005</v>
      </c>
      <c r="K3027">
        <v>3.3130000000000006</v>
      </c>
      <c r="L3027" t="s">
        <v>257</v>
      </c>
    </row>
    <row r="3028" spans="1:12" x14ac:dyDescent="0.25">
      <c r="A3028" s="1"/>
      <c r="B3028" t="s">
        <v>14</v>
      </c>
      <c r="C3028" t="s">
        <v>15</v>
      </c>
      <c r="D3028" t="s">
        <v>22</v>
      </c>
      <c r="E3028" t="s">
        <v>21</v>
      </c>
      <c r="F3028">
        <v>15.15</v>
      </c>
      <c r="G3028">
        <v>2</v>
      </c>
      <c r="H3028" t="s">
        <v>13</v>
      </c>
      <c r="I3028">
        <v>6.5</v>
      </c>
      <c r="J3028">
        <v>30.3</v>
      </c>
      <c r="K3028">
        <v>1.5150000000000001</v>
      </c>
      <c r="L3028" t="s">
        <v>257</v>
      </c>
    </row>
    <row r="3029" spans="1:12" x14ac:dyDescent="0.25">
      <c r="A3029" s="1"/>
      <c r="B3029" t="s">
        <v>14</v>
      </c>
      <c r="C3029" t="s">
        <v>15</v>
      </c>
      <c r="D3029" t="s">
        <v>22</v>
      </c>
      <c r="E3029" t="s">
        <v>12</v>
      </c>
      <c r="F3029">
        <v>4.49</v>
      </c>
      <c r="G3029">
        <v>2</v>
      </c>
      <c r="H3029" t="s">
        <v>17</v>
      </c>
      <c r="I3029">
        <v>8.8000000000000007</v>
      </c>
      <c r="J3029">
        <v>8.98</v>
      </c>
      <c r="K3029">
        <v>0.44900000000000007</v>
      </c>
      <c r="L3029" t="s">
        <v>256</v>
      </c>
    </row>
    <row r="3030" spans="1:12" x14ac:dyDescent="0.25">
      <c r="A3030" s="1"/>
      <c r="B3030" t="s">
        <v>19</v>
      </c>
      <c r="C3030" t="s">
        <v>10</v>
      </c>
      <c r="D3030" t="s">
        <v>22</v>
      </c>
      <c r="E3030" t="s">
        <v>24</v>
      </c>
      <c r="F3030">
        <v>36.69</v>
      </c>
      <c r="G3030">
        <v>3</v>
      </c>
      <c r="H3030" t="s">
        <v>13</v>
      </c>
      <c r="I3030">
        <v>6.9</v>
      </c>
      <c r="J3030">
        <v>110.07</v>
      </c>
      <c r="K3030">
        <v>5.5034999999999998</v>
      </c>
      <c r="L3030" t="s">
        <v>257</v>
      </c>
    </row>
    <row r="3031" spans="1:12" x14ac:dyDescent="0.25">
      <c r="A3031" s="1"/>
      <c r="B3031" t="s">
        <v>14</v>
      </c>
      <c r="C3031" t="s">
        <v>15</v>
      </c>
      <c r="D3031" t="s">
        <v>22</v>
      </c>
      <c r="E3031" t="s">
        <v>21</v>
      </c>
      <c r="F3031">
        <v>13.78</v>
      </c>
      <c r="G3031">
        <v>2</v>
      </c>
      <c r="H3031" t="s">
        <v>20</v>
      </c>
      <c r="I3031">
        <v>7</v>
      </c>
      <c r="J3031">
        <v>27.56</v>
      </c>
      <c r="K3031">
        <v>1.3780000000000001</v>
      </c>
      <c r="L3031" t="s">
        <v>257</v>
      </c>
    </row>
    <row r="3032" spans="1:12" x14ac:dyDescent="0.25">
      <c r="A3032" s="1"/>
      <c r="B3032" t="s">
        <v>19</v>
      </c>
      <c r="C3032" t="s">
        <v>10</v>
      </c>
      <c r="D3032" t="s">
        <v>11</v>
      </c>
      <c r="E3032" t="s">
        <v>24</v>
      </c>
      <c r="F3032">
        <v>16.260000000000002</v>
      </c>
      <c r="G3032">
        <v>3</v>
      </c>
      <c r="H3032" t="s">
        <v>20</v>
      </c>
      <c r="I3032">
        <v>7.9</v>
      </c>
      <c r="J3032">
        <v>48.78</v>
      </c>
      <c r="K3032">
        <v>2.4390000000000001</v>
      </c>
      <c r="L3032" t="s">
        <v>257</v>
      </c>
    </row>
    <row r="3033" spans="1:12" x14ac:dyDescent="0.25">
      <c r="A3033" s="1"/>
      <c r="B3033" t="s">
        <v>9</v>
      </c>
      <c r="C3033" t="s">
        <v>15</v>
      </c>
      <c r="D3033" t="s">
        <v>22</v>
      </c>
      <c r="E3033" t="s">
        <v>12</v>
      </c>
      <c r="F3033">
        <v>6.24</v>
      </c>
      <c r="G3033">
        <v>2</v>
      </c>
      <c r="H3033" t="s">
        <v>17</v>
      </c>
      <c r="I3033">
        <v>6.4</v>
      </c>
      <c r="J3033">
        <v>12.48</v>
      </c>
      <c r="K3033">
        <v>0.62400000000000011</v>
      </c>
      <c r="L3033" t="s">
        <v>257</v>
      </c>
    </row>
    <row r="3034" spans="1:12" x14ac:dyDescent="0.25">
      <c r="A3034" s="1"/>
      <c r="B3034" t="s">
        <v>9</v>
      </c>
      <c r="C3034" t="s">
        <v>15</v>
      </c>
      <c r="D3034" t="s">
        <v>22</v>
      </c>
      <c r="E3034" t="s">
        <v>12</v>
      </c>
      <c r="F3034">
        <v>7.67</v>
      </c>
      <c r="G3034">
        <v>2</v>
      </c>
      <c r="H3034" t="s">
        <v>13</v>
      </c>
      <c r="I3034">
        <v>8.6999999999999993</v>
      </c>
      <c r="J3034">
        <v>15.34</v>
      </c>
      <c r="K3034">
        <v>0.76700000000000002</v>
      </c>
      <c r="L3034" t="s">
        <v>256</v>
      </c>
    </row>
    <row r="3035" spans="1:12" x14ac:dyDescent="0.25">
      <c r="A3035" s="1"/>
      <c r="B3035" t="s">
        <v>14</v>
      </c>
      <c r="C3035" t="s">
        <v>15</v>
      </c>
      <c r="D3035" t="s">
        <v>22</v>
      </c>
      <c r="E3035" t="s">
        <v>12</v>
      </c>
      <c r="F3035">
        <v>6.7</v>
      </c>
      <c r="G3035">
        <v>3</v>
      </c>
      <c r="H3035" t="s">
        <v>17</v>
      </c>
      <c r="I3035">
        <v>7.2</v>
      </c>
      <c r="J3035">
        <v>20.100000000000001</v>
      </c>
      <c r="K3035">
        <v>1.0050000000000001</v>
      </c>
      <c r="L3035" t="s">
        <v>257</v>
      </c>
    </row>
    <row r="3036" spans="1:12" x14ac:dyDescent="0.25">
      <c r="A3036" s="1"/>
      <c r="B3036" t="s">
        <v>19</v>
      </c>
      <c r="C3036" t="s">
        <v>15</v>
      </c>
      <c r="D3036" t="s">
        <v>22</v>
      </c>
      <c r="E3036" t="s">
        <v>12</v>
      </c>
      <c r="F3036">
        <v>5.35</v>
      </c>
      <c r="G3036">
        <v>4</v>
      </c>
      <c r="H3036" t="s">
        <v>20</v>
      </c>
      <c r="I3036">
        <v>7.7</v>
      </c>
      <c r="J3036">
        <v>21.4</v>
      </c>
      <c r="K3036">
        <v>1.07</v>
      </c>
      <c r="L3036" t="s">
        <v>257</v>
      </c>
    </row>
    <row r="3037" spans="1:12" x14ac:dyDescent="0.25">
      <c r="A3037" s="1"/>
      <c r="B3037" t="s">
        <v>19</v>
      </c>
      <c r="C3037" t="s">
        <v>15</v>
      </c>
      <c r="D3037" t="s">
        <v>22</v>
      </c>
      <c r="E3037" t="s">
        <v>12</v>
      </c>
      <c r="F3037">
        <v>6.09</v>
      </c>
      <c r="G3037">
        <v>3</v>
      </c>
      <c r="H3037" t="s">
        <v>20</v>
      </c>
      <c r="I3037">
        <v>6.4</v>
      </c>
      <c r="J3037">
        <v>18.27</v>
      </c>
      <c r="K3037">
        <v>0.91349999999999998</v>
      </c>
      <c r="L3037" t="s">
        <v>257</v>
      </c>
    </row>
    <row r="3038" spans="1:12" x14ac:dyDescent="0.25">
      <c r="A3038" s="1"/>
      <c r="B3038" t="s">
        <v>9</v>
      </c>
      <c r="C3038" t="s">
        <v>15</v>
      </c>
      <c r="D3038" t="s">
        <v>11</v>
      </c>
      <c r="E3038" t="s">
        <v>24</v>
      </c>
      <c r="F3038">
        <v>16.03</v>
      </c>
      <c r="G3038">
        <v>4</v>
      </c>
      <c r="H3038" t="s">
        <v>20</v>
      </c>
      <c r="I3038">
        <v>5.7</v>
      </c>
      <c r="J3038">
        <v>64.12</v>
      </c>
      <c r="K3038">
        <v>3.2060000000000004</v>
      </c>
      <c r="L3038" t="s">
        <v>258</v>
      </c>
    </row>
    <row r="3039" spans="1:12" x14ac:dyDescent="0.25">
      <c r="A3039" s="1"/>
      <c r="B3039" t="s">
        <v>9</v>
      </c>
      <c r="C3039" t="s">
        <v>15</v>
      </c>
      <c r="D3039" t="s">
        <v>11</v>
      </c>
      <c r="E3039" t="s">
        <v>12</v>
      </c>
      <c r="F3039">
        <v>3.42</v>
      </c>
      <c r="G3039">
        <v>2</v>
      </c>
      <c r="H3039" t="s">
        <v>20</v>
      </c>
      <c r="I3039">
        <v>7.5</v>
      </c>
      <c r="J3039">
        <v>6.84</v>
      </c>
      <c r="K3039">
        <v>0.34200000000000003</v>
      </c>
      <c r="L3039" t="s">
        <v>257</v>
      </c>
    </row>
    <row r="3040" spans="1:12" x14ac:dyDescent="0.25">
      <c r="A3040" s="1"/>
      <c r="B3040" t="s">
        <v>9</v>
      </c>
      <c r="C3040" t="s">
        <v>15</v>
      </c>
      <c r="D3040" t="s">
        <v>11</v>
      </c>
      <c r="E3040" t="s">
        <v>12</v>
      </c>
      <c r="F3040">
        <v>6.33</v>
      </c>
      <c r="G3040">
        <v>2</v>
      </c>
      <c r="H3040" t="s">
        <v>17</v>
      </c>
      <c r="I3040">
        <v>7.6</v>
      </c>
      <c r="J3040">
        <v>12.66</v>
      </c>
      <c r="K3040">
        <v>0.63300000000000001</v>
      </c>
      <c r="L3040" t="s">
        <v>257</v>
      </c>
    </row>
    <row r="3041" spans="1:12" x14ac:dyDescent="0.25">
      <c r="A3041" s="1"/>
      <c r="B3041" t="s">
        <v>14</v>
      </c>
      <c r="C3041" t="s">
        <v>10</v>
      </c>
      <c r="D3041" t="s">
        <v>11</v>
      </c>
      <c r="E3041" t="s">
        <v>12</v>
      </c>
      <c r="F3041">
        <v>6.91</v>
      </c>
      <c r="G3041">
        <v>3</v>
      </c>
      <c r="H3041" t="s">
        <v>17</v>
      </c>
      <c r="I3041">
        <v>8.8000000000000007</v>
      </c>
      <c r="J3041">
        <v>20.73</v>
      </c>
      <c r="K3041">
        <v>1.0365</v>
      </c>
      <c r="L3041" t="s">
        <v>256</v>
      </c>
    </row>
    <row r="3042" spans="1:12" x14ac:dyDescent="0.25">
      <c r="A3042" s="1"/>
      <c r="B3042" t="s">
        <v>14</v>
      </c>
      <c r="C3042" t="s">
        <v>15</v>
      </c>
      <c r="D3042" t="s">
        <v>22</v>
      </c>
      <c r="E3042" t="s">
        <v>12</v>
      </c>
      <c r="F3042">
        <v>7.1</v>
      </c>
      <c r="G3042">
        <v>1</v>
      </c>
      <c r="H3042" t="s">
        <v>20</v>
      </c>
      <c r="I3042">
        <v>7.2</v>
      </c>
      <c r="J3042">
        <v>7.1</v>
      </c>
      <c r="K3042">
        <v>0.35499999999999998</v>
      </c>
      <c r="L3042" t="s">
        <v>257</v>
      </c>
    </row>
    <row r="3043" spans="1:12" x14ac:dyDescent="0.25">
      <c r="A3043" s="1"/>
      <c r="B3043" t="s">
        <v>9</v>
      </c>
      <c r="C3043" t="s">
        <v>15</v>
      </c>
      <c r="D3043" t="s">
        <v>11</v>
      </c>
      <c r="E3043" t="s">
        <v>24</v>
      </c>
      <c r="F3043">
        <v>25.95</v>
      </c>
      <c r="G3043">
        <v>3</v>
      </c>
      <c r="H3043" t="s">
        <v>17</v>
      </c>
      <c r="I3043">
        <v>8.1999999999999993</v>
      </c>
      <c r="J3043">
        <v>77.849999999999994</v>
      </c>
      <c r="K3043">
        <v>3.8925000000000001</v>
      </c>
      <c r="L3043" t="s">
        <v>256</v>
      </c>
    </row>
    <row r="3044" spans="1:12" x14ac:dyDescent="0.25">
      <c r="A3044" s="1"/>
      <c r="B3044" t="s">
        <v>9</v>
      </c>
      <c r="C3044" t="s">
        <v>15</v>
      </c>
      <c r="D3044" t="s">
        <v>22</v>
      </c>
      <c r="E3044" t="s">
        <v>12</v>
      </c>
      <c r="F3044">
        <v>4.91</v>
      </c>
      <c r="G3044">
        <v>1</v>
      </c>
      <c r="H3044" t="s">
        <v>13</v>
      </c>
      <c r="I3044">
        <v>9.3000000000000007</v>
      </c>
      <c r="J3044">
        <v>4.91</v>
      </c>
      <c r="K3044">
        <v>0.24550000000000002</v>
      </c>
      <c r="L3044" t="s">
        <v>256</v>
      </c>
    </row>
    <row r="3045" spans="1:12" x14ac:dyDescent="0.25">
      <c r="A3045" s="1"/>
      <c r="B3045" t="s">
        <v>19</v>
      </c>
      <c r="C3045" t="s">
        <v>15</v>
      </c>
      <c r="D3045" t="s">
        <v>22</v>
      </c>
      <c r="E3045" t="s">
        <v>12</v>
      </c>
      <c r="F3045">
        <v>5.94</v>
      </c>
      <c r="G3045">
        <v>2</v>
      </c>
      <c r="H3045" t="s">
        <v>13</v>
      </c>
      <c r="I3045">
        <v>8.1999999999999993</v>
      </c>
      <c r="J3045">
        <v>11.88</v>
      </c>
      <c r="K3045">
        <v>0.59400000000000008</v>
      </c>
      <c r="L3045" t="s">
        <v>256</v>
      </c>
    </row>
    <row r="3046" spans="1:12" x14ac:dyDescent="0.25">
      <c r="A3046" s="1"/>
      <c r="B3046" t="s">
        <v>9</v>
      </c>
      <c r="C3046" t="s">
        <v>10</v>
      </c>
      <c r="D3046" t="s">
        <v>11</v>
      </c>
      <c r="E3046" t="s">
        <v>12</v>
      </c>
      <c r="F3046">
        <v>3.95</v>
      </c>
      <c r="G3046">
        <v>2</v>
      </c>
      <c r="H3046" t="s">
        <v>17</v>
      </c>
      <c r="I3046">
        <v>6.6</v>
      </c>
      <c r="J3046">
        <v>7.9</v>
      </c>
      <c r="K3046">
        <v>0.39500000000000002</v>
      </c>
      <c r="L3046" t="s">
        <v>257</v>
      </c>
    </row>
    <row r="3047" spans="1:12" x14ac:dyDescent="0.25">
      <c r="A3047" s="1"/>
      <c r="B3047" t="s">
        <v>9</v>
      </c>
      <c r="C3047" t="s">
        <v>15</v>
      </c>
      <c r="D3047" t="s">
        <v>22</v>
      </c>
      <c r="E3047" t="s">
        <v>12</v>
      </c>
      <c r="F3047">
        <v>6.83</v>
      </c>
      <c r="G3047">
        <v>4</v>
      </c>
      <c r="H3047" t="s">
        <v>20</v>
      </c>
      <c r="I3047">
        <v>7.7</v>
      </c>
      <c r="J3047">
        <v>27.32</v>
      </c>
      <c r="K3047">
        <v>1.3660000000000001</v>
      </c>
      <c r="L3047" t="s">
        <v>257</v>
      </c>
    </row>
    <row r="3048" spans="1:12" x14ac:dyDescent="0.25">
      <c r="A3048" s="1"/>
      <c r="B3048" t="s">
        <v>14</v>
      </c>
      <c r="C3048" t="s">
        <v>10</v>
      </c>
      <c r="D3048" t="s">
        <v>22</v>
      </c>
      <c r="E3048" t="s">
        <v>12</v>
      </c>
      <c r="F3048">
        <v>7.58</v>
      </c>
      <c r="G3048">
        <v>3</v>
      </c>
      <c r="H3048" t="s">
        <v>17</v>
      </c>
      <c r="I3048">
        <v>8.5</v>
      </c>
      <c r="J3048">
        <v>22.740000000000002</v>
      </c>
      <c r="K3048">
        <v>1.1370000000000002</v>
      </c>
      <c r="L3048" t="s">
        <v>256</v>
      </c>
    </row>
    <row r="3049" spans="1:12" x14ac:dyDescent="0.25">
      <c r="A3049" s="1"/>
      <c r="B3049" t="s">
        <v>14</v>
      </c>
      <c r="C3049" t="s">
        <v>10</v>
      </c>
      <c r="D3049" t="s">
        <v>11</v>
      </c>
      <c r="E3049" t="s">
        <v>21</v>
      </c>
      <c r="F3049">
        <v>11.54</v>
      </c>
      <c r="G3049">
        <v>1</v>
      </c>
      <c r="H3049" t="s">
        <v>13</v>
      </c>
      <c r="I3049">
        <v>7.3</v>
      </c>
      <c r="J3049">
        <v>11.54</v>
      </c>
      <c r="K3049">
        <v>0.57699999999999996</v>
      </c>
      <c r="L3049" t="s">
        <v>257</v>
      </c>
    </row>
    <row r="3050" spans="1:12" x14ac:dyDescent="0.25">
      <c r="A3050" s="1"/>
      <c r="B3050" t="s">
        <v>9</v>
      </c>
      <c r="C3050" t="s">
        <v>15</v>
      </c>
      <c r="D3050" t="s">
        <v>11</v>
      </c>
      <c r="E3050" t="s">
        <v>24</v>
      </c>
      <c r="F3050">
        <v>24.78</v>
      </c>
      <c r="G3050">
        <v>2</v>
      </c>
      <c r="H3050" t="s">
        <v>13</v>
      </c>
      <c r="I3050">
        <v>6</v>
      </c>
      <c r="J3050">
        <v>49.56</v>
      </c>
      <c r="K3050">
        <v>2.4780000000000002</v>
      </c>
      <c r="L3050" t="s">
        <v>257</v>
      </c>
    </row>
    <row r="3051" spans="1:12" x14ac:dyDescent="0.25">
      <c r="A3051" s="1"/>
      <c r="B3051" t="s">
        <v>14</v>
      </c>
      <c r="C3051" t="s">
        <v>15</v>
      </c>
      <c r="D3051" t="s">
        <v>22</v>
      </c>
      <c r="E3051" t="s">
        <v>16</v>
      </c>
      <c r="F3051">
        <v>94.77</v>
      </c>
      <c r="G3051">
        <v>1</v>
      </c>
      <c r="H3051" t="s">
        <v>20</v>
      </c>
      <c r="I3051">
        <v>7.6</v>
      </c>
      <c r="J3051">
        <v>94.77</v>
      </c>
      <c r="K3051">
        <v>4.7385000000000002</v>
      </c>
      <c r="L3051" t="s">
        <v>257</v>
      </c>
    </row>
    <row r="3052" spans="1:12" x14ac:dyDescent="0.25">
      <c r="A3052" s="1"/>
      <c r="B3052" t="s">
        <v>14</v>
      </c>
      <c r="C3052" t="s">
        <v>15</v>
      </c>
      <c r="D3052" t="s">
        <v>11</v>
      </c>
      <c r="E3052" t="s">
        <v>23</v>
      </c>
      <c r="F3052">
        <v>69.239999999999995</v>
      </c>
      <c r="G3052">
        <v>2</v>
      </c>
      <c r="H3052" t="s">
        <v>20</v>
      </c>
      <c r="I3052">
        <v>7.7</v>
      </c>
      <c r="J3052">
        <v>138.47999999999999</v>
      </c>
      <c r="K3052">
        <v>6.9239999999999995</v>
      </c>
      <c r="L3052" t="s">
        <v>257</v>
      </c>
    </row>
    <row r="3053" spans="1:12" x14ac:dyDescent="0.25">
      <c r="A3053" s="1">
        <v>45300</v>
      </c>
      <c r="B3053" t="s">
        <v>9</v>
      </c>
      <c r="C3053" t="s">
        <v>10</v>
      </c>
      <c r="D3053" t="s">
        <v>11</v>
      </c>
      <c r="E3053" t="s">
        <v>23</v>
      </c>
      <c r="F3053">
        <v>44.19</v>
      </c>
      <c r="G3053">
        <v>2</v>
      </c>
      <c r="H3053" t="s">
        <v>20</v>
      </c>
      <c r="I3053">
        <v>5.5</v>
      </c>
      <c r="J3053">
        <v>88.38</v>
      </c>
      <c r="K3053">
        <v>4.4189999999999996</v>
      </c>
      <c r="L3053" t="s">
        <v>258</v>
      </c>
    </row>
    <row r="3054" spans="1:12" x14ac:dyDescent="0.25">
      <c r="A3054" s="1">
        <v>45300</v>
      </c>
      <c r="B3054" t="s">
        <v>9</v>
      </c>
      <c r="C3054" t="s">
        <v>10</v>
      </c>
      <c r="D3054" t="s">
        <v>11</v>
      </c>
      <c r="E3054" t="s">
        <v>18</v>
      </c>
      <c r="F3054">
        <v>52.81</v>
      </c>
      <c r="G3054">
        <v>4</v>
      </c>
      <c r="H3054" t="s">
        <v>13</v>
      </c>
      <c r="I3054">
        <v>9.5</v>
      </c>
      <c r="J3054">
        <v>211.24</v>
      </c>
      <c r="K3054">
        <v>10.562000000000001</v>
      </c>
      <c r="L3054" t="s">
        <v>256</v>
      </c>
    </row>
    <row r="3055" spans="1:12" x14ac:dyDescent="0.25">
      <c r="A3055" s="1">
        <v>45300</v>
      </c>
      <c r="B3055" t="s">
        <v>9</v>
      </c>
      <c r="C3055" t="s">
        <v>10</v>
      </c>
      <c r="D3055" t="s">
        <v>11</v>
      </c>
      <c r="E3055" t="s">
        <v>12</v>
      </c>
      <c r="F3055">
        <v>9.66</v>
      </c>
      <c r="G3055">
        <v>1</v>
      </c>
      <c r="H3055" t="s">
        <v>20</v>
      </c>
      <c r="I3055">
        <v>8</v>
      </c>
      <c r="J3055">
        <v>9.66</v>
      </c>
      <c r="K3055">
        <v>0.48300000000000004</v>
      </c>
      <c r="L3055" t="s">
        <v>256</v>
      </c>
    </row>
    <row r="3056" spans="1:12" x14ac:dyDescent="0.25">
      <c r="A3056" s="1">
        <v>45300</v>
      </c>
      <c r="B3056" t="s">
        <v>19</v>
      </c>
      <c r="C3056" t="s">
        <v>10</v>
      </c>
      <c r="D3056" t="s">
        <v>11</v>
      </c>
      <c r="E3056" t="s">
        <v>12</v>
      </c>
      <c r="F3056">
        <v>14.44</v>
      </c>
      <c r="G3056">
        <v>6</v>
      </c>
      <c r="H3056" t="s">
        <v>17</v>
      </c>
      <c r="I3056">
        <v>7.1</v>
      </c>
      <c r="J3056">
        <v>86.64</v>
      </c>
      <c r="K3056">
        <v>4.3319999999999999</v>
      </c>
      <c r="L3056" t="s">
        <v>257</v>
      </c>
    </row>
    <row r="3057" spans="1:12" x14ac:dyDescent="0.25">
      <c r="A3057" s="1">
        <v>45300</v>
      </c>
      <c r="B3057" t="s">
        <v>19</v>
      </c>
      <c r="C3057" t="s">
        <v>15</v>
      </c>
      <c r="D3057" t="s">
        <v>11</v>
      </c>
      <c r="E3057" t="s">
        <v>24</v>
      </c>
      <c r="F3057">
        <v>35.18</v>
      </c>
      <c r="G3057">
        <v>8</v>
      </c>
      <c r="H3057" t="s">
        <v>13</v>
      </c>
      <c r="I3057">
        <v>4.0999999999999996</v>
      </c>
      <c r="J3057">
        <v>281.44</v>
      </c>
      <c r="K3057">
        <v>14.072000000000001</v>
      </c>
      <c r="L3057" t="s">
        <v>258</v>
      </c>
    </row>
    <row r="3058" spans="1:12" x14ac:dyDescent="0.25">
      <c r="A3058" s="1">
        <v>45300</v>
      </c>
      <c r="B3058" t="s">
        <v>19</v>
      </c>
      <c r="C3058" t="s">
        <v>15</v>
      </c>
      <c r="D3058" t="s">
        <v>11</v>
      </c>
      <c r="E3058" t="s">
        <v>16</v>
      </c>
      <c r="F3058">
        <v>91.72</v>
      </c>
      <c r="G3058">
        <v>6</v>
      </c>
      <c r="H3058" t="s">
        <v>13</v>
      </c>
      <c r="I3058">
        <v>4.0999999999999996</v>
      </c>
      <c r="J3058">
        <v>550.31999999999994</v>
      </c>
      <c r="K3058">
        <v>27.515999999999998</v>
      </c>
      <c r="L3058" t="s">
        <v>258</v>
      </c>
    </row>
    <row r="3059" spans="1:12" x14ac:dyDescent="0.25">
      <c r="A3059" s="1">
        <v>45300</v>
      </c>
      <c r="B3059" t="s">
        <v>9</v>
      </c>
      <c r="C3059" t="s">
        <v>15</v>
      </c>
      <c r="D3059" t="s">
        <v>22</v>
      </c>
      <c r="E3059" t="s">
        <v>21</v>
      </c>
      <c r="F3059">
        <v>24.7</v>
      </c>
      <c r="G3059">
        <v>4</v>
      </c>
      <c r="H3059" t="s">
        <v>20</v>
      </c>
      <c r="I3059">
        <v>3.4</v>
      </c>
      <c r="J3059">
        <v>98.8</v>
      </c>
      <c r="K3059">
        <v>4.9400000000000004</v>
      </c>
      <c r="L3059" t="s">
        <v>258</v>
      </c>
    </row>
    <row r="3060" spans="1:12" x14ac:dyDescent="0.25">
      <c r="A3060" s="1">
        <v>45300</v>
      </c>
      <c r="B3060" t="s">
        <v>19</v>
      </c>
      <c r="C3060" t="s">
        <v>10</v>
      </c>
      <c r="D3060" t="s">
        <v>11</v>
      </c>
      <c r="E3060" t="s">
        <v>24</v>
      </c>
      <c r="F3060">
        <v>23.88</v>
      </c>
      <c r="G3060">
        <v>5</v>
      </c>
      <c r="H3060" t="s">
        <v>20</v>
      </c>
      <c r="I3060">
        <v>8.9</v>
      </c>
      <c r="J3060">
        <v>119.39999999999999</v>
      </c>
      <c r="K3060">
        <v>5.97</v>
      </c>
      <c r="L3060" t="s">
        <v>256</v>
      </c>
    </row>
    <row r="3061" spans="1:12" x14ac:dyDescent="0.25">
      <c r="A3061" s="1">
        <v>45300</v>
      </c>
      <c r="B3061" t="s">
        <v>9</v>
      </c>
      <c r="C3061" t="s">
        <v>15</v>
      </c>
      <c r="D3061" t="s">
        <v>22</v>
      </c>
      <c r="E3061" t="s">
        <v>23</v>
      </c>
      <c r="F3061">
        <v>47.34</v>
      </c>
      <c r="G3061">
        <v>8</v>
      </c>
      <c r="H3061" t="s">
        <v>13</v>
      </c>
      <c r="I3061">
        <v>7.1</v>
      </c>
      <c r="J3061">
        <v>378.72</v>
      </c>
      <c r="K3061">
        <v>18.936000000000003</v>
      </c>
      <c r="L3061" t="s">
        <v>257</v>
      </c>
    </row>
    <row r="3062" spans="1:12" x14ac:dyDescent="0.25">
      <c r="A3062" s="1">
        <v>45300</v>
      </c>
      <c r="B3062" t="s">
        <v>19</v>
      </c>
      <c r="C3062" t="s">
        <v>15</v>
      </c>
      <c r="D3062" t="s">
        <v>22</v>
      </c>
      <c r="E3062" t="s">
        <v>16</v>
      </c>
      <c r="F3062">
        <v>95.97</v>
      </c>
      <c r="G3062">
        <v>1</v>
      </c>
      <c r="H3062" t="s">
        <v>17</v>
      </c>
      <c r="I3062">
        <v>7.8</v>
      </c>
      <c r="J3062">
        <v>95.97</v>
      </c>
      <c r="K3062">
        <v>4.7985000000000007</v>
      </c>
      <c r="L3062" t="s">
        <v>257</v>
      </c>
    </row>
    <row r="3063" spans="1:12" x14ac:dyDescent="0.25">
      <c r="A3063" s="1">
        <v>45300</v>
      </c>
      <c r="B3063" t="s">
        <v>9</v>
      </c>
      <c r="C3063" t="s">
        <v>10</v>
      </c>
      <c r="D3063" t="s">
        <v>11</v>
      </c>
      <c r="E3063" t="s">
        <v>12</v>
      </c>
      <c r="F3063">
        <v>13.87</v>
      </c>
      <c r="G3063">
        <v>10</v>
      </c>
      <c r="H3063" t="s">
        <v>20</v>
      </c>
      <c r="I3063">
        <v>3.1</v>
      </c>
      <c r="J3063">
        <v>138.69999999999999</v>
      </c>
      <c r="K3063">
        <v>6.9349999999999996</v>
      </c>
      <c r="L3063" t="s">
        <v>258</v>
      </c>
    </row>
    <row r="3064" spans="1:12" x14ac:dyDescent="0.25">
      <c r="A3064" s="1">
        <v>45300</v>
      </c>
      <c r="B3064" t="s">
        <v>19</v>
      </c>
      <c r="C3064" t="s">
        <v>15</v>
      </c>
      <c r="D3064" t="s">
        <v>11</v>
      </c>
      <c r="E3064" t="s">
        <v>12</v>
      </c>
      <c r="F3064">
        <v>10.36</v>
      </c>
      <c r="G3064">
        <v>3</v>
      </c>
      <c r="H3064" t="s">
        <v>17</v>
      </c>
      <c r="I3064">
        <v>9.6</v>
      </c>
      <c r="J3064">
        <v>31.08</v>
      </c>
      <c r="K3064">
        <v>1.554</v>
      </c>
      <c r="L3064" t="s">
        <v>256</v>
      </c>
    </row>
    <row r="3065" spans="1:12" x14ac:dyDescent="0.25">
      <c r="A3065" s="1">
        <v>45300</v>
      </c>
      <c r="B3065" t="s">
        <v>19</v>
      </c>
      <c r="C3065" t="s">
        <v>15</v>
      </c>
      <c r="D3065" t="s">
        <v>11</v>
      </c>
      <c r="E3065" t="s">
        <v>12</v>
      </c>
      <c r="F3065">
        <v>7.57</v>
      </c>
      <c r="G3065">
        <v>10</v>
      </c>
      <c r="H3065" t="s">
        <v>13</v>
      </c>
      <c r="I3065">
        <v>8.6999999999999993</v>
      </c>
      <c r="J3065">
        <v>75.7</v>
      </c>
      <c r="K3065">
        <v>3.7850000000000001</v>
      </c>
      <c r="L3065" t="s">
        <v>256</v>
      </c>
    </row>
    <row r="3066" spans="1:12" x14ac:dyDescent="0.25">
      <c r="A3066" s="1">
        <v>45300</v>
      </c>
      <c r="B3066" t="s">
        <v>14</v>
      </c>
      <c r="C3066" t="s">
        <v>10</v>
      </c>
      <c r="D3066" t="s">
        <v>11</v>
      </c>
      <c r="E3066" t="s">
        <v>12</v>
      </c>
      <c r="F3066">
        <v>2.61</v>
      </c>
      <c r="G3066">
        <v>2</v>
      </c>
      <c r="H3066" t="s">
        <v>17</v>
      </c>
      <c r="I3066">
        <v>4.4000000000000004</v>
      </c>
      <c r="J3066">
        <v>5.22</v>
      </c>
      <c r="K3066">
        <v>0.26100000000000001</v>
      </c>
      <c r="L3066" t="s">
        <v>258</v>
      </c>
    </row>
    <row r="3067" spans="1:12" x14ac:dyDescent="0.25">
      <c r="A3067" s="1">
        <v>45300</v>
      </c>
      <c r="B3067" t="s">
        <v>14</v>
      </c>
      <c r="C3067" t="s">
        <v>10</v>
      </c>
      <c r="D3067" t="s">
        <v>22</v>
      </c>
      <c r="E3067" t="s">
        <v>12</v>
      </c>
      <c r="F3067">
        <v>9.75</v>
      </c>
      <c r="G3067">
        <v>8</v>
      </c>
      <c r="H3067" t="s">
        <v>13</v>
      </c>
      <c r="I3067">
        <v>4.2</v>
      </c>
      <c r="J3067">
        <v>78</v>
      </c>
      <c r="K3067">
        <v>3.9000000000000004</v>
      </c>
      <c r="L3067" t="s">
        <v>258</v>
      </c>
    </row>
    <row r="3068" spans="1:12" x14ac:dyDescent="0.25">
      <c r="A3068" s="1">
        <v>45300</v>
      </c>
      <c r="B3068" t="s">
        <v>14</v>
      </c>
      <c r="C3068" t="s">
        <v>15</v>
      </c>
      <c r="D3068" t="s">
        <v>22</v>
      </c>
      <c r="E3068" t="s">
        <v>16</v>
      </c>
      <c r="F3068">
        <v>82.17</v>
      </c>
      <c r="G3068">
        <v>9</v>
      </c>
      <c r="H3068" t="s">
        <v>20</v>
      </c>
      <c r="I3068">
        <v>4.2</v>
      </c>
      <c r="J3068">
        <v>739.53</v>
      </c>
      <c r="K3068">
        <v>36.976500000000001</v>
      </c>
      <c r="L3068" t="s">
        <v>258</v>
      </c>
    </row>
    <row r="3069" spans="1:12" x14ac:dyDescent="0.25">
      <c r="A3069" s="1">
        <v>45300</v>
      </c>
      <c r="B3069" t="s">
        <v>19</v>
      </c>
      <c r="C3069" t="s">
        <v>15</v>
      </c>
      <c r="D3069" t="s">
        <v>11</v>
      </c>
      <c r="E3069" t="s">
        <v>21</v>
      </c>
      <c r="F3069">
        <v>14.07</v>
      </c>
      <c r="G3069">
        <v>5</v>
      </c>
      <c r="H3069" t="s">
        <v>20</v>
      </c>
      <c r="I3069">
        <v>5.0999999999999996</v>
      </c>
      <c r="J3069">
        <v>70.349999999999994</v>
      </c>
      <c r="K3069">
        <v>3.5175000000000001</v>
      </c>
      <c r="L3069" t="s">
        <v>258</v>
      </c>
    </row>
    <row r="3070" spans="1:12" x14ac:dyDescent="0.25">
      <c r="A3070" s="1">
        <v>45300</v>
      </c>
      <c r="B3070" t="s">
        <v>19</v>
      </c>
      <c r="C3070" t="s">
        <v>15</v>
      </c>
      <c r="D3070" t="s">
        <v>22</v>
      </c>
      <c r="E3070" t="s">
        <v>21</v>
      </c>
      <c r="F3070">
        <v>10.97</v>
      </c>
      <c r="G3070">
        <v>9</v>
      </c>
      <c r="H3070" t="s">
        <v>13</v>
      </c>
      <c r="I3070">
        <v>6.6</v>
      </c>
      <c r="J3070">
        <v>98.73</v>
      </c>
      <c r="K3070">
        <v>4.9365000000000006</v>
      </c>
      <c r="L3070" t="s">
        <v>257</v>
      </c>
    </row>
    <row r="3071" spans="1:12" x14ac:dyDescent="0.25">
      <c r="A3071" s="1">
        <v>45300</v>
      </c>
      <c r="B3071" t="s">
        <v>14</v>
      </c>
      <c r="C3071" t="s">
        <v>15</v>
      </c>
      <c r="D3071" t="s">
        <v>22</v>
      </c>
      <c r="E3071" t="s">
        <v>12</v>
      </c>
      <c r="F3071">
        <v>8.35</v>
      </c>
      <c r="G3071">
        <v>2</v>
      </c>
      <c r="H3071" t="s">
        <v>20</v>
      </c>
      <c r="I3071">
        <v>5.9</v>
      </c>
      <c r="J3071">
        <v>16.7</v>
      </c>
      <c r="K3071">
        <v>0.83499999999999996</v>
      </c>
      <c r="L3071" t="s">
        <v>258</v>
      </c>
    </row>
    <row r="3072" spans="1:12" x14ac:dyDescent="0.25">
      <c r="A3072" s="1">
        <v>45300</v>
      </c>
      <c r="B3072" t="s">
        <v>14</v>
      </c>
      <c r="C3072" t="s">
        <v>10</v>
      </c>
      <c r="D3072" t="s">
        <v>11</v>
      </c>
      <c r="E3072" t="s">
        <v>18</v>
      </c>
      <c r="F3072">
        <v>57.23</v>
      </c>
      <c r="G3072">
        <v>10</v>
      </c>
      <c r="H3072" t="s">
        <v>20</v>
      </c>
      <c r="I3072">
        <v>5</v>
      </c>
      <c r="J3072">
        <v>572.29999999999995</v>
      </c>
      <c r="K3072">
        <v>28.614999999999998</v>
      </c>
      <c r="L3072" t="s">
        <v>258</v>
      </c>
    </row>
    <row r="3073" spans="1:12" x14ac:dyDescent="0.25">
      <c r="A3073" s="1">
        <v>45300</v>
      </c>
      <c r="B3073" t="s">
        <v>19</v>
      </c>
      <c r="C3073" t="s">
        <v>15</v>
      </c>
      <c r="D3073" t="s">
        <v>22</v>
      </c>
      <c r="E3073" t="s">
        <v>12</v>
      </c>
      <c r="F3073">
        <v>8.93</v>
      </c>
      <c r="G3073">
        <v>3</v>
      </c>
      <c r="H3073" t="s">
        <v>17</v>
      </c>
      <c r="I3073">
        <v>7.2</v>
      </c>
      <c r="J3073">
        <v>26.79</v>
      </c>
      <c r="K3073">
        <v>1.3395000000000001</v>
      </c>
      <c r="L3073" t="s">
        <v>257</v>
      </c>
    </row>
    <row r="3074" spans="1:12" x14ac:dyDescent="0.25">
      <c r="A3074" s="1">
        <v>45300</v>
      </c>
      <c r="B3074" t="s">
        <v>19</v>
      </c>
      <c r="C3074" t="s">
        <v>15</v>
      </c>
      <c r="D3074" t="s">
        <v>11</v>
      </c>
      <c r="E3074" t="s">
        <v>24</v>
      </c>
      <c r="F3074">
        <v>30.16</v>
      </c>
      <c r="G3074">
        <v>4</v>
      </c>
      <c r="H3074" t="s">
        <v>20</v>
      </c>
      <c r="I3074">
        <v>3.9</v>
      </c>
      <c r="J3074">
        <v>120.64</v>
      </c>
      <c r="K3074">
        <v>6.032</v>
      </c>
      <c r="L3074" t="s">
        <v>258</v>
      </c>
    </row>
    <row r="3075" spans="1:12" x14ac:dyDescent="0.25">
      <c r="A3075" s="1">
        <v>45300</v>
      </c>
      <c r="B3075" t="s">
        <v>14</v>
      </c>
      <c r="C3075" t="s">
        <v>10</v>
      </c>
      <c r="D3075" t="s">
        <v>11</v>
      </c>
      <c r="E3075" t="s">
        <v>21</v>
      </c>
      <c r="F3075">
        <v>18.43</v>
      </c>
      <c r="G3075">
        <v>6</v>
      </c>
      <c r="H3075" t="s">
        <v>13</v>
      </c>
      <c r="I3075">
        <v>5</v>
      </c>
      <c r="J3075">
        <v>110.58</v>
      </c>
      <c r="K3075">
        <v>5.5289999999999999</v>
      </c>
      <c r="L3075" t="s">
        <v>258</v>
      </c>
    </row>
    <row r="3076" spans="1:12" x14ac:dyDescent="0.25">
      <c r="A3076" s="1">
        <v>45331</v>
      </c>
      <c r="B3076" t="s">
        <v>9</v>
      </c>
      <c r="C3076" t="s">
        <v>10</v>
      </c>
      <c r="D3076" t="s">
        <v>22</v>
      </c>
      <c r="E3076" t="s">
        <v>24</v>
      </c>
      <c r="F3076">
        <v>15.53</v>
      </c>
      <c r="G3076">
        <v>9</v>
      </c>
      <c r="H3076" t="s">
        <v>17</v>
      </c>
      <c r="I3076">
        <v>5.5</v>
      </c>
      <c r="J3076">
        <v>139.76999999999998</v>
      </c>
      <c r="K3076">
        <v>6.9884999999999993</v>
      </c>
      <c r="L3076" t="s">
        <v>258</v>
      </c>
    </row>
    <row r="3077" spans="1:12" x14ac:dyDescent="0.25">
      <c r="A3077" s="1">
        <v>45331</v>
      </c>
      <c r="B3077" t="s">
        <v>9</v>
      </c>
      <c r="C3077" t="s">
        <v>10</v>
      </c>
      <c r="D3077" t="s">
        <v>22</v>
      </c>
      <c r="E3077" t="s">
        <v>12</v>
      </c>
      <c r="F3077">
        <v>13.77</v>
      </c>
      <c r="G3077">
        <v>6</v>
      </c>
      <c r="H3077" t="s">
        <v>17</v>
      </c>
      <c r="I3077">
        <v>6.1</v>
      </c>
      <c r="J3077">
        <v>82.62</v>
      </c>
      <c r="K3077">
        <v>4.1310000000000002</v>
      </c>
      <c r="L3077" t="s">
        <v>257</v>
      </c>
    </row>
    <row r="3078" spans="1:12" x14ac:dyDescent="0.25">
      <c r="A3078" s="1">
        <v>45331</v>
      </c>
      <c r="B3078" t="s">
        <v>14</v>
      </c>
      <c r="C3078" t="s">
        <v>15</v>
      </c>
      <c r="D3078" t="s">
        <v>22</v>
      </c>
      <c r="E3078" t="s">
        <v>12</v>
      </c>
      <c r="F3078">
        <v>11.4</v>
      </c>
      <c r="G3078">
        <v>10</v>
      </c>
      <c r="H3078" t="s">
        <v>13</v>
      </c>
      <c r="I3078">
        <v>8.3000000000000007</v>
      </c>
      <c r="J3078">
        <v>114</v>
      </c>
      <c r="K3078">
        <v>5.7</v>
      </c>
      <c r="L3078" t="s">
        <v>256</v>
      </c>
    </row>
    <row r="3079" spans="1:12" x14ac:dyDescent="0.25">
      <c r="A3079" s="1">
        <v>45331</v>
      </c>
      <c r="B3079" t="s">
        <v>19</v>
      </c>
      <c r="C3079" t="s">
        <v>10</v>
      </c>
      <c r="D3079" t="s">
        <v>11</v>
      </c>
      <c r="E3079" t="s">
        <v>12</v>
      </c>
      <c r="F3079">
        <v>3.26</v>
      </c>
      <c r="G3079">
        <v>7</v>
      </c>
      <c r="H3079" t="s">
        <v>13</v>
      </c>
      <c r="I3079">
        <v>4.4000000000000004</v>
      </c>
      <c r="J3079">
        <v>22.82</v>
      </c>
      <c r="K3079">
        <v>1.141</v>
      </c>
      <c r="L3079" t="s">
        <v>258</v>
      </c>
    </row>
    <row r="3080" spans="1:12" x14ac:dyDescent="0.25">
      <c r="A3080" s="1">
        <v>45331</v>
      </c>
      <c r="B3080" t="s">
        <v>14</v>
      </c>
      <c r="C3080" t="s">
        <v>15</v>
      </c>
      <c r="D3080" t="s">
        <v>22</v>
      </c>
      <c r="E3080" t="s">
        <v>24</v>
      </c>
      <c r="F3080">
        <v>39.6</v>
      </c>
      <c r="G3080">
        <v>2</v>
      </c>
      <c r="H3080" t="s">
        <v>17</v>
      </c>
      <c r="I3080">
        <v>6.5</v>
      </c>
      <c r="J3080">
        <v>79.2</v>
      </c>
      <c r="K3080">
        <v>3.9600000000000004</v>
      </c>
      <c r="L3080" t="s">
        <v>257</v>
      </c>
    </row>
    <row r="3081" spans="1:12" x14ac:dyDescent="0.25">
      <c r="A3081" s="1">
        <v>45331</v>
      </c>
      <c r="B3081" t="s">
        <v>14</v>
      </c>
      <c r="C3081" t="s">
        <v>10</v>
      </c>
      <c r="D3081" t="s">
        <v>22</v>
      </c>
      <c r="E3081" t="s">
        <v>21</v>
      </c>
      <c r="F3081">
        <v>8.8000000000000007</v>
      </c>
      <c r="G3081">
        <v>8</v>
      </c>
      <c r="H3081" t="s">
        <v>17</v>
      </c>
      <c r="I3081">
        <v>7</v>
      </c>
      <c r="J3081">
        <v>70.400000000000006</v>
      </c>
      <c r="K3081">
        <v>3.5200000000000005</v>
      </c>
      <c r="L3081" t="s">
        <v>257</v>
      </c>
    </row>
    <row r="3082" spans="1:12" x14ac:dyDescent="0.25">
      <c r="A3082" s="1">
        <v>45331</v>
      </c>
      <c r="B3082" t="s">
        <v>19</v>
      </c>
      <c r="C3082" t="s">
        <v>15</v>
      </c>
      <c r="D3082" t="s">
        <v>22</v>
      </c>
      <c r="E3082" t="s">
        <v>12</v>
      </c>
      <c r="F3082">
        <v>13.2</v>
      </c>
      <c r="G3082">
        <v>9</v>
      </c>
      <c r="H3082" t="s">
        <v>17</v>
      </c>
      <c r="I3082">
        <v>3.3</v>
      </c>
      <c r="J3082">
        <v>118.8</v>
      </c>
      <c r="K3082">
        <v>5.94</v>
      </c>
      <c r="L3082" t="s">
        <v>258</v>
      </c>
    </row>
    <row r="3083" spans="1:12" x14ac:dyDescent="0.25">
      <c r="A3083" s="1">
        <v>45331</v>
      </c>
      <c r="B3083" t="s">
        <v>19</v>
      </c>
      <c r="C3083" t="s">
        <v>15</v>
      </c>
      <c r="D3083" t="s">
        <v>22</v>
      </c>
      <c r="E3083" t="s">
        <v>23</v>
      </c>
      <c r="F3083">
        <v>67.790000000000006</v>
      </c>
      <c r="G3083">
        <v>4</v>
      </c>
      <c r="H3083" t="s">
        <v>17</v>
      </c>
      <c r="I3083">
        <v>7.1</v>
      </c>
      <c r="J3083">
        <v>271.16000000000003</v>
      </c>
      <c r="K3083">
        <v>13.558000000000002</v>
      </c>
      <c r="L3083" t="s">
        <v>257</v>
      </c>
    </row>
    <row r="3084" spans="1:12" x14ac:dyDescent="0.25">
      <c r="A3084" s="1">
        <v>45331</v>
      </c>
      <c r="B3084" t="s">
        <v>9</v>
      </c>
      <c r="C3084" t="s">
        <v>15</v>
      </c>
      <c r="D3084" t="s">
        <v>11</v>
      </c>
      <c r="E3084" t="s">
        <v>24</v>
      </c>
      <c r="F3084">
        <v>19.12</v>
      </c>
      <c r="G3084">
        <v>1</v>
      </c>
      <c r="H3084" t="s">
        <v>20</v>
      </c>
      <c r="I3084">
        <v>4.2</v>
      </c>
      <c r="J3084">
        <v>19.12</v>
      </c>
      <c r="K3084">
        <v>0.95600000000000007</v>
      </c>
      <c r="L3084" t="s">
        <v>258</v>
      </c>
    </row>
    <row r="3085" spans="1:12" x14ac:dyDescent="0.25">
      <c r="A3085" s="1">
        <v>45331</v>
      </c>
      <c r="B3085" t="s">
        <v>14</v>
      </c>
      <c r="C3085" t="s">
        <v>10</v>
      </c>
      <c r="D3085" t="s">
        <v>11</v>
      </c>
      <c r="E3085" t="s">
        <v>12</v>
      </c>
      <c r="F3085">
        <v>11.06</v>
      </c>
      <c r="G3085">
        <v>9</v>
      </c>
      <c r="H3085" t="s">
        <v>20</v>
      </c>
      <c r="I3085">
        <v>3.4</v>
      </c>
      <c r="J3085">
        <v>99.54</v>
      </c>
      <c r="K3085">
        <v>4.9770000000000003</v>
      </c>
      <c r="L3085" t="s">
        <v>258</v>
      </c>
    </row>
    <row r="3086" spans="1:12" x14ac:dyDescent="0.25">
      <c r="A3086" s="1">
        <v>45331</v>
      </c>
      <c r="B3086" t="s">
        <v>9</v>
      </c>
      <c r="C3086" t="s">
        <v>15</v>
      </c>
      <c r="D3086" t="s">
        <v>22</v>
      </c>
      <c r="E3086" t="s">
        <v>24</v>
      </c>
      <c r="F3086">
        <v>29.48</v>
      </c>
      <c r="G3086">
        <v>9</v>
      </c>
      <c r="H3086" t="s">
        <v>17</v>
      </c>
      <c r="I3086">
        <v>9.5</v>
      </c>
      <c r="J3086">
        <v>265.32</v>
      </c>
      <c r="K3086">
        <v>13.266</v>
      </c>
      <c r="L3086" t="s">
        <v>256</v>
      </c>
    </row>
    <row r="3087" spans="1:12" x14ac:dyDescent="0.25">
      <c r="A3087" s="1">
        <v>45331</v>
      </c>
      <c r="B3087" t="s">
        <v>9</v>
      </c>
      <c r="C3087" t="s">
        <v>15</v>
      </c>
      <c r="D3087" t="s">
        <v>11</v>
      </c>
      <c r="E3087" t="s">
        <v>12</v>
      </c>
      <c r="F3087">
        <v>13.09</v>
      </c>
      <c r="G3087">
        <v>3</v>
      </c>
      <c r="H3087" t="s">
        <v>17</v>
      </c>
      <c r="I3087">
        <v>9.6</v>
      </c>
      <c r="J3087">
        <v>39.269999999999996</v>
      </c>
      <c r="K3087">
        <v>1.9634999999999998</v>
      </c>
      <c r="L3087" t="s">
        <v>256</v>
      </c>
    </row>
    <row r="3088" spans="1:12" x14ac:dyDescent="0.25">
      <c r="A3088" s="1">
        <v>45331</v>
      </c>
      <c r="B3088" t="s">
        <v>14</v>
      </c>
      <c r="C3088" t="s">
        <v>15</v>
      </c>
      <c r="D3088" t="s">
        <v>22</v>
      </c>
      <c r="E3088" t="s">
        <v>24</v>
      </c>
      <c r="F3088">
        <v>31.88</v>
      </c>
      <c r="G3088">
        <v>4</v>
      </c>
      <c r="H3088" t="s">
        <v>13</v>
      </c>
      <c r="I3088">
        <v>8.5</v>
      </c>
      <c r="J3088">
        <v>127.52</v>
      </c>
      <c r="K3088">
        <v>6.3760000000000003</v>
      </c>
      <c r="L3088" t="s">
        <v>256</v>
      </c>
    </row>
    <row r="3089" spans="1:12" x14ac:dyDescent="0.25">
      <c r="A3089" s="1">
        <v>45331</v>
      </c>
      <c r="B3089" t="s">
        <v>19</v>
      </c>
      <c r="C3089" t="s">
        <v>15</v>
      </c>
      <c r="D3089" t="s">
        <v>22</v>
      </c>
      <c r="E3089" t="s">
        <v>16</v>
      </c>
      <c r="F3089">
        <v>87.94</v>
      </c>
      <c r="G3089">
        <v>10</v>
      </c>
      <c r="H3089" t="s">
        <v>13</v>
      </c>
      <c r="I3089">
        <v>5.0999999999999996</v>
      </c>
      <c r="J3089">
        <v>879.4</v>
      </c>
      <c r="K3089">
        <v>43.97</v>
      </c>
      <c r="L3089" t="s">
        <v>258</v>
      </c>
    </row>
    <row r="3090" spans="1:12" x14ac:dyDescent="0.25">
      <c r="A3090" s="1">
        <v>45331</v>
      </c>
      <c r="B3090" t="s">
        <v>9</v>
      </c>
      <c r="C3090" t="s">
        <v>10</v>
      </c>
      <c r="D3090" t="s">
        <v>11</v>
      </c>
      <c r="E3090" t="s">
        <v>12</v>
      </c>
      <c r="F3090">
        <v>7.15</v>
      </c>
      <c r="G3090">
        <v>5</v>
      </c>
      <c r="H3090" t="s">
        <v>13</v>
      </c>
      <c r="I3090">
        <v>3.7</v>
      </c>
      <c r="J3090">
        <v>35.75</v>
      </c>
      <c r="K3090">
        <v>1.7875000000000001</v>
      </c>
      <c r="L3090" t="s">
        <v>258</v>
      </c>
    </row>
    <row r="3091" spans="1:12" x14ac:dyDescent="0.25">
      <c r="A3091" s="1">
        <v>45331</v>
      </c>
      <c r="B3091" t="s">
        <v>14</v>
      </c>
      <c r="C3091" t="s">
        <v>15</v>
      </c>
      <c r="D3091" t="s">
        <v>22</v>
      </c>
      <c r="E3091" t="s">
        <v>16</v>
      </c>
      <c r="F3091">
        <v>98.92</v>
      </c>
      <c r="G3091">
        <v>2</v>
      </c>
      <c r="H3091" t="s">
        <v>17</v>
      </c>
      <c r="I3091">
        <v>7.7</v>
      </c>
      <c r="J3091">
        <v>197.84</v>
      </c>
      <c r="K3091">
        <v>9.8920000000000012</v>
      </c>
      <c r="L3091" t="s">
        <v>257</v>
      </c>
    </row>
    <row r="3092" spans="1:12" x14ac:dyDescent="0.25">
      <c r="A3092" s="1">
        <v>45331</v>
      </c>
      <c r="B3092" t="s">
        <v>9</v>
      </c>
      <c r="C3092" t="s">
        <v>15</v>
      </c>
      <c r="D3092" t="s">
        <v>11</v>
      </c>
      <c r="E3092" t="s">
        <v>12</v>
      </c>
      <c r="F3092">
        <v>13.43</v>
      </c>
      <c r="G3092">
        <v>6</v>
      </c>
      <c r="H3092" t="s">
        <v>17</v>
      </c>
      <c r="I3092">
        <v>6</v>
      </c>
      <c r="J3092">
        <v>80.58</v>
      </c>
      <c r="K3092">
        <v>4.0289999999999999</v>
      </c>
      <c r="L3092" t="s">
        <v>257</v>
      </c>
    </row>
    <row r="3093" spans="1:12" x14ac:dyDescent="0.25">
      <c r="A3093" s="1">
        <v>45331</v>
      </c>
      <c r="B3093" t="s">
        <v>19</v>
      </c>
      <c r="C3093" t="s">
        <v>15</v>
      </c>
      <c r="D3093" t="s">
        <v>11</v>
      </c>
      <c r="E3093" t="s">
        <v>24</v>
      </c>
      <c r="F3093">
        <v>39.68</v>
      </c>
      <c r="G3093">
        <v>9</v>
      </c>
      <c r="H3093" t="s">
        <v>17</v>
      </c>
      <c r="I3093">
        <v>3.8</v>
      </c>
      <c r="J3093">
        <v>357.12</v>
      </c>
      <c r="K3093">
        <v>17.856000000000002</v>
      </c>
      <c r="L3093" t="s">
        <v>258</v>
      </c>
    </row>
    <row r="3094" spans="1:12" x14ac:dyDescent="0.25">
      <c r="A3094" s="1">
        <v>45360</v>
      </c>
      <c r="B3094" t="s">
        <v>9</v>
      </c>
      <c r="C3094" t="s">
        <v>15</v>
      </c>
      <c r="D3094" t="s">
        <v>22</v>
      </c>
      <c r="E3094" t="s">
        <v>18</v>
      </c>
      <c r="F3094">
        <v>54.03</v>
      </c>
      <c r="G3094">
        <v>2</v>
      </c>
      <c r="H3094" t="s">
        <v>20</v>
      </c>
      <c r="I3094">
        <v>6.4</v>
      </c>
      <c r="J3094">
        <v>108.06</v>
      </c>
      <c r="K3094">
        <v>5.4030000000000005</v>
      </c>
      <c r="L3094" t="s">
        <v>257</v>
      </c>
    </row>
    <row r="3095" spans="1:12" x14ac:dyDescent="0.25">
      <c r="A3095" s="1">
        <v>45360</v>
      </c>
      <c r="B3095" t="s">
        <v>9</v>
      </c>
      <c r="C3095" t="s">
        <v>15</v>
      </c>
      <c r="D3095" t="s">
        <v>11</v>
      </c>
      <c r="E3095" t="s">
        <v>21</v>
      </c>
      <c r="F3095">
        <v>19.350000000000001</v>
      </c>
      <c r="G3095">
        <v>4</v>
      </c>
      <c r="H3095" t="s">
        <v>20</v>
      </c>
      <c r="I3095">
        <v>3.2</v>
      </c>
      <c r="J3095">
        <v>77.400000000000006</v>
      </c>
      <c r="K3095">
        <v>3.8700000000000006</v>
      </c>
      <c r="L3095" t="s">
        <v>258</v>
      </c>
    </row>
    <row r="3096" spans="1:12" x14ac:dyDescent="0.25">
      <c r="A3096" s="1">
        <v>45360</v>
      </c>
      <c r="B3096" t="s">
        <v>19</v>
      </c>
      <c r="C3096" t="s">
        <v>15</v>
      </c>
      <c r="D3096" t="s">
        <v>11</v>
      </c>
      <c r="E3096" t="s">
        <v>18</v>
      </c>
      <c r="F3096">
        <v>75.38</v>
      </c>
      <c r="G3096">
        <v>2</v>
      </c>
      <c r="H3096" t="s">
        <v>13</v>
      </c>
      <c r="I3096">
        <v>9.1999999999999993</v>
      </c>
      <c r="J3096">
        <v>150.76</v>
      </c>
      <c r="K3096">
        <v>7.5380000000000003</v>
      </c>
      <c r="L3096" t="s">
        <v>256</v>
      </c>
    </row>
    <row r="3097" spans="1:12" x14ac:dyDescent="0.25">
      <c r="A3097" s="1">
        <v>45360</v>
      </c>
      <c r="B3097" t="s">
        <v>9</v>
      </c>
      <c r="C3097" t="s">
        <v>15</v>
      </c>
      <c r="D3097" t="s">
        <v>11</v>
      </c>
      <c r="E3097" t="s">
        <v>18</v>
      </c>
      <c r="F3097">
        <v>69.11</v>
      </c>
      <c r="G3097">
        <v>5</v>
      </c>
      <c r="H3097" t="s">
        <v>17</v>
      </c>
      <c r="I3097">
        <v>4.8</v>
      </c>
      <c r="J3097">
        <v>345.55</v>
      </c>
      <c r="K3097">
        <v>17.2775</v>
      </c>
      <c r="L3097" t="s">
        <v>258</v>
      </c>
    </row>
    <row r="3098" spans="1:12" x14ac:dyDescent="0.25">
      <c r="A3098" s="1">
        <v>45360</v>
      </c>
      <c r="B3098" t="s">
        <v>14</v>
      </c>
      <c r="C3098" t="s">
        <v>10</v>
      </c>
      <c r="D3098" t="s">
        <v>22</v>
      </c>
      <c r="E3098" t="s">
        <v>24</v>
      </c>
      <c r="F3098">
        <v>38.630000000000003</v>
      </c>
      <c r="G3098">
        <v>3</v>
      </c>
      <c r="H3098" t="s">
        <v>13</v>
      </c>
      <c r="I3098">
        <v>7.5</v>
      </c>
      <c r="J3098">
        <v>115.89000000000001</v>
      </c>
      <c r="K3098">
        <v>5.7945000000000011</v>
      </c>
      <c r="L3098" t="s">
        <v>257</v>
      </c>
    </row>
    <row r="3099" spans="1:12" x14ac:dyDescent="0.25">
      <c r="A3099" s="1">
        <v>45360</v>
      </c>
      <c r="B3099" t="s">
        <v>19</v>
      </c>
      <c r="C3099" t="s">
        <v>15</v>
      </c>
      <c r="D3099" t="s">
        <v>22</v>
      </c>
      <c r="E3099" t="s">
        <v>18</v>
      </c>
      <c r="F3099">
        <v>51.25</v>
      </c>
      <c r="G3099">
        <v>6</v>
      </c>
      <c r="H3099" t="s">
        <v>20</v>
      </c>
      <c r="I3099">
        <v>5.0999999999999996</v>
      </c>
      <c r="J3099">
        <v>307.5</v>
      </c>
      <c r="K3099">
        <v>15.375</v>
      </c>
      <c r="L3099" t="s">
        <v>258</v>
      </c>
    </row>
    <row r="3100" spans="1:12" x14ac:dyDescent="0.25">
      <c r="A3100" s="1">
        <v>45360</v>
      </c>
      <c r="B3100" t="s">
        <v>14</v>
      </c>
      <c r="C3100" t="s">
        <v>10</v>
      </c>
      <c r="D3100" t="s">
        <v>11</v>
      </c>
      <c r="E3100" t="s">
        <v>21</v>
      </c>
      <c r="F3100">
        <v>9.99</v>
      </c>
      <c r="G3100">
        <v>2</v>
      </c>
      <c r="H3100" t="s">
        <v>13</v>
      </c>
      <c r="I3100">
        <v>6.5</v>
      </c>
      <c r="J3100">
        <v>19.98</v>
      </c>
      <c r="K3100">
        <v>0.99900000000000011</v>
      </c>
      <c r="L3100" t="s">
        <v>257</v>
      </c>
    </row>
    <row r="3101" spans="1:12" x14ac:dyDescent="0.25">
      <c r="A3101" s="1">
        <v>45360</v>
      </c>
      <c r="B3101" t="s">
        <v>14</v>
      </c>
      <c r="C3101" t="s">
        <v>15</v>
      </c>
      <c r="D3101" t="s">
        <v>22</v>
      </c>
      <c r="E3101" t="s">
        <v>23</v>
      </c>
      <c r="F3101">
        <v>47.1</v>
      </c>
      <c r="G3101">
        <v>3</v>
      </c>
      <c r="H3101" t="s">
        <v>20</v>
      </c>
      <c r="I3101">
        <v>6.7</v>
      </c>
      <c r="J3101">
        <v>141.30000000000001</v>
      </c>
      <c r="K3101">
        <v>7.0650000000000013</v>
      </c>
      <c r="L3101" t="s">
        <v>257</v>
      </c>
    </row>
    <row r="3102" spans="1:12" x14ac:dyDescent="0.25">
      <c r="A3102" s="1">
        <v>45360</v>
      </c>
      <c r="B3102" t="s">
        <v>14</v>
      </c>
      <c r="C3102" t="s">
        <v>10</v>
      </c>
      <c r="D3102" t="s">
        <v>22</v>
      </c>
      <c r="E3102" t="s">
        <v>18</v>
      </c>
      <c r="F3102">
        <v>77.73</v>
      </c>
      <c r="G3102">
        <v>7</v>
      </c>
      <c r="H3102" t="s">
        <v>20</v>
      </c>
      <c r="I3102">
        <v>4.3</v>
      </c>
      <c r="J3102">
        <v>544.11</v>
      </c>
      <c r="K3102">
        <v>27.205500000000001</v>
      </c>
      <c r="L3102" t="s">
        <v>258</v>
      </c>
    </row>
    <row r="3103" spans="1:12" x14ac:dyDescent="0.25">
      <c r="A3103" s="1">
        <v>45360</v>
      </c>
      <c r="B3103" t="s">
        <v>14</v>
      </c>
      <c r="C3103" t="s">
        <v>10</v>
      </c>
      <c r="D3103" t="s">
        <v>11</v>
      </c>
      <c r="E3103" t="s">
        <v>18</v>
      </c>
      <c r="F3103">
        <v>71.040000000000006</v>
      </c>
      <c r="G3103">
        <v>7</v>
      </c>
      <c r="H3103" t="s">
        <v>20</v>
      </c>
      <c r="I3103">
        <v>9.6</v>
      </c>
      <c r="J3103">
        <v>497.28000000000003</v>
      </c>
      <c r="K3103">
        <v>24.864000000000004</v>
      </c>
      <c r="L3103" t="s">
        <v>256</v>
      </c>
    </row>
    <row r="3104" spans="1:12" x14ac:dyDescent="0.25">
      <c r="A3104" s="1">
        <v>45360</v>
      </c>
      <c r="B3104" t="s">
        <v>9</v>
      </c>
      <c r="C3104" t="s">
        <v>10</v>
      </c>
      <c r="D3104" t="s">
        <v>11</v>
      </c>
      <c r="E3104" t="s">
        <v>18</v>
      </c>
      <c r="F3104">
        <v>74.62</v>
      </c>
      <c r="G3104">
        <v>4</v>
      </c>
      <c r="H3104" t="s">
        <v>17</v>
      </c>
      <c r="I3104">
        <v>8.3000000000000007</v>
      </c>
      <c r="J3104">
        <v>298.48</v>
      </c>
      <c r="K3104">
        <v>14.924000000000001</v>
      </c>
      <c r="L3104" t="s">
        <v>256</v>
      </c>
    </row>
    <row r="3105" spans="1:12" x14ac:dyDescent="0.25">
      <c r="A3105" s="1">
        <v>45360</v>
      </c>
      <c r="B3105" t="s">
        <v>19</v>
      </c>
      <c r="C3105" t="s">
        <v>15</v>
      </c>
      <c r="D3105" t="s">
        <v>11</v>
      </c>
      <c r="E3105" t="s">
        <v>23</v>
      </c>
      <c r="F3105">
        <v>69.010000000000005</v>
      </c>
      <c r="G3105">
        <v>5</v>
      </c>
      <c r="H3105" t="s">
        <v>13</v>
      </c>
      <c r="I3105">
        <v>9.4</v>
      </c>
      <c r="J3105">
        <v>345.05</v>
      </c>
      <c r="K3105">
        <v>17.252500000000001</v>
      </c>
      <c r="L3105" t="s">
        <v>256</v>
      </c>
    </row>
    <row r="3106" spans="1:12" x14ac:dyDescent="0.25">
      <c r="A3106" s="1">
        <v>45360</v>
      </c>
      <c r="B3106" t="s">
        <v>14</v>
      </c>
      <c r="C3106" t="s">
        <v>15</v>
      </c>
      <c r="D3106" t="s">
        <v>11</v>
      </c>
      <c r="E3106" t="s">
        <v>24</v>
      </c>
      <c r="F3106">
        <v>17.88</v>
      </c>
      <c r="G3106">
        <v>5</v>
      </c>
      <c r="H3106" t="s">
        <v>17</v>
      </c>
      <c r="I3106">
        <v>9.1</v>
      </c>
      <c r="J3106">
        <v>89.399999999999991</v>
      </c>
      <c r="K3106">
        <v>4.47</v>
      </c>
      <c r="L3106" t="s">
        <v>256</v>
      </c>
    </row>
    <row r="3107" spans="1:12" x14ac:dyDescent="0.25">
      <c r="A3107" s="1">
        <v>45360</v>
      </c>
      <c r="B3107" t="s">
        <v>9</v>
      </c>
      <c r="C3107" t="s">
        <v>15</v>
      </c>
      <c r="D3107" t="s">
        <v>22</v>
      </c>
      <c r="E3107" t="s">
        <v>16</v>
      </c>
      <c r="F3107">
        <v>86.55</v>
      </c>
      <c r="G3107">
        <v>6</v>
      </c>
      <c r="H3107" t="s">
        <v>13</v>
      </c>
      <c r="I3107">
        <v>7.1</v>
      </c>
      <c r="J3107">
        <v>519.29999999999995</v>
      </c>
      <c r="K3107">
        <v>25.965</v>
      </c>
      <c r="L3107" t="s">
        <v>257</v>
      </c>
    </row>
    <row r="3108" spans="1:12" x14ac:dyDescent="0.25">
      <c r="A3108" s="1">
        <v>45360</v>
      </c>
      <c r="B3108" t="s">
        <v>9</v>
      </c>
      <c r="C3108" t="s">
        <v>10</v>
      </c>
      <c r="D3108" t="s">
        <v>22</v>
      </c>
      <c r="E3108" t="s">
        <v>16</v>
      </c>
      <c r="F3108">
        <v>93.43</v>
      </c>
      <c r="G3108">
        <v>1</v>
      </c>
      <c r="H3108" t="s">
        <v>13</v>
      </c>
      <c r="I3108">
        <v>9.3000000000000007</v>
      </c>
      <c r="J3108">
        <v>93.43</v>
      </c>
      <c r="K3108">
        <v>4.6715000000000009</v>
      </c>
      <c r="L3108" t="s">
        <v>256</v>
      </c>
    </row>
    <row r="3109" spans="1:12" x14ac:dyDescent="0.25">
      <c r="A3109" s="1">
        <v>45360</v>
      </c>
      <c r="B3109" t="s">
        <v>14</v>
      </c>
      <c r="C3109" t="s">
        <v>10</v>
      </c>
      <c r="D3109" t="s">
        <v>22</v>
      </c>
      <c r="E3109" t="s">
        <v>18</v>
      </c>
      <c r="F3109">
        <v>52.1</v>
      </c>
      <c r="G3109">
        <v>6</v>
      </c>
      <c r="H3109" t="s">
        <v>13</v>
      </c>
      <c r="I3109">
        <v>3.6</v>
      </c>
      <c r="J3109">
        <v>312.60000000000002</v>
      </c>
      <c r="K3109">
        <v>15.630000000000003</v>
      </c>
      <c r="L3109" t="s">
        <v>258</v>
      </c>
    </row>
    <row r="3110" spans="1:12" x14ac:dyDescent="0.25">
      <c r="A3110" s="1">
        <v>45360</v>
      </c>
      <c r="B3110" t="s">
        <v>9</v>
      </c>
      <c r="C3110" t="s">
        <v>15</v>
      </c>
      <c r="D3110" t="s">
        <v>11</v>
      </c>
      <c r="E3110" t="s">
        <v>23</v>
      </c>
      <c r="F3110">
        <v>60.01</v>
      </c>
      <c r="G3110">
        <v>6</v>
      </c>
      <c r="H3110" t="s">
        <v>13</v>
      </c>
      <c r="I3110">
        <v>4.3</v>
      </c>
      <c r="J3110">
        <v>360.06</v>
      </c>
      <c r="K3110">
        <v>18.003</v>
      </c>
      <c r="L3110" t="s">
        <v>258</v>
      </c>
    </row>
    <row r="3111" spans="1:12" x14ac:dyDescent="0.25">
      <c r="A3111" s="1">
        <v>45360</v>
      </c>
      <c r="B3111" t="s">
        <v>9</v>
      </c>
      <c r="C3111" t="s">
        <v>15</v>
      </c>
      <c r="D3111" t="s">
        <v>11</v>
      </c>
      <c r="E3111" t="s">
        <v>12</v>
      </c>
      <c r="F3111">
        <v>6.93</v>
      </c>
      <c r="G3111">
        <v>3</v>
      </c>
      <c r="H3111" t="s">
        <v>13</v>
      </c>
      <c r="I3111">
        <v>3.3</v>
      </c>
      <c r="J3111">
        <v>20.79</v>
      </c>
      <c r="K3111">
        <v>1.0395000000000001</v>
      </c>
      <c r="L3111" t="s">
        <v>258</v>
      </c>
    </row>
    <row r="3112" spans="1:12" x14ac:dyDescent="0.25">
      <c r="A3112" s="1">
        <v>45391</v>
      </c>
      <c r="B3112" t="s">
        <v>19</v>
      </c>
      <c r="C3112" t="s">
        <v>10</v>
      </c>
      <c r="D3112" t="s">
        <v>22</v>
      </c>
      <c r="E3112" t="s">
        <v>12</v>
      </c>
      <c r="F3112">
        <v>4.7300000000000004</v>
      </c>
      <c r="G3112">
        <v>10</v>
      </c>
      <c r="H3112" t="s">
        <v>13</v>
      </c>
      <c r="I3112">
        <v>5.2</v>
      </c>
      <c r="J3112">
        <v>47.300000000000004</v>
      </c>
      <c r="K3112">
        <v>2.3650000000000002</v>
      </c>
      <c r="L3112" t="s">
        <v>258</v>
      </c>
    </row>
    <row r="3113" spans="1:12" x14ac:dyDescent="0.25">
      <c r="A3113" s="1">
        <v>45391</v>
      </c>
      <c r="B3113" t="s">
        <v>19</v>
      </c>
      <c r="C3113" t="s">
        <v>15</v>
      </c>
      <c r="D3113" t="s">
        <v>22</v>
      </c>
      <c r="E3113" t="s">
        <v>12</v>
      </c>
      <c r="F3113">
        <v>12.32</v>
      </c>
      <c r="G3113">
        <v>3</v>
      </c>
      <c r="H3113" t="s">
        <v>20</v>
      </c>
      <c r="I3113">
        <v>5.6</v>
      </c>
      <c r="J3113">
        <v>36.96</v>
      </c>
      <c r="K3113">
        <v>1.8480000000000001</v>
      </c>
      <c r="L3113" t="s">
        <v>258</v>
      </c>
    </row>
    <row r="3114" spans="1:12" x14ac:dyDescent="0.25">
      <c r="A3114" s="1">
        <v>45391</v>
      </c>
      <c r="B3114" t="s">
        <v>14</v>
      </c>
      <c r="C3114" t="s">
        <v>10</v>
      </c>
      <c r="D3114" t="s">
        <v>11</v>
      </c>
      <c r="E3114" t="s">
        <v>12</v>
      </c>
      <c r="F3114">
        <v>14.38</v>
      </c>
      <c r="G3114">
        <v>4</v>
      </c>
      <c r="H3114" t="s">
        <v>20</v>
      </c>
      <c r="I3114">
        <v>4.8</v>
      </c>
      <c r="J3114">
        <v>57.52</v>
      </c>
      <c r="K3114">
        <v>2.8760000000000003</v>
      </c>
      <c r="L3114" t="s">
        <v>258</v>
      </c>
    </row>
    <row r="3115" spans="1:12" x14ac:dyDescent="0.25">
      <c r="A3115" s="1">
        <v>45391</v>
      </c>
      <c r="B3115" t="s">
        <v>9</v>
      </c>
      <c r="C3115" t="s">
        <v>10</v>
      </c>
      <c r="D3115" t="s">
        <v>22</v>
      </c>
      <c r="E3115" t="s">
        <v>12</v>
      </c>
      <c r="F3115">
        <v>14.79</v>
      </c>
      <c r="G3115">
        <v>10</v>
      </c>
      <c r="H3115" t="s">
        <v>20</v>
      </c>
      <c r="I3115">
        <v>8.6</v>
      </c>
      <c r="J3115">
        <v>147.89999999999998</v>
      </c>
      <c r="K3115">
        <v>7.3949999999999996</v>
      </c>
      <c r="L3115" t="s">
        <v>256</v>
      </c>
    </row>
    <row r="3116" spans="1:12" x14ac:dyDescent="0.25">
      <c r="A3116" s="1">
        <v>45391</v>
      </c>
      <c r="B3116" t="s">
        <v>19</v>
      </c>
      <c r="C3116" t="s">
        <v>15</v>
      </c>
      <c r="D3116" t="s">
        <v>22</v>
      </c>
      <c r="E3116" t="s">
        <v>12</v>
      </c>
      <c r="F3116">
        <v>6.99</v>
      </c>
      <c r="G3116">
        <v>7</v>
      </c>
      <c r="H3116" t="s">
        <v>17</v>
      </c>
      <c r="I3116">
        <v>5.4</v>
      </c>
      <c r="J3116">
        <v>48.93</v>
      </c>
      <c r="K3116">
        <v>2.4465000000000003</v>
      </c>
      <c r="L3116" t="s">
        <v>258</v>
      </c>
    </row>
    <row r="3117" spans="1:12" x14ac:dyDescent="0.25">
      <c r="A3117" s="1">
        <v>45391</v>
      </c>
      <c r="B3117" t="s">
        <v>9</v>
      </c>
      <c r="C3117" t="s">
        <v>15</v>
      </c>
      <c r="D3117" t="s">
        <v>22</v>
      </c>
      <c r="E3117" t="s">
        <v>23</v>
      </c>
      <c r="F3117">
        <v>46.57</v>
      </c>
      <c r="G3117">
        <v>9</v>
      </c>
      <c r="H3117" t="s">
        <v>13</v>
      </c>
      <c r="I3117">
        <v>4.9000000000000004</v>
      </c>
      <c r="J3117">
        <v>419.13</v>
      </c>
      <c r="K3117">
        <v>20.956500000000002</v>
      </c>
      <c r="L3117" t="s">
        <v>258</v>
      </c>
    </row>
    <row r="3118" spans="1:12" x14ac:dyDescent="0.25">
      <c r="A3118" s="1">
        <v>45391</v>
      </c>
      <c r="B3118" t="s">
        <v>14</v>
      </c>
      <c r="C3118" t="s">
        <v>15</v>
      </c>
      <c r="D3118" t="s">
        <v>22</v>
      </c>
      <c r="E3118" t="s">
        <v>23</v>
      </c>
      <c r="F3118">
        <v>64.040000000000006</v>
      </c>
      <c r="G3118">
        <v>9</v>
      </c>
      <c r="H3118" t="s">
        <v>20</v>
      </c>
      <c r="I3118">
        <v>6.7</v>
      </c>
      <c r="J3118">
        <v>576.36</v>
      </c>
      <c r="K3118">
        <v>28.818000000000001</v>
      </c>
      <c r="L3118" t="s">
        <v>257</v>
      </c>
    </row>
    <row r="3119" spans="1:12" x14ac:dyDescent="0.25">
      <c r="A3119" s="1">
        <v>45391</v>
      </c>
      <c r="B3119" t="s">
        <v>14</v>
      </c>
      <c r="C3119" t="s">
        <v>15</v>
      </c>
      <c r="D3119" t="s">
        <v>11</v>
      </c>
      <c r="E3119" t="s">
        <v>23</v>
      </c>
      <c r="F3119">
        <v>61.58</v>
      </c>
      <c r="G3119">
        <v>9</v>
      </c>
      <c r="H3119" t="s">
        <v>13</v>
      </c>
      <c r="I3119">
        <v>4</v>
      </c>
      <c r="J3119">
        <v>554.22</v>
      </c>
      <c r="K3119">
        <v>27.711000000000002</v>
      </c>
      <c r="L3119" t="s">
        <v>258</v>
      </c>
    </row>
    <row r="3120" spans="1:12" x14ac:dyDescent="0.25">
      <c r="A3120" s="1">
        <v>45391</v>
      </c>
      <c r="B3120" t="s">
        <v>19</v>
      </c>
      <c r="C3120" t="s">
        <v>15</v>
      </c>
      <c r="D3120" t="s">
        <v>22</v>
      </c>
      <c r="E3120" t="s">
        <v>16</v>
      </c>
      <c r="F3120">
        <v>89</v>
      </c>
      <c r="G3120">
        <v>5</v>
      </c>
      <c r="H3120" t="s">
        <v>20</v>
      </c>
      <c r="I3120">
        <v>8.5</v>
      </c>
      <c r="J3120">
        <v>445</v>
      </c>
      <c r="K3120">
        <v>22.25</v>
      </c>
      <c r="L3120" t="s">
        <v>256</v>
      </c>
    </row>
    <row r="3121" spans="1:12" x14ac:dyDescent="0.25">
      <c r="A3121" s="1">
        <v>45391</v>
      </c>
      <c r="B3121" t="s">
        <v>9</v>
      </c>
      <c r="C3121" t="s">
        <v>15</v>
      </c>
      <c r="D3121" t="s">
        <v>11</v>
      </c>
      <c r="E3121" t="s">
        <v>18</v>
      </c>
      <c r="F3121">
        <v>58.24</v>
      </c>
      <c r="G3121">
        <v>2</v>
      </c>
      <c r="H3121" t="s">
        <v>20</v>
      </c>
      <c r="I3121">
        <v>3.5</v>
      </c>
      <c r="J3121">
        <v>116.48</v>
      </c>
      <c r="K3121">
        <v>5.8240000000000007</v>
      </c>
      <c r="L3121" t="s">
        <v>258</v>
      </c>
    </row>
    <row r="3122" spans="1:12" x14ac:dyDescent="0.25">
      <c r="A3122" s="1">
        <v>45391</v>
      </c>
      <c r="B3122" t="s">
        <v>19</v>
      </c>
      <c r="C3122" t="s">
        <v>10</v>
      </c>
      <c r="D3122" t="s">
        <v>22</v>
      </c>
      <c r="E3122" t="s">
        <v>12</v>
      </c>
      <c r="F3122">
        <v>5.01</v>
      </c>
      <c r="G3122">
        <v>3</v>
      </c>
      <c r="H3122" t="s">
        <v>20</v>
      </c>
      <c r="I3122">
        <v>9.6999999999999993</v>
      </c>
      <c r="J3122">
        <v>15.03</v>
      </c>
      <c r="K3122">
        <v>0.75150000000000006</v>
      </c>
      <c r="L3122" t="s">
        <v>256</v>
      </c>
    </row>
    <row r="3123" spans="1:12" x14ac:dyDescent="0.25">
      <c r="A3123" s="1">
        <v>45391</v>
      </c>
      <c r="B3123" t="s">
        <v>19</v>
      </c>
      <c r="C3123" t="s">
        <v>15</v>
      </c>
      <c r="D3123" t="s">
        <v>11</v>
      </c>
      <c r="E3123" t="s">
        <v>12</v>
      </c>
      <c r="F3123">
        <v>4.6900000000000004</v>
      </c>
      <c r="G3123">
        <v>7</v>
      </c>
      <c r="H3123" t="s">
        <v>13</v>
      </c>
      <c r="I3123">
        <v>8.3000000000000007</v>
      </c>
      <c r="J3123">
        <v>32.830000000000005</v>
      </c>
      <c r="K3123">
        <v>1.6415000000000004</v>
      </c>
      <c r="L3123" t="s">
        <v>256</v>
      </c>
    </row>
    <row r="3124" spans="1:12" x14ac:dyDescent="0.25">
      <c r="A3124" s="1">
        <v>45391</v>
      </c>
      <c r="B3124" t="s">
        <v>14</v>
      </c>
      <c r="C3124" t="s">
        <v>15</v>
      </c>
      <c r="D3124" t="s">
        <v>22</v>
      </c>
      <c r="E3124" t="s">
        <v>21</v>
      </c>
      <c r="F3124">
        <v>20.309999999999999</v>
      </c>
      <c r="G3124">
        <v>7</v>
      </c>
      <c r="H3124" t="s">
        <v>13</v>
      </c>
      <c r="I3124">
        <v>4.4000000000000004</v>
      </c>
      <c r="J3124">
        <v>142.16999999999999</v>
      </c>
      <c r="K3124">
        <v>7.1084999999999994</v>
      </c>
      <c r="L3124" t="s">
        <v>258</v>
      </c>
    </row>
    <row r="3125" spans="1:12" x14ac:dyDescent="0.25">
      <c r="A3125" s="1">
        <v>45391</v>
      </c>
      <c r="B3125" t="s">
        <v>9</v>
      </c>
      <c r="C3125" t="s">
        <v>15</v>
      </c>
      <c r="D3125" t="s">
        <v>11</v>
      </c>
      <c r="E3125" t="s">
        <v>16</v>
      </c>
      <c r="F3125">
        <v>98.07</v>
      </c>
      <c r="G3125">
        <v>7</v>
      </c>
      <c r="H3125" t="s">
        <v>13</v>
      </c>
      <c r="I3125">
        <v>3</v>
      </c>
      <c r="J3125">
        <v>686.49</v>
      </c>
      <c r="K3125">
        <v>34.3245</v>
      </c>
      <c r="L3125" t="s">
        <v>258</v>
      </c>
    </row>
    <row r="3126" spans="1:12" x14ac:dyDescent="0.25">
      <c r="A3126" s="1">
        <v>45391</v>
      </c>
      <c r="B3126" t="s">
        <v>14</v>
      </c>
      <c r="C3126" t="s">
        <v>15</v>
      </c>
      <c r="D3126" t="s">
        <v>22</v>
      </c>
      <c r="E3126" t="s">
        <v>21</v>
      </c>
      <c r="F3126">
        <v>10.46</v>
      </c>
      <c r="G3126">
        <v>8</v>
      </c>
      <c r="H3126" t="s">
        <v>17</v>
      </c>
      <c r="I3126">
        <v>8.5</v>
      </c>
      <c r="J3126">
        <v>83.68</v>
      </c>
      <c r="K3126">
        <v>4.1840000000000002</v>
      </c>
      <c r="L3126" t="s">
        <v>256</v>
      </c>
    </row>
    <row r="3127" spans="1:12" x14ac:dyDescent="0.25">
      <c r="A3127" s="1">
        <v>45391</v>
      </c>
      <c r="B3127" t="s">
        <v>14</v>
      </c>
      <c r="C3127" t="s">
        <v>15</v>
      </c>
      <c r="D3127" t="s">
        <v>11</v>
      </c>
      <c r="E3127" t="s">
        <v>12</v>
      </c>
      <c r="F3127">
        <v>12.93</v>
      </c>
      <c r="G3127">
        <v>3</v>
      </c>
      <c r="H3127" t="s">
        <v>20</v>
      </c>
      <c r="I3127">
        <v>7.8</v>
      </c>
      <c r="J3127">
        <v>38.79</v>
      </c>
      <c r="K3127">
        <v>1.9395</v>
      </c>
      <c r="L3127" t="s">
        <v>257</v>
      </c>
    </row>
    <row r="3128" spans="1:12" x14ac:dyDescent="0.25">
      <c r="A3128" s="1">
        <v>45391</v>
      </c>
      <c r="B3128" t="s">
        <v>14</v>
      </c>
      <c r="C3128" t="s">
        <v>10</v>
      </c>
      <c r="D3128" t="s">
        <v>22</v>
      </c>
      <c r="E3128" t="s">
        <v>24</v>
      </c>
      <c r="F3128">
        <v>25.72</v>
      </c>
      <c r="G3128">
        <v>8</v>
      </c>
      <c r="H3128" t="s">
        <v>17</v>
      </c>
      <c r="I3128">
        <v>8</v>
      </c>
      <c r="J3128">
        <v>205.76</v>
      </c>
      <c r="K3128">
        <v>10.288</v>
      </c>
      <c r="L3128" t="s">
        <v>256</v>
      </c>
    </row>
    <row r="3129" spans="1:12" x14ac:dyDescent="0.25">
      <c r="A3129" s="1">
        <v>45391</v>
      </c>
      <c r="B3129" t="s">
        <v>9</v>
      </c>
      <c r="C3129" t="s">
        <v>10</v>
      </c>
      <c r="D3129" t="s">
        <v>11</v>
      </c>
      <c r="E3129" t="s">
        <v>12</v>
      </c>
      <c r="F3129">
        <v>11.9</v>
      </c>
      <c r="G3129">
        <v>7</v>
      </c>
      <c r="H3129" t="s">
        <v>17</v>
      </c>
      <c r="I3129">
        <v>8.1999999999999993</v>
      </c>
      <c r="J3129">
        <v>83.3</v>
      </c>
      <c r="K3129">
        <v>4.165</v>
      </c>
      <c r="L3129" t="s">
        <v>256</v>
      </c>
    </row>
    <row r="3130" spans="1:12" x14ac:dyDescent="0.25">
      <c r="A3130" s="1">
        <v>45391</v>
      </c>
      <c r="B3130" t="s">
        <v>19</v>
      </c>
      <c r="C3130" t="s">
        <v>15</v>
      </c>
      <c r="D3130" t="s">
        <v>22</v>
      </c>
      <c r="E3130" t="s">
        <v>16</v>
      </c>
      <c r="F3130">
        <v>94.19</v>
      </c>
      <c r="G3130">
        <v>1</v>
      </c>
      <c r="H3130" t="s">
        <v>20</v>
      </c>
      <c r="I3130">
        <v>3.5</v>
      </c>
      <c r="J3130">
        <v>94.19</v>
      </c>
      <c r="K3130">
        <v>4.7095000000000002</v>
      </c>
      <c r="L3130" t="s">
        <v>258</v>
      </c>
    </row>
    <row r="3131" spans="1:12" x14ac:dyDescent="0.25">
      <c r="A3131" s="1">
        <v>45391</v>
      </c>
      <c r="B3131" t="s">
        <v>19</v>
      </c>
      <c r="C3131" t="s">
        <v>15</v>
      </c>
      <c r="D3131" t="s">
        <v>22</v>
      </c>
      <c r="E3131" t="s">
        <v>12</v>
      </c>
      <c r="F3131">
        <v>14.34</v>
      </c>
      <c r="G3131">
        <v>4</v>
      </c>
      <c r="H3131" t="s">
        <v>20</v>
      </c>
      <c r="I3131">
        <v>5.4</v>
      </c>
      <c r="J3131">
        <v>57.36</v>
      </c>
      <c r="K3131">
        <v>2.8680000000000003</v>
      </c>
      <c r="L3131" t="s">
        <v>258</v>
      </c>
    </row>
    <row r="3132" spans="1:12" x14ac:dyDescent="0.25">
      <c r="A3132" s="1">
        <v>45391</v>
      </c>
      <c r="B3132" t="s">
        <v>9</v>
      </c>
      <c r="C3132" t="s">
        <v>15</v>
      </c>
      <c r="D3132" t="s">
        <v>11</v>
      </c>
      <c r="E3132" t="s">
        <v>23</v>
      </c>
      <c r="F3132">
        <v>56.92</v>
      </c>
      <c r="G3132">
        <v>4</v>
      </c>
      <c r="H3132" t="s">
        <v>13</v>
      </c>
      <c r="I3132">
        <v>3.8</v>
      </c>
      <c r="J3132">
        <v>227.68</v>
      </c>
      <c r="K3132">
        <v>11.384</v>
      </c>
      <c r="L3132" t="s">
        <v>258</v>
      </c>
    </row>
    <row r="3133" spans="1:12" x14ac:dyDescent="0.25">
      <c r="A3133" s="1">
        <v>45391</v>
      </c>
      <c r="B3133" t="s">
        <v>19</v>
      </c>
      <c r="C3133" t="s">
        <v>15</v>
      </c>
      <c r="D3133" t="s">
        <v>22</v>
      </c>
      <c r="E3133" t="s">
        <v>12</v>
      </c>
      <c r="F3133">
        <v>4.13</v>
      </c>
      <c r="G3133">
        <v>5</v>
      </c>
      <c r="H3133" t="s">
        <v>17</v>
      </c>
      <c r="I3133">
        <v>8.9</v>
      </c>
      <c r="J3133">
        <v>20.65</v>
      </c>
      <c r="K3133">
        <v>1.0325</v>
      </c>
      <c r="L3133" t="s">
        <v>256</v>
      </c>
    </row>
    <row r="3134" spans="1:12" x14ac:dyDescent="0.25">
      <c r="A3134" s="1">
        <v>45391</v>
      </c>
      <c r="B3134" t="s">
        <v>9</v>
      </c>
      <c r="C3134" t="s">
        <v>10</v>
      </c>
      <c r="D3134" t="s">
        <v>11</v>
      </c>
      <c r="E3134" t="s">
        <v>12</v>
      </c>
      <c r="F3134">
        <v>11.3</v>
      </c>
      <c r="G3134">
        <v>2</v>
      </c>
      <c r="H3134" t="s">
        <v>13</v>
      </c>
      <c r="I3134">
        <v>7.2</v>
      </c>
      <c r="J3134">
        <v>22.6</v>
      </c>
      <c r="K3134">
        <v>1.1300000000000001</v>
      </c>
      <c r="L3134" t="s">
        <v>257</v>
      </c>
    </row>
    <row r="3135" spans="1:12" x14ac:dyDescent="0.25">
      <c r="A3135" s="1">
        <v>45421</v>
      </c>
      <c r="B3135" t="s">
        <v>9</v>
      </c>
      <c r="C3135" t="s">
        <v>15</v>
      </c>
      <c r="D3135" t="s">
        <v>11</v>
      </c>
      <c r="E3135" t="s">
        <v>18</v>
      </c>
      <c r="F3135">
        <v>68.010000000000005</v>
      </c>
      <c r="G3135">
        <v>2</v>
      </c>
      <c r="H3135" t="s">
        <v>20</v>
      </c>
      <c r="I3135">
        <v>5.3</v>
      </c>
      <c r="J3135">
        <v>136.02000000000001</v>
      </c>
      <c r="K3135">
        <v>6.801000000000001</v>
      </c>
      <c r="L3135" t="s">
        <v>258</v>
      </c>
    </row>
    <row r="3136" spans="1:12" x14ac:dyDescent="0.25">
      <c r="A3136" s="1">
        <v>45421</v>
      </c>
      <c r="B3136" t="s">
        <v>9</v>
      </c>
      <c r="C3136" t="s">
        <v>15</v>
      </c>
      <c r="D3136" t="s">
        <v>11</v>
      </c>
      <c r="E3136" t="s">
        <v>23</v>
      </c>
      <c r="F3136">
        <v>42.07</v>
      </c>
      <c r="G3136">
        <v>6</v>
      </c>
      <c r="H3136" t="s">
        <v>17</v>
      </c>
      <c r="I3136">
        <v>3.4</v>
      </c>
      <c r="J3136">
        <v>252.42000000000002</v>
      </c>
      <c r="K3136">
        <v>12.621000000000002</v>
      </c>
      <c r="L3136" t="s">
        <v>258</v>
      </c>
    </row>
    <row r="3137" spans="1:12" x14ac:dyDescent="0.25">
      <c r="A3137" s="1">
        <v>45421</v>
      </c>
      <c r="B3137" t="s">
        <v>19</v>
      </c>
      <c r="C3137" t="s">
        <v>15</v>
      </c>
      <c r="D3137" t="s">
        <v>11</v>
      </c>
      <c r="E3137" t="s">
        <v>24</v>
      </c>
      <c r="F3137">
        <v>30.89</v>
      </c>
      <c r="G3137">
        <v>8</v>
      </c>
      <c r="H3137" t="s">
        <v>20</v>
      </c>
      <c r="I3137">
        <v>5.0999999999999996</v>
      </c>
      <c r="J3137">
        <v>247.12</v>
      </c>
      <c r="K3137">
        <v>12.356000000000002</v>
      </c>
      <c r="L3137" t="s">
        <v>258</v>
      </c>
    </row>
    <row r="3138" spans="1:12" x14ac:dyDescent="0.25">
      <c r="A3138" s="1">
        <v>45421</v>
      </c>
      <c r="B3138" t="s">
        <v>14</v>
      </c>
      <c r="C3138" t="s">
        <v>15</v>
      </c>
      <c r="D3138" t="s">
        <v>11</v>
      </c>
      <c r="E3138" t="s">
        <v>24</v>
      </c>
      <c r="F3138">
        <v>37.99</v>
      </c>
      <c r="G3138">
        <v>8</v>
      </c>
      <c r="H3138" t="s">
        <v>13</v>
      </c>
      <c r="I3138">
        <v>5.2</v>
      </c>
      <c r="J3138">
        <v>303.92</v>
      </c>
      <c r="K3138">
        <v>15.196000000000002</v>
      </c>
      <c r="L3138" t="s">
        <v>258</v>
      </c>
    </row>
    <row r="3139" spans="1:12" x14ac:dyDescent="0.25">
      <c r="A3139" s="1">
        <v>45421</v>
      </c>
      <c r="B3139" t="s">
        <v>19</v>
      </c>
      <c r="C3139" t="s">
        <v>15</v>
      </c>
      <c r="D3139" t="s">
        <v>11</v>
      </c>
      <c r="E3139" t="s">
        <v>18</v>
      </c>
      <c r="F3139">
        <v>74.92</v>
      </c>
      <c r="G3139">
        <v>2</v>
      </c>
      <c r="H3139" t="s">
        <v>17</v>
      </c>
      <c r="I3139">
        <v>8</v>
      </c>
      <c r="J3139">
        <v>149.84</v>
      </c>
      <c r="K3139">
        <v>7.4920000000000009</v>
      </c>
      <c r="L3139" t="s">
        <v>256</v>
      </c>
    </row>
    <row r="3140" spans="1:12" x14ac:dyDescent="0.25">
      <c r="A3140" s="1">
        <v>45421</v>
      </c>
      <c r="B3140" t="s">
        <v>14</v>
      </c>
      <c r="C3140" t="s">
        <v>10</v>
      </c>
      <c r="D3140" t="s">
        <v>11</v>
      </c>
      <c r="E3140" t="s">
        <v>24</v>
      </c>
      <c r="F3140">
        <v>27.36</v>
      </c>
      <c r="G3140">
        <v>6</v>
      </c>
      <c r="H3140" t="s">
        <v>17</v>
      </c>
      <c r="I3140">
        <v>7.3</v>
      </c>
      <c r="J3140">
        <v>164.16</v>
      </c>
      <c r="K3140">
        <v>8.2080000000000002</v>
      </c>
      <c r="L3140" t="s">
        <v>257</v>
      </c>
    </row>
    <row r="3141" spans="1:12" x14ac:dyDescent="0.25">
      <c r="A3141" s="1">
        <v>45421</v>
      </c>
      <c r="B3141" t="s">
        <v>14</v>
      </c>
      <c r="C3141" t="s">
        <v>10</v>
      </c>
      <c r="D3141" t="s">
        <v>11</v>
      </c>
      <c r="E3141" t="s">
        <v>12</v>
      </c>
      <c r="F3141">
        <v>9.75</v>
      </c>
      <c r="G3141">
        <v>5</v>
      </c>
      <c r="H3141" t="s">
        <v>13</v>
      </c>
      <c r="I3141">
        <v>9</v>
      </c>
      <c r="J3141">
        <v>48.75</v>
      </c>
      <c r="K3141">
        <v>2.4375</v>
      </c>
      <c r="L3141" t="s">
        <v>256</v>
      </c>
    </row>
    <row r="3142" spans="1:12" x14ac:dyDescent="0.25">
      <c r="A3142" s="1">
        <v>45421</v>
      </c>
      <c r="B3142" t="s">
        <v>9</v>
      </c>
      <c r="C3142" t="s">
        <v>15</v>
      </c>
      <c r="D3142" t="s">
        <v>22</v>
      </c>
      <c r="E3142" t="s">
        <v>24</v>
      </c>
      <c r="F3142">
        <v>27.21</v>
      </c>
      <c r="G3142">
        <v>4</v>
      </c>
      <c r="H3142" t="s">
        <v>20</v>
      </c>
      <c r="I3142">
        <v>6.2</v>
      </c>
      <c r="J3142">
        <v>108.84</v>
      </c>
      <c r="K3142">
        <v>5.4420000000000002</v>
      </c>
      <c r="L3142" t="s">
        <v>257</v>
      </c>
    </row>
    <row r="3143" spans="1:12" x14ac:dyDescent="0.25">
      <c r="A3143" s="1">
        <v>45421</v>
      </c>
      <c r="B3143" t="s">
        <v>19</v>
      </c>
      <c r="C3143" t="s">
        <v>10</v>
      </c>
      <c r="D3143" t="s">
        <v>22</v>
      </c>
      <c r="E3143" t="s">
        <v>23</v>
      </c>
      <c r="F3143">
        <v>46.65</v>
      </c>
      <c r="G3143">
        <v>4</v>
      </c>
      <c r="H3143" t="s">
        <v>13</v>
      </c>
      <c r="I3143">
        <v>3.8</v>
      </c>
      <c r="J3143">
        <v>186.6</v>
      </c>
      <c r="K3143">
        <v>9.33</v>
      </c>
      <c r="L3143" t="s">
        <v>258</v>
      </c>
    </row>
    <row r="3144" spans="1:12" x14ac:dyDescent="0.25">
      <c r="A3144" s="1">
        <v>45421</v>
      </c>
      <c r="B3144" t="s">
        <v>19</v>
      </c>
      <c r="C3144" t="s">
        <v>15</v>
      </c>
      <c r="D3144" t="s">
        <v>11</v>
      </c>
      <c r="E3144" t="s">
        <v>23</v>
      </c>
      <c r="F3144">
        <v>62.38</v>
      </c>
      <c r="G3144">
        <v>6</v>
      </c>
      <c r="H3144" t="s">
        <v>13</v>
      </c>
      <c r="I3144">
        <v>7.9</v>
      </c>
      <c r="J3144">
        <v>374.28000000000003</v>
      </c>
      <c r="K3144">
        <v>18.714000000000002</v>
      </c>
      <c r="L3144" t="s">
        <v>257</v>
      </c>
    </row>
    <row r="3145" spans="1:12" x14ac:dyDescent="0.25">
      <c r="A3145" s="1">
        <v>45421</v>
      </c>
      <c r="B3145" t="s">
        <v>9</v>
      </c>
      <c r="C3145" t="s">
        <v>10</v>
      </c>
      <c r="D3145" t="s">
        <v>22</v>
      </c>
      <c r="E3145" t="s">
        <v>24</v>
      </c>
      <c r="F3145">
        <v>19.809999999999999</v>
      </c>
      <c r="G3145">
        <v>2</v>
      </c>
      <c r="H3145" t="s">
        <v>20</v>
      </c>
      <c r="I3145">
        <v>8.1999999999999993</v>
      </c>
      <c r="J3145">
        <v>39.619999999999997</v>
      </c>
      <c r="K3145">
        <v>1.9809999999999999</v>
      </c>
      <c r="L3145" t="s">
        <v>256</v>
      </c>
    </row>
    <row r="3146" spans="1:12" x14ac:dyDescent="0.25">
      <c r="A3146" s="1">
        <v>45421</v>
      </c>
      <c r="B3146" t="s">
        <v>14</v>
      </c>
      <c r="C3146" t="s">
        <v>10</v>
      </c>
      <c r="D3146" t="s">
        <v>22</v>
      </c>
      <c r="E3146" t="s">
        <v>16</v>
      </c>
      <c r="F3146">
        <v>89.18</v>
      </c>
      <c r="G3146">
        <v>10</v>
      </c>
      <c r="H3146" t="s">
        <v>20</v>
      </c>
      <c r="I3146">
        <v>6.8</v>
      </c>
      <c r="J3146">
        <v>891.80000000000007</v>
      </c>
      <c r="K3146">
        <v>44.59</v>
      </c>
      <c r="L3146" t="s">
        <v>257</v>
      </c>
    </row>
    <row r="3147" spans="1:12" x14ac:dyDescent="0.25">
      <c r="A3147" s="1">
        <v>45421</v>
      </c>
      <c r="B3147" t="s">
        <v>9</v>
      </c>
      <c r="C3147" t="s">
        <v>15</v>
      </c>
      <c r="D3147" t="s">
        <v>22</v>
      </c>
      <c r="E3147" t="s">
        <v>24</v>
      </c>
      <c r="F3147">
        <v>22.41</v>
      </c>
      <c r="G3147">
        <v>6</v>
      </c>
      <c r="H3147" t="s">
        <v>17</v>
      </c>
      <c r="I3147">
        <v>8.1999999999999993</v>
      </c>
      <c r="J3147">
        <v>134.46</v>
      </c>
      <c r="K3147">
        <v>6.7230000000000008</v>
      </c>
      <c r="L3147" t="s">
        <v>256</v>
      </c>
    </row>
    <row r="3148" spans="1:12" x14ac:dyDescent="0.25">
      <c r="A3148" s="1">
        <v>45421</v>
      </c>
      <c r="B3148" t="s">
        <v>19</v>
      </c>
      <c r="C3148" t="s">
        <v>10</v>
      </c>
      <c r="D3148" t="s">
        <v>11</v>
      </c>
      <c r="E3148" t="s">
        <v>12</v>
      </c>
      <c r="F3148">
        <v>2.71</v>
      </c>
      <c r="G3148">
        <v>5</v>
      </c>
      <c r="H3148" t="s">
        <v>20</v>
      </c>
      <c r="I3148">
        <v>6.4</v>
      </c>
      <c r="J3148">
        <v>13.55</v>
      </c>
      <c r="K3148">
        <v>0.6775000000000001</v>
      </c>
      <c r="L3148" t="s">
        <v>257</v>
      </c>
    </row>
    <row r="3149" spans="1:12" x14ac:dyDescent="0.25">
      <c r="A3149" s="1">
        <v>45421</v>
      </c>
      <c r="B3149" t="s">
        <v>14</v>
      </c>
      <c r="C3149" t="s">
        <v>10</v>
      </c>
      <c r="D3149" t="s">
        <v>11</v>
      </c>
      <c r="E3149" t="s">
        <v>12</v>
      </c>
      <c r="F3149">
        <v>2.16</v>
      </c>
      <c r="G3149">
        <v>5</v>
      </c>
      <c r="H3149" t="s">
        <v>13</v>
      </c>
      <c r="I3149">
        <v>6.6</v>
      </c>
      <c r="J3149">
        <v>10.8</v>
      </c>
      <c r="K3149">
        <v>0.54</v>
      </c>
      <c r="L3149" t="s">
        <v>257</v>
      </c>
    </row>
    <row r="3150" spans="1:12" x14ac:dyDescent="0.25">
      <c r="A3150" s="1">
        <v>45421</v>
      </c>
      <c r="B3150" t="s">
        <v>9</v>
      </c>
      <c r="C3150" t="s">
        <v>10</v>
      </c>
      <c r="D3150" t="s">
        <v>22</v>
      </c>
      <c r="E3150" t="s">
        <v>24</v>
      </c>
      <c r="F3150">
        <v>36.54</v>
      </c>
      <c r="G3150">
        <v>2</v>
      </c>
      <c r="H3150" t="s">
        <v>20</v>
      </c>
      <c r="I3150">
        <v>5.9</v>
      </c>
      <c r="J3150">
        <v>73.08</v>
      </c>
      <c r="K3150">
        <v>3.6539999999999999</v>
      </c>
      <c r="L3150" t="s">
        <v>258</v>
      </c>
    </row>
    <row r="3151" spans="1:12" x14ac:dyDescent="0.25">
      <c r="A3151" s="1">
        <v>45421</v>
      </c>
      <c r="B3151" t="s">
        <v>9</v>
      </c>
      <c r="C3151" t="s">
        <v>10</v>
      </c>
      <c r="D3151" t="s">
        <v>22</v>
      </c>
      <c r="E3151" t="s">
        <v>24</v>
      </c>
      <c r="F3151">
        <v>35.28</v>
      </c>
      <c r="G3151">
        <v>5</v>
      </c>
      <c r="H3151" t="s">
        <v>17</v>
      </c>
      <c r="I3151">
        <v>3.2</v>
      </c>
      <c r="J3151">
        <v>176.4</v>
      </c>
      <c r="K3151">
        <v>8.82</v>
      </c>
      <c r="L3151" t="s">
        <v>258</v>
      </c>
    </row>
    <row r="3152" spans="1:12" x14ac:dyDescent="0.25">
      <c r="A3152" s="1">
        <v>45421</v>
      </c>
      <c r="B3152" t="s">
        <v>19</v>
      </c>
      <c r="C3152" t="s">
        <v>15</v>
      </c>
      <c r="D3152" t="s">
        <v>11</v>
      </c>
      <c r="E3152" t="s">
        <v>12</v>
      </c>
      <c r="F3152">
        <v>12.28</v>
      </c>
      <c r="G3152">
        <v>4</v>
      </c>
      <c r="H3152" t="s">
        <v>20</v>
      </c>
      <c r="I3152">
        <v>3.7</v>
      </c>
      <c r="J3152">
        <v>49.12</v>
      </c>
      <c r="K3152">
        <v>2.456</v>
      </c>
      <c r="L3152" t="s">
        <v>258</v>
      </c>
    </row>
    <row r="3153" spans="1:12" x14ac:dyDescent="0.25">
      <c r="A3153" s="1">
        <v>45421</v>
      </c>
      <c r="B3153" t="s">
        <v>14</v>
      </c>
      <c r="C3153" t="s">
        <v>15</v>
      </c>
      <c r="D3153" t="s">
        <v>11</v>
      </c>
      <c r="E3153" t="s">
        <v>24</v>
      </c>
      <c r="F3153">
        <v>39.75</v>
      </c>
      <c r="G3153">
        <v>5</v>
      </c>
      <c r="H3153" t="s">
        <v>13</v>
      </c>
      <c r="I3153">
        <v>3.2</v>
      </c>
      <c r="J3153">
        <v>198.75</v>
      </c>
      <c r="K3153">
        <v>9.9375</v>
      </c>
      <c r="L3153" t="s">
        <v>258</v>
      </c>
    </row>
    <row r="3154" spans="1:12" x14ac:dyDescent="0.25">
      <c r="A3154" s="1">
        <v>45421</v>
      </c>
      <c r="B3154" t="s">
        <v>14</v>
      </c>
      <c r="C3154" t="s">
        <v>15</v>
      </c>
      <c r="D3154" t="s">
        <v>22</v>
      </c>
      <c r="E3154" t="s">
        <v>12</v>
      </c>
      <c r="F3154">
        <v>4.7</v>
      </c>
      <c r="G3154">
        <v>4</v>
      </c>
      <c r="H3154" t="s">
        <v>17</v>
      </c>
      <c r="I3154">
        <v>7.3</v>
      </c>
      <c r="J3154">
        <v>18.8</v>
      </c>
      <c r="K3154">
        <v>0.94000000000000006</v>
      </c>
      <c r="L3154" t="s">
        <v>257</v>
      </c>
    </row>
    <row r="3155" spans="1:12" x14ac:dyDescent="0.25">
      <c r="A3155" s="1">
        <v>45452</v>
      </c>
      <c r="B3155" t="s">
        <v>9</v>
      </c>
      <c r="C3155" t="s">
        <v>10</v>
      </c>
      <c r="D3155" t="s">
        <v>22</v>
      </c>
      <c r="E3155" t="s">
        <v>12</v>
      </c>
      <c r="F3155">
        <v>7.31</v>
      </c>
      <c r="G3155">
        <v>10</v>
      </c>
      <c r="H3155" t="s">
        <v>13</v>
      </c>
      <c r="I3155">
        <v>5.0999999999999996</v>
      </c>
      <c r="J3155">
        <v>73.099999999999994</v>
      </c>
      <c r="K3155">
        <v>3.6549999999999998</v>
      </c>
      <c r="L3155" t="s">
        <v>258</v>
      </c>
    </row>
    <row r="3156" spans="1:12" x14ac:dyDescent="0.25">
      <c r="A3156" s="1">
        <v>45452</v>
      </c>
      <c r="B3156" t="s">
        <v>9</v>
      </c>
      <c r="C3156" t="s">
        <v>15</v>
      </c>
      <c r="D3156" t="s">
        <v>11</v>
      </c>
      <c r="E3156" t="s">
        <v>12</v>
      </c>
      <c r="F3156">
        <v>7.9</v>
      </c>
      <c r="G3156">
        <v>4</v>
      </c>
      <c r="H3156" t="s">
        <v>20</v>
      </c>
      <c r="I3156">
        <v>6.5</v>
      </c>
      <c r="J3156">
        <v>31.6</v>
      </c>
      <c r="K3156">
        <v>1.58</v>
      </c>
      <c r="L3156" t="s">
        <v>257</v>
      </c>
    </row>
    <row r="3157" spans="1:12" x14ac:dyDescent="0.25">
      <c r="A3157" s="1">
        <v>45452</v>
      </c>
      <c r="B3157" t="s">
        <v>19</v>
      </c>
      <c r="C3157" t="s">
        <v>15</v>
      </c>
      <c r="D3157" t="s">
        <v>22</v>
      </c>
      <c r="E3157" t="s">
        <v>21</v>
      </c>
      <c r="F3157">
        <v>15.89</v>
      </c>
      <c r="G3157">
        <v>3</v>
      </c>
      <c r="H3157" t="s">
        <v>20</v>
      </c>
      <c r="I3157">
        <v>9.1999999999999993</v>
      </c>
      <c r="J3157">
        <v>47.67</v>
      </c>
      <c r="K3157">
        <v>2.3835000000000002</v>
      </c>
      <c r="L3157" t="s">
        <v>256</v>
      </c>
    </row>
    <row r="3158" spans="1:12" x14ac:dyDescent="0.25">
      <c r="A3158" s="1">
        <v>45452</v>
      </c>
      <c r="B3158" t="s">
        <v>9</v>
      </c>
      <c r="C3158" t="s">
        <v>15</v>
      </c>
      <c r="D3158" t="s">
        <v>22</v>
      </c>
      <c r="E3158" t="s">
        <v>18</v>
      </c>
      <c r="F3158">
        <v>67.849999999999994</v>
      </c>
      <c r="G3158">
        <v>10</v>
      </c>
      <c r="H3158" t="s">
        <v>20</v>
      </c>
      <c r="I3158">
        <v>4.7</v>
      </c>
      <c r="J3158">
        <v>678.5</v>
      </c>
      <c r="K3158">
        <v>33.925000000000004</v>
      </c>
      <c r="L3158" t="s">
        <v>258</v>
      </c>
    </row>
    <row r="3159" spans="1:12" x14ac:dyDescent="0.25">
      <c r="A3159" s="1">
        <v>45452</v>
      </c>
      <c r="B3159" t="s">
        <v>19</v>
      </c>
      <c r="C3159" t="s">
        <v>15</v>
      </c>
      <c r="D3159" t="s">
        <v>11</v>
      </c>
      <c r="E3159" t="s">
        <v>24</v>
      </c>
      <c r="F3159">
        <v>38.57</v>
      </c>
      <c r="G3159">
        <v>9</v>
      </c>
      <c r="H3159" t="s">
        <v>13</v>
      </c>
      <c r="I3159">
        <v>5.8</v>
      </c>
      <c r="J3159">
        <v>347.13</v>
      </c>
      <c r="K3159">
        <v>17.3565</v>
      </c>
      <c r="L3159" t="s">
        <v>258</v>
      </c>
    </row>
    <row r="3160" spans="1:12" x14ac:dyDescent="0.25">
      <c r="A3160" s="1">
        <v>45452</v>
      </c>
      <c r="B3160" t="s">
        <v>19</v>
      </c>
      <c r="C3160" t="s">
        <v>15</v>
      </c>
      <c r="D3160" t="s">
        <v>11</v>
      </c>
      <c r="E3160" t="s">
        <v>24</v>
      </c>
      <c r="F3160">
        <v>30.09</v>
      </c>
      <c r="G3160">
        <v>1</v>
      </c>
      <c r="H3160" t="s">
        <v>17</v>
      </c>
      <c r="I3160">
        <v>8.1</v>
      </c>
      <c r="J3160">
        <v>30.09</v>
      </c>
      <c r="K3160">
        <v>1.5045000000000002</v>
      </c>
      <c r="L3160" t="s">
        <v>256</v>
      </c>
    </row>
    <row r="3161" spans="1:12" x14ac:dyDescent="0.25">
      <c r="A3161" s="1">
        <v>45452</v>
      </c>
      <c r="B3161" t="s">
        <v>14</v>
      </c>
      <c r="C3161" t="s">
        <v>15</v>
      </c>
      <c r="D3161" t="s">
        <v>22</v>
      </c>
      <c r="E3161" t="s">
        <v>16</v>
      </c>
      <c r="F3161">
        <v>92.74</v>
      </c>
      <c r="G3161">
        <v>5</v>
      </c>
      <c r="H3161" t="s">
        <v>13</v>
      </c>
      <c r="I3161">
        <v>4.5999999999999996</v>
      </c>
      <c r="J3161">
        <v>463.7</v>
      </c>
      <c r="K3161">
        <v>23.185000000000002</v>
      </c>
      <c r="L3161" t="s">
        <v>258</v>
      </c>
    </row>
    <row r="3162" spans="1:12" x14ac:dyDescent="0.25">
      <c r="A3162" s="1">
        <v>45452</v>
      </c>
      <c r="B3162" t="s">
        <v>9</v>
      </c>
      <c r="C3162" t="s">
        <v>15</v>
      </c>
      <c r="D3162" t="s">
        <v>11</v>
      </c>
      <c r="E3162" t="s">
        <v>21</v>
      </c>
      <c r="F3162">
        <v>8.6300000000000008</v>
      </c>
      <c r="G3162">
        <v>10</v>
      </c>
      <c r="H3162" t="s">
        <v>13</v>
      </c>
      <c r="I3162">
        <v>3.5</v>
      </c>
      <c r="J3162">
        <v>86.300000000000011</v>
      </c>
      <c r="K3162">
        <v>4.3150000000000004</v>
      </c>
      <c r="L3162" t="s">
        <v>258</v>
      </c>
    </row>
    <row r="3163" spans="1:12" x14ac:dyDescent="0.25">
      <c r="A3163" s="1">
        <v>45452</v>
      </c>
      <c r="B3163" t="s">
        <v>14</v>
      </c>
      <c r="C3163" t="s">
        <v>10</v>
      </c>
      <c r="D3163" t="s">
        <v>11</v>
      </c>
      <c r="E3163" t="s">
        <v>18</v>
      </c>
      <c r="F3163">
        <v>60</v>
      </c>
      <c r="G3163">
        <v>2</v>
      </c>
      <c r="H3163" t="s">
        <v>20</v>
      </c>
      <c r="I3163">
        <v>5</v>
      </c>
      <c r="J3163">
        <v>120</v>
      </c>
      <c r="K3163">
        <v>6</v>
      </c>
      <c r="L3163" t="s">
        <v>258</v>
      </c>
    </row>
    <row r="3164" spans="1:12" x14ac:dyDescent="0.25">
      <c r="A3164" s="1">
        <v>45452</v>
      </c>
      <c r="B3164" t="s">
        <v>14</v>
      </c>
      <c r="C3164" t="s">
        <v>15</v>
      </c>
      <c r="D3164" t="s">
        <v>11</v>
      </c>
      <c r="E3164" t="s">
        <v>12</v>
      </c>
      <c r="F3164">
        <v>7.21</v>
      </c>
      <c r="G3164">
        <v>9</v>
      </c>
      <c r="H3164" t="s">
        <v>17</v>
      </c>
      <c r="I3164">
        <v>4.0999999999999996</v>
      </c>
      <c r="J3164">
        <v>64.89</v>
      </c>
      <c r="K3164">
        <v>3.2445000000000004</v>
      </c>
      <c r="L3164" t="s">
        <v>258</v>
      </c>
    </row>
    <row r="3165" spans="1:12" x14ac:dyDescent="0.25">
      <c r="A3165" s="1">
        <v>45452</v>
      </c>
      <c r="B3165" t="s">
        <v>9</v>
      </c>
      <c r="C3165" t="s">
        <v>15</v>
      </c>
      <c r="D3165" t="s">
        <v>22</v>
      </c>
      <c r="E3165" t="s">
        <v>12</v>
      </c>
      <c r="F3165">
        <v>7.25</v>
      </c>
      <c r="G3165">
        <v>9</v>
      </c>
      <c r="H3165" t="s">
        <v>20</v>
      </c>
      <c r="I3165">
        <v>9.3000000000000007</v>
      </c>
      <c r="J3165">
        <v>65.25</v>
      </c>
      <c r="K3165">
        <v>3.2625000000000002</v>
      </c>
      <c r="L3165" t="s">
        <v>256</v>
      </c>
    </row>
    <row r="3166" spans="1:12" x14ac:dyDescent="0.25">
      <c r="A3166" s="1">
        <v>45452</v>
      </c>
      <c r="B3166" t="s">
        <v>14</v>
      </c>
      <c r="C3166" t="s">
        <v>15</v>
      </c>
      <c r="D3166" t="s">
        <v>11</v>
      </c>
      <c r="E3166" t="s">
        <v>12</v>
      </c>
      <c r="F3166">
        <v>4.4400000000000004</v>
      </c>
      <c r="G3166">
        <v>6</v>
      </c>
      <c r="H3166" t="s">
        <v>13</v>
      </c>
      <c r="I3166">
        <v>8.5</v>
      </c>
      <c r="J3166">
        <v>26.64</v>
      </c>
      <c r="K3166">
        <v>1.3320000000000001</v>
      </c>
      <c r="L3166" t="s">
        <v>256</v>
      </c>
    </row>
    <row r="3167" spans="1:12" x14ac:dyDescent="0.25">
      <c r="A3167" s="1">
        <v>45452</v>
      </c>
      <c r="B3167" t="s">
        <v>19</v>
      </c>
      <c r="C3167" t="s">
        <v>10</v>
      </c>
      <c r="D3167" t="s">
        <v>22</v>
      </c>
      <c r="E3167" t="s">
        <v>24</v>
      </c>
      <c r="F3167">
        <v>28.73</v>
      </c>
      <c r="G3167">
        <v>5</v>
      </c>
      <c r="H3167" t="s">
        <v>13</v>
      </c>
      <c r="I3167">
        <v>7.3</v>
      </c>
      <c r="J3167">
        <v>143.65</v>
      </c>
      <c r="K3167">
        <v>7.182500000000001</v>
      </c>
      <c r="L3167" t="s">
        <v>257</v>
      </c>
    </row>
    <row r="3168" spans="1:12" x14ac:dyDescent="0.25">
      <c r="A3168" s="1">
        <v>45482</v>
      </c>
      <c r="B3168" t="s">
        <v>9</v>
      </c>
      <c r="C3168" t="s">
        <v>15</v>
      </c>
      <c r="D3168" t="s">
        <v>22</v>
      </c>
      <c r="E3168" t="s">
        <v>23</v>
      </c>
      <c r="F3168">
        <v>49.32</v>
      </c>
      <c r="G3168">
        <v>1</v>
      </c>
      <c r="H3168" t="s">
        <v>13</v>
      </c>
      <c r="I3168">
        <v>8.9</v>
      </c>
      <c r="J3168">
        <v>49.32</v>
      </c>
      <c r="K3168">
        <v>2.4660000000000002</v>
      </c>
      <c r="L3168" t="s">
        <v>256</v>
      </c>
    </row>
    <row r="3169" spans="1:12" x14ac:dyDescent="0.25">
      <c r="A3169" s="1">
        <v>45482</v>
      </c>
      <c r="B3169" t="s">
        <v>14</v>
      </c>
      <c r="C3169" t="s">
        <v>15</v>
      </c>
      <c r="D3169" t="s">
        <v>22</v>
      </c>
      <c r="E3169" t="s">
        <v>12</v>
      </c>
      <c r="F3169">
        <v>3.53</v>
      </c>
      <c r="G3169">
        <v>3</v>
      </c>
      <c r="H3169" t="s">
        <v>13</v>
      </c>
      <c r="I3169">
        <v>8.5</v>
      </c>
      <c r="J3169">
        <v>10.59</v>
      </c>
      <c r="K3169">
        <v>0.52949999999999997</v>
      </c>
      <c r="L3169" t="s">
        <v>256</v>
      </c>
    </row>
    <row r="3170" spans="1:12" x14ac:dyDescent="0.25">
      <c r="A3170" s="1">
        <v>45482</v>
      </c>
      <c r="B3170" t="s">
        <v>19</v>
      </c>
      <c r="C3170" t="s">
        <v>15</v>
      </c>
      <c r="D3170" t="s">
        <v>11</v>
      </c>
      <c r="E3170" t="s">
        <v>21</v>
      </c>
      <c r="F3170">
        <v>14.65</v>
      </c>
      <c r="G3170">
        <v>8</v>
      </c>
      <c r="H3170" t="s">
        <v>17</v>
      </c>
      <c r="I3170">
        <v>4.3</v>
      </c>
      <c r="J3170">
        <v>117.2</v>
      </c>
      <c r="K3170">
        <v>5.86</v>
      </c>
      <c r="L3170" t="s">
        <v>258</v>
      </c>
    </row>
    <row r="3171" spans="1:12" x14ac:dyDescent="0.25">
      <c r="A3171" s="1">
        <v>45482</v>
      </c>
      <c r="B3171" t="s">
        <v>19</v>
      </c>
      <c r="C3171" t="s">
        <v>15</v>
      </c>
      <c r="D3171" t="s">
        <v>22</v>
      </c>
      <c r="E3171" t="s">
        <v>23</v>
      </c>
      <c r="F3171">
        <v>48.29</v>
      </c>
      <c r="G3171">
        <v>7</v>
      </c>
      <c r="H3171" t="s">
        <v>13</v>
      </c>
      <c r="I3171">
        <v>9.1</v>
      </c>
      <c r="J3171">
        <v>338.03</v>
      </c>
      <c r="K3171">
        <v>16.901499999999999</v>
      </c>
      <c r="L3171" t="s">
        <v>256</v>
      </c>
    </row>
    <row r="3172" spans="1:12" x14ac:dyDescent="0.25">
      <c r="A3172" s="1">
        <v>45482</v>
      </c>
      <c r="B3172" t="s">
        <v>9</v>
      </c>
      <c r="C3172" t="s">
        <v>10</v>
      </c>
      <c r="D3172" t="s">
        <v>22</v>
      </c>
      <c r="E3172" t="s">
        <v>21</v>
      </c>
      <c r="F3172">
        <v>10.97</v>
      </c>
      <c r="G3172">
        <v>10</v>
      </c>
      <c r="H3172" t="s">
        <v>13</v>
      </c>
      <c r="I3172">
        <v>6.7</v>
      </c>
      <c r="J3172">
        <v>109.7</v>
      </c>
      <c r="K3172">
        <v>5.4850000000000003</v>
      </c>
      <c r="L3172" t="s">
        <v>257</v>
      </c>
    </row>
    <row r="3173" spans="1:12" x14ac:dyDescent="0.25">
      <c r="A3173" s="1">
        <v>45482</v>
      </c>
      <c r="B3173" t="s">
        <v>14</v>
      </c>
      <c r="C3173" t="s">
        <v>15</v>
      </c>
      <c r="D3173" t="s">
        <v>11</v>
      </c>
      <c r="E3173" t="s">
        <v>23</v>
      </c>
      <c r="F3173">
        <v>50.35</v>
      </c>
      <c r="G3173">
        <v>9</v>
      </c>
      <c r="H3173" t="s">
        <v>20</v>
      </c>
      <c r="I3173">
        <v>8.5</v>
      </c>
      <c r="J3173">
        <v>453.15000000000003</v>
      </c>
      <c r="K3173">
        <v>22.657500000000002</v>
      </c>
      <c r="L3173" t="s">
        <v>256</v>
      </c>
    </row>
    <row r="3174" spans="1:12" x14ac:dyDescent="0.25">
      <c r="A3174" s="1">
        <v>45482</v>
      </c>
      <c r="B3174" t="s">
        <v>14</v>
      </c>
      <c r="C3174" t="s">
        <v>15</v>
      </c>
      <c r="D3174" t="s">
        <v>22</v>
      </c>
      <c r="E3174" t="s">
        <v>24</v>
      </c>
      <c r="F3174">
        <v>20.97</v>
      </c>
      <c r="G3174">
        <v>7</v>
      </c>
      <c r="H3174" t="s">
        <v>17</v>
      </c>
      <c r="I3174">
        <v>9.1</v>
      </c>
      <c r="J3174">
        <v>146.79</v>
      </c>
      <c r="K3174">
        <v>7.3395000000000001</v>
      </c>
      <c r="L3174" t="s">
        <v>256</v>
      </c>
    </row>
    <row r="3175" spans="1:12" x14ac:dyDescent="0.25">
      <c r="A3175" s="1">
        <v>45482</v>
      </c>
      <c r="B3175" t="s">
        <v>9</v>
      </c>
      <c r="C3175" t="s">
        <v>15</v>
      </c>
      <c r="D3175" t="s">
        <v>11</v>
      </c>
      <c r="E3175" t="s">
        <v>21</v>
      </c>
      <c r="F3175">
        <v>21.23</v>
      </c>
      <c r="G3175">
        <v>7</v>
      </c>
      <c r="H3175" t="s">
        <v>20</v>
      </c>
      <c r="I3175">
        <v>5.2</v>
      </c>
      <c r="J3175">
        <v>148.61000000000001</v>
      </c>
      <c r="K3175">
        <v>7.4305000000000012</v>
      </c>
      <c r="L3175" t="s">
        <v>258</v>
      </c>
    </row>
    <row r="3176" spans="1:12" x14ac:dyDescent="0.25">
      <c r="A3176" s="1">
        <v>45482</v>
      </c>
      <c r="B3176" t="s">
        <v>19</v>
      </c>
      <c r="C3176" t="s">
        <v>15</v>
      </c>
      <c r="D3176" t="s">
        <v>22</v>
      </c>
      <c r="E3176" t="s">
        <v>21</v>
      </c>
      <c r="F3176">
        <v>5.74</v>
      </c>
      <c r="G3176">
        <v>9</v>
      </c>
      <c r="H3176" t="s">
        <v>20</v>
      </c>
      <c r="I3176">
        <v>3.7</v>
      </c>
      <c r="J3176">
        <v>51.660000000000004</v>
      </c>
      <c r="K3176">
        <v>2.5830000000000002</v>
      </c>
      <c r="L3176" t="s">
        <v>258</v>
      </c>
    </row>
    <row r="3177" spans="1:12" x14ac:dyDescent="0.25">
      <c r="A3177" s="1">
        <v>45482</v>
      </c>
      <c r="B3177" t="s">
        <v>9</v>
      </c>
      <c r="C3177" t="s">
        <v>10</v>
      </c>
      <c r="D3177" t="s">
        <v>11</v>
      </c>
      <c r="E3177" t="s">
        <v>12</v>
      </c>
      <c r="F3177">
        <v>13.84</v>
      </c>
      <c r="G3177">
        <v>1</v>
      </c>
      <c r="H3177" t="s">
        <v>20</v>
      </c>
      <c r="I3177">
        <v>4.5</v>
      </c>
      <c r="J3177">
        <v>13.84</v>
      </c>
      <c r="K3177">
        <v>0.69200000000000006</v>
      </c>
      <c r="L3177" t="s">
        <v>258</v>
      </c>
    </row>
    <row r="3178" spans="1:12" x14ac:dyDescent="0.25">
      <c r="A3178" s="1">
        <v>45482</v>
      </c>
      <c r="B3178" t="s">
        <v>19</v>
      </c>
      <c r="C3178" t="s">
        <v>10</v>
      </c>
      <c r="D3178" t="s">
        <v>22</v>
      </c>
      <c r="E3178" t="s">
        <v>24</v>
      </c>
      <c r="F3178">
        <v>34.54</v>
      </c>
      <c r="G3178">
        <v>5</v>
      </c>
      <c r="H3178" t="s">
        <v>13</v>
      </c>
      <c r="I3178">
        <v>5.9</v>
      </c>
      <c r="J3178">
        <v>172.7</v>
      </c>
      <c r="K3178">
        <v>8.6349999999999998</v>
      </c>
      <c r="L3178" t="s">
        <v>258</v>
      </c>
    </row>
    <row r="3179" spans="1:12" x14ac:dyDescent="0.25">
      <c r="A3179" s="1">
        <v>45482</v>
      </c>
      <c r="B3179" t="s">
        <v>19</v>
      </c>
      <c r="C3179" t="s">
        <v>15</v>
      </c>
      <c r="D3179" t="s">
        <v>11</v>
      </c>
      <c r="E3179" t="s">
        <v>23</v>
      </c>
      <c r="F3179">
        <v>65.78</v>
      </c>
      <c r="G3179">
        <v>7</v>
      </c>
      <c r="H3179" t="s">
        <v>20</v>
      </c>
      <c r="I3179">
        <v>8.6</v>
      </c>
      <c r="J3179">
        <v>460.46000000000004</v>
      </c>
      <c r="K3179">
        <v>23.023000000000003</v>
      </c>
      <c r="L3179" t="s">
        <v>256</v>
      </c>
    </row>
    <row r="3180" spans="1:12" x14ac:dyDescent="0.25">
      <c r="A3180" s="1">
        <v>45482</v>
      </c>
      <c r="B3180" t="s">
        <v>14</v>
      </c>
      <c r="C3180" t="s">
        <v>15</v>
      </c>
      <c r="D3180" t="s">
        <v>11</v>
      </c>
      <c r="E3180" t="s">
        <v>23</v>
      </c>
      <c r="F3180">
        <v>41.08</v>
      </c>
      <c r="G3180">
        <v>2</v>
      </c>
      <c r="H3180" t="s">
        <v>17</v>
      </c>
      <c r="I3180">
        <v>8.9</v>
      </c>
      <c r="J3180">
        <v>82.16</v>
      </c>
      <c r="K3180">
        <v>4.1079999999999997</v>
      </c>
      <c r="L3180" t="s">
        <v>256</v>
      </c>
    </row>
    <row r="3181" spans="1:12" x14ac:dyDescent="0.25">
      <c r="A3181" s="1">
        <v>45513</v>
      </c>
      <c r="B3181" t="s">
        <v>9</v>
      </c>
      <c r="C3181" t="s">
        <v>15</v>
      </c>
      <c r="D3181" t="s">
        <v>22</v>
      </c>
      <c r="E3181" t="s">
        <v>23</v>
      </c>
      <c r="F3181">
        <v>53.02</v>
      </c>
      <c r="G3181">
        <v>2</v>
      </c>
      <c r="H3181" t="s">
        <v>20</v>
      </c>
      <c r="I3181">
        <v>3</v>
      </c>
      <c r="J3181">
        <v>106.04</v>
      </c>
      <c r="K3181">
        <v>5.3020000000000005</v>
      </c>
      <c r="L3181" t="s">
        <v>258</v>
      </c>
    </row>
    <row r="3182" spans="1:12" x14ac:dyDescent="0.25">
      <c r="A3182" s="1">
        <v>45513</v>
      </c>
      <c r="B3182" t="s">
        <v>9</v>
      </c>
      <c r="C3182" t="s">
        <v>15</v>
      </c>
      <c r="D3182" t="s">
        <v>22</v>
      </c>
      <c r="E3182" t="s">
        <v>21</v>
      </c>
      <c r="F3182">
        <v>23.07</v>
      </c>
      <c r="G3182">
        <v>1</v>
      </c>
      <c r="H3182" t="s">
        <v>13</v>
      </c>
      <c r="I3182">
        <v>6.5</v>
      </c>
      <c r="J3182">
        <v>23.07</v>
      </c>
      <c r="K3182">
        <v>1.1535</v>
      </c>
      <c r="L3182" t="s">
        <v>257</v>
      </c>
    </row>
    <row r="3183" spans="1:12" x14ac:dyDescent="0.25">
      <c r="A3183" s="1">
        <v>45513</v>
      </c>
      <c r="B3183" t="s">
        <v>19</v>
      </c>
      <c r="C3183" t="s">
        <v>10</v>
      </c>
      <c r="D3183" t="s">
        <v>11</v>
      </c>
      <c r="E3183" t="s">
        <v>12</v>
      </c>
      <c r="F3183">
        <v>8.91</v>
      </c>
      <c r="G3183">
        <v>10</v>
      </c>
      <c r="H3183" t="s">
        <v>20</v>
      </c>
      <c r="I3183">
        <v>5.8</v>
      </c>
      <c r="J3183">
        <v>89.1</v>
      </c>
      <c r="K3183">
        <v>4.4550000000000001</v>
      </c>
      <c r="L3183" t="s">
        <v>258</v>
      </c>
    </row>
    <row r="3184" spans="1:12" x14ac:dyDescent="0.25">
      <c r="A3184" s="1">
        <v>45513</v>
      </c>
      <c r="B3184" t="s">
        <v>9</v>
      </c>
      <c r="C3184" t="s">
        <v>15</v>
      </c>
      <c r="D3184" t="s">
        <v>11</v>
      </c>
      <c r="E3184" t="s">
        <v>12</v>
      </c>
      <c r="F3184">
        <v>5.13</v>
      </c>
      <c r="G3184">
        <v>10</v>
      </c>
      <c r="H3184" t="s">
        <v>17</v>
      </c>
      <c r="I3184">
        <v>4.5</v>
      </c>
      <c r="J3184">
        <v>51.3</v>
      </c>
      <c r="K3184">
        <v>2.5649999999999999</v>
      </c>
      <c r="L3184" t="s">
        <v>258</v>
      </c>
    </row>
    <row r="3185" spans="1:12" x14ac:dyDescent="0.25">
      <c r="A3185" s="1">
        <v>45513</v>
      </c>
      <c r="B3185" t="s">
        <v>9</v>
      </c>
      <c r="C3185" t="s">
        <v>15</v>
      </c>
      <c r="D3185" t="s">
        <v>11</v>
      </c>
      <c r="E3185" t="s">
        <v>24</v>
      </c>
      <c r="F3185">
        <v>37.47</v>
      </c>
      <c r="G3185">
        <v>8</v>
      </c>
      <c r="H3185" t="s">
        <v>20</v>
      </c>
      <c r="I3185">
        <v>3.8</v>
      </c>
      <c r="J3185">
        <v>299.76</v>
      </c>
      <c r="K3185">
        <v>14.988</v>
      </c>
      <c r="L3185" t="s">
        <v>258</v>
      </c>
    </row>
    <row r="3186" spans="1:12" x14ac:dyDescent="0.25">
      <c r="A3186" s="1">
        <v>45513</v>
      </c>
      <c r="B3186" t="s">
        <v>9</v>
      </c>
      <c r="C3186" t="s">
        <v>15</v>
      </c>
      <c r="D3186" t="s">
        <v>11</v>
      </c>
      <c r="E3186" t="s">
        <v>23</v>
      </c>
      <c r="F3186">
        <v>69.63</v>
      </c>
      <c r="G3186">
        <v>5</v>
      </c>
      <c r="H3186" t="s">
        <v>13</v>
      </c>
      <c r="I3186">
        <v>5.3</v>
      </c>
      <c r="J3186">
        <v>348.15</v>
      </c>
      <c r="K3186">
        <v>17.407499999999999</v>
      </c>
      <c r="L3186" t="s">
        <v>258</v>
      </c>
    </row>
    <row r="3187" spans="1:12" x14ac:dyDescent="0.25">
      <c r="A3187" s="1">
        <v>45513</v>
      </c>
      <c r="B3187" t="s">
        <v>9</v>
      </c>
      <c r="C3187" t="s">
        <v>10</v>
      </c>
      <c r="D3187" t="s">
        <v>11</v>
      </c>
      <c r="E3187" t="s">
        <v>24</v>
      </c>
      <c r="F3187">
        <v>24.62</v>
      </c>
      <c r="G3187">
        <v>8</v>
      </c>
      <c r="H3187" t="s">
        <v>17</v>
      </c>
      <c r="I3187">
        <v>9.4</v>
      </c>
      <c r="J3187">
        <v>196.96</v>
      </c>
      <c r="K3187">
        <v>9.8480000000000008</v>
      </c>
      <c r="L3187" t="s">
        <v>256</v>
      </c>
    </row>
    <row r="3188" spans="1:12" x14ac:dyDescent="0.25">
      <c r="A3188" s="1">
        <v>45513</v>
      </c>
      <c r="B3188" t="s">
        <v>19</v>
      </c>
      <c r="C3188" t="s">
        <v>15</v>
      </c>
      <c r="D3188" t="s">
        <v>11</v>
      </c>
      <c r="E3188" t="s">
        <v>24</v>
      </c>
      <c r="F3188">
        <v>22.38</v>
      </c>
      <c r="G3188">
        <v>7</v>
      </c>
      <c r="H3188" t="s">
        <v>17</v>
      </c>
      <c r="I3188">
        <v>5.2</v>
      </c>
      <c r="J3188">
        <v>156.66</v>
      </c>
      <c r="K3188">
        <v>7.8330000000000002</v>
      </c>
      <c r="L3188" t="s">
        <v>258</v>
      </c>
    </row>
    <row r="3189" spans="1:12" x14ac:dyDescent="0.25">
      <c r="A3189" s="1">
        <v>45513</v>
      </c>
      <c r="B3189" t="s">
        <v>14</v>
      </c>
      <c r="C3189" t="s">
        <v>15</v>
      </c>
      <c r="D3189" t="s">
        <v>22</v>
      </c>
      <c r="E3189" t="s">
        <v>23</v>
      </c>
      <c r="F3189">
        <v>62.36</v>
      </c>
      <c r="G3189">
        <v>5</v>
      </c>
      <c r="H3189" t="s">
        <v>20</v>
      </c>
      <c r="I3189">
        <v>6.5</v>
      </c>
      <c r="J3189">
        <v>311.8</v>
      </c>
      <c r="K3189">
        <v>15.590000000000002</v>
      </c>
      <c r="L3189" t="s">
        <v>257</v>
      </c>
    </row>
    <row r="3190" spans="1:12" x14ac:dyDescent="0.25">
      <c r="A3190" s="1">
        <v>45513</v>
      </c>
      <c r="B3190" t="s">
        <v>14</v>
      </c>
      <c r="C3190" t="s">
        <v>15</v>
      </c>
      <c r="D3190" t="s">
        <v>22</v>
      </c>
      <c r="E3190" t="s">
        <v>12</v>
      </c>
      <c r="F3190">
        <v>10.07</v>
      </c>
      <c r="G3190">
        <v>3</v>
      </c>
      <c r="H3190" t="s">
        <v>13</v>
      </c>
      <c r="I3190">
        <v>7.8</v>
      </c>
      <c r="J3190">
        <v>30.21</v>
      </c>
      <c r="K3190">
        <v>1.5105000000000002</v>
      </c>
      <c r="L3190" t="s">
        <v>257</v>
      </c>
    </row>
    <row r="3191" spans="1:12" x14ac:dyDescent="0.25">
      <c r="A3191" s="1">
        <v>45513</v>
      </c>
      <c r="B3191" t="s">
        <v>19</v>
      </c>
      <c r="C3191" t="s">
        <v>15</v>
      </c>
      <c r="D3191" t="s">
        <v>11</v>
      </c>
      <c r="E3191" t="s">
        <v>16</v>
      </c>
      <c r="F3191">
        <v>80.63</v>
      </c>
      <c r="G3191">
        <v>6</v>
      </c>
      <c r="H3191" t="s">
        <v>20</v>
      </c>
      <c r="I3191">
        <v>5.5</v>
      </c>
      <c r="J3191">
        <v>483.78</v>
      </c>
      <c r="K3191">
        <v>24.189</v>
      </c>
      <c r="L3191" t="s">
        <v>258</v>
      </c>
    </row>
    <row r="3192" spans="1:12" x14ac:dyDescent="0.25">
      <c r="A3192" s="1">
        <v>45513</v>
      </c>
      <c r="B3192" t="s">
        <v>9</v>
      </c>
      <c r="C3192" t="s">
        <v>10</v>
      </c>
      <c r="D3192" t="s">
        <v>11</v>
      </c>
      <c r="E3192" t="s">
        <v>12</v>
      </c>
      <c r="F3192">
        <v>3.72</v>
      </c>
      <c r="G3192">
        <v>9</v>
      </c>
      <c r="H3192" t="s">
        <v>20</v>
      </c>
      <c r="I3192">
        <v>9.6</v>
      </c>
      <c r="J3192">
        <v>33.480000000000004</v>
      </c>
      <c r="K3192">
        <v>1.6740000000000004</v>
      </c>
      <c r="L3192" t="s">
        <v>256</v>
      </c>
    </row>
    <row r="3193" spans="1:12" x14ac:dyDescent="0.25">
      <c r="A3193" s="1">
        <v>45513</v>
      </c>
      <c r="B3193" t="s">
        <v>19</v>
      </c>
      <c r="C3193" t="s">
        <v>15</v>
      </c>
      <c r="D3193" t="s">
        <v>11</v>
      </c>
      <c r="E3193" t="s">
        <v>24</v>
      </c>
      <c r="F3193">
        <v>21.42</v>
      </c>
      <c r="G3193">
        <v>8</v>
      </c>
      <c r="H3193" t="s">
        <v>20</v>
      </c>
      <c r="I3193">
        <v>9.5</v>
      </c>
      <c r="J3193">
        <v>171.36</v>
      </c>
      <c r="K3193">
        <v>8.5680000000000014</v>
      </c>
      <c r="L3193" t="s">
        <v>256</v>
      </c>
    </row>
    <row r="3194" spans="1:12" x14ac:dyDescent="0.25">
      <c r="A3194" s="1">
        <v>45544</v>
      </c>
      <c r="B3194" t="s">
        <v>14</v>
      </c>
      <c r="C3194" t="s">
        <v>15</v>
      </c>
      <c r="D3194" t="s">
        <v>22</v>
      </c>
      <c r="E3194" t="s">
        <v>12</v>
      </c>
      <c r="F3194">
        <v>2.98</v>
      </c>
      <c r="G3194">
        <v>4</v>
      </c>
      <c r="H3194" t="s">
        <v>20</v>
      </c>
      <c r="I3194">
        <v>4.7</v>
      </c>
      <c r="J3194">
        <v>11.92</v>
      </c>
      <c r="K3194">
        <v>0.59599999999999997</v>
      </c>
      <c r="L3194" t="s">
        <v>258</v>
      </c>
    </row>
    <row r="3195" spans="1:12" x14ac:dyDescent="0.25">
      <c r="A3195" s="1">
        <v>45544</v>
      </c>
      <c r="B3195" t="s">
        <v>14</v>
      </c>
      <c r="C3195" t="s">
        <v>10</v>
      </c>
      <c r="D3195" t="s">
        <v>11</v>
      </c>
      <c r="E3195" t="s">
        <v>21</v>
      </c>
      <c r="F3195">
        <v>12.89</v>
      </c>
      <c r="G3195">
        <v>5</v>
      </c>
      <c r="H3195" t="s">
        <v>13</v>
      </c>
      <c r="I3195">
        <v>6.4</v>
      </c>
      <c r="J3195">
        <v>64.45</v>
      </c>
      <c r="K3195">
        <v>3.2225000000000001</v>
      </c>
      <c r="L3195" t="s">
        <v>257</v>
      </c>
    </row>
    <row r="3196" spans="1:12" x14ac:dyDescent="0.25">
      <c r="A3196" s="1">
        <v>45544</v>
      </c>
      <c r="B3196" t="s">
        <v>14</v>
      </c>
      <c r="C3196" t="s">
        <v>15</v>
      </c>
      <c r="D3196" t="s">
        <v>11</v>
      </c>
      <c r="E3196" t="s">
        <v>24</v>
      </c>
      <c r="F3196">
        <v>35.56</v>
      </c>
      <c r="G3196">
        <v>6</v>
      </c>
      <c r="H3196" t="s">
        <v>17</v>
      </c>
      <c r="I3196">
        <v>5</v>
      </c>
      <c r="J3196">
        <v>213.36</v>
      </c>
      <c r="K3196">
        <v>10.668000000000001</v>
      </c>
      <c r="L3196" t="s">
        <v>258</v>
      </c>
    </row>
    <row r="3197" spans="1:12" x14ac:dyDescent="0.25">
      <c r="A3197" s="1">
        <v>45544</v>
      </c>
      <c r="B3197" t="s">
        <v>9</v>
      </c>
      <c r="C3197" t="s">
        <v>15</v>
      </c>
      <c r="D3197" t="s">
        <v>11</v>
      </c>
      <c r="E3197" t="s">
        <v>12</v>
      </c>
      <c r="F3197">
        <v>4.88</v>
      </c>
      <c r="G3197">
        <v>2</v>
      </c>
      <c r="H3197" t="s">
        <v>13</v>
      </c>
      <c r="I3197">
        <v>4.9000000000000004</v>
      </c>
      <c r="J3197">
        <v>9.76</v>
      </c>
      <c r="K3197">
        <v>0.48799999999999999</v>
      </c>
      <c r="L3197" t="s">
        <v>258</v>
      </c>
    </row>
    <row r="3198" spans="1:12" x14ac:dyDescent="0.25">
      <c r="A3198" s="1">
        <v>45544</v>
      </c>
      <c r="B3198" t="s">
        <v>14</v>
      </c>
      <c r="C3198" t="s">
        <v>10</v>
      </c>
      <c r="D3198" t="s">
        <v>11</v>
      </c>
      <c r="E3198" t="s">
        <v>24</v>
      </c>
      <c r="F3198">
        <v>16.13</v>
      </c>
      <c r="G3198">
        <v>1</v>
      </c>
      <c r="H3198" t="s">
        <v>13</v>
      </c>
      <c r="I3198">
        <v>3.3</v>
      </c>
      <c r="J3198">
        <v>16.13</v>
      </c>
      <c r="K3198">
        <v>0.80649999999999999</v>
      </c>
      <c r="L3198" t="s">
        <v>258</v>
      </c>
    </row>
    <row r="3199" spans="1:12" x14ac:dyDescent="0.25">
      <c r="A3199" s="1">
        <v>45544</v>
      </c>
      <c r="B3199" t="s">
        <v>9</v>
      </c>
      <c r="C3199" t="s">
        <v>10</v>
      </c>
      <c r="D3199" t="s">
        <v>22</v>
      </c>
      <c r="E3199" t="s">
        <v>24</v>
      </c>
      <c r="F3199">
        <v>24.28</v>
      </c>
      <c r="G3199">
        <v>9</v>
      </c>
      <c r="H3199" t="s">
        <v>13</v>
      </c>
      <c r="I3199">
        <v>7.1</v>
      </c>
      <c r="J3199">
        <v>218.52</v>
      </c>
      <c r="K3199">
        <v>10.926000000000002</v>
      </c>
      <c r="L3199" t="s">
        <v>257</v>
      </c>
    </row>
    <row r="3200" spans="1:12" x14ac:dyDescent="0.25">
      <c r="A3200" s="1">
        <v>45544</v>
      </c>
      <c r="B3200" t="s">
        <v>9</v>
      </c>
      <c r="C3200" t="s">
        <v>15</v>
      </c>
      <c r="D3200" t="s">
        <v>11</v>
      </c>
      <c r="E3200" t="s">
        <v>21</v>
      </c>
      <c r="F3200">
        <v>21.67</v>
      </c>
      <c r="G3200">
        <v>10</v>
      </c>
      <c r="H3200" t="s">
        <v>13</v>
      </c>
      <c r="I3200">
        <v>6.4</v>
      </c>
      <c r="J3200">
        <v>216.70000000000002</v>
      </c>
      <c r="K3200">
        <v>10.835000000000001</v>
      </c>
      <c r="L3200" t="s">
        <v>257</v>
      </c>
    </row>
    <row r="3201" spans="1:12" x14ac:dyDescent="0.25">
      <c r="A3201" s="1">
        <v>45544</v>
      </c>
      <c r="B3201" t="s">
        <v>9</v>
      </c>
      <c r="C3201" t="s">
        <v>10</v>
      </c>
      <c r="D3201" t="s">
        <v>11</v>
      </c>
      <c r="E3201" t="s">
        <v>16</v>
      </c>
      <c r="F3201">
        <v>88.43</v>
      </c>
      <c r="G3201">
        <v>4</v>
      </c>
      <c r="H3201" t="s">
        <v>20</v>
      </c>
      <c r="I3201">
        <v>3.4</v>
      </c>
      <c r="J3201">
        <v>353.72</v>
      </c>
      <c r="K3201">
        <v>17.686000000000003</v>
      </c>
      <c r="L3201" t="s">
        <v>258</v>
      </c>
    </row>
    <row r="3202" spans="1:12" x14ac:dyDescent="0.25">
      <c r="A3202" s="1">
        <v>45544</v>
      </c>
      <c r="B3202" t="s">
        <v>14</v>
      </c>
      <c r="C3202" t="s">
        <v>10</v>
      </c>
      <c r="D3202" t="s">
        <v>11</v>
      </c>
      <c r="E3202" t="s">
        <v>12</v>
      </c>
      <c r="F3202">
        <v>5.59</v>
      </c>
      <c r="G3202">
        <v>2</v>
      </c>
      <c r="H3202" t="s">
        <v>20</v>
      </c>
      <c r="I3202">
        <v>4.9000000000000004</v>
      </c>
      <c r="J3202">
        <v>11.18</v>
      </c>
      <c r="K3202">
        <v>0.55900000000000005</v>
      </c>
      <c r="L3202" t="s">
        <v>258</v>
      </c>
    </row>
    <row r="3203" spans="1:12" x14ac:dyDescent="0.25">
      <c r="A3203" s="1">
        <v>45544</v>
      </c>
      <c r="B3203" t="s">
        <v>9</v>
      </c>
      <c r="C3203" t="s">
        <v>15</v>
      </c>
      <c r="D3203" t="s">
        <v>22</v>
      </c>
      <c r="E3203" t="s">
        <v>18</v>
      </c>
      <c r="F3203">
        <v>67.91</v>
      </c>
      <c r="G3203">
        <v>1</v>
      </c>
      <c r="H3203" t="s">
        <v>17</v>
      </c>
      <c r="I3203">
        <v>9.1999999999999993</v>
      </c>
      <c r="J3203">
        <v>67.91</v>
      </c>
      <c r="K3203">
        <v>3.3955000000000002</v>
      </c>
      <c r="L3203" t="s">
        <v>256</v>
      </c>
    </row>
    <row r="3204" spans="1:12" x14ac:dyDescent="0.25">
      <c r="A3204" s="1">
        <v>45544</v>
      </c>
      <c r="B3204" t="s">
        <v>14</v>
      </c>
      <c r="C3204" t="s">
        <v>10</v>
      </c>
      <c r="D3204" t="s">
        <v>22</v>
      </c>
      <c r="E3204" t="s">
        <v>12</v>
      </c>
      <c r="F3204">
        <v>11.95</v>
      </c>
      <c r="G3204">
        <v>4</v>
      </c>
      <c r="H3204" t="s">
        <v>13</v>
      </c>
      <c r="I3204">
        <v>4.5999999999999996</v>
      </c>
      <c r="J3204">
        <v>47.8</v>
      </c>
      <c r="K3204">
        <v>2.39</v>
      </c>
      <c r="L3204" t="s">
        <v>258</v>
      </c>
    </row>
    <row r="3205" spans="1:12" x14ac:dyDescent="0.25">
      <c r="A3205" s="1">
        <v>45544</v>
      </c>
      <c r="B3205" t="s">
        <v>9</v>
      </c>
      <c r="C3205" t="s">
        <v>15</v>
      </c>
      <c r="D3205" t="s">
        <v>22</v>
      </c>
      <c r="E3205" t="s">
        <v>18</v>
      </c>
      <c r="F3205">
        <v>67.88</v>
      </c>
      <c r="G3205">
        <v>5</v>
      </c>
      <c r="H3205" t="s">
        <v>20</v>
      </c>
      <c r="I3205">
        <v>4</v>
      </c>
      <c r="J3205">
        <v>339.4</v>
      </c>
      <c r="K3205">
        <v>16.97</v>
      </c>
      <c r="L3205" t="s">
        <v>258</v>
      </c>
    </row>
    <row r="3206" spans="1:12" x14ac:dyDescent="0.25">
      <c r="A3206" s="1">
        <v>45544</v>
      </c>
      <c r="B3206" t="s">
        <v>9</v>
      </c>
      <c r="C3206" t="s">
        <v>15</v>
      </c>
      <c r="D3206" t="s">
        <v>11</v>
      </c>
      <c r="E3206" t="s">
        <v>12</v>
      </c>
      <c r="F3206">
        <v>3.43</v>
      </c>
      <c r="G3206">
        <v>1</v>
      </c>
      <c r="H3206" t="s">
        <v>17</v>
      </c>
      <c r="I3206">
        <v>6.3</v>
      </c>
      <c r="J3206">
        <v>3.43</v>
      </c>
      <c r="K3206">
        <v>0.17150000000000001</v>
      </c>
      <c r="L3206" t="s">
        <v>257</v>
      </c>
    </row>
    <row r="3207" spans="1:12" x14ac:dyDescent="0.25">
      <c r="A3207" s="1">
        <v>45544</v>
      </c>
      <c r="B3207" t="s">
        <v>14</v>
      </c>
      <c r="C3207" t="s">
        <v>10</v>
      </c>
      <c r="D3207" t="s">
        <v>11</v>
      </c>
      <c r="E3207" t="s">
        <v>24</v>
      </c>
      <c r="F3207">
        <v>21.63</v>
      </c>
      <c r="G3207">
        <v>3</v>
      </c>
      <c r="H3207" t="s">
        <v>20</v>
      </c>
      <c r="I3207">
        <v>9.6999999999999993</v>
      </c>
      <c r="J3207">
        <v>64.89</v>
      </c>
      <c r="K3207">
        <v>3.2445000000000004</v>
      </c>
      <c r="L3207" t="s">
        <v>256</v>
      </c>
    </row>
    <row r="3208" spans="1:12" x14ac:dyDescent="0.25">
      <c r="A3208" s="1">
        <v>45544</v>
      </c>
      <c r="B3208" t="s">
        <v>14</v>
      </c>
      <c r="C3208" t="s">
        <v>15</v>
      </c>
      <c r="D3208" t="s">
        <v>11</v>
      </c>
      <c r="E3208" t="s">
        <v>24</v>
      </c>
      <c r="F3208">
        <v>24.05</v>
      </c>
      <c r="G3208">
        <v>10</v>
      </c>
      <c r="H3208" t="s">
        <v>17</v>
      </c>
      <c r="I3208">
        <v>4.5999999999999996</v>
      </c>
      <c r="J3208">
        <v>240.5</v>
      </c>
      <c r="K3208">
        <v>12.025</v>
      </c>
      <c r="L3208" t="s">
        <v>258</v>
      </c>
    </row>
    <row r="3209" spans="1:12" x14ac:dyDescent="0.25">
      <c r="A3209" s="1">
        <v>45544</v>
      </c>
      <c r="B3209" t="s">
        <v>14</v>
      </c>
      <c r="C3209" t="s">
        <v>15</v>
      </c>
      <c r="D3209" t="s">
        <v>22</v>
      </c>
      <c r="E3209" t="s">
        <v>24</v>
      </c>
      <c r="F3209">
        <v>37.72</v>
      </c>
      <c r="G3209">
        <v>9</v>
      </c>
      <c r="H3209" t="s">
        <v>13</v>
      </c>
      <c r="I3209">
        <v>7.6</v>
      </c>
      <c r="J3209">
        <v>339.48</v>
      </c>
      <c r="K3209">
        <v>16.974</v>
      </c>
      <c r="L3209" t="s">
        <v>257</v>
      </c>
    </row>
    <row r="3210" spans="1:12" x14ac:dyDescent="0.25">
      <c r="A3210" s="1">
        <v>45544</v>
      </c>
      <c r="B3210" t="s">
        <v>9</v>
      </c>
      <c r="C3210" t="s">
        <v>15</v>
      </c>
      <c r="D3210" t="s">
        <v>11</v>
      </c>
      <c r="E3210" t="s">
        <v>23</v>
      </c>
      <c r="F3210">
        <v>52.79</v>
      </c>
      <c r="G3210">
        <v>2</v>
      </c>
      <c r="H3210" t="s">
        <v>13</v>
      </c>
      <c r="I3210">
        <v>8.1999999999999993</v>
      </c>
      <c r="J3210">
        <v>105.58</v>
      </c>
      <c r="K3210">
        <v>5.2789999999999999</v>
      </c>
      <c r="L3210" t="s">
        <v>256</v>
      </c>
    </row>
    <row r="3211" spans="1:12" x14ac:dyDescent="0.25">
      <c r="A3211" s="1">
        <v>45574</v>
      </c>
      <c r="B3211" t="s">
        <v>9</v>
      </c>
      <c r="C3211" t="s">
        <v>10</v>
      </c>
      <c r="D3211" t="s">
        <v>22</v>
      </c>
      <c r="E3211" t="s">
        <v>16</v>
      </c>
      <c r="F3211">
        <v>82.81</v>
      </c>
      <c r="G3211">
        <v>3</v>
      </c>
      <c r="H3211" t="s">
        <v>17</v>
      </c>
      <c r="I3211">
        <v>4.5999999999999996</v>
      </c>
      <c r="J3211">
        <v>248.43</v>
      </c>
      <c r="K3211">
        <v>12.421500000000002</v>
      </c>
      <c r="L3211" t="s">
        <v>258</v>
      </c>
    </row>
    <row r="3212" spans="1:12" x14ac:dyDescent="0.25">
      <c r="A3212" s="1">
        <v>45574</v>
      </c>
      <c r="B3212" t="s">
        <v>19</v>
      </c>
      <c r="C3212" t="s">
        <v>10</v>
      </c>
      <c r="D3212" t="s">
        <v>11</v>
      </c>
      <c r="E3212" t="s">
        <v>23</v>
      </c>
      <c r="F3212">
        <v>57.92</v>
      </c>
      <c r="G3212">
        <v>5</v>
      </c>
      <c r="H3212" t="s">
        <v>13</v>
      </c>
      <c r="I3212">
        <v>8</v>
      </c>
      <c r="J3212">
        <v>289.60000000000002</v>
      </c>
      <c r="K3212">
        <v>14.480000000000002</v>
      </c>
      <c r="L3212" t="s">
        <v>256</v>
      </c>
    </row>
    <row r="3213" spans="1:12" x14ac:dyDescent="0.25">
      <c r="A3213" s="1">
        <v>45574</v>
      </c>
      <c r="B3213" t="s">
        <v>9</v>
      </c>
      <c r="C3213" t="s">
        <v>15</v>
      </c>
      <c r="D3213" t="s">
        <v>22</v>
      </c>
      <c r="E3213" t="s">
        <v>23</v>
      </c>
      <c r="F3213">
        <v>59.53</v>
      </c>
      <c r="G3213">
        <v>9</v>
      </c>
      <c r="H3213" t="s">
        <v>20</v>
      </c>
      <c r="I3213">
        <v>5.5</v>
      </c>
      <c r="J3213">
        <v>535.77</v>
      </c>
      <c r="K3213">
        <v>26.788499999999999</v>
      </c>
      <c r="L3213" t="s">
        <v>258</v>
      </c>
    </row>
    <row r="3214" spans="1:12" x14ac:dyDescent="0.25">
      <c r="A3214" s="1">
        <v>45574</v>
      </c>
      <c r="B3214" t="s">
        <v>19</v>
      </c>
      <c r="C3214" t="s">
        <v>15</v>
      </c>
      <c r="D3214" t="s">
        <v>22</v>
      </c>
      <c r="E3214" t="s">
        <v>12</v>
      </c>
      <c r="F3214">
        <v>12.76</v>
      </c>
      <c r="G3214">
        <v>7</v>
      </c>
      <c r="H3214" t="s">
        <v>13</v>
      </c>
      <c r="I3214">
        <v>7.3</v>
      </c>
      <c r="J3214">
        <v>89.32</v>
      </c>
      <c r="K3214">
        <v>4.4660000000000002</v>
      </c>
      <c r="L3214" t="s">
        <v>257</v>
      </c>
    </row>
    <row r="3215" spans="1:12" x14ac:dyDescent="0.25">
      <c r="A3215" s="1">
        <v>45574</v>
      </c>
      <c r="B3215" t="s">
        <v>19</v>
      </c>
      <c r="C3215" t="s">
        <v>10</v>
      </c>
      <c r="D3215" t="s">
        <v>11</v>
      </c>
      <c r="E3215" t="s">
        <v>12</v>
      </c>
      <c r="F3215">
        <v>3.98</v>
      </c>
      <c r="G3215">
        <v>8</v>
      </c>
      <c r="H3215" t="s">
        <v>17</v>
      </c>
      <c r="I3215">
        <v>7.3</v>
      </c>
      <c r="J3215">
        <v>31.84</v>
      </c>
      <c r="K3215">
        <v>1.5920000000000001</v>
      </c>
      <c r="L3215" t="s">
        <v>257</v>
      </c>
    </row>
    <row r="3216" spans="1:12" x14ac:dyDescent="0.25">
      <c r="A3216" s="1">
        <v>45574</v>
      </c>
      <c r="B3216" t="s">
        <v>9</v>
      </c>
      <c r="C3216" t="s">
        <v>15</v>
      </c>
      <c r="D3216" t="s">
        <v>22</v>
      </c>
      <c r="E3216" t="s">
        <v>18</v>
      </c>
      <c r="F3216">
        <v>61.18</v>
      </c>
      <c r="G3216">
        <v>3</v>
      </c>
      <c r="H3216" t="s">
        <v>13</v>
      </c>
      <c r="I3216">
        <v>6.6</v>
      </c>
      <c r="J3216">
        <v>183.54</v>
      </c>
      <c r="K3216">
        <v>9.1769999999999996</v>
      </c>
      <c r="L3216" t="s">
        <v>257</v>
      </c>
    </row>
    <row r="3217" spans="1:12" x14ac:dyDescent="0.25">
      <c r="A3217" s="1">
        <v>45574</v>
      </c>
      <c r="B3217" t="s">
        <v>19</v>
      </c>
      <c r="C3217" t="s">
        <v>15</v>
      </c>
      <c r="D3217" t="s">
        <v>11</v>
      </c>
      <c r="E3217" t="s">
        <v>23</v>
      </c>
      <c r="F3217">
        <v>52.32</v>
      </c>
      <c r="G3217">
        <v>7</v>
      </c>
      <c r="H3217" t="s">
        <v>20</v>
      </c>
      <c r="I3217">
        <v>3.6</v>
      </c>
      <c r="J3217">
        <v>366.24</v>
      </c>
      <c r="K3217">
        <v>18.312000000000001</v>
      </c>
      <c r="L3217" t="s">
        <v>258</v>
      </c>
    </row>
    <row r="3218" spans="1:12" x14ac:dyDescent="0.25">
      <c r="A3218" s="1">
        <v>45574</v>
      </c>
      <c r="B3218" t="s">
        <v>14</v>
      </c>
      <c r="C3218" t="s">
        <v>10</v>
      </c>
      <c r="D3218" t="s">
        <v>11</v>
      </c>
      <c r="E3218" t="s">
        <v>21</v>
      </c>
      <c r="F3218">
        <v>16.559999999999999</v>
      </c>
      <c r="G3218">
        <v>4</v>
      </c>
      <c r="H3218" t="s">
        <v>17</v>
      </c>
      <c r="I3218">
        <v>8.6999999999999993</v>
      </c>
      <c r="J3218">
        <v>66.239999999999995</v>
      </c>
      <c r="K3218">
        <v>3.3119999999999998</v>
      </c>
      <c r="L3218" t="s">
        <v>256</v>
      </c>
    </row>
    <row r="3219" spans="1:12" x14ac:dyDescent="0.25">
      <c r="A3219" s="1">
        <v>45574</v>
      </c>
      <c r="B3219" t="s">
        <v>14</v>
      </c>
      <c r="C3219" t="s">
        <v>15</v>
      </c>
      <c r="D3219" t="s">
        <v>11</v>
      </c>
      <c r="E3219" t="s">
        <v>24</v>
      </c>
      <c r="F3219">
        <v>24.19</v>
      </c>
      <c r="G3219">
        <v>5</v>
      </c>
      <c r="H3219" t="s">
        <v>13</v>
      </c>
      <c r="I3219">
        <v>5.2</v>
      </c>
      <c r="J3219">
        <v>120.95</v>
      </c>
      <c r="K3219">
        <v>6.0475000000000003</v>
      </c>
      <c r="L3219" t="s">
        <v>258</v>
      </c>
    </row>
    <row r="3220" spans="1:12" x14ac:dyDescent="0.25">
      <c r="A3220" s="1">
        <v>45574</v>
      </c>
      <c r="B3220" t="s">
        <v>14</v>
      </c>
      <c r="C3220" t="s">
        <v>15</v>
      </c>
      <c r="D3220" t="s">
        <v>22</v>
      </c>
      <c r="E3220" t="s">
        <v>18</v>
      </c>
      <c r="F3220">
        <v>69.73</v>
      </c>
      <c r="G3220">
        <v>5</v>
      </c>
      <c r="H3220" t="s">
        <v>17</v>
      </c>
      <c r="I3220">
        <v>4.3</v>
      </c>
      <c r="J3220">
        <v>348.65000000000003</v>
      </c>
      <c r="K3220">
        <v>17.432500000000001</v>
      </c>
      <c r="L3220" t="s">
        <v>258</v>
      </c>
    </row>
    <row r="3221" spans="1:12" x14ac:dyDescent="0.25">
      <c r="A3221" s="1">
        <v>45574</v>
      </c>
      <c r="B3221" t="s">
        <v>14</v>
      </c>
      <c r="C3221" t="s">
        <v>10</v>
      </c>
      <c r="D3221" t="s">
        <v>11</v>
      </c>
      <c r="E3221" t="s">
        <v>12</v>
      </c>
      <c r="F3221">
        <v>4.3600000000000003</v>
      </c>
      <c r="G3221">
        <v>3</v>
      </c>
      <c r="H3221" t="s">
        <v>13</v>
      </c>
      <c r="I3221">
        <v>3.3</v>
      </c>
      <c r="J3221">
        <v>13.080000000000002</v>
      </c>
      <c r="K3221">
        <v>0.65400000000000014</v>
      </c>
      <c r="L3221" t="s">
        <v>258</v>
      </c>
    </row>
    <row r="3222" spans="1:12" x14ac:dyDescent="0.25">
      <c r="A3222" s="1">
        <v>45574</v>
      </c>
      <c r="B3222" t="s">
        <v>9</v>
      </c>
      <c r="C3222" t="s">
        <v>10</v>
      </c>
      <c r="D3222" t="s">
        <v>22</v>
      </c>
      <c r="E3222" t="s">
        <v>24</v>
      </c>
      <c r="F3222">
        <v>28.26</v>
      </c>
      <c r="G3222">
        <v>7</v>
      </c>
      <c r="H3222" t="s">
        <v>13</v>
      </c>
      <c r="I3222">
        <v>7</v>
      </c>
      <c r="J3222">
        <v>197.82000000000002</v>
      </c>
      <c r="K3222">
        <v>9.8910000000000018</v>
      </c>
      <c r="L3222" t="s">
        <v>257</v>
      </c>
    </row>
    <row r="3223" spans="1:12" x14ac:dyDescent="0.25">
      <c r="A3223" s="1">
        <v>45605</v>
      </c>
      <c r="B3223" t="s">
        <v>19</v>
      </c>
      <c r="C3223" t="s">
        <v>15</v>
      </c>
      <c r="D3223" t="s">
        <v>11</v>
      </c>
      <c r="E3223" t="s">
        <v>12</v>
      </c>
      <c r="F3223">
        <v>9.3800000000000008</v>
      </c>
      <c r="G3223">
        <v>2</v>
      </c>
      <c r="H3223" t="s">
        <v>20</v>
      </c>
      <c r="I3223">
        <v>7.6</v>
      </c>
      <c r="J3223">
        <v>18.760000000000002</v>
      </c>
      <c r="K3223">
        <v>0.93800000000000017</v>
      </c>
      <c r="L3223" t="s">
        <v>257</v>
      </c>
    </row>
    <row r="3224" spans="1:12" x14ac:dyDescent="0.25">
      <c r="A3224" s="1">
        <v>45605</v>
      </c>
      <c r="B3224" t="s">
        <v>14</v>
      </c>
      <c r="C3224" t="s">
        <v>15</v>
      </c>
      <c r="D3224" t="s">
        <v>22</v>
      </c>
      <c r="E3224" t="s">
        <v>12</v>
      </c>
      <c r="F3224">
        <v>5.54</v>
      </c>
      <c r="G3224">
        <v>7</v>
      </c>
      <c r="H3224" t="s">
        <v>13</v>
      </c>
      <c r="I3224">
        <v>3.1</v>
      </c>
      <c r="J3224">
        <v>38.78</v>
      </c>
      <c r="K3224">
        <v>1.9390000000000001</v>
      </c>
      <c r="L3224" t="s">
        <v>258</v>
      </c>
    </row>
    <row r="3225" spans="1:12" x14ac:dyDescent="0.25">
      <c r="A3225" s="1">
        <v>45605</v>
      </c>
      <c r="B3225" t="s">
        <v>9</v>
      </c>
      <c r="C3225" t="s">
        <v>10</v>
      </c>
      <c r="D3225" t="s">
        <v>22</v>
      </c>
      <c r="E3225" t="s">
        <v>24</v>
      </c>
      <c r="F3225">
        <v>17.77</v>
      </c>
      <c r="G3225">
        <v>10</v>
      </c>
      <c r="H3225" t="s">
        <v>13</v>
      </c>
      <c r="I3225">
        <v>6.5</v>
      </c>
      <c r="J3225">
        <v>177.7</v>
      </c>
      <c r="K3225">
        <v>8.8849999999999998</v>
      </c>
      <c r="L3225" t="s">
        <v>257</v>
      </c>
    </row>
    <row r="3226" spans="1:12" x14ac:dyDescent="0.25">
      <c r="A3226" s="1">
        <v>45605</v>
      </c>
      <c r="B3226" t="s">
        <v>9</v>
      </c>
      <c r="C3226" t="s">
        <v>15</v>
      </c>
      <c r="D3226" t="s">
        <v>11</v>
      </c>
      <c r="E3226" t="s">
        <v>23</v>
      </c>
      <c r="F3226">
        <v>41.64</v>
      </c>
      <c r="G3226">
        <v>4</v>
      </c>
      <c r="H3226" t="s">
        <v>13</v>
      </c>
      <c r="I3226">
        <v>4.5</v>
      </c>
      <c r="J3226">
        <v>166.56</v>
      </c>
      <c r="K3226">
        <v>8.3280000000000012</v>
      </c>
      <c r="L3226" t="s">
        <v>258</v>
      </c>
    </row>
    <row r="3227" spans="1:12" x14ac:dyDescent="0.25">
      <c r="A3227" s="1">
        <v>45605</v>
      </c>
      <c r="B3227" t="s">
        <v>9</v>
      </c>
      <c r="C3227" t="s">
        <v>10</v>
      </c>
      <c r="D3227" t="s">
        <v>11</v>
      </c>
      <c r="E3227" t="s">
        <v>12</v>
      </c>
      <c r="F3227">
        <v>3.56</v>
      </c>
      <c r="G3227">
        <v>8</v>
      </c>
      <c r="H3227" t="s">
        <v>20</v>
      </c>
      <c r="I3227">
        <v>7.4</v>
      </c>
      <c r="J3227">
        <v>28.48</v>
      </c>
      <c r="K3227">
        <v>1.4240000000000002</v>
      </c>
      <c r="L3227" t="s">
        <v>257</v>
      </c>
    </row>
    <row r="3228" spans="1:12" x14ac:dyDescent="0.25">
      <c r="A3228" s="1">
        <v>45605</v>
      </c>
      <c r="B3228" t="s">
        <v>19</v>
      </c>
      <c r="C3228" t="s">
        <v>15</v>
      </c>
      <c r="D3228" t="s">
        <v>22</v>
      </c>
      <c r="E3228" t="s">
        <v>12</v>
      </c>
      <c r="F3228">
        <v>12.83</v>
      </c>
      <c r="G3228">
        <v>6</v>
      </c>
      <c r="H3228" t="s">
        <v>17</v>
      </c>
      <c r="I3228">
        <v>4.2</v>
      </c>
      <c r="J3228">
        <v>76.98</v>
      </c>
      <c r="K3228">
        <v>3.8490000000000002</v>
      </c>
      <c r="L3228" t="s">
        <v>258</v>
      </c>
    </row>
    <row r="3229" spans="1:12" x14ac:dyDescent="0.25">
      <c r="A3229" s="1">
        <v>45605</v>
      </c>
      <c r="B3229" t="s">
        <v>9</v>
      </c>
      <c r="C3229" t="s">
        <v>15</v>
      </c>
      <c r="D3229" t="s">
        <v>22</v>
      </c>
      <c r="E3229" t="s">
        <v>18</v>
      </c>
      <c r="F3229">
        <v>52.34</v>
      </c>
      <c r="G3229">
        <v>6</v>
      </c>
      <c r="H3229" t="s">
        <v>13</v>
      </c>
      <c r="I3229">
        <v>7.7</v>
      </c>
      <c r="J3229">
        <v>314.04000000000002</v>
      </c>
      <c r="K3229">
        <v>15.702000000000002</v>
      </c>
      <c r="L3229" t="s">
        <v>257</v>
      </c>
    </row>
    <row r="3230" spans="1:12" x14ac:dyDescent="0.25">
      <c r="A3230" s="1">
        <v>45605</v>
      </c>
      <c r="B3230" t="s">
        <v>14</v>
      </c>
      <c r="C3230" t="s">
        <v>10</v>
      </c>
      <c r="D3230" t="s">
        <v>11</v>
      </c>
      <c r="E3230" t="s">
        <v>23</v>
      </c>
      <c r="F3230">
        <v>52.15</v>
      </c>
      <c r="G3230">
        <v>6</v>
      </c>
      <c r="H3230" t="s">
        <v>17</v>
      </c>
      <c r="I3230">
        <v>5.6</v>
      </c>
      <c r="J3230">
        <v>312.89999999999998</v>
      </c>
      <c r="K3230">
        <v>15.645</v>
      </c>
      <c r="L3230" t="s">
        <v>258</v>
      </c>
    </row>
    <row r="3231" spans="1:12" x14ac:dyDescent="0.25">
      <c r="A3231" s="1">
        <v>45605</v>
      </c>
      <c r="B3231" t="s">
        <v>19</v>
      </c>
      <c r="C3231" t="s">
        <v>10</v>
      </c>
      <c r="D3231" t="s">
        <v>11</v>
      </c>
      <c r="E3231" t="s">
        <v>16</v>
      </c>
      <c r="F3231">
        <v>96</v>
      </c>
      <c r="G3231">
        <v>4</v>
      </c>
      <c r="H3231" t="s">
        <v>13</v>
      </c>
      <c r="I3231">
        <v>9.4</v>
      </c>
      <c r="J3231">
        <v>384</v>
      </c>
      <c r="K3231">
        <v>19.200000000000003</v>
      </c>
      <c r="L3231" t="s">
        <v>256</v>
      </c>
    </row>
    <row r="3232" spans="1:12" x14ac:dyDescent="0.25">
      <c r="A3232" s="1">
        <v>45605</v>
      </c>
      <c r="B3232" t="s">
        <v>9</v>
      </c>
      <c r="C3232" t="s">
        <v>15</v>
      </c>
      <c r="D3232" t="s">
        <v>11</v>
      </c>
      <c r="E3232" t="s">
        <v>24</v>
      </c>
      <c r="F3232">
        <v>20.54</v>
      </c>
      <c r="G3232">
        <v>3</v>
      </c>
      <c r="H3232" t="s">
        <v>17</v>
      </c>
      <c r="I3232">
        <v>3.9</v>
      </c>
      <c r="J3232">
        <v>61.62</v>
      </c>
      <c r="K3232">
        <v>3.081</v>
      </c>
      <c r="L3232" t="s">
        <v>258</v>
      </c>
    </row>
    <row r="3233" spans="1:12" x14ac:dyDescent="0.25">
      <c r="A3233" s="1">
        <v>45605</v>
      </c>
      <c r="B3233" t="s">
        <v>19</v>
      </c>
      <c r="C3233" t="s">
        <v>15</v>
      </c>
      <c r="D3233" t="s">
        <v>22</v>
      </c>
      <c r="E3233" t="s">
        <v>23</v>
      </c>
      <c r="F3233">
        <v>50.48</v>
      </c>
      <c r="G3233">
        <v>3</v>
      </c>
      <c r="H3233" t="s">
        <v>17</v>
      </c>
      <c r="I3233">
        <v>5.3</v>
      </c>
      <c r="J3233">
        <v>151.44</v>
      </c>
      <c r="K3233">
        <v>7.5720000000000001</v>
      </c>
      <c r="L3233" t="s">
        <v>258</v>
      </c>
    </row>
    <row r="3234" spans="1:12" x14ac:dyDescent="0.25">
      <c r="A3234" s="1">
        <v>45605</v>
      </c>
      <c r="B3234" t="s">
        <v>9</v>
      </c>
      <c r="C3234" t="s">
        <v>15</v>
      </c>
      <c r="D3234" t="s">
        <v>22</v>
      </c>
      <c r="E3234" t="s">
        <v>12</v>
      </c>
      <c r="F3234">
        <v>10.52</v>
      </c>
      <c r="G3234">
        <v>3</v>
      </c>
      <c r="H3234" t="s">
        <v>20</v>
      </c>
      <c r="I3234">
        <v>3.8</v>
      </c>
      <c r="J3234">
        <v>31.56</v>
      </c>
      <c r="K3234">
        <v>1.5780000000000001</v>
      </c>
      <c r="L3234" t="s">
        <v>258</v>
      </c>
    </row>
    <row r="3235" spans="1:12" x14ac:dyDescent="0.25">
      <c r="A3235" s="1">
        <v>45605</v>
      </c>
      <c r="B3235" t="s">
        <v>19</v>
      </c>
      <c r="C3235" t="s">
        <v>15</v>
      </c>
      <c r="D3235" t="s">
        <v>11</v>
      </c>
      <c r="E3235" t="s">
        <v>23</v>
      </c>
      <c r="F3235">
        <v>66.459999999999994</v>
      </c>
      <c r="G3235">
        <v>10</v>
      </c>
      <c r="H3235" t="s">
        <v>13</v>
      </c>
      <c r="I3235">
        <v>9.3000000000000007</v>
      </c>
      <c r="J3235">
        <v>664.59999999999991</v>
      </c>
      <c r="K3235">
        <v>33.229999999999997</v>
      </c>
      <c r="L3235" t="s">
        <v>256</v>
      </c>
    </row>
    <row r="3236" spans="1:12" x14ac:dyDescent="0.25">
      <c r="A3236" s="1">
        <v>45605</v>
      </c>
      <c r="B3236" t="s">
        <v>9</v>
      </c>
      <c r="C3236" t="s">
        <v>10</v>
      </c>
      <c r="D3236" t="s">
        <v>11</v>
      </c>
      <c r="E3236" t="s">
        <v>16</v>
      </c>
      <c r="F3236">
        <v>88.38</v>
      </c>
      <c r="G3236">
        <v>5</v>
      </c>
      <c r="H3236" t="s">
        <v>20</v>
      </c>
      <c r="I3236">
        <v>9</v>
      </c>
      <c r="J3236">
        <v>441.9</v>
      </c>
      <c r="K3236">
        <v>22.094999999999999</v>
      </c>
      <c r="L3236" t="s">
        <v>256</v>
      </c>
    </row>
    <row r="3237" spans="1:12" x14ac:dyDescent="0.25">
      <c r="A3237" s="1">
        <v>45605</v>
      </c>
      <c r="B3237" t="s">
        <v>19</v>
      </c>
      <c r="C3237" t="s">
        <v>10</v>
      </c>
      <c r="D3237" t="s">
        <v>22</v>
      </c>
      <c r="E3237" t="s">
        <v>23</v>
      </c>
      <c r="F3237">
        <v>53.56</v>
      </c>
      <c r="G3237">
        <v>1</v>
      </c>
      <c r="H3237" t="s">
        <v>13</v>
      </c>
      <c r="I3237">
        <v>4.8</v>
      </c>
      <c r="J3237">
        <v>53.56</v>
      </c>
      <c r="K3237">
        <v>2.6780000000000004</v>
      </c>
      <c r="L3237" t="s">
        <v>258</v>
      </c>
    </row>
    <row r="3238" spans="1:12" x14ac:dyDescent="0.25">
      <c r="A3238" s="1">
        <v>45605</v>
      </c>
      <c r="B3238" t="s">
        <v>19</v>
      </c>
      <c r="C3238" t="s">
        <v>15</v>
      </c>
      <c r="D3238" t="s">
        <v>22</v>
      </c>
      <c r="E3238" t="s">
        <v>12</v>
      </c>
      <c r="F3238">
        <v>8.59</v>
      </c>
      <c r="G3238">
        <v>8</v>
      </c>
      <c r="H3238" t="s">
        <v>13</v>
      </c>
      <c r="I3238">
        <v>7.5</v>
      </c>
      <c r="J3238">
        <v>68.72</v>
      </c>
      <c r="K3238">
        <v>3.4359999999999999</v>
      </c>
      <c r="L3238" t="s">
        <v>257</v>
      </c>
    </row>
    <row r="3239" spans="1:12" x14ac:dyDescent="0.25">
      <c r="A3239" s="1">
        <v>45605</v>
      </c>
      <c r="B3239" t="s">
        <v>14</v>
      </c>
      <c r="C3239" t="s">
        <v>15</v>
      </c>
      <c r="D3239" t="s">
        <v>22</v>
      </c>
      <c r="E3239" t="s">
        <v>16</v>
      </c>
      <c r="F3239">
        <v>95.35</v>
      </c>
      <c r="G3239">
        <v>4</v>
      </c>
      <c r="H3239" t="s">
        <v>13</v>
      </c>
      <c r="I3239">
        <v>8.6</v>
      </c>
      <c r="J3239">
        <v>381.4</v>
      </c>
      <c r="K3239">
        <v>19.07</v>
      </c>
      <c r="L3239" t="s">
        <v>256</v>
      </c>
    </row>
    <row r="3240" spans="1:12" x14ac:dyDescent="0.25">
      <c r="A3240" s="1">
        <v>45635</v>
      </c>
      <c r="B3240" t="s">
        <v>9</v>
      </c>
      <c r="C3240" t="s">
        <v>15</v>
      </c>
      <c r="D3240" t="s">
        <v>22</v>
      </c>
      <c r="E3240" t="s">
        <v>24</v>
      </c>
      <c r="F3240">
        <v>35.270000000000003</v>
      </c>
      <c r="G3240">
        <v>6</v>
      </c>
      <c r="H3240" t="s">
        <v>20</v>
      </c>
      <c r="I3240">
        <v>6.8</v>
      </c>
      <c r="J3240">
        <v>211.62</v>
      </c>
      <c r="K3240">
        <v>10.581000000000001</v>
      </c>
      <c r="L3240" t="s">
        <v>257</v>
      </c>
    </row>
    <row r="3241" spans="1:12" x14ac:dyDescent="0.25">
      <c r="A3241" s="1">
        <v>45635</v>
      </c>
      <c r="B3241" t="s">
        <v>19</v>
      </c>
      <c r="C3241" t="s">
        <v>10</v>
      </c>
      <c r="D3241" t="s">
        <v>22</v>
      </c>
      <c r="E3241" t="s">
        <v>12</v>
      </c>
      <c r="F3241">
        <v>7.69</v>
      </c>
      <c r="G3241">
        <v>8</v>
      </c>
      <c r="H3241" t="s">
        <v>13</v>
      </c>
      <c r="I3241">
        <v>6.6</v>
      </c>
      <c r="J3241">
        <v>61.52</v>
      </c>
      <c r="K3241">
        <v>3.0760000000000005</v>
      </c>
      <c r="L3241" t="s">
        <v>257</v>
      </c>
    </row>
    <row r="3242" spans="1:12" x14ac:dyDescent="0.25">
      <c r="A3242" s="1">
        <v>45635</v>
      </c>
      <c r="B3242" t="s">
        <v>19</v>
      </c>
      <c r="C3242" t="s">
        <v>10</v>
      </c>
      <c r="D3242" t="s">
        <v>11</v>
      </c>
      <c r="E3242" t="s">
        <v>23</v>
      </c>
      <c r="F3242">
        <v>63.23</v>
      </c>
      <c r="G3242">
        <v>10</v>
      </c>
      <c r="H3242" t="s">
        <v>17</v>
      </c>
      <c r="I3242">
        <v>4.5999999999999996</v>
      </c>
      <c r="J3242">
        <v>632.29999999999995</v>
      </c>
      <c r="K3242">
        <v>31.614999999999998</v>
      </c>
      <c r="L3242" t="s">
        <v>258</v>
      </c>
    </row>
    <row r="3243" spans="1:12" x14ac:dyDescent="0.25">
      <c r="A3243" s="1">
        <v>45635</v>
      </c>
      <c r="B3243" t="s">
        <v>19</v>
      </c>
      <c r="C3243" t="s">
        <v>10</v>
      </c>
      <c r="D3243" t="s">
        <v>11</v>
      </c>
      <c r="E3243" t="s">
        <v>23</v>
      </c>
      <c r="F3243">
        <v>60.35</v>
      </c>
      <c r="G3243">
        <v>5</v>
      </c>
      <c r="H3243" t="s">
        <v>17</v>
      </c>
      <c r="I3243">
        <v>3.6</v>
      </c>
      <c r="J3243">
        <v>301.75</v>
      </c>
      <c r="K3243">
        <v>15.0875</v>
      </c>
      <c r="L3243" t="s">
        <v>258</v>
      </c>
    </row>
    <row r="3244" spans="1:12" x14ac:dyDescent="0.25">
      <c r="A3244" s="1">
        <v>45635</v>
      </c>
      <c r="B3244" t="s">
        <v>14</v>
      </c>
      <c r="C3244" t="s">
        <v>10</v>
      </c>
      <c r="D3244" t="s">
        <v>22</v>
      </c>
      <c r="E3244" t="s">
        <v>18</v>
      </c>
      <c r="F3244">
        <v>67.48</v>
      </c>
      <c r="G3244">
        <v>3</v>
      </c>
      <c r="H3244" t="s">
        <v>20</v>
      </c>
      <c r="I3244">
        <v>9.1</v>
      </c>
      <c r="J3244">
        <v>202.44</v>
      </c>
      <c r="K3244">
        <v>10.122</v>
      </c>
      <c r="L3244" t="s">
        <v>256</v>
      </c>
    </row>
    <row r="3245" spans="1:12" x14ac:dyDescent="0.25">
      <c r="A3245" s="1">
        <v>45635</v>
      </c>
      <c r="B3245" t="s">
        <v>19</v>
      </c>
      <c r="C3245" t="s">
        <v>10</v>
      </c>
      <c r="D3245" t="s">
        <v>11</v>
      </c>
      <c r="E3245" t="s">
        <v>12</v>
      </c>
      <c r="F3245">
        <v>11.21</v>
      </c>
      <c r="G3245">
        <v>2</v>
      </c>
      <c r="H3245" t="s">
        <v>13</v>
      </c>
      <c r="I3245">
        <v>9.1</v>
      </c>
      <c r="J3245">
        <v>22.42</v>
      </c>
      <c r="K3245">
        <v>1.1210000000000002</v>
      </c>
      <c r="L3245" t="s">
        <v>256</v>
      </c>
    </row>
    <row r="3246" spans="1:12" x14ac:dyDescent="0.25">
      <c r="A3246" s="1">
        <v>45635</v>
      </c>
      <c r="B3246" t="s">
        <v>14</v>
      </c>
      <c r="C3246" t="s">
        <v>15</v>
      </c>
      <c r="D3246" t="s">
        <v>22</v>
      </c>
      <c r="E3246" t="s">
        <v>24</v>
      </c>
      <c r="F3246">
        <v>35.72</v>
      </c>
      <c r="G3246">
        <v>9</v>
      </c>
      <c r="H3246" t="s">
        <v>17</v>
      </c>
      <c r="I3246">
        <v>7.3</v>
      </c>
      <c r="J3246">
        <v>321.48</v>
      </c>
      <c r="K3246">
        <v>16.074000000000002</v>
      </c>
      <c r="L3246" t="s">
        <v>257</v>
      </c>
    </row>
    <row r="3247" spans="1:12" x14ac:dyDescent="0.25">
      <c r="A3247" s="1">
        <v>45635</v>
      </c>
      <c r="B3247" t="s">
        <v>19</v>
      </c>
      <c r="C3247" t="s">
        <v>10</v>
      </c>
      <c r="D3247" t="s">
        <v>22</v>
      </c>
      <c r="E3247" t="s">
        <v>23</v>
      </c>
      <c r="F3247">
        <v>45.41</v>
      </c>
      <c r="G3247">
        <v>4</v>
      </c>
      <c r="H3247" t="s">
        <v>13</v>
      </c>
      <c r="I3247">
        <v>5.3</v>
      </c>
      <c r="J3247">
        <v>181.64</v>
      </c>
      <c r="K3247">
        <v>9.081999999999999</v>
      </c>
      <c r="L3247" t="s">
        <v>258</v>
      </c>
    </row>
    <row r="3248" spans="1:12" x14ac:dyDescent="0.25">
      <c r="A3248" s="1">
        <v>45635</v>
      </c>
      <c r="B3248" t="s">
        <v>9</v>
      </c>
      <c r="C3248" t="s">
        <v>10</v>
      </c>
      <c r="D3248" t="s">
        <v>22</v>
      </c>
      <c r="E3248" t="s">
        <v>21</v>
      </c>
      <c r="F3248">
        <v>10.92</v>
      </c>
      <c r="G3248">
        <v>2</v>
      </c>
      <c r="H3248" t="s">
        <v>13</v>
      </c>
      <c r="I3248">
        <v>5.4</v>
      </c>
      <c r="J3248">
        <v>21.84</v>
      </c>
      <c r="K3248">
        <v>1.0920000000000001</v>
      </c>
      <c r="L3248" t="s">
        <v>258</v>
      </c>
    </row>
    <row r="3249" spans="1:12" x14ac:dyDescent="0.25">
      <c r="A3249" s="1">
        <v>45635</v>
      </c>
      <c r="B3249" t="s">
        <v>14</v>
      </c>
      <c r="C3249" t="s">
        <v>15</v>
      </c>
      <c r="D3249" t="s">
        <v>22</v>
      </c>
      <c r="E3249" t="s">
        <v>24</v>
      </c>
      <c r="F3249">
        <v>36.909999999999997</v>
      </c>
      <c r="G3249">
        <v>10</v>
      </c>
      <c r="H3249" t="s">
        <v>17</v>
      </c>
      <c r="I3249">
        <v>7.9</v>
      </c>
      <c r="J3249">
        <v>369.09999999999997</v>
      </c>
      <c r="K3249">
        <v>18.454999999999998</v>
      </c>
      <c r="L3249" t="s">
        <v>257</v>
      </c>
    </row>
    <row r="3250" spans="1:12" x14ac:dyDescent="0.25">
      <c r="A3250" s="1">
        <v>45635</v>
      </c>
      <c r="B3250" t="s">
        <v>9</v>
      </c>
      <c r="C3250" t="s">
        <v>15</v>
      </c>
      <c r="D3250" t="s">
        <v>22</v>
      </c>
      <c r="E3250" t="s">
        <v>24</v>
      </c>
      <c r="F3250">
        <v>16.09</v>
      </c>
      <c r="G3250">
        <v>6</v>
      </c>
      <c r="H3250" t="s">
        <v>20</v>
      </c>
      <c r="I3250">
        <v>9.1</v>
      </c>
      <c r="J3250">
        <v>96.539999999999992</v>
      </c>
      <c r="K3250">
        <v>4.827</v>
      </c>
      <c r="L3250" t="s">
        <v>256</v>
      </c>
    </row>
    <row r="3251" spans="1:12" x14ac:dyDescent="0.25">
      <c r="A3251" s="1">
        <v>45635</v>
      </c>
      <c r="B3251" t="s">
        <v>19</v>
      </c>
      <c r="C3251" t="s">
        <v>15</v>
      </c>
      <c r="D3251" t="s">
        <v>11</v>
      </c>
      <c r="E3251" t="s">
        <v>12</v>
      </c>
      <c r="F3251">
        <v>12.19</v>
      </c>
      <c r="G3251">
        <v>4</v>
      </c>
      <c r="H3251" t="s">
        <v>13</v>
      </c>
      <c r="I3251">
        <v>9</v>
      </c>
      <c r="J3251">
        <v>48.76</v>
      </c>
      <c r="K3251">
        <v>2.4380000000000002</v>
      </c>
      <c r="L3251" t="s">
        <v>256</v>
      </c>
    </row>
    <row r="3252" spans="1:12" x14ac:dyDescent="0.25">
      <c r="A3252" s="1">
        <v>45635</v>
      </c>
      <c r="B3252" t="s">
        <v>14</v>
      </c>
      <c r="C3252" t="s">
        <v>15</v>
      </c>
      <c r="D3252" t="s">
        <v>11</v>
      </c>
      <c r="E3252" t="s">
        <v>12</v>
      </c>
      <c r="F3252">
        <v>4.5199999999999996</v>
      </c>
      <c r="G3252">
        <v>10</v>
      </c>
      <c r="H3252" t="s">
        <v>20</v>
      </c>
      <c r="I3252">
        <v>8.3000000000000007</v>
      </c>
      <c r="J3252">
        <v>45.199999999999996</v>
      </c>
      <c r="K3252">
        <v>2.2599999999999998</v>
      </c>
      <c r="L3252" t="s">
        <v>256</v>
      </c>
    </row>
    <row r="3253" spans="1:12" x14ac:dyDescent="0.25">
      <c r="A3253" s="1">
        <v>45635</v>
      </c>
      <c r="B3253" t="s">
        <v>9</v>
      </c>
      <c r="C3253" t="s">
        <v>15</v>
      </c>
      <c r="D3253" t="s">
        <v>11</v>
      </c>
      <c r="E3253" t="s">
        <v>24</v>
      </c>
      <c r="F3253">
        <v>25.47</v>
      </c>
      <c r="G3253">
        <v>3</v>
      </c>
      <c r="H3253" t="s">
        <v>20</v>
      </c>
      <c r="I3253">
        <v>7.4</v>
      </c>
      <c r="J3253">
        <v>76.41</v>
      </c>
      <c r="K3253">
        <v>3.8205</v>
      </c>
      <c r="L3253" t="s">
        <v>257</v>
      </c>
    </row>
    <row r="3254" spans="1:12" x14ac:dyDescent="0.25">
      <c r="A3254" s="1">
        <v>45635</v>
      </c>
      <c r="B3254" t="s">
        <v>9</v>
      </c>
      <c r="C3254" t="s">
        <v>10</v>
      </c>
      <c r="D3254" t="s">
        <v>11</v>
      </c>
      <c r="E3254" t="s">
        <v>18</v>
      </c>
      <c r="F3254">
        <v>64.42</v>
      </c>
      <c r="G3254">
        <v>6</v>
      </c>
      <c r="H3254" t="s">
        <v>13</v>
      </c>
      <c r="I3254">
        <v>3.6</v>
      </c>
      <c r="J3254">
        <v>386.52</v>
      </c>
      <c r="K3254">
        <v>19.326000000000001</v>
      </c>
      <c r="L3254" t="s">
        <v>258</v>
      </c>
    </row>
    <row r="3255" spans="1:12" x14ac:dyDescent="0.25">
      <c r="A3255" s="1">
        <v>45635</v>
      </c>
      <c r="B3255" t="s">
        <v>14</v>
      </c>
      <c r="C3255" t="s">
        <v>10</v>
      </c>
      <c r="D3255" t="s">
        <v>22</v>
      </c>
      <c r="E3255" t="s">
        <v>12</v>
      </c>
      <c r="F3255">
        <v>11.92</v>
      </c>
      <c r="G3255">
        <v>5</v>
      </c>
      <c r="H3255" t="s">
        <v>13</v>
      </c>
      <c r="I3255">
        <v>4.0999999999999996</v>
      </c>
      <c r="J3255">
        <v>59.6</v>
      </c>
      <c r="K3255">
        <v>2.9800000000000004</v>
      </c>
      <c r="L3255" t="s">
        <v>258</v>
      </c>
    </row>
    <row r="3256" spans="1:12" x14ac:dyDescent="0.25">
      <c r="A3256" s="1">
        <v>45635</v>
      </c>
      <c r="B3256" t="s">
        <v>14</v>
      </c>
      <c r="C3256" t="s">
        <v>15</v>
      </c>
      <c r="D3256" t="s">
        <v>22</v>
      </c>
      <c r="E3256" t="s">
        <v>24</v>
      </c>
      <c r="F3256">
        <v>20.55</v>
      </c>
      <c r="G3256">
        <v>8</v>
      </c>
      <c r="H3256" t="s">
        <v>20</v>
      </c>
      <c r="I3256">
        <v>9.1</v>
      </c>
      <c r="J3256">
        <v>164.4</v>
      </c>
      <c r="K3256">
        <v>8.2200000000000006</v>
      </c>
      <c r="L3256" t="s">
        <v>256</v>
      </c>
    </row>
    <row r="3257" spans="1:12" x14ac:dyDescent="0.25">
      <c r="A3257" s="1"/>
      <c r="B3257" t="s">
        <v>19</v>
      </c>
      <c r="C3257" t="s">
        <v>15</v>
      </c>
      <c r="D3257" t="s">
        <v>11</v>
      </c>
      <c r="E3257" t="s">
        <v>16</v>
      </c>
      <c r="F3257">
        <v>84.47</v>
      </c>
      <c r="G3257">
        <v>2</v>
      </c>
      <c r="H3257" t="s">
        <v>13</v>
      </c>
      <c r="I3257">
        <v>7.1</v>
      </c>
      <c r="J3257">
        <v>168.94</v>
      </c>
      <c r="K3257">
        <v>8.447000000000001</v>
      </c>
      <c r="L3257" t="s">
        <v>257</v>
      </c>
    </row>
    <row r="3258" spans="1:12" x14ac:dyDescent="0.25">
      <c r="A3258" s="1"/>
      <c r="B3258" t="s">
        <v>14</v>
      </c>
      <c r="C3258" t="s">
        <v>15</v>
      </c>
      <c r="D3258" t="s">
        <v>11</v>
      </c>
      <c r="E3258" t="s">
        <v>12</v>
      </c>
      <c r="F3258">
        <v>3.79</v>
      </c>
      <c r="G3258">
        <v>5</v>
      </c>
      <c r="H3258" t="s">
        <v>20</v>
      </c>
      <c r="I3258">
        <v>3.1</v>
      </c>
      <c r="J3258">
        <v>18.95</v>
      </c>
      <c r="K3258">
        <v>0.94750000000000001</v>
      </c>
      <c r="L3258" t="s">
        <v>258</v>
      </c>
    </row>
    <row r="3259" spans="1:12" x14ac:dyDescent="0.25">
      <c r="A3259" s="1"/>
      <c r="B3259" t="s">
        <v>14</v>
      </c>
      <c r="C3259" t="s">
        <v>15</v>
      </c>
      <c r="D3259" t="s">
        <v>11</v>
      </c>
      <c r="E3259" t="s">
        <v>24</v>
      </c>
      <c r="F3259">
        <v>15.13</v>
      </c>
      <c r="G3259">
        <v>2</v>
      </c>
      <c r="H3259" t="s">
        <v>17</v>
      </c>
      <c r="I3259">
        <v>3.7</v>
      </c>
      <c r="J3259">
        <v>30.26</v>
      </c>
      <c r="K3259">
        <v>1.5130000000000001</v>
      </c>
      <c r="L3259" t="s">
        <v>258</v>
      </c>
    </row>
    <row r="3260" spans="1:12" x14ac:dyDescent="0.25">
      <c r="A3260" s="1"/>
      <c r="B3260" t="s">
        <v>9</v>
      </c>
      <c r="C3260" t="s">
        <v>10</v>
      </c>
      <c r="D3260" t="s">
        <v>11</v>
      </c>
      <c r="E3260" t="s">
        <v>12</v>
      </c>
      <c r="F3260">
        <v>5.75</v>
      </c>
      <c r="G3260">
        <v>5</v>
      </c>
      <c r="H3260" t="s">
        <v>17</v>
      </c>
      <c r="I3260">
        <v>7.5</v>
      </c>
      <c r="J3260">
        <v>28.75</v>
      </c>
      <c r="K3260">
        <v>1.4375</v>
      </c>
      <c r="L3260" t="s">
        <v>257</v>
      </c>
    </row>
    <row r="3261" spans="1:12" x14ac:dyDescent="0.25">
      <c r="A3261" s="1"/>
      <c r="B3261" t="s">
        <v>19</v>
      </c>
      <c r="C3261" t="s">
        <v>10</v>
      </c>
      <c r="D3261" t="s">
        <v>11</v>
      </c>
      <c r="E3261" t="s">
        <v>12</v>
      </c>
      <c r="F3261">
        <v>12.88</v>
      </c>
      <c r="G3261">
        <v>8</v>
      </c>
      <c r="H3261" t="s">
        <v>13</v>
      </c>
      <c r="I3261">
        <v>3</v>
      </c>
      <c r="J3261">
        <v>103.04</v>
      </c>
      <c r="K3261">
        <v>5.152000000000001</v>
      </c>
      <c r="L3261" t="s">
        <v>258</v>
      </c>
    </row>
    <row r="3262" spans="1:12" x14ac:dyDescent="0.25">
      <c r="A3262" s="1"/>
      <c r="B3262" t="s">
        <v>19</v>
      </c>
      <c r="C3262" t="s">
        <v>15</v>
      </c>
      <c r="D3262" t="s">
        <v>22</v>
      </c>
      <c r="E3262" t="s">
        <v>12</v>
      </c>
      <c r="F3262">
        <v>5.79</v>
      </c>
      <c r="G3262">
        <v>1</v>
      </c>
      <c r="H3262" t="s">
        <v>13</v>
      </c>
      <c r="I3262">
        <v>4.0999999999999996</v>
      </c>
      <c r="J3262">
        <v>5.79</v>
      </c>
      <c r="K3262">
        <v>0.28950000000000004</v>
      </c>
      <c r="L3262" t="s">
        <v>258</v>
      </c>
    </row>
    <row r="3263" spans="1:12" x14ac:dyDescent="0.25">
      <c r="A3263" s="1"/>
      <c r="B3263" t="s">
        <v>19</v>
      </c>
      <c r="C3263" t="s">
        <v>15</v>
      </c>
      <c r="D3263" t="s">
        <v>22</v>
      </c>
      <c r="E3263" t="s">
        <v>12</v>
      </c>
      <c r="F3263">
        <v>6.69</v>
      </c>
      <c r="G3263">
        <v>9</v>
      </c>
      <c r="H3263" t="s">
        <v>13</v>
      </c>
      <c r="I3263">
        <v>6.7</v>
      </c>
      <c r="J3263">
        <v>60.21</v>
      </c>
      <c r="K3263">
        <v>3.0105000000000004</v>
      </c>
      <c r="L3263" t="s">
        <v>257</v>
      </c>
    </row>
    <row r="3264" spans="1:12" x14ac:dyDescent="0.25">
      <c r="A3264" s="1"/>
      <c r="B3264" t="s">
        <v>19</v>
      </c>
      <c r="C3264" t="s">
        <v>10</v>
      </c>
      <c r="D3264" t="s">
        <v>22</v>
      </c>
      <c r="E3264" t="s">
        <v>21</v>
      </c>
      <c r="F3264">
        <v>14.4</v>
      </c>
      <c r="G3264">
        <v>7</v>
      </c>
      <c r="H3264" t="s">
        <v>20</v>
      </c>
      <c r="I3264">
        <v>7.7</v>
      </c>
      <c r="J3264">
        <v>100.8</v>
      </c>
      <c r="K3264">
        <v>5.04</v>
      </c>
      <c r="L3264" t="s">
        <v>257</v>
      </c>
    </row>
    <row r="3265" spans="1:12" x14ac:dyDescent="0.25">
      <c r="A3265" s="1"/>
      <c r="B3265" t="s">
        <v>9</v>
      </c>
      <c r="C3265" t="s">
        <v>10</v>
      </c>
      <c r="D3265" t="s">
        <v>22</v>
      </c>
      <c r="E3265" t="s">
        <v>12</v>
      </c>
      <c r="F3265">
        <v>11.53</v>
      </c>
      <c r="G3265">
        <v>2</v>
      </c>
      <c r="H3265" t="s">
        <v>20</v>
      </c>
      <c r="I3265">
        <v>7.4</v>
      </c>
      <c r="J3265">
        <v>23.06</v>
      </c>
      <c r="K3265">
        <v>1.153</v>
      </c>
      <c r="L3265" t="s">
        <v>257</v>
      </c>
    </row>
    <row r="3266" spans="1:12" x14ac:dyDescent="0.25">
      <c r="A3266" s="1"/>
      <c r="B3266" t="s">
        <v>19</v>
      </c>
      <c r="C3266" t="s">
        <v>10</v>
      </c>
      <c r="D3266" t="s">
        <v>22</v>
      </c>
      <c r="E3266" t="s">
        <v>21</v>
      </c>
      <c r="F3266">
        <v>11.77</v>
      </c>
      <c r="G3266">
        <v>3</v>
      </c>
      <c r="H3266" t="s">
        <v>20</v>
      </c>
      <c r="I3266">
        <v>4.5</v>
      </c>
      <c r="J3266">
        <v>35.31</v>
      </c>
      <c r="K3266">
        <v>1.7655000000000003</v>
      </c>
      <c r="L3266" t="s">
        <v>258</v>
      </c>
    </row>
    <row r="3267" spans="1:12" x14ac:dyDescent="0.25">
      <c r="A3267" s="1"/>
      <c r="B3267" t="s">
        <v>14</v>
      </c>
      <c r="C3267" t="s">
        <v>15</v>
      </c>
      <c r="D3267" t="s">
        <v>11</v>
      </c>
      <c r="E3267" t="s">
        <v>23</v>
      </c>
      <c r="F3267">
        <v>64.34</v>
      </c>
      <c r="G3267">
        <v>2</v>
      </c>
      <c r="H3267" t="s">
        <v>20</v>
      </c>
      <c r="I3267">
        <v>7.8</v>
      </c>
      <c r="J3267">
        <v>128.68</v>
      </c>
      <c r="K3267">
        <v>6.4340000000000011</v>
      </c>
      <c r="L3267" t="s">
        <v>257</v>
      </c>
    </row>
    <row r="3268" spans="1:12" x14ac:dyDescent="0.25">
      <c r="A3268" s="1"/>
      <c r="B3268" t="s">
        <v>9</v>
      </c>
      <c r="C3268" t="s">
        <v>10</v>
      </c>
      <c r="D3268" t="s">
        <v>22</v>
      </c>
      <c r="E3268" t="s">
        <v>16</v>
      </c>
      <c r="F3268">
        <v>83.78</v>
      </c>
      <c r="G3268">
        <v>1</v>
      </c>
      <c r="H3268" t="s">
        <v>13</v>
      </c>
      <c r="I3268">
        <v>4.5999999999999996</v>
      </c>
      <c r="J3268">
        <v>83.78</v>
      </c>
      <c r="K3268">
        <v>4.1890000000000001</v>
      </c>
      <c r="L3268" t="s">
        <v>258</v>
      </c>
    </row>
    <row r="3269" spans="1:12" x14ac:dyDescent="0.25">
      <c r="A3269" s="1"/>
      <c r="B3269" t="s">
        <v>19</v>
      </c>
      <c r="C3269" t="s">
        <v>10</v>
      </c>
      <c r="D3269" t="s">
        <v>11</v>
      </c>
      <c r="E3269" t="s">
        <v>12</v>
      </c>
      <c r="F3269">
        <v>11.79</v>
      </c>
      <c r="G3269">
        <v>4</v>
      </c>
      <c r="H3269" t="s">
        <v>17</v>
      </c>
      <c r="I3269">
        <v>5.2</v>
      </c>
      <c r="J3269">
        <v>47.16</v>
      </c>
      <c r="K3269">
        <v>2.3580000000000001</v>
      </c>
      <c r="L3269" t="s">
        <v>258</v>
      </c>
    </row>
    <row r="3270" spans="1:12" x14ac:dyDescent="0.25">
      <c r="A3270" s="1"/>
      <c r="B3270" t="s">
        <v>9</v>
      </c>
      <c r="C3270" t="s">
        <v>10</v>
      </c>
      <c r="D3270" t="s">
        <v>11</v>
      </c>
      <c r="E3270" t="s">
        <v>18</v>
      </c>
      <c r="F3270">
        <v>73.98</v>
      </c>
      <c r="G3270">
        <v>7</v>
      </c>
      <c r="H3270" t="s">
        <v>20</v>
      </c>
      <c r="I3270">
        <v>8.1</v>
      </c>
      <c r="J3270">
        <v>517.86</v>
      </c>
      <c r="K3270">
        <v>25.893000000000001</v>
      </c>
      <c r="L3270" t="s">
        <v>256</v>
      </c>
    </row>
    <row r="3271" spans="1:12" x14ac:dyDescent="0.25">
      <c r="A3271" s="1"/>
      <c r="B3271" t="s">
        <v>14</v>
      </c>
      <c r="C3271" t="s">
        <v>10</v>
      </c>
      <c r="D3271" t="s">
        <v>11</v>
      </c>
      <c r="E3271" t="s">
        <v>21</v>
      </c>
      <c r="F3271">
        <v>8.74</v>
      </c>
      <c r="G3271">
        <v>8</v>
      </c>
      <c r="H3271" t="s">
        <v>13</v>
      </c>
      <c r="I3271">
        <v>7.4</v>
      </c>
      <c r="J3271">
        <v>69.92</v>
      </c>
      <c r="K3271">
        <v>3.4960000000000004</v>
      </c>
      <c r="L3271" t="s">
        <v>257</v>
      </c>
    </row>
    <row r="3272" spans="1:12" x14ac:dyDescent="0.25">
      <c r="A3272" s="1"/>
      <c r="B3272" t="s">
        <v>9</v>
      </c>
      <c r="C3272" t="s">
        <v>15</v>
      </c>
      <c r="D3272" t="s">
        <v>22</v>
      </c>
      <c r="E3272" t="s">
        <v>21</v>
      </c>
      <c r="F3272">
        <v>6.58</v>
      </c>
      <c r="G3272">
        <v>10</v>
      </c>
      <c r="H3272" t="s">
        <v>20</v>
      </c>
      <c r="I3272">
        <v>8.8000000000000007</v>
      </c>
      <c r="J3272">
        <v>65.8</v>
      </c>
      <c r="K3272">
        <v>3.29</v>
      </c>
      <c r="L3272" t="s">
        <v>256</v>
      </c>
    </row>
    <row r="3273" spans="1:12" x14ac:dyDescent="0.25">
      <c r="A3273" s="1"/>
      <c r="B3273" t="s">
        <v>9</v>
      </c>
      <c r="C3273" t="s">
        <v>10</v>
      </c>
      <c r="D3273" t="s">
        <v>22</v>
      </c>
      <c r="E3273" t="s">
        <v>12</v>
      </c>
      <c r="F3273">
        <v>10.59</v>
      </c>
      <c r="G3273">
        <v>5</v>
      </c>
      <c r="H3273" t="s">
        <v>13</v>
      </c>
      <c r="I3273">
        <v>7.5</v>
      </c>
      <c r="J3273">
        <v>52.95</v>
      </c>
      <c r="K3273">
        <v>2.6475000000000004</v>
      </c>
      <c r="L3273" t="s">
        <v>257</v>
      </c>
    </row>
    <row r="3274" spans="1:12" x14ac:dyDescent="0.25">
      <c r="A3274" s="1"/>
      <c r="B3274" t="s">
        <v>9</v>
      </c>
      <c r="C3274" t="s">
        <v>10</v>
      </c>
      <c r="D3274" t="s">
        <v>11</v>
      </c>
      <c r="E3274" t="s">
        <v>21</v>
      </c>
      <c r="F3274">
        <v>5.85</v>
      </c>
      <c r="G3274">
        <v>6</v>
      </c>
      <c r="H3274" t="s">
        <v>13</v>
      </c>
      <c r="I3274">
        <v>6.9</v>
      </c>
      <c r="J3274">
        <v>35.099999999999994</v>
      </c>
      <c r="K3274">
        <v>1.7549999999999999</v>
      </c>
      <c r="L3274" t="s">
        <v>257</v>
      </c>
    </row>
    <row r="3275" spans="1:12" x14ac:dyDescent="0.25">
      <c r="A3275" s="1"/>
      <c r="B3275" t="s">
        <v>19</v>
      </c>
      <c r="C3275" t="s">
        <v>10</v>
      </c>
      <c r="D3275" t="s">
        <v>22</v>
      </c>
      <c r="E3275" t="s">
        <v>24</v>
      </c>
      <c r="F3275">
        <v>30.94</v>
      </c>
      <c r="G3275">
        <v>6</v>
      </c>
      <c r="H3275" t="s">
        <v>13</v>
      </c>
      <c r="I3275">
        <v>3.6</v>
      </c>
      <c r="J3275">
        <v>185.64000000000001</v>
      </c>
      <c r="K3275">
        <v>9.2820000000000018</v>
      </c>
      <c r="L3275" t="s">
        <v>258</v>
      </c>
    </row>
    <row r="3276" spans="1:12" x14ac:dyDescent="0.25">
      <c r="A3276" s="1"/>
      <c r="B3276" t="s">
        <v>9</v>
      </c>
      <c r="C3276" t="s">
        <v>10</v>
      </c>
      <c r="D3276" t="s">
        <v>22</v>
      </c>
      <c r="E3276" t="s">
        <v>21</v>
      </c>
      <c r="F3276">
        <v>17.149999999999999</v>
      </c>
      <c r="G3276">
        <v>8</v>
      </c>
      <c r="H3276" t="s">
        <v>17</v>
      </c>
      <c r="I3276">
        <v>5.5</v>
      </c>
      <c r="J3276">
        <v>137.19999999999999</v>
      </c>
      <c r="K3276">
        <v>6.8599999999999994</v>
      </c>
      <c r="L3276" t="s">
        <v>258</v>
      </c>
    </row>
    <row r="3277" spans="1:12" x14ac:dyDescent="0.25">
      <c r="A3277" s="1"/>
      <c r="B3277" t="s">
        <v>14</v>
      </c>
      <c r="C3277" t="s">
        <v>10</v>
      </c>
      <c r="D3277" t="s">
        <v>11</v>
      </c>
      <c r="E3277" t="s">
        <v>12</v>
      </c>
      <c r="F3277">
        <v>14.34</v>
      </c>
      <c r="G3277">
        <v>1</v>
      </c>
      <c r="H3277" t="s">
        <v>13</v>
      </c>
      <c r="I3277">
        <v>4.8</v>
      </c>
      <c r="J3277">
        <v>14.34</v>
      </c>
      <c r="K3277">
        <v>0.71700000000000008</v>
      </c>
      <c r="L3277" t="s">
        <v>258</v>
      </c>
    </row>
    <row r="3278" spans="1:12" x14ac:dyDescent="0.25">
      <c r="A3278" s="1"/>
      <c r="B3278" t="s">
        <v>14</v>
      </c>
      <c r="C3278" t="s">
        <v>15</v>
      </c>
      <c r="D3278" t="s">
        <v>11</v>
      </c>
      <c r="E3278" t="s">
        <v>23</v>
      </c>
      <c r="F3278">
        <v>42.31</v>
      </c>
      <c r="G3278">
        <v>3</v>
      </c>
      <c r="H3278" t="s">
        <v>13</v>
      </c>
      <c r="I3278">
        <v>4.7</v>
      </c>
      <c r="J3278">
        <v>126.93</v>
      </c>
      <c r="K3278">
        <v>6.3465000000000007</v>
      </c>
      <c r="L3278" t="s">
        <v>258</v>
      </c>
    </row>
    <row r="3279" spans="1:12" x14ac:dyDescent="0.25">
      <c r="A3279" s="1"/>
      <c r="B3279" t="s">
        <v>19</v>
      </c>
      <c r="C3279" t="s">
        <v>15</v>
      </c>
      <c r="D3279" t="s">
        <v>22</v>
      </c>
      <c r="E3279" t="s">
        <v>24</v>
      </c>
      <c r="F3279">
        <v>15.65</v>
      </c>
      <c r="G3279">
        <v>3</v>
      </c>
      <c r="H3279" t="s">
        <v>13</v>
      </c>
      <c r="I3279">
        <v>9.6</v>
      </c>
      <c r="J3279">
        <v>46.95</v>
      </c>
      <c r="K3279">
        <v>2.3475000000000001</v>
      </c>
      <c r="L3279" t="s">
        <v>256</v>
      </c>
    </row>
    <row r="3280" spans="1:12" x14ac:dyDescent="0.25">
      <c r="A3280" s="1"/>
      <c r="B3280" t="s">
        <v>19</v>
      </c>
      <c r="C3280" t="s">
        <v>15</v>
      </c>
      <c r="D3280" t="s">
        <v>11</v>
      </c>
      <c r="E3280" t="s">
        <v>24</v>
      </c>
      <c r="F3280">
        <v>32.6</v>
      </c>
      <c r="G3280">
        <v>4</v>
      </c>
      <c r="H3280" t="s">
        <v>20</v>
      </c>
      <c r="I3280">
        <v>5.7</v>
      </c>
      <c r="J3280">
        <v>130.4</v>
      </c>
      <c r="K3280">
        <v>6.5200000000000005</v>
      </c>
      <c r="L3280" t="s">
        <v>258</v>
      </c>
    </row>
    <row r="3281" spans="1:12" x14ac:dyDescent="0.25">
      <c r="A3281" s="1"/>
      <c r="B3281" t="s">
        <v>14</v>
      </c>
      <c r="C3281" t="s">
        <v>10</v>
      </c>
      <c r="D3281" t="s">
        <v>11</v>
      </c>
      <c r="E3281" t="s">
        <v>12</v>
      </c>
      <c r="F3281">
        <v>3.76</v>
      </c>
      <c r="G3281">
        <v>2</v>
      </c>
      <c r="H3281" t="s">
        <v>13</v>
      </c>
      <c r="I3281">
        <v>9.1</v>
      </c>
      <c r="J3281">
        <v>7.52</v>
      </c>
      <c r="K3281">
        <v>0.376</v>
      </c>
      <c r="L3281" t="s">
        <v>256</v>
      </c>
    </row>
    <row r="3282" spans="1:12" x14ac:dyDescent="0.25">
      <c r="A3282" s="1"/>
      <c r="B3282" t="s">
        <v>19</v>
      </c>
      <c r="C3282" t="s">
        <v>15</v>
      </c>
      <c r="D3282" t="s">
        <v>22</v>
      </c>
      <c r="E3282" t="s">
        <v>18</v>
      </c>
      <c r="F3282">
        <v>79.03</v>
      </c>
      <c r="G3282">
        <v>6</v>
      </c>
      <c r="H3282" t="s">
        <v>20</v>
      </c>
      <c r="I3282">
        <v>7.3</v>
      </c>
      <c r="J3282">
        <v>474.18</v>
      </c>
      <c r="K3282">
        <v>23.709000000000003</v>
      </c>
      <c r="L3282" t="s">
        <v>257</v>
      </c>
    </row>
    <row r="3283" spans="1:12" x14ac:dyDescent="0.25">
      <c r="A3283" s="1"/>
      <c r="B3283" t="s">
        <v>19</v>
      </c>
      <c r="C3283" t="s">
        <v>15</v>
      </c>
      <c r="D3283" t="s">
        <v>11</v>
      </c>
      <c r="E3283" t="s">
        <v>21</v>
      </c>
      <c r="F3283">
        <v>22.03</v>
      </c>
      <c r="G3283">
        <v>3</v>
      </c>
      <c r="H3283" t="s">
        <v>20</v>
      </c>
      <c r="I3283">
        <v>8.4</v>
      </c>
      <c r="J3283">
        <v>66.09</v>
      </c>
      <c r="K3283">
        <v>3.3045000000000004</v>
      </c>
      <c r="L3283" t="s">
        <v>256</v>
      </c>
    </row>
    <row r="3284" spans="1:12" x14ac:dyDescent="0.25">
      <c r="A3284" s="1"/>
      <c r="B3284" t="s">
        <v>9</v>
      </c>
      <c r="C3284" t="s">
        <v>15</v>
      </c>
      <c r="D3284" t="s">
        <v>22</v>
      </c>
      <c r="E3284" t="s">
        <v>24</v>
      </c>
      <c r="F3284">
        <v>20.92</v>
      </c>
      <c r="G3284">
        <v>8</v>
      </c>
      <c r="H3284" t="s">
        <v>17</v>
      </c>
      <c r="I3284">
        <v>6.4</v>
      </c>
      <c r="J3284">
        <v>167.36</v>
      </c>
      <c r="K3284">
        <v>8.3680000000000003</v>
      </c>
      <c r="L3284" t="s">
        <v>257</v>
      </c>
    </row>
    <row r="3285" spans="1:12" x14ac:dyDescent="0.25">
      <c r="A3285" s="1"/>
      <c r="B3285" t="s">
        <v>19</v>
      </c>
      <c r="C3285" t="s">
        <v>15</v>
      </c>
      <c r="D3285" t="s">
        <v>22</v>
      </c>
      <c r="E3285" t="s">
        <v>23</v>
      </c>
      <c r="F3285">
        <v>42.59</v>
      </c>
      <c r="G3285">
        <v>5</v>
      </c>
      <c r="H3285" t="s">
        <v>13</v>
      </c>
      <c r="I3285">
        <v>6.9</v>
      </c>
      <c r="J3285">
        <v>212.95000000000002</v>
      </c>
      <c r="K3285">
        <v>10.647500000000001</v>
      </c>
      <c r="L3285" t="s">
        <v>257</v>
      </c>
    </row>
    <row r="3286" spans="1:12" x14ac:dyDescent="0.25">
      <c r="A3286" s="1"/>
      <c r="B3286" t="s">
        <v>19</v>
      </c>
      <c r="C3286" t="s">
        <v>15</v>
      </c>
      <c r="D3286" t="s">
        <v>11</v>
      </c>
      <c r="E3286" t="s">
        <v>21</v>
      </c>
      <c r="F3286">
        <v>21.47</v>
      </c>
      <c r="G3286">
        <v>2</v>
      </c>
      <c r="H3286" t="s">
        <v>17</v>
      </c>
      <c r="I3286">
        <v>6.3</v>
      </c>
      <c r="J3286">
        <v>42.94</v>
      </c>
      <c r="K3286">
        <v>2.1469999999999998</v>
      </c>
      <c r="L3286" t="s">
        <v>257</v>
      </c>
    </row>
    <row r="3287" spans="1:12" x14ac:dyDescent="0.25">
      <c r="A3287" s="1"/>
      <c r="B3287" t="s">
        <v>9</v>
      </c>
      <c r="C3287" t="s">
        <v>15</v>
      </c>
      <c r="D3287" t="s">
        <v>11</v>
      </c>
      <c r="E3287" t="s">
        <v>12</v>
      </c>
      <c r="F3287">
        <v>6.48</v>
      </c>
      <c r="G3287">
        <v>9</v>
      </c>
      <c r="H3287" t="s">
        <v>13</v>
      </c>
      <c r="I3287">
        <v>4.3</v>
      </c>
      <c r="J3287">
        <v>58.320000000000007</v>
      </c>
      <c r="K3287">
        <v>2.9160000000000004</v>
      </c>
      <c r="L3287" t="s">
        <v>258</v>
      </c>
    </row>
    <row r="3288" spans="1:12" x14ac:dyDescent="0.25">
      <c r="A3288" s="1"/>
      <c r="B3288" t="s">
        <v>14</v>
      </c>
      <c r="C3288" t="s">
        <v>15</v>
      </c>
      <c r="D3288" t="s">
        <v>11</v>
      </c>
      <c r="E3288" t="s">
        <v>12</v>
      </c>
      <c r="F3288">
        <v>13.29</v>
      </c>
      <c r="G3288">
        <v>2</v>
      </c>
      <c r="H3288" t="s">
        <v>13</v>
      </c>
      <c r="I3288">
        <v>7.9</v>
      </c>
      <c r="J3288">
        <v>26.58</v>
      </c>
      <c r="K3288">
        <v>1.329</v>
      </c>
      <c r="L3288" t="s">
        <v>257</v>
      </c>
    </row>
    <row r="3289" spans="1:12" x14ac:dyDescent="0.25">
      <c r="A3289" s="1"/>
      <c r="B3289" t="s">
        <v>9</v>
      </c>
      <c r="C3289" t="s">
        <v>10</v>
      </c>
      <c r="D3289" t="s">
        <v>22</v>
      </c>
      <c r="E3289" t="s">
        <v>12</v>
      </c>
      <c r="F3289">
        <v>14.23</v>
      </c>
      <c r="G3289">
        <v>5</v>
      </c>
      <c r="H3289" t="s">
        <v>20</v>
      </c>
      <c r="I3289">
        <v>4.9000000000000004</v>
      </c>
      <c r="J3289">
        <v>71.150000000000006</v>
      </c>
      <c r="K3289">
        <v>3.5575000000000006</v>
      </c>
      <c r="L3289" t="s">
        <v>258</v>
      </c>
    </row>
    <row r="3290" spans="1:12" x14ac:dyDescent="0.25">
      <c r="A3290" s="1"/>
      <c r="B3290" t="s">
        <v>19</v>
      </c>
      <c r="C3290" t="s">
        <v>10</v>
      </c>
      <c r="D3290" t="s">
        <v>11</v>
      </c>
      <c r="E3290" t="s">
        <v>12</v>
      </c>
      <c r="F3290">
        <v>5.94</v>
      </c>
      <c r="G3290">
        <v>9</v>
      </c>
      <c r="H3290" t="s">
        <v>17</v>
      </c>
      <c r="I3290">
        <v>3.2</v>
      </c>
      <c r="J3290">
        <v>53.46</v>
      </c>
      <c r="K3290">
        <v>2.673</v>
      </c>
      <c r="L3290" t="s">
        <v>258</v>
      </c>
    </row>
    <row r="3291" spans="1:12" x14ac:dyDescent="0.25">
      <c r="A3291" s="1"/>
      <c r="B3291" t="s">
        <v>19</v>
      </c>
      <c r="C3291" t="s">
        <v>10</v>
      </c>
      <c r="D3291" t="s">
        <v>22</v>
      </c>
      <c r="E3291" t="s">
        <v>23</v>
      </c>
      <c r="F3291">
        <v>58.73</v>
      </c>
      <c r="G3291">
        <v>10</v>
      </c>
      <c r="H3291" t="s">
        <v>13</v>
      </c>
      <c r="I3291">
        <v>7.4</v>
      </c>
      <c r="J3291">
        <v>587.29999999999995</v>
      </c>
      <c r="K3291">
        <v>29.364999999999998</v>
      </c>
      <c r="L3291" t="s">
        <v>257</v>
      </c>
    </row>
    <row r="3292" spans="1:12" x14ac:dyDescent="0.25">
      <c r="A3292" s="1"/>
      <c r="B3292" t="s">
        <v>9</v>
      </c>
      <c r="C3292" t="s">
        <v>10</v>
      </c>
      <c r="D3292" t="s">
        <v>22</v>
      </c>
      <c r="E3292" t="s">
        <v>16</v>
      </c>
      <c r="F3292">
        <v>97.97</v>
      </c>
      <c r="G3292">
        <v>10</v>
      </c>
      <c r="H3292" t="s">
        <v>17</v>
      </c>
      <c r="I3292">
        <v>4.2</v>
      </c>
      <c r="J3292">
        <v>979.7</v>
      </c>
      <c r="K3292">
        <v>48.985000000000007</v>
      </c>
      <c r="L3292" t="s">
        <v>258</v>
      </c>
    </row>
    <row r="3293" spans="1:12" x14ac:dyDescent="0.25">
      <c r="A3293" s="1"/>
      <c r="B3293" t="s">
        <v>19</v>
      </c>
      <c r="C3293" t="s">
        <v>15</v>
      </c>
      <c r="D3293" t="s">
        <v>22</v>
      </c>
      <c r="E3293" t="s">
        <v>12</v>
      </c>
      <c r="F3293">
        <v>10.15</v>
      </c>
      <c r="G3293">
        <v>5</v>
      </c>
      <c r="H3293" t="s">
        <v>13</v>
      </c>
      <c r="I3293">
        <v>9.4</v>
      </c>
      <c r="J3293">
        <v>50.75</v>
      </c>
      <c r="K3293">
        <v>2.5375000000000001</v>
      </c>
      <c r="L3293" t="s">
        <v>256</v>
      </c>
    </row>
    <row r="3294" spans="1:12" x14ac:dyDescent="0.25">
      <c r="A3294" s="1"/>
      <c r="B3294" t="s">
        <v>9</v>
      </c>
      <c r="C3294" t="s">
        <v>10</v>
      </c>
      <c r="D3294" t="s">
        <v>11</v>
      </c>
      <c r="E3294" t="s">
        <v>12</v>
      </c>
      <c r="F3294">
        <v>2.95</v>
      </c>
      <c r="G3294">
        <v>1</v>
      </c>
      <c r="H3294" t="s">
        <v>17</v>
      </c>
      <c r="I3294">
        <v>9.5</v>
      </c>
      <c r="J3294">
        <v>2.95</v>
      </c>
      <c r="K3294">
        <v>0.14750000000000002</v>
      </c>
      <c r="L3294" t="s">
        <v>256</v>
      </c>
    </row>
    <row r="3295" spans="1:12" x14ac:dyDescent="0.25">
      <c r="A3295" s="1"/>
      <c r="B3295" t="s">
        <v>19</v>
      </c>
      <c r="C3295" t="s">
        <v>15</v>
      </c>
      <c r="D3295" t="s">
        <v>11</v>
      </c>
      <c r="E3295" t="s">
        <v>24</v>
      </c>
      <c r="F3295">
        <v>22.81</v>
      </c>
      <c r="G3295">
        <v>6</v>
      </c>
      <c r="H3295" t="s">
        <v>20</v>
      </c>
      <c r="I3295">
        <v>9.1999999999999993</v>
      </c>
      <c r="J3295">
        <v>136.85999999999999</v>
      </c>
      <c r="K3295">
        <v>6.843</v>
      </c>
      <c r="L3295" t="s">
        <v>256</v>
      </c>
    </row>
    <row r="3296" spans="1:12" x14ac:dyDescent="0.25">
      <c r="A3296" s="1"/>
      <c r="B3296" t="s">
        <v>14</v>
      </c>
      <c r="C3296" t="s">
        <v>15</v>
      </c>
      <c r="D3296" t="s">
        <v>22</v>
      </c>
      <c r="E3296" t="s">
        <v>18</v>
      </c>
      <c r="F3296">
        <v>65.45</v>
      </c>
      <c r="G3296">
        <v>2</v>
      </c>
      <c r="H3296" t="s">
        <v>13</v>
      </c>
      <c r="I3296">
        <v>5.5</v>
      </c>
      <c r="J3296">
        <v>130.9</v>
      </c>
      <c r="K3296">
        <v>6.5450000000000008</v>
      </c>
      <c r="L3296" t="s">
        <v>258</v>
      </c>
    </row>
    <row r="3297" spans="1:12" x14ac:dyDescent="0.25">
      <c r="A3297" s="1"/>
      <c r="B3297" t="s">
        <v>9</v>
      </c>
      <c r="C3297" t="s">
        <v>10</v>
      </c>
      <c r="D3297" t="s">
        <v>22</v>
      </c>
      <c r="E3297" t="s">
        <v>24</v>
      </c>
      <c r="F3297">
        <v>16.27</v>
      </c>
      <c r="G3297">
        <v>7</v>
      </c>
      <c r="H3297" t="s">
        <v>20</v>
      </c>
      <c r="I3297">
        <v>3.1</v>
      </c>
      <c r="J3297">
        <v>113.89</v>
      </c>
      <c r="K3297">
        <v>5.6945000000000006</v>
      </c>
      <c r="L3297" t="s">
        <v>258</v>
      </c>
    </row>
    <row r="3298" spans="1:12" x14ac:dyDescent="0.25">
      <c r="A3298" s="1"/>
      <c r="B3298" t="s">
        <v>14</v>
      </c>
      <c r="C3298" t="s">
        <v>15</v>
      </c>
      <c r="D3298" t="s">
        <v>22</v>
      </c>
      <c r="E3298" t="s">
        <v>24</v>
      </c>
      <c r="F3298">
        <v>38.340000000000003</v>
      </c>
      <c r="G3298">
        <v>6</v>
      </c>
      <c r="H3298" t="s">
        <v>17</v>
      </c>
      <c r="I3298">
        <v>9.3000000000000007</v>
      </c>
      <c r="J3298">
        <v>230.04000000000002</v>
      </c>
      <c r="K3298">
        <v>11.502000000000002</v>
      </c>
      <c r="L3298" t="s">
        <v>256</v>
      </c>
    </row>
    <row r="3299" spans="1:12" x14ac:dyDescent="0.25">
      <c r="A3299" s="1"/>
      <c r="B3299" t="s">
        <v>14</v>
      </c>
      <c r="C3299" t="s">
        <v>15</v>
      </c>
      <c r="D3299" t="s">
        <v>11</v>
      </c>
      <c r="E3299" t="s">
        <v>12</v>
      </c>
      <c r="F3299">
        <v>6.01</v>
      </c>
      <c r="G3299">
        <v>1</v>
      </c>
      <c r="H3299" t="s">
        <v>17</v>
      </c>
      <c r="I3299">
        <v>5.9</v>
      </c>
      <c r="J3299">
        <v>6.01</v>
      </c>
      <c r="K3299">
        <v>0.30049999999999999</v>
      </c>
      <c r="L3299" t="s">
        <v>258</v>
      </c>
    </row>
    <row r="3300" spans="1:12" x14ac:dyDescent="0.25">
      <c r="A3300" s="1"/>
      <c r="B3300" t="s">
        <v>19</v>
      </c>
      <c r="C3300" t="s">
        <v>10</v>
      </c>
      <c r="D3300" t="s">
        <v>22</v>
      </c>
      <c r="E3300" t="s">
        <v>24</v>
      </c>
      <c r="F3300">
        <v>23.82</v>
      </c>
      <c r="G3300">
        <v>1</v>
      </c>
      <c r="H3300" t="s">
        <v>17</v>
      </c>
      <c r="I3300">
        <v>9.6</v>
      </c>
      <c r="J3300">
        <v>23.82</v>
      </c>
      <c r="K3300">
        <v>1.1910000000000001</v>
      </c>
      <c r="L3300" t="s">
        <v>256</v>
      </c>
    </row>
    <row r="3301" spans="1:12" x14ac:dyDescent="0.25">
      <c r="A3301" s="1"/>
      <c r="B3301" t="s">
        <v>14</v>
      </c>
      <c r="C3301" t="s">
        <v>10</v>
      </c>
      <c r="D3301" t="s">
        <v>11</v>
      </c>
      <c r="E3301" t="s">
        <v>23</v>
      </c>
      <c r="F3301">
        <v>40.25</v>
      </c>
      <c r="G3301">
        <v>2</v>
      </c>
      <c r="H3301" t="s">
        <v>13</v>
      </c>
      <c r="I3301">
        <v>9.6</v>
      </c>
      <c r="J3301">
        <v>80.5</v>
      </c>
      <c r="K3301">
        <v>4.0250000000000004</v>
      </c>
      <c r="L3301" t="s">
        <v>256</v>
      </c>
    </row>
    <row r="3302" spans="1:12" x14ac:dyDescent="0.25">
      <c r="A3302" s="1"/>
      <c r="B3302" t="s">
        <v>14</v>
      </c>
      <c r="C3302" t="s">
        <v>10</v>
      </c>
      <c r="D3302" t="s">
        <v>11</v>
      </c>
      <c r="E3302" t="s">
        <v>18</v>
      </c>
      <c r="F3302">
        <v>62.02</v>
      </c>
      <c r="G3302">
        <v>10</v>
      </c>
      <c r="H3302" t="s">
        <v>13</v>
      </c>
      <c r="I3302">
        <v>8.8000000000000007</v>
      </c>
      <c r="J3302">
        <v>620.20000000000005</v>
      </c>
      <c r="K3302">
        <v>31.010000000000005</v>
      </c>
      <c r="L3302" t="s">
        <v>256</v>
      </c>
    </row>
    <row r="3303" spans="1:12" x14ac:dyDescent="0.25">
      <c r="A3303" s="1"/>
      <c r="B3303" t="s">
        <v>9</v>
      </c>
      <c r="C3303" t="s">
        <v>15</v>
      </c>
      <c r="D3303" t="s">
        <v>11</v>
      </c>
      <c r="E3303" t="s">
        <v>24</v>
      </c>
      <c r="F3303">
        <v>34.11</v>
      </c>
      <c r="G3303">
        <v>5</v>
      </c>
      <c r="H3303" t="s">
        <v>20</v>
      </c>
      <c r="I3303">
        <v>5</v>
      </c>
      <c r="J3303">
        <v>170.55</v>
      </c>
      <c r="K3303">
        <v>8.5275000000000016</v>
      </c>
      <c r="L3303" t="s">
        <v>258</v>
      </c>
    </row>
    <row r="3304" spans="1:12" x14ac:dyDescent="0.25">
      <c r="A3304" s="1"/>
      <c r="B3304" t="s">
        <v>19</v>
      </c>
      <c r="C3304" t="s">
        <v>15</v>
      </c>
      <c r="D3304" t="s">
        <v>22</v>
      </c>
      <c r="E3304" t="s">
        <v>23</v>
      </c>
      <c r="F3304">
        <v>51.82</v>
      </c>
      <c r="G3304">
        <v>6</v>
      </c>
      <c r="H3304" t="s">
        <v>13</v>
      </c>
      <c r="I3304">
        <v>5.6</v>
      </c>
      <c r="J3304">
        <v>310.92</v>
      </c>
      <c r="K3304">
        <v>15.546000000000001</v>
      </c>
      <c r="L3304" t="s">
        <v>258</v>
      </c>
    </row>
    <row r="3305" spans="1:12" x14ac:dyDescent="0.25">
      <c r="A3305" s="1"/>
      <c r="B3305" t="s">
        <v>9</v>
      </c>
      <c r="C3305" t="s">
        <v>15</v>
      </c>
      <c r="D3305" t="s">
        <v>11</v>
      </c>
      <c r="E3305" t="s">
        <v>24</v>
      </c>
      <c r="F3305">
        <v>16.13</v>
      </c>
      <c r="G3305">
        <v>3</v>
      </c>
      <c r="H3305" t="s">
        <v>20</v>
      </c>
      <c r="I3305">
        <v>8.8000000000000007</v>
      </c>
      <c r="J3305">
        <v>48.39</v>
      </c>
      <c r="K3305">
        <v>2.4195000000000002</v>
      </c>
      <c r="L3305" t="s">
        <v>256</v>
      </c>
    </row>
    <row r="3306" spans="1:12" x14ac:dyDescent="0.25">
      <c r="A3306" s="1"/>
      <c r="B3306" t="s">
        <v>19</v>
      </c>
      <c r="C3306" t="s">
        <v>15</v>
      </c>
      <c r="D3306" t="s">
        <v>22</v>
      </c>
      <c r="E3306" t="s">
        <v>18</v>
      </c>
      <c r="F3306">
        <v>65.47</v>
      </c>
      <c r="G3306">
        <v>6</v>
      </c>
      <c r="H3306" t="s">
        <v>20</v>
      </c>
      <c r="I3306">
        <v>5.2</v>
      </c>
      <c r="J3306">
        <v>392.82</v>
      </c>
      <c r="K3306">
        <v>19.641000000000002</v>
      </c>
      <c r="L3306" t="s">
        <v>258</v>
      </c>
    </row>
    <row r="3307" spans="1:12" x14ac:dyDescent="0.25">
      <c r="A3307" s="1"/>
      <c r="B3307" t="s">
        <v>19</v>
      </c>
      <c r="C3307" t="s">
        <v>15</v>
      </c>
      <c r="D3307" t="s">
        <v>11</v>
      </c>
      <c r="E3307" t="s">
        <v>12</v>
      </c>
      <c r="F3307">
        <v>8.6</v>
      </c>
      <c r="G3307">
        <v>9</v>
      </c>
      <c r="H3307" t="s">
        <v>13</v>
      </c>
      <c r="I3307">
        <v>4.2</v>
      </c>
      <c r="J3307">
        <v>77.399999999999991</v>
      </c>
      <c r="K3307">
        <v>3.8699999999999997</v>
      </c>
      <c r="L3307" t="s">
        <v>258</v>
      </c>
    </row>
    <row r="3308" spans="1:12" x14ac:dyDescent="0.25">
      <c r="A3308" s="1"/>
      <c r="B3308" t="s">
        <v>9</v>
      </c>
      <c r="C3308" t="s">
        <v>10</v>
      </c>
      <c r="D3308" t="s">
        <v>22</v>
      </c>
      <c r="E3308" t="s">
        <v>21</v>
      </c>
      <c r="F3308">
        <v>18.48</v>
      </c>
      <c r="G3308">
        <v>7</v>
      </c>
      <c r="H3308" t="s">
        <v>13</v>
      </c>
      <c r="I3308">
        <v>6.8</v>
      </c>
      <c r="J3308">
        <v>129.36000000000001</v>
      </c>
      <c r="K3308">
        <v>6.4680000000000009</v>
      </c>
      <c r="L3308" t="s">
        <v>257</v>
      </c>
    </row>
    <row r="3309" spans="1:12" x14ac:dyDescent="0.25">
      <c r="A3309" s="1"/>
      <c r="B3309" t="s">
        <v>14</v>
      </c>
      <c r="C3309" t="s">
        <v>15</v>
      </c>
      <c r="D3309" t="s">
        <v>22</v>
      </c>
      <c r="E3309" t="s">
        <v>21</v>
      </c>
      <c r="F3309">
        <v>10.31</v>
      </c>
      <c r="G3309">
        <v>10</v>
      </c>
      <c r="H3309" t="s">
        <v>13</v>
      </c>
      <c r="I3309">
        <v>9.4</v>
      </c>
      <c r="J3309">
        <v>103.10000000000001</v>
      </c>
      <c r="K3309">
        <v>5.1550000000000011</v>
      </c>
      <c r="L3309" t="s">
        <v>256</v>
      </c>
    </row>
    <row r="3310" spans="1:12" x14ac:dyDescent="0.25">
      <c r="A3310" s="1"/>
      <c r="B3310" t="s">
        <v>19</v>
      </c>
      <c r="C3310" t="s">
        <v>15</v>
      </c>
      <c r="D3310" t="s">
        <v>22</v>
      </c>
      <c r="E3310" t="s">
        <v>21</v>
      </c>
      <c r="F3310">
        <v>19.420000000000002</v>
      </c>
      <c r="G3310">
        <v>7</v>
      </c>
      <c r="H3310" t="s">
        <v>17</v>
      </c>
      <c r="I3310">
        <v>7.7</v>
      </c>
      <c r="J3310">
        <v>135.94</v>
      </c>
      <c r="K3310">
        <v>6.7970000000000006</v>
      </c>
      <c r="L3310" t="s">
        <v>257</v>
      </c>
    </row>
    <row r="3311" spans="1:12" x14ac:dyDescent="0.25">
      <c r="A3311" s="1"/>
      <c r="B3311" t="s">
        <v>9</v>
      </c>
      <c r="C3311" t="s">
        <v>10</v>
      </c>
      <c r="D3311" t="s">
        <v>22</v>
      </c>
      <c r="E3311" t="s">
        <v>23</v>
      </c>
      <c r="F3311">
        <v>53.23</v>
      </c>
      <c r="G3311">
        <v>7</v>
      </c>
      <c r="H3311" t="s">
        <v>17</v>
      </c>
      <c r="I3311">
        <v>6.9</v>
      </c>
      <c r="J3311">
        <v>372.60999999999996</v>
      </c>
      <c r="K3311">
        <v>18.630499999999998</v>
      </c>
      <c r="L3311" t="s">
        <v>257</v>
      </c>
    </row>
    <row r="3312" spans="1:12" x14ac:dyDescent="0.25">
      <c r="A3312" s="1"/>
      <c r="B3312" t="s">
        <v>19</v>
      </c>
      <c r="C3312" t="s">
        <v>15</v>
      </c>
      <c r="D3312" t="s">
        <v>11</v>
      </c>
      <c r="E3312" t="s">
        <v>23</v>
      </c>
      <c r="F3312">
        <v>62.08</v>
      </c>
      <c r="G3312">
        <v>1</v>
      </c>
      <c r="H3312" t="s">
        <v>20</v>
      </c>
      <c r="I3312">
        <v>3.7</v>
      </c>
      <c r="J3312">
        <v>62.08</v>
      </c>
      <c r="K3312">
        <v>3.1040000000000001</v>
      </c>
      <c r="L3312" t="s">
        <v>258</v>
      </c>
    </row>
    <row r="3313" spans="1:12" x14ac:dyDescent="0.25">
      <c r="A3313" s="1"/>
      <c r="B3313" t="s">
        <v>19</v>
      </c>
      <c r="C3313" t="s">
        <v>15</v>
      </c>
      <c r="D3313" t="s">
        <v>11</v>
      </c>
      <c r="E3313" t="s">
        <v>24</v>
      </c>
      <c r="F3313">
        <v>22.84</v>
      </c>
      <c r="G3313">
        <v>3</v>
      </c>
      <c r="H3313" t="s">
        <v>13</v>
      </c>
      <c r="I3313">
        <v>7.2</v>
      </c>
      <c r="J3313">
        <v>68.52</v>
      </c>
      <c r="K3313">
        <v>3.4260000000000002</v>
      </c>
      <c r="L3313" t="s">
        <v>257</v>
      </c>
    </row>
    <row r="3314" spans="1:12" x14ac:dyDescent="0.25">
      <c r="A3314" s="1"/>
      <c r="B3314" t="s">
        <v>19</v>
      </c>
      <c r="C3314" t="s">
        <v>15</v>
      </c>
      <c r="D3314" t="s">
        <v>11</v>
      </c>
      <c r="E3314" t="s">
        <v>24</v>
      </c>
      <c r="F3314">
        <v>19.809999999999999</v>
      </c>
      <c r="G3314">
        <v>4</v>
      </c>
      <c r="H3314" t="s">
        <v>17</v>
      </c>
      <c r="I3314">
        <v>9.6999999999999993</v>
      </c>
      <c r="J3314">
        <v>79.239999999999995</v>
      </c>
      <c r="K3314">
        <v>3.9619999999999997</v>
      </c>
      <c r="L3314" t="s">
        <v>256</v>
      </c>
    </row>
    <row r="3315" spans="1:12" x14ac:dyDescent="0.25">
      <c r="A3315" s="1"/>
      <c r="B3315" t="s">
        <v>14</v>
      </c>
      <c r="C3315" t="s">
        <v>15</v>
      </c>
      <c r="D3315" t="s">
        <v>11</v>
      </c>
      <c r="E3315" t="s">
        <v>12</v>
      </c>
      <c r="F3315">
        <v>11.16</v>
      </c>
      <c r="G3315">
        <v>8</v>
      </c>
      <c r="H3315" t="s">
        <v>13</v>
      </c>
      <c r="I3315">
        <v>4</v>
      </c>
      <c r="J3315">
        <v>89.28</v>
      </c>
      <c r="K3315">
        <v>4.4640000000000004</v>
      </c>
      <c r="L3315" t="s">
        <v>258</v>
      </c>
    </row>
    <row r="3316" spans="1:12" x14ac:dyDescent="0.25">
      <c r="A3316" s="1"/>
      <c r="B3316" t="s">
        <v>14</v>
      </c>
      <c r="C3316" t="s">
        <v>10</v>
      </c>
      <c r="D3316" t="s">
        <v>11</v>
      </c>
      <c r="E3316" t="s">
        <v>12</v>
      </c>
      <c r="F3316">
        <v>9.4600000000000009</v>
      </c>
      <c r="G3316">
        <v>9</v>
      </c>
      <c r="H3316" t="s">
        <v>13</v>
      </c>
      <c r="I3316">
        <v>6.5</v>
      </c>
      <c r="J3316">
        <v>85.140000000000015</v>
      </c>
      <c r="K3316">
        <v>4.2570000000000006</v>
      </c>
      <c r="L3316" t="s">
        <v>257</v>
      </c>
    </row>
    <row r="3317" spans="1:12" x14ac:dyDescent="0.25">
      <c r="A3317" s="1"/>
      <c r="B3317" t="s">
        <v>14</v>
      </c>
      <c r="C3317" t="s">
        <v>10</v>
      </c>
      <c r="D3317" t="s">
        <v>22</v>
      </c>
      <c r="E3317" t="s">
        <v>16</v>
      </c>
      <c r="F3317">
        <v>85.45</v>
      </c>
      <c r="G3317">
        <v>2</v>
      </c>
      <c r="H3317" t="s">
        <v>13</v>
      </c>
      <c r="I3317">
        <v>9</v>
      </c>
      <c r="J3317">
        <v>170.9</v>
      </c>
      <c r="K3317">
        <v>8.5449999999999999</v>
      </c>
      <c r="L3317" t="s">
        <v>256</v>
      </c>
    </row>
    <row r="3318" spans="1:12" x14ac:dyDescent="0.25">
      <c r="A3318" s="1"/>
      <c r="B3318" t="s">
        <v>9</v>
      </c>
      <c r="C3318" t="s">
        <v>10</v>
      </c>
      <c r="D3318" t="s">
        <v>11</v>
      </c>
      <c r="E3318" t="s">
        <v>24</v>
      </c>
      <c r="F3318">
        <v>35.700000000000003</v>
      </c>
      <c r="G3318">
        <v>5</v>
      </c>
      <c r="H3318" t="s">
        <v>20</v>
      </c>
      <c r="I3318">
        <v>8</v>
      </c>
      <c r="J3318">
        <v>178.5</v>
      </c>
      <c r="K3318">
        <v>8.9250000000000007</v>
      </c>
      <c r="L3318" t="s">
        <v>256</v>
      </c>
    </row>
    <row r="3319" spans="1:12" x14ac:dyDescent="0.25">
      <c r="A3319" s="1"/>
      <c r="B3319" t="s">
        <v>9</v>
      </c>
      <c r="C3319" t="s">
        <v>10</v>
      </c>
      <c r="D3319" t="s">
        <v>22</v>
      </c>
      <c r="E3319" t="s">
        <v>23</v>
      </c>
      <c r="F3319">
        <v>60.1</v>
      </c>
      <c r="G3319">
        <v>9</v>
      </c>
      <c r="H3319" t="s">
        <v>17</v>
      </c>
      <c r="I3319">
        <v>7.7</v>
      </c>
      <c r="J3319">
        <v>540.9</v>
      </c>
      <c r="K3319">
        <v>27.045000000000002</v>
      </c>
      <c r="L3319" t="s">
        <v>257</v>
      </c>
    </row>
    <row r="3320" spans="1:12" x14ac:dyDescent="0.25">
      <c r="A3320" s="1"/>
      <c r="B3320" t="s">
        <v>9</v>
      </c>
      <c r="C3320" t="s">
        <v>15</v>
      </c>
      <c r="D3320" t="s">
        <v>11</v>
      </c>
      <c r="E3320" t="s">
        <v>12</v>
      </c>
      <c r="F3320">
        <v>3.31</v>
      </c>
      <c r="G3320">
        <v>3</v>
      </c>
      <c r="H3320" t="s">
        <v>17</v>
      </c>
      <c r="I3320">
        <v>7.8</v>
      </c>
      <c r="J3320">
        <v>9.93</v>
      </c>
      <c r="K3320">
        <v>0.4965</v>
      </c>
      <c r="L3320" t="s">
        <v>257</v>
      </c>
    </row>
    <row r="3321" spans="1:12" x14ac:dyDescent="0.25">
      <c r="A3321" s="1"/>
      <c r="B3321" t="s">
        <v>14</v>
      </c>
      <c r="C3321" t="s">
        <v>15</v>
      </c>
      <c r="D3321" t="s">
        <v>11</v>
      </c>
      <c r="E3321" t="s">
        <v>23</v>
      </c>
      <c r="F3321">
        <v>66.42</v>
      </c>
      <c r="G3321">
        <v>8</v>
      </c>
      <c r="H3321" t="s">
        <v>13</v>
      </c>
      <c r="I3321">
        <v>5.4</v>
      </c>
      <c r="J3321">
        <v>531.36</v>
      </c>
      <c r="K3321">
        <v>26.568000000000001</v>
      </c>
      <c r="L3321" t="s">
        <v>258</v>
      </c>
    </row>
    <row r="3322" spans="1:12" x14ac:dyDescent="0.25">
      <c r="A3322" s="1"/>
      <c r="B3322" t="s">
        <v>14</v>
      </c>
      <c r="C3322" t="s">
        <v>10</v>
      </c>
      <c r="D3322" t="s">
        <v>11</v>
      </c>
      <c r="E3322" t="s">
        <v>12</v>
      </c>
      <c r="F3322">
        <v>2.77</v>
      </c>
      <c r="G3322">
        <v>2</v>
      </c>
      <c r="H3322" t="s">
        <v>20</v>
      </c>
      <c r="I3322">
        <v>5</v>
      </c>
      <c r="J3322">
        <v>5.54</v>
      </c>
      <c r="K3322">
        <v>0.27700000000000002</v>
      </c>
      <c r="L3322" t="s">
        <v>258</v>
      </c>
    </row>
    <row r="3323" spans="1:12" x14ac:dyDescent="0.25">
      <c r="A3323" s="1"/>
      <c r="B3323" t="s">
        <v>14</v>
      </c>
      <c r="C3323" t="s">
        <v>15</v>
      </c>
      <c r="D3323" t="s">
        <v>22</v>
      </c>
      <c r="E3323" t="s">
        <v>12</v>
      </c>
      <c r="F3323">
        <v>4.28</v>
      </c>
      <c r="G3323">
        <v>3</v>
      </c>
      <c r="H3323" t="s">
        <v>20</v>
      </c>
      <c r="I3323">
        <v>8.5</v>
      </c>
      <c r="J3323">
        <v>12.84</v>
      </c>
      <c r="K3323">
        <v>0.64200000000000002</v>
      </c>
      <c r="L3323" t="s">
        <v>256</v>
      </c>
    </row>
    <row r="3324" spans="1:12" x14ac:dyDescent="0.25">
      <c r="A3324" s="1"/>
      <c r="B3324" t="s">
        <v>14</v>
      </c>
      <c r="C3324" t="s">
        <v>10</v>
      </c>
      <c r="D3324" t="s">
        <v>11</v>
      </c>
      <c r="E3324" t="s">
        <v>12</v>
      </c>
      <c r="F3324">
        <v>11.74</v>
      </c>
      <c r="G3324">
        <v>5</v>
      </c>
      <c r="H3324" t="s">
        <v>20</v>
      </c>
      <c r="I3324">
        <v>8.5</v>
      </c>
      <c r="J3324">
        <v>58.7</v>
      </c>
      <c r="K3324">
        <v>2.9350000000000005</v>
      </c>
      <c r="L3324" t="s">
        <v>256</v>
      </c>
    </row>
    <row r="3325" spans="1:12" x14ac:dyDescent="0.25">
      <c r="A3325" s="1"/>
      <c r="B3325" t="s">
        <v>19</v>
      </c>
      <c r="C3325" t="s">
        <v>15</v>
      </c>
      <c r="D3325" t="s">
        <v>22</v>
      </c>
      <c r="E3325" t="s">
        <v>12</v>
      </c>
      <c r="F3325">
        <v>6.36</v>
      </c>
      <c r="G3325">
        <v>8</v>
      </c>
      <c r="H3325" t="s">
        <v>20</v>
      </c>
      <c r="I3325">
        <v>8.9</v>
      </c>
      <c r="J3325">
        <v>50.88</v>
      </c>
      <c r="K3325">
        <v>2.5440000000000005</v>
      </c>
      <c r="L3325" t="s">
        <v>256</v>
      </c>
    </row>
    <row r="3326" spans="1:12" x14ac:dyDescent="0.25">
      <c r="A3326" s="1"/>
      <c r="B3326" t="s">
        <v>19</v>
      </c>
      <c r="C3326" t="s">
        <v>15</v>
      </c>
      <c r="D3326" t="s">
        <v>22</v>
      </c>
      <c r="E3326" t="s">
        <v>24</v>
      </c>
      <c r="F3326">
        <v>26.7</v>
      </c>
      <c r="G3326">
        <v>4</v>
      </c>
      <c r="H3326" t="s">
        <v>20</v>
      </c>
      <c r="I3326">
        <v>9.1999999999999993</v>
      </c>
      <c r="J3326">
        <v>106.8</v>
      </c>
      <c r="K3326">
        <v>5.34</v>
      </c>
      <c r="L3326" t="s">
        <v>256</v>
      </c>
    </row>
    <row r="3327" spans="1:12" x14ac:dyDescent="0.25">
      <c r="A3327" s="1"/>
      <c r="B3327" t="s">
        <v>14</v>
      </c>
      <c r="C3327" t="s">
        <v>15</v>
      </c>
      <c r="D3327" t="s">
        <v>11</v>
      </c>
      <c r="E3327" t="s">
        <v>12</v>
      </c>
      <c r="F3327">
        <v>2.1800000000000002</v>
      </c>
      <c r="G3327">
        <v>6</v>
      </c>
      <c r="H3327" t="s">
        <v>20</v>
      </c>
      <c r="I3327">
        <v>6.5</v>
      </c>
      <c r="J3327">
        <v>13.080000000000002</v>
      </c>
      <c r="K3327">
        <v>0.65400000000000014</v>
      </c>
      <c r="L3327" t="s">
        <v>257</v>
      </c>
    </row>
    <row r="3328" spans="1:12" x14ac:dyDescent="0.25">
      <c r="A3328" s="1"/>
      <c r="B3328" t="s">
        <v>14</v>
      </c>
      <c r="C3328" t="s">
        <v>15</v>
      </c>
      <c r="D3328" t="s">
        <v>22</v>
      </c>
      <c r="E3328" t="s">
        <v>23</v>
      </c>
      <c r="F3328">
        <v>59.16</v>
      </c>
      <c r="G3328">
        <v>7</v>
      </c>
      <c r="H3328" t="s">
        <v>20</v>
      </c>
      <c r="I3328">
        <v>6.4</v>
      </c>
      <c r="J3328">
        <v>414.12</v>
      </c>
      <c r="K3328">
        <v>20.706000000000003</v>
      </c>
      <c r="L3328" t="s">
        <v>257</v>
      </c>
    </row>
    <row r="3329" spans="1:12" x14ac:dyDescent="0.25">
      <c r="A3329" s="1"/>
      <c r="B3329" t="s">
        <v>9</v>
      </c>
      <c r="C3329" t="s">
        <v>10</v>
      </c>
      <c r="D3329" t="s">
        <v>22</v>
      </c>
      <c r="E3329" t="s">
        <v>24</v>
      </c>
      <c r="F3329">
        <v>18.52</v>
      </c>
      <c r="G3329">
        <v>6</v>
      </c>
      <c r="H3329" t="s">
        <v>20</v>
      </c>
      <c r="I3329">
        <v>8.4</v>
      </c>
      <c r="J3329">
        <v>111.12</v>
      </c>
      <c r="K3329">
        <v>5.5560000000000009</v>
      </c>
      <c r="L3329" t="s">
        <v>256</v>
      </c>
    </row>
    <row r="3330" spans="1:12" x14ac:dyDescent="0.25">
      <c r="A3330" s="1"/>
      <c r="B3330" t="s">
        <v>19</v>
      </c>
      <c r="C3330" t="s">
        <v>15</v>
      </c>
      <c r="D3330" t="s">
        <v>11</v>
      </c>
      <c r="E3330" t="s">
        <v>12</v>
      </c>
      <c r="F3330">
        <v>14.4</v>
      </c>
      <c r="G3330">
        <v>5</v>
      </c>
      <c r="H3330" t="s">
        <v>13</v>
      </c>
      <c r="I3330">
        <v>7.4</v>
      </c>
      <c r="J3330">
        <v>72</v>
      </c>
      <c r="K3330">
        <v>3.6</v>
      </c>
      <c r="L3330" t="s">
        <v>257</v>
      </c>
    </row>
    <row r="3331" spans="1:12" x14ac:dyDescent="0.25">
      <c r="A3331" s="1"/>
      <c r="B3331" t="s">
        <v>9</v>
      </c>
      <c r="C3331" t="s">
        <v>15</v>
      </c>
      <c r="D3331" t="s">
        <v>11</v>
      </c>
      <c r="E3331" t="s">
        <v>23</v>
      </c>
      <c r="F3331">
        <v>41.86</v>
      </c>
      <c r="G3331">
        <v>2</v>
      </c>
      <c r="H3331" t="s">
        <v>13</v>
      </c>
      <c r="I3331">
        <v>7.8</v>
      </c>
      <c r="J3331">
        <v>83.72</v>
      </c>
      <c r="K3331">
        <v>4.1859999999999999</v>
      </c>
      <c r="L3331" t="s">
        <v>257</v>
      </c>
    </row>
    <row r="3332" spans="1:12" x14ac:dyDescent="0.25">
      <c r="A3332" s="1"/>
      <c r="B3332" t="s">
        <v>14</v>
      </c>
      <c r="C3332" t="s">
        <v>15</v>
      </c>
      <c r="D3332" t="s">
        <v>11</v>
      </c>
      <c r="E3332" t="s">
        <v>12</v>
      </c>
      <c r="F3332">
        <v>10.3</v>
      </c>
      <c r="G3332">
        <v>5</v>
      </c>
      <c r="H3332" t="s">
        <v>13</v>
      </c>
      <c r="I3332">
        <v>8.4</v>
      </c>
      <c r="J3332">
        <v>51.5</v>
      </c>
      <c r="K3332">
        <v>2.5750000000000002</v>
      </c>
      <c r="L3332" t="s">
        <v>256</v>
      </c>
    </row>
    <row r="3333" spans="1:12" x14ac:dyDescent="0.25">
      <c r="A3333" s="1"/>
      <c r="B3333" t="s">
        <v>14</v>
      </c>
      <c r="C3333" t="s">
        <v>10</v>
      </c>
      <c r="D3333" t="s">
        <v>11</v>
      </c>
      <c r="E3333" t="s">
        <v>12</v>
      </c>
      <c r="F3333">
        <v>11.72</v>
      </c>
      <c r="G3333">
        <v>10</v>
      </c>
      <c r="H3333" t="s">
        <v>13</v>
      </c>
      <c r="I3333">
        <v>9.1</v>
      </c>
      <c r="J3333">
        <v>117.2</v>
      </c>
      <c r="K3333">
        <v>5.86</v>
      </c>
      <c r="L3333" t="s">
        <v>256</v>
      </c>
    </row>
    <row r="3334" spans="1:12" x14ac:dyDescent="0.25">
      <c r="A3334" s="1"/>
      <c r="B3334" t="s">
        <v>14</v>
      </c>
      <c r="C3334" t="s">
        <v>15</v>
      </c>
      <c r="D3334" t="s">
        <v>22</v>
      </c>
      <c r="E3334" t="s">
        <v>21</v>
      </c>
      <c r="F3334">
        <v>18.61</v>
      </c>
      <c r="G3334">
        <v>10</v>
      </c>
      <c r="H3334" t="s">
        <v>20</v>
      </c>
      <c r="I3334">
        <v>5.3</v>
      </c>
      <c r="J3334">
        <v>186.1</v>
      </c>
      <c r="K3334">
        <v>9.3049999999999997</v>
      </c>
      <c r="L3334" t="s">
        <v>258</v>
      </c>
    </row>
    <row r="3335" spans="1:12" x14ac:dyDescent="0.25">
      <c r="A3335" s="1"/>
      <c r="B3335" t="s">
        <v>19</v>
      </c>
      <c r="C3335" t="s">
        <v>10</v>
      </c>
      <c r="D3335" t="s">
        <v>11</v>
      </c>
      <c r="E3335" t="s">
        <v>12</v>
      </c>
      <c r="F3335">
        <v>9.33</v>
      </c>
      <c r="G3335">
        <v>1</v>
      </c>
      <c r="H3335" t="s">
        <v>20</v>
      </c>
      <c r="I3335">
        <v>5.6</v>
      </c>
      <c r="J3335">
        <v>9.33</v>
      </c>
      <c r="K3335">
        <v>0.46650000000000003</v>
      </c>
      <c r="L3335" t="s">
        <v>258</v>
      </c>
    </row>
    <row r="3336" spans="1:12" x14ac:dyDescent="0.25">
      <c r="A3336" s="1"/>
      <c r="B3336" t="s">
        <v>9</v>
      </c>
      <c r="C3336" t="s">
        <v>10</v>
      </c>
      <c r="D3336" t="s">
        <v>22</v>
      </c>
      <c r="E3336" t="s">
        <v>16</v>
      </c>
      <c r="F3336">
        <v>96.19</v>
      </c>
      <c r="G3336">
        <v>8</v>
      </c>
      <c r="H3336" t="s">
        <v>17</v>
      </c>
      <c r="I3336">
        <v>3.6</v>
      </c>
      <c r="J3336">
        <v>769.52</v>
      </c>
      <c r="K3336">
        <v>38.475999999999999</v>
      </c>
      <c r="L3336" t="s">
        <v>258</v>
      </c>
    </row>
    <row r="3337" spans="1:12" x14ac:dyDescent="0.25">
      <c r="A3337" s="1"/>
      <c r="B3337" t="s">
        <v>19</v>
      </c>
      <c r="C3337" t="s">
        <v>15</v>
      </c>
      <c r="D3337" t="s">
        <v>22</v>
      </c>
      <c r="E3337" t="s">
        <v>12</v>
      </c>
      <c r="F3337">
        <v>7.79</v>
      </c>
      <c r="G3337">
        <v>1</v>
      </c>
      <c r="H3337" t="s">
        <v>13</v>
      </c>
      <c r="I3337">
        <v>6.9</v>
      </c>
      <c r="J3337">
        <v>7.79</v>
      </c>
      <c r="K3337">
        <v>0.38950000000000001</v>
      </c>
      <c r="L3337" t="s">
        <v>257</v>
      </c>
    </row>
    <row r="3338" spans="1:12" x14ac:dyDescent="0.25">
      <c r="A3338" s="1"/>
      <c r="B3338" t="s">
        <v>19</v>
      </c>
      <c r="C3338" t="s">
        <v>15</v>
      </c>
      <c r="D3338" t="s">
        <v>22</v>
      </c>
      <c r="E3338" t="s">
        <v>24</v>
      </c>
      <c r="F3338">
        <v>31.82</v>
      </c>
      <c r="G3338">
        <v>5</v>
      </c>
      <c r="H3338" t="s">
        <v>20</v>
      </c>
      <c r="I3338">
        <v>3.2</v>
      </c>
      <c r="J3338">
        <v>159.1</v>
      </c>
      <c r="K3338">
        <v>7.9550000000000001</v>
      </c>
      <c r="L3338" t="s">
        <v>258</v>
      </c>
    </row>
    <row r="3339" spans="1:12" x14ac:dyDescent="0.25">
      <c r="A3339" s="1"/>
      <c r="B3339" t="s">
        <v>14</v>
      </c>
      <c r="C3339" t="s">
        <v>15</v>
      </c>
      <c r="D3339" t="s">
        <v>22</v>
      </c>
      <c r="E3339" t="s">
        <v>24</v>
      </c>
      <c r="F3339">
        <v>16.13</v>
      </c>
      <c r="G3339">
        <v>6</v>
      </c>
      <c r="H3339" t="s">
        <v>20</v>
      </c>
      <c r="I3339">
        <v>6.2</v>
      </c>
      <c r="J3339">
        <v>96.78</v>
      </c>
      <c r="K3339">
        <v>4.8390000000000004</v>
      </c>
      <c r="L3339" t="s">
        <v>257</v>
      </c>
    </row>
    <row r="3340" spans="1:12" x14ac:dyDescent="0.25">
      <c r="A3340" s="1"/>
      <c r="B3340" t="s">
        <v>9</v>
      </c>
      <c r="C3340" t="s">
        <v>15</v>
      </c>
      <c r="D3340" t="s">
        <v>22</v>
      </c>
      <c r="E3340" t="s">
        <v>24</v>
      </c>
      <c r="F3340">
        <v>26.8</v>
      </c>
      <c r="G3340">
        <v>5</v>
      </c>
      <c r="H3340" t="s">
        <v>13</v>
      </c>
      <c r="I3340">
        <v>6.7</v>
      </c>
      <c r="J3340">
        <v>134</v>
      </c>
      <c r="K3340">
        <v>6.7</v>
      </c>
      <c r="L3340" t="s">
        <v>257</v>
      </c>
    </row>
    <row r="3341" spans="1:12" x14ac:dyDescent="0.25">
      <c r="A3341" s="1"/>
      <c r="B3341" t="s">
        <v>14</v>
      </c>
      <c r="C3341" t="s">
        <v>10</v>
      </c>
      <c r="D3341" t="s">
        <v>11</v>
      </c>
      <c r="E3341" t="s">
        <v>21</v>
      </c>
      <c r="F3341">
        <v>22.83</v>
      </c>
      <c r="G3341">
        <v>8</v>
      </c>
      <c r="H3341" t="s">
        <v>20</v>
      </c>
      <c r="I3341">
        <v>4.9000000000000004</v>
      </c>
      <c r="J3341">
        <v>182.64</v>
      </c>
      <c r="K3341">
        <v>9.1319999999999997</v>
      </c>
      <c r="L3341" t="s">
        <v>258</v>
      </c>
    </row>
    <row r="3342" spans="1:12" x14ac:dyDescent="0.25">
      <c r="A3342" s="1"/>
      <c r="B3342" t="s">
        <v>19</v>
      </c>
      <c r="C3342" t="s">
        <v>15</v>
      </c>
      <c r="D3342" t="s">
        <v>22</v>
      </c>
      <c r="E3342" t="s">
        <v>16</v>
      </c>
      <c r="F3342">
        <v>86.59</v>
      </c>
      <c r="G3342">
        <v>3</v>
      </c>
      <c r="H3342" t="s">
        <v>20</v>
      </c>
      <c r="I3342">
        <v>7</v>
      </c>
      <c r="J3342">
        <v>259.77</v>
      </c>
      <c r="K3342">
        <v>12.9885</v>
      </c>
      <c r="L3342" t="s">
        <v>257</v>
      </c>
    </row>
    <row r="3343" spans="1:12" x14ac:dyDescent="0.25">
      <c r="A3343" s="1"/>
      <c r="B3343" t="s">
        <v>9</v>
      </c>
      <c r="C3343" t="s">
        <v>15</v>
      </c>
      <c r="D3343" t="s">
        <v>22</v>
      </c>
      <c r="E3343" t="s">
        <v>24</v>
      </c>
      <c r="F3343">
        <v>33.9</v>
      </c>
      <c r="G3343">
        <v>5</v>
      </c>
      <c r="H3343" t="s">
        <v>13</v>
      </c>
      <c r="I3343">
        <v>3.2</v>
      </c>
      <c r="J3343">
        <v>169.5</v>
      </c>
      <c r="K3343">
        <v>8.4749999999999996</v>
      </c>
      <c r="L3343" t="s">
        <v>258</v>
      </c>
    </row>
    <row r="3344" spans="1:12" x14ac:dyDescent="0.25">
      <c r="A3344" s="1"/>
      <c r="B3344" t="s">
        <v>19</v>
      </c>
      <c r="C3344" t="s">
        <v>15</v>
      </c>
      <c r="D3344" t="s">
        <v>11</v>
      </c>
      <c r="E3344" t="s">
        <v>21</v>
      </c>
      <c r="F3344">
        <v>9.9499999999999993</v>
      </c>
      <c r="G3344">
        <v>6</v>
      </c>
      <c r="H3344" t="s">
        <v>17</v>
      </c>
      <c r="I3344">
        <v>3.3</v>
      </c>
      <c r="J3344">
        <v>59.699999999999996</v>
      </c>
      <c r="K3344">
        <v>2.9849999999999999</v>
      </c>
      <c r="L3344" t="s">
        <v>258</v>
      </c>
    </row>
    <row r="3345" spans="1:12" x14ac:dyDescent="0.25">
      <c r="A3345" s="1"/>
      <c r="B3345" t="s">
        <v>14</v>
      </c>
      <c r="C3345" t="s">
        <v>10</v>
      </c>
      <c r="D3345" t="s">
        <v>22</v>
      </c>
      <c r="E3345" t="s">
        <v>12</v>
      </c>
      <c r="F3345">
        <v>10.58</v>
      </c>
      <c r="G3345">
        <v>10</v>
      </c>
      <c r="H3345" t="s">
        <v>20</v>
      </c>
      <c r="I3345">
        <v>8.6</v>
      </c>
      <c r="J3345">
        <v>105.8</v>
      </c>
      <c r="K3345">
        <v>5.29</v>
      </c>
      <c r="L3345" t="s">
        <v>256</v>
      </c>
    </row>
    <row r="3346" spans="1:12" x14ac:dyDescent="0.25">
      <c r="A3346" s="1"/>
      <c r="B3346" t="s">
        <v>9</v>
      </c>
      <c r="C3346" t="s">
        <v>10</v>
      </c>
      <c r="D3346" t="s">
        <v>22</v>
      </c>
      <c r="E3346" t="s">
        <v>18</v>
      </c>
      <c r="F3346">
        <v>67.819999999999993</v>
      </c>
      <c r="G3346">
        <v>8</v>
      </c>
      <c r="H3346" t="s">
        <v>13</v>
      </c>
      <c r="I3346">
        <v>5.4</v>
      </c>
      <c r="J3346">
        <v>542.55999999999995</v>
      </c>
      <c r="K3346">
        <v>27.128</v>
      </c>
      <c r="L3346" t="s">
        <v>258</v>
      </c>
    </row>
    <row r="3347" spans="1:12" x14ac:dyDescent="0.25">
      <c r="A3347" s="1"/>
      <c r="B3347" t="s">
        <v>9</v>
      </c>
      <c r="C3347" t="s">
        <v>15</v>
      </c>
      <c r="D3347" t="s">
        <v>22</v>
      </c>
      <c r="E3347" t="s">
        <v>21</v>
      </c>
      <c r="F3347">
        <v>9.69</v>
      </c>
      <c r="G3347">
        <v>4</v>
      </c>
      <c r="H3347" t="s">
        <v>20</v>
      </c>
      <c r="I3347">
        <v>3.9</v>
      </c>
      <c r="J3347">
        <v>38.76</v>
      </c>
      <c r="K3347">
        <v>1.9379999999999999</v>
      </c>
      <c r="L3347" t="s">
        <v>258</v>
      </c>
    </row>
    <row r="3348" spans="1:12" x14ac:dyDescent="0.25">
      <c r="A3348" s="1"/>
      <c r="B3348" t="s">
        <v>9</v>
      </c>
      <c r="C3348" t="s">
        <v>10</v>
      </c>
      <c r="D3348" t="s">
        <v>11</v>
      </c>
      <c r="E3348" t="s">
        <v>21</v>
      </c>
      <c r="F3348">
        <v>23.33</v>
      </c>
      <c r="G3348">
        <v>10</v>
      </c>
      <c r="H3348" t="s">
        <v>13</v>
      </c>
      <c r="I3348">
        <v>6.6</v>
      </c>
      <c r="J3348">
        <v>233.29999999999998</v>
      </c>
      <c r="K3348">
        <v>11.664999999999999</v>
      </c>
      <c r="L3348" t="s">
        <v>257</v>
      </c>
    </row>
    <row r="3349" spans="1:12" x14ac:dyDescent="0.25">
      <c r="A3349" s="1"/>
      <c r="B3349" t="s">
        <v>14</v>
      </c>
      <c r="C3349" t="s">
        <v>10</v>
      </c>
      <c r="D3349" t="s">
        <v>11</v>
      </c>
      <c r="E3349" t="s">
        <v>23</v>
      </c>
      <c r="F3349">
        <v>66.290000000000006</v>
      </c>
      <c r="G3349">
        <v>9</v>
      </c>
      <c r="H3349" t="s">
        <v>17</v>
      </c>
      <c r="I3349">
        <v>8.1999999999999993</v>
      </c>
      <c r="J3349">
        <v>596.61</v>
      </c>
      <c r="K3349">
        <v>29.830500000000001</v>
      </c>
      <c r="L3349" t="s">
        <v>256</v>
      </c>
    </row>
    <row r="3350" spans="1:12" x14ac:dyDescent="0.25">
      <c r="A3350" s="1"/>
      <c r="B3350" t="s">
        <v>9</v>
      </c>
      <c r="C3350" t="s">
        <v>15</v>
      </c>
      <c r="D3350" t="s">
        <v>22</v>
      </c>
      <c r="E3350" t="s">
        <v>12</v>
      </c>
      <c r="F3350">
        <v>7.55</v>
      </c>
      <c r="G3350">
        <v>8</v>
      </c>
      <c r="H3350" t="s">
        <v>17</v>
      </c>
      <c r="I3350">
        <v>4.5</v>
      </c>
      <c r="J3350">
        <v>60.4</v>
      </c>
      <c r="K3350">
        <v>3.02</v>
      </c>
      <c r="L3350" t="s">
        <v>258</v>
      </c>
    </row>
    <row r="3351" spans="1:12" x14ac:dyDescent="0.25">
      <c r="A3351" s="1"/>
      <c r="B3351" t="s">
        <v>19</v>
      </c>
      <c r="C3351" t="s">
        <v>15</v>
      </c>
      <c r="D3351" t="s">
        <v>11</v>
      </c>
      <c r="E3351" t="s">
        <v>12</v>
      </c>
      <c r="F3351">
        <v>6.14</v>
      </c>
      <c r="G3351">
        <v>7</v>
      </c>
      <c r="H3351" t="s">
        <v>13</v>
      </c>
      <c r="I3351">
        <v>7.2</v>
      </c>
      <c r="J3351">
        <v>42.98</v>
      </c>
      <c r="K3351">
        <v>2.149</v>
      </c>
      <c r="L3351" t="s">
        <v>257</v>
      </c>
    </row>
    <row r="3352" spans="1:12" x14ac:dyDescent="0.25">
      <c r="A3352" s="1"/>
      <c r="B3352" t="s">
        <v>9</v>
      </c>
      <c r="C3352" t="s">
        <v>10</v>
      </c>
      <c r="D3352" t="s">
        <v>11</v>
      </c>
      <c r="E3352" t="s">
        <v>12</v>
      </c>
      <c r="F3352">
        <v>4.93</v>
      </c>
      <c r="G3352">
        <v>3</v>
      </c>
      <c r="H3352" t="s">
        <v>20</v>
      </c>
      <c r="I3352">
        <v>3.6</v>
      </c>
      <c r="J3352">
        <v>14.79</v>
      </c>
      <c r="K3352">
        <v>0.73950000000000005</v>
      </c>
      <c r="L3352" t="s">
        <v>258</v>
      </c>
    </row>
    <row r="3353" spans="1:12" x14ac:dyDescent="0.25">
      <c r="A3353" s="1"/>
      <c r="B3353" t="s">
        <v>19</v>
      </c>
      <c r="C3353" t="s">
        <v>15</v>
      </c>
      <c r="D3353" t="s">
        <v>11</v>
      </c>
      <c r="E3353" t="s">
        <v>16</v>
      </c>
      <c r="F3353">
        <v>82.54</v>
      </c>
      <c r="G3353">
        <v>4</v>
      </c>
      <c r="H3353" t="s">
        <v>17</v>
      </c>
      <c r="I3353">
        <v>3.4</v>
      </c>
      <c r="J3353">
        <v>330.16</v>
      </c>
      <c r="K3353">
        <v>16.508000000000003</v>
      </c>
      <c r="L3353" t="s">
        <v>258</v>
      </c>
    </row>
    <row r="3354" spans="1:12" x14ac:dyDescent="0.25">
      <c r="A3354" s="1"/>
      <c r="B3354" t="s">
        <v>9</v>
      </c>
      <c r="C3354" t="s">
        <v>15</v>
      </c>
      <c r="D3354" t="s">
        <v>11</v>
      </c>
      <c r="E3354" t="s">
        <v>12</v>
      </c>
      <c r="F3354">
        <v>3.2</v>
      </c>
      <c r="G3354">
        <v>4</v>
      </c>
      <c r="H3354" t="s">
        <v>17</v>
      </c>
      <c r="I3354">
        <v>6.6</v>
      </c>
      <c r="J3354">
        <v>12.8</v>
      </c>
      <c r="K3354">
        <v>0.64000000000000012</v>
      </c>
      <c r="L3354" t="s">
        <v>257</v>
      </c>
    </row>
    <row r="3355" spans="1:12" x14ac:dyDescent="0.25">
      <c r="A3355" s="1"/>
      <c r="B3355" t="s">
        <v>19</v>
      </c>
      <c r="C3355" t="s">
        <v>15</v>
      </c>
      <c r="D3355" t="s">
        <v>22</v>
      </c>
      <c r="E3355" t="s">
        <v>24</v>
      </c>
      <c r="F3355">
        <v>19.7</v>
      </c>
      <c r="G3355">
        <v>10</v>
      </c>
      <c r="H3355" t="s">
        <v>20</v>
      </c>
      <c r="I3355">
        <v>6.7</v>
      </c>
      <c r="J3355">
        <v>197</v>
      </c>
      <c r="K3355">
        <v>9.8500000000000014</v>
      </c>
      <c r="L3355" t="s">
        <v>257</v>
      </c>
    </row>
    <row r="3356" spans="1:12" x14ac:dyDescent="0.25">
      <c r="A3356" s="1"/>
      <c r="B3356" t="s">
        <v>19</v>
      </c>
      <c r="C3356" t="s">
        <v>10</v>
      </c>
      <c r="D3356" t="s">
        <v>11</v>
      </c>
      <c r="E3356" t="s">
        <v>23</v>
      </c>
      <c r="F3356">
        <v>67.27</v>
      </c>
      <c r="G3356">
        <v>4</v>
      </c>
      <c r="H3356" t="s">
        <v>20</v>
      </c>
      <c r="I3356">
        <v>7.3</v>
      </c>
      <c r="J3356">
        <v>269.08</v>
      </c>
      <c r="K3356">
        <v>13.454000000000001</v>
      </c>
      <c r="L3356" t="s">
        <v>257</v>
      </c>
    </row>
    <row r="3357" spans="1:12" x14ac:dyDescent="0.25">
      <c r="A3357" s="1"/>
      <c r="B3357" t="s">
        <v>9</v>
      </c>
      <c r="C3357" t="s">
        <v>15</v>
      </c>
      <c r="D3357" t="s">
        <v>11</v>
      </c>
      <c r="E3357" t="s">
        <v>16</v>
      </c>
      <c r="F3357">
        <v>93.18</v>
      </c>
      <c r="G3357">
        <v>4</v>
      </c>
      <c r="H3357" t="s">
        <v>13</v>
      </c>
      <c r="I3357">
        <v>7.9</v>
      </c>
      <c r="J3357">
        <v>372.72</v>
      </c>
      <c r="K3357">
        <v>18.636000000000003</v>
      </c>
      <c r="L3357" t="s">
        <v>257</v>
      </c>
    </row>
    <row r="3358" spans="1:12" x14ac:dyDescent="0.25">
      <c r="A3358" s="1"/>
      <c r="B3358" t="s">
        <v>9</v>
      </c>
      <c r="C3358" t="s">
        <v>10</v>
      </c>
      <c r="D3358" t="s">
        <v>11</v>
      </c>
      <c r="E3358" t="s">
        <v>12</v>
      </c>
      <c r="F3358">
        <v>8.94</v>
      </c>
      <c r="G3358">
        <v>6</v>
      </c>
      <c r="H3358" t="s">
        <v>13</v>
      </c>
      <c r="I3358">
        <v>9.6</v>
      </c>
      <c r="J3358">
        <v>53.64</v>
      </c>
      <c r="K3358">
        <v>2.6820000000000004</v>
      </c>
      <c r="L3358" t="s">
        <v>256</v>
      </c>
    </row>
    <row r="3359" spans="1:12" x14ac:dyDescent="0.25">
      <c r="A3359" s="1"/>
      <c r="B3359" t="s">
        <v>14</v>
      </c>
      <c r="C3359" t="s">
        <v>10</v>
      </c>
      <c r="D3359" t="s">
        <v>11</v>
      </c>
      <c r="E3359" t="s">
        <v>24</v>
      </c>
      <c r="F3359">
        <v>39.53</v>
      </c>
      <c r="G3359">
        <v>8</v>
      </c>
      <c r="H3359" t="s">
        <v>20</v>
      </c>
      <c r="I3359">
        <v>6.5</v>
      </c>
      <c r="J3359">
        <v>316.24</v>
      </c>
      <c r="K3359">
        <v>15.812000000000001</v>
      </c>
      <c r="L3359" t="s">
        <v>257</v>
      </c>
    </row>
    <row r="3360" spans="1:12" x14ac:dyDescent="0.25">
      <c r="A3360" s="1"/>
      <c r="B3360" t="s">
        <v>9</v>
      </c>
      <c r="C3360" t="s">
        <v>15</v>
      </c>
      <c r="D3360" t="s">
        <v>11</v>
      </c>
      <c r="E3360" t="s">
        <v>12</v>
      </c>
      <c r="F3360">
        <v>9.31</v>
      </c>
      <c r="G3360">
        <v>4</v>
      </c>
      <c r="H3360" t="s">
        <v>20</v>
      </c>
      <c r="I3360">
        <v>5.2</v>
      </c>
      <c r="J3360">
        <v>37.24</v>
      </c>
      <c r="K3360">
        <v>1.8620000000000001</v>
      </c>
      <c r="L3360" t="s">
        <v>258</v>
      </c>
    </row>
    <row r="3361" spans="1:12" x14ac:dyDescent="0.25">
      <c r="A3361" s="1"/>
      <c r="B3361" t="s">
        <v>19</v>
      </c>
      <c r="C3361" t="s">
        <v>10</v>
      </c>
      <c r="D3361" t="s">
        <v>11</v>
      </c>
      <c r="E3361" t="s">
        <v>12</v>
      </c>
      <c r="F3361">
        <v>4.55</v>
      </c>
      <c r="G3361">
        <v>4</v>
      </c>
      <c r="H3361" t="s">
        <v>13</v>
      </c>
      <c r="I3361">
        <v>8.4</v>
      </c>
      <c r="J3361">
        <v>18.2</v>
      </c>
      <c r="K3361">
        <v>0.91</v>
      </c>
      <c r="L3361" t="s">
        <v>256</v>
      </c>
    </row>
    <row r="3362" spans="1:12" x14ac:dyDescent="0.25">
      <c r="A3362" s="1"/>
      <c r="B3362" t="s">
        <v>19</v>
      </c>
      <c r="C3362" t="s">
        <v>10</v>
      </c>
      <c r="D3362" t="s">
        <v>11</v>
      </c>
      <c r="E3362" t="s">
        <v>18</v>
      </c>
      <c r="F3362">
        <v>74.650000000000006</v>
      </c>
      <c r="G3362">
        <v>8</v>
      </c>
      <c r="H3362" t="s">
        <v>13</v>
      </c>
      <c r="I3362">
        <v>4.8</v>
      </c>
      <c r="J3362">
        <v>597.20000000000005</v>
      </c>
      <c r="K3362">
        <v>29.860000000000003</v>
      </c>
      <c r="L3362" t="s">
        <v>258</v>
      </c>
    </row>
    <row r="3363" spans="1:12" x14ac:dyDescent="0.25">
      <c r="A3363" s="1"/>
      <c r="B3363" t="s">
        <v>19</v>
      </c>
      <c r="C3363" t="s">
        <v>15</v>
      </c>
      <c r="D3363" t="s">
        <v>22</v>
      </c>
      <c r="E3363" t="s">
        <v>21</v>
      </c>
      <c r="F3363">
        <v>14.77</v>
      </c>
      <c r="G3363">
        <v>9</v>
      </c>
      <c r="H3363" t="s">
        <v>20</v>
      </c>
      <c r="I3363">
        <v>6</v>
      </c>
      <c r="J3363">
        <v>132.93</v>
      </c>
      <c r="K3363">
        <v>6.6465000000000005</v>
      </c>
      <c r="L3363" t="s">
        <v>257</v>
      </c>
    </row>
    <row r="3364" spans="1:12" x14ac:dyDescent="0.25">
      <c r="A3364" s="1"/>
      <c r="B3364" t="s">
        <v>19</v>
      </c>
      <c r="C3364" t="s">
        <v>15</v>
      </c>
      <c r="D3364" t="s">
        <v>22</v>
      </c>
      <c r="E3364" t="s">
        <v>16</v>
      </c>
      <c r="F3364">
        <v>92.66</v>
      </c>
      <c r="G3364">
        <v>1</v>
      </c>
      <c r="H3364" t="s">
        <v>13</v>
      </c>
      <c r="I3364">
        <v>3.5</v>
      </c>
      <c r="J3364">
        <v>92.66</v>
      </c>
      <c r="K3364">
        <v>4.633</v>
      </c>
      <c r="L3364" t="s">
        <v>258</v>
      </c>
    </row>
    <row r="3365" spans="1:12" x14ac:dyDescent="0.25">
      <c r="A3365" s="1"/>
      <c r="B3365" t="s">
        <v>9</v>
      </c>
      <c r="C3365" t="s">
        <v>10</v>
      </c>
      <c r="D3365" t="s">
        <v>22</v>
      </c>
      <c r="E3365" t="s">
        <v>18</v>
      </c>
      <c r="F3365">
        <v>65.17</v>
      </c>
      <c r="G3365">
        <v>6</v>
      </c>
      <c r="H3365" t="s">
        <v>17</v>
      </c>
      <c r="I3365">
        <v>3.2</v>
      </c>
      <c r="J3365">
        <v>391.02</v>
      </c>
      <c r="K3365">
        <v>19.551000000000002</v>
      </c>
      <c r="L3365" t="s">
        <v>258</v>
      </c>
    </row>
    <row r="3366" spans="1:12" x14ac:dyDescent="0.25">
      <c r="A3366" s="1"/>
      <c r="B3366" t="s">
        <v>14</v>
      </c>
      <c r="C3366" t="s">
        <v>15</v>
      </c>
      <c r="D3366" t="s">
        <v>11</v>
      </c>
      <c r="E3366" t="s">
        <v>23</v>
      </c>
      <c r="F3366">
        <v>40.47</v>
      </c>
      <c r="G3366">
        <v>9</v>
      </c>
      <c r="H3366" t="s">
        <v>13</v>
      </c>
      <c r="I3366">
        <v>9.5</v>
      </c>
      <c r="J3366">
        <v>364.23</v>
      </c>
      <c r="K3366">
        <v>18.211500000000001</v>
      </c>
      <c r="L3366" t="s">
        <v>256</v>
      </c>
    </row>
    <row r="3367" spans="1:12" x14ac:dyDescent="0.25">
      <c r="A3367" s="1"/>
      <c r="B3367" t="s">
        <v>19</v>
      </c>
      <c r="C3367" t="s">
        <v>15</v>
      </c>
      <c r="D3367" t="s">
        <v>11</v>
      </c>
      <c r="E3367" t="s">
        <v>12</v>
      </c>
      <c r="F3367">
        <v>5.73</v>
      </c>
      <c r="G3367">
        <v>9</v>
      </c>
      <c r="H3367" t="s">
        <v>20</v>
      </c>
      <c r="I3367">
        <v>8.6999999999999993</v>
      </c>
      <c r="J3367">
        <v>51.570000000000007</v>
      </c>
      <c r="K3367">
        <v>2.5785000000000005</v>
      </c>
      <c r="L3367" t="s">
        <v>256</v>
      </c>
    </row>
    <row r="3368" spans="1:12" x14ac:dyDescent="0.25">
      <c r="A3368" s="1"/>
      <c r="B3368" t="s">
        <v>14</v>
      </c>
      <c r="C3368" t="s">
        <v>10</v>
      </c>
      <c r="D3368" t="s">
        <v>22</v>
      </c>
      <c r="E3368" t="s">
        <v>23</v>
      </c>
      <c r="F3368">
        <v>42.89</v>
      </c>
      <c r="G3368">
        <v>3</v>
      </c>
      <c r="H3368" t="s">
        <v>17</v>
      </c>
      <c r="I3368">
        <v>7.7</v>
      </c>
      <c r="J3368">
        <v>128.67000000000002</v>
      </c>
      <c r="K3368">
        <v>6.4335000000000013</v>
      </c>
      <c r="L3368" t="s">
        <v>257</v>
      </c>
    </row>
    <row r="3369" spans="1:12" x14ac:dyDescent="0.25">
      <c r="A3369" s="1"/>
      <c r="B3369" t="s">
        <v>9</v>
      </c>
      <c r="C3369" t="s">
        <v>10</v>
      </c>
      <c r="D3369" t="s">
        <v>11</v>
      </c>
      <c r="E3369" t="s">
        <v>23</v>
      </c>
      <c r="F3369">
        <v>51.91</v>
      </c>
      <c r="G3369">
        <v>6</v>
      </c>
      <c r="H3369" t="s">
        <v>20</v>
      </c>
      <c r="I3369">
        <v>5.8</v>
      </c>
      <c r="J3369">
        <v>311.45999999999998</v>
      </c>
      <c r="K3369">
        <v>15.573</v>
      </c>
      <c r="L3369" t="s">
        <v>258</v>
      </c>
    </row>
    <row r="3370" spans="1:12" x14ac:dyDescent="0.25">
      <c r="A3370" s="1"/>
      <c r="B3370" t="s">
        <v>9</v>
      </c>
      <c r="C3370" t="s">
        <v>10</v>
      </c>
      <c r="D3370" t="s">
        <v>22</v>
      </c>
      <c r="E3370" t="s">
        <v>24</v>
      </c>
      <c r="F3370">
        <v>35.700000000000003</v>
      </c>
      <c r="G3370">
        <v>2</v>
      </c>
      <c r="H3370" t="s">
        <v>20</v>
      </c>
      <c r="I3370">
        <v>4.2</v>
      </c>
      <c r="J3370">
        <v>71.400000000000006</v>
      </c>
      <c r="K3370">
        <v>3.5700000000000003</v>
      </c>
      <c r="L3370" t="s">
        <v>258</v>
      </c>
    </row>
    <row r="3371" spans="1:12" x14ac:dyDescent="0.25">
      <c r="A3371" s="1"/>
      <c r="B3371" t="s">
        <v>14</v>
      </c>
      <c r="C3371" t="s">
        <v>15</v>
      </c>
      <c r="D3371" t="s">
        <v>22</v>
      </c>
      <c r="E3371" t="s">
        <v>18</v>
      </c>
      <c r="F3371">
        <v>61.32</v>
      </c>
      <c r="G3371">
        <v>8</v>
      </c>
      <c r="H3371" t="s">
        <v>17</v>
      </c>
      <c r="I3371">
        <v>4.0999999999999996</v>
      </c>
      <c r="J3371">
        <v>490.56</v>
      </c>
      <c r="K3371">
        <v>24.528000000000002</v>
      </c>
      <c r="L3371" t="s">
        <v>258</v>
      </c>
    </row>
    <row r="3372" spans="1:12" x14ac:dyDescent="0.25">
      <c r="A3372" s="1"/>
      <c r="B3372" t="s">
        <v>9</v>
      </c>
      <c r="C3372" t="s">
        <v>15</v>
      </c>
      <c r="D3372" t="s">
        <v>11</v>
      </c>
      <c r="E3372" t="s">
        <v>12</v>
      </c>
      <c r="F3372">
        <v>10.38</v>
      </c>
      <c r="G3372">
        <v>6</v>
      </c>
      <c r="H3372" t="s">
        <v>13</v>
      </c>
      <c r="I3372">
        <v>4.7</v>
      </c>
      <c r="J3372">
        <v>62.28</v>
      </c>
      <c r="K3372">
        <v>3.1140000000000003</v>
      </c>
      <c r="L3372" t="s">
        <v>258</v>
      </c>
    </row>
    <row r="3373" spans="1:12" x14ac:dyDescent="0.25">
      <c r="A3373" s="1"/>
      <c r="B3373" t="s">
        <v>9</v>
      </c>
      <c r="C3373" t="s">
        <v>10</v>
      </c>
      <c r="D3373" t="s">
        <v>22</v>
      </c>
      <c r="E3373" t="s">
        <v>18</v>
      </c>
      <c r="F3373">
        <v>77.040000000000006</v>
      </c>
      <c r="G3373">
        <v>10</v>
      </c>
      <c r="H3373" t="s">
        <v>13</v>
      </c>
      <c r="I3373">
        <v>6.7</v>
      </c>
      <c r="J3373">
        <v>770.40000000000009</v>
      </c>
      <c r="K3373">
        <v>38.52000000000001</v>
      </c>
      <c r="L3373" t="s">
        <v>257</v>
      </c>
    </row>
    <row r="3374" spans="1:12" x14ac:dyDescent="0.25">
      <c r="A3374" s="1"/>
      <c r="B3374" t="s">
        <v>9</v>
      </c>
      <c r="C3374" t="s">
        <v>15</v>
      </c>
      <c r="D3374" t="s">
        <v>11</v>
      </c>
      <c r="E3374" t="s">
        <v>12</v>
      </c>
      <c r="F3374">
        <v>9.33</v>
      </c>
      <c r="G3374">
        <v>1</v>
      </c>
      <c r="H3374" t="s">
        <v>17</v>
      </c>
      <c r="I3374">
        <v>7.9</v>
      </c>
      <c r="J3374">
        <v>9.33</v>
      </c>
      <c r="K3374">
        <v>0.46650000000000003</v>
      </c>
      <c r="L3374" t="s">
        <v>257</v>
      </c>
    </row>
    <row r="3375" spans="1:12" x14ac:dyDescent="0.25">
      <c r="A3375" s="1"/>
      <c r="B3375" t="s">
        <v>9</v>
      </c>
      <c r="C3375" t="s">
        <v>15</v>
      </c>
      <c r="D3375" t="s">
        <v>22</v>
      </c>
      <c r="E3375" t="s">
        <v>18</v>
      </c>
      <c r="F3375">
        <v>72.569999999999993</v>
      </c>
      <c r="G3375">
        <v>7</v>
      </c>
      <c r="H3375" t="s">
        <v>20</v>
      </c>
      <c r="I3375">
        <v>7.5</v>
      </c>
      <c r="J3375">
        <v>507.98999999999995</v>
      </c>
      <c r="K3375">
        <v>25.3995</v>
      </c>
      <c r="L3375" t="s">
        <v>257</v>
      </c>
    </row>
    <row r="3376" spans="1:12" x14ac:dyDescent="0.25">
      <c r="A3376" s="1"/>
      <c r="B3376" t="s">
        <v>19</v>
      </c>
      <c r="C3376" t="s">
        <v>15</v>
      </c>
      <c r="D3376" t="s">
        <v>11</v>
      </c>
      <c r="E3376" t="s">
        <v>12</v>
      </c>
      <c r="F3376">
        <v>9.0299999999999994</v>
      </c>
      <c r="G3376">
        <v>7</v>
      </c>
      <c r="H3376" t="s">
        <v>20</v>
      </c>
      <c r="I3376">
        <v>4.9000000000000004</v>
      </c>
      <c r="J3376">
        <v>63.209999999999994</v>
      </c>
      <c r="K3376">
        <v>3.1604999999999999</v>
      </c>
      <c r="L3376" t="s">
        <v>258</v>
      </c>
    </row>
    <row r="3377" spans="1:12" x14ac:dyDescent="0.25">
      <c r="A3377" s="1"/>
      <c r="B3377" t="s">
        <v>14</v>
      </c>
      <c r="C3377" t="s">
        <v>15</v>
      </c>
      <c r="D3377" t="s">
        <v>22</v>
      </c>
      <c r="E3377" t="s">
        <v>12</v>
      </c>
      <c r="F3377">
        <v>14.67</v>
      </c>
      <c r="G3377">
        <v>1</v>
      </c>
      <c r="H3377" t="s">
        <v>17</v>
      </c>
      <c r="I3377">
        <v>9.5</v>
      </c>
      <c r="J3377">
        <v>14.67</v>
      </c>
      <c r="K3377">
        <v>0.73350000000000004</v>
      </c>
      <c r="L3377" t="s">
        <v>256</v>
      </c>
    </row>
    <row r="3378" spans="1:12" x14ac:dyDescent="0.25">
      <c r="A3378" s="1"/>
      <c r="B3378" t="s">
        <v>9</v>
      </c>
      <c r="C3378" t="s">
        <v>15</v>
      </c>
      <c r="D3378" t="s">
        <v>11</v>
      </c>
      <c r="E3378" t="s">
        <v>12</v>
      </c>
      <c r="F3378">
        <v>6.24</v>
      </c>
      <c r="G3378">
        <v>5</v>
      </c>
      <c r="H3378" t="s">
        <v>20</v>
      </c>
      <c r="I3378">
        <v>8</v>
      </c>
      <c r="J3378">
        <v>31.200000000000003</v>
      </c>
      <c r="K3378">
        <v>1.5600000000000003</v>
      </c>
      <c r="L3378" t="s">
        <v>256</v>
      </c>
    </row>
    <row r="3379" spans="1:12" x14ac:dyDescent="0.25">
      <c r="A3379" s="1"/>
      <c r="B3379" t="s">
        <v>9</v>
      </c>
      <c r="C3379" t="s">
        <v>15</v>
      </c>
      <c r="D3379" t="s">
        <v>11</v>
      </c>
      <c r="E3379" t="s">
        <v>24</v>
      </c>
      <c r="F3379">
        <v>31.99</v>
      </c>
      <c r="G3379">
        <v>7</v>
      </c>
      <c r="H3379" t="s">
        <v>17</v>
      </c>
      <c r="I3379">
        <v>6.8</v>
      </c>
      <c r="J3379">
        <v>223.92999999999998</v>
      </c>
      <c r="K3379">
        <v>11.1965</v>
      </c>
      <c r="L3379" t="s">
        <v>257</v>
      </c>
    </row>
    <row r="3380" spans="1:12" x14ac:dyDescent="0.25">
      <c r="A3380" s="1"/>
      <c r="B3380" t="s">
        <v>14</v>
      </c>
      <c r="C3380" t="s">
        <v>10</v>
      </c>
      <c r="D3380" t="s">
        <v>22</v>
      </c>
      <c r="E3380" t="s">
        <v>23</v>
      </c>
      <c r="F3380">
        <v>44.63</v>
      </c>
      <c r="G3380">
        <v>3</v>
      </c>
      <c r="H3380" t="s">
        <v>20</v>
      </c>
      <c r="I3380">
        <v>7.2</v>
      </c>
      <c r="J3380">
        <v>133.89000000000001</v>
      </c>
      <c r="K3380">
        <v>6.6945000000000014</v>
      </c>
      <c r="L3380" t="s">
        <v>257</v>
      </c>
    </row>
    <row r="3381" spans="1:12" x14ac:dyDescent="0.25">
      <c r="A3381" s="1"/>
      <c r="B3381" t="s">
        <v>9</v>
      </c>
      <c r="C3381" t="s">
        <v>15</v>
      </c>
      <c r="D3381" t="s">
        <v>22</v>
      </c>
      <c r="E3381" t="s">
        <v>12</v>
      </c>
      <c r="F3381">
        <v>7.78</v>
      </c>
      <c r="G3381">
        <v>5</v>
      </c>
      <c r="H3381" t="s">
        <v>17</v>
      </c>
      <c r="I3381">
        <v>5.9</v>
      </c>
      <c r="J3381">
        <v>38.9</v>
      </c>
      <c r="K3381">
        <v>1.9450000000000001</v>
      </c>
      <c r="L3381" t="s">
        <v>258</v>
      </c>
    </row>
    <row r="3382" spans="1:12" x14ac:dyDescent="0.25">
      <c r="A3382" s="1"/>
      <c r="B3382" t="s">
        <v>19</v>
      </c>
      <c r="C3382" t="s">
        <v>10</v>
      </c>
      <c r="D3382" t="s">
        <v>11</v>
      </c>
      <c r="E3382" t="s">
        <v>12</v>
      </c>
      <c r="F3382">
        <v>3.17</v>
      </c>
      <c r="G3382">
        <v>9</v>
      </c>
      <c r="H3382" t="s">
        <v>17</v>
      </c>
      <c r="I3382">
        <v>4.7</v>
      </c>
      <c r="J3382">
        <v>28.53</v>
      </c>
      <c r="K3382">
        <v>1.4265000000000001</v>
      </c>
      <c r="L3382" t="s">
        <v>258</v>
      </c>
    </row>
    <row r="3383" spans="1:12" x14ac:dyDescent="0.25">
      <c r="A3383" s="1"/>
      <c r="B3383" t="s">
        <v>9</v>
      </c>
      <c r="C3383" t="s">
        <v>10</v>
      </c>
      <c r="D3383" t="s">
        <v>11</v>
      </c>
      <c r="E3383" t="s">
        <v>23</v>
      </c>
      <c r="F3383">
        <v>52.41</v>
      </c>
      <c r="G3383">
        <v>2</v>
      </c>
      <c r="H3383" t="s">
        <v>20</v>
      </c>
      <c r="I3383">
        <v>5.4</v>
      </c>
      <c r="J3383">
        <v>104.82</v>
      </c>
      <c r="K3383">
        <v>5.2409999999999997</v>
      </c>
      <c r="L3383" t="s">
        <v>258</v>
      </c>
    </row>
    <row r="3384" spans="1:12" x14ac:dyDescent="0.25">
      <c r="A3384" s="1"/>
      <c r="B3384" t="s">
        <v>14</v>
      </c>
      <c r="C3384" t="s">
        <v>15</v>
      </c>
      <c r="D3384" t="s">
        <v>22</v>
      </c>
      <c r="E3384" t="s">
        <v>23</v>
      </c>
      <c r="F3384">
        <v>45.09</v>
      </c>
      <c r="G3384">
        <v>7</v>
      </c>
      <c r="H3384" t="s">
        <v>17</v>
      </c>
      <c r="I3384">
        <v>8.1999999999999993</v>
      </c>
      <c r="J3384">
        <v>315.63</v>
      </c>
      <c r="K3384">
        <v>15.781500000000001</v>
      </c>
      <c r="L3384" t="s">
        <v>256</v>
      </c>
    </row>
    <row r="3385" spans="1:12" x14ac:dyDescent="0.25">
      <c r="A3385" s="1"/>
      <c r="B3385" t="s">
        <v>9</v>
      </c>
      <c r="C3385" t="s">
        <v>10</v>
      </c>
      <c r="D3385" t="s">
        <v>22</v>
      </c>
      <c r="E3385" t="s">
        <v>12</v>
      </c>
      <c r="F3385">
        <v>7.65</v>
      </c>
      <c r="G3385">
        <v>7</v>
      </c>
      <c r="H3385" t="s">
        <v>17</v>
      </c>
      <c r="I3385">
        <v>3.1</v>
      </c>
      <c r="J3385">
        <v>53.550000000000004</v>
      </c>
      <c r="K3385">
        <v>2.6775000000000002</v>
      </c>
      <c r="L3385" t="s">
        <v>258</v>
      </c>
    </row>
    <row r="3386" spans="1:12" x14ac:dyDescent="0.25">
      <c r="A3386" s="1"/>
      <c r="B3386" t="s">
        <v>19</v>
      </c>
      <c r="C3386" t="s">
        <v>15</v>
      </c>
      <c r="D3386" t="s">
        <v>22</v>
      </c>
      <c r="E3386" t="s">
        <v>21</v>
      </c>
      <c r="F3386">
        <v>14.92</v>
      </c>
      <c r="G3386">
        <v>10</v>
      </c>
      <c r="H3386" t="s">
        <v>17</v>
      </c>
      <c r="I3386">
        <v>3.8</v>
      </c>
      <c r="J3386">
        <v>149.19999999999999</v>
      </c>
      <c r="K3386">
        <v>7.46</v>
      </c>
      <c r="L3386" t="s">
        <v>258</v>
      </c>
    </row>
    <row r="3387" spans="1:12" x14ac:dyDescent="0.25">
      <c r="A3387" s="1"/>
      <c r="B3387" t="s">
        <v>9</v>
      </c>
      <c r="C3387" t="s">
        <v>10</v>
      </c>
      <c r="D3387" t="s">
        <v>11</v>
      </c>
      <c r="E3387" t="s">
        <v>12</v>
      </c>
      <c r="F3387">
        <v>10.06</v>
      </c>
      <c r="G3387">
        <v>6</v>
      </c>
      <c r="H3387" t="s">
        <v>13</v>
      </c>
      <c r="I3387">
        <v>3.3</v>
      </c>
      <c r="J3387">
        <v>60.36</v>
      </c>
      <c r="K3387">
        <v>3.0180000000000002</v>
      </c>
      <c r="L3387" t="s">
        <v>258</v>
      </c>
    </row>
    <row r="3388" spans="1:12" x14ac:dyDescent="0.25">
      <c r="A3388" s="1"/>
      <c r="B3388" t="s">
        <v>14</v>
      </c>
      <c r="C3388" t="s">
        <v>10</v>
      </c>
      <c r="D3388" t="s">
        <v>22</v>
      </c>
      <c r="E3388" t="s">
        <v>24</v>
      </c>
      <c r="F3388">
        <v>30.08</v>
      </c>
      <c r="G3388">
        <v>4</v>
      </c>
      <c r="H3388" t="s">
        <v>13</v>
      </c>
      <c r="I3388">
        <v>3.3</v>
      </c>
      <c r="J3388">
        <v>120.32</v>
      </c>
      <c r="K3388">
        <v>6.016</v>
      </c>
      <c r="L3388" t="s">
        <v>258</v>
      </c>
    </row>
    <row r="3389" spans="1:12" x14ac:dyDescent="0.25">
      <c r="A3389" s="1"/>
      <c r="B3389" t="s">
        <v>19</v>
      </c>
      <c r="C3389" t="s">
        <v>10</v>
      </c>
      <c r="D3389" t="s">
        <v>11</v>
      </c>
      <c r="E3389" t="s">
        <v>12</v>
      </c>
      <c r="F3389">
        <v>11.03</v>
      </c>
      <c r="G3389">
        <v>8</v>
      </c>
      <c r="H3389" t="s">
        <v>20</v>
      </c>
      <c r="I3389">
        <v>8.8000000000000007</v>
      </c>
      <c r="J3389">
        <v>88.24</v>
      </c>
      <c r="K3389">
        <v>4.4119999999999999</v>
      </c>
      <c r="L3389" t="s">
        <v>256</v>
      </c>
    </row>
    <row r="3390" spans="1:12" x14ac:dyDescent="0.25">
      <c r="A3390" s="1"/>
      <c r="B3390" t="s">
        <v>9</v>
      </c>
      <c r="C3390" t="s">
        <v>15</v>
      </c>
      <c r="D3390" t="s">
        <v>11</v>
      </c>
      <c r="E3390" t="s">
        <v>21</v>
      </c>
      <c r="F3390">
        <v>12.86</v>
      </c>
      <c r="G3390">
        <v>2</v>
      </c>
      <c r="H3390" t="s">
        <v>20</v>
      </c>
      <c r="I3390">
        <v>7.8</v>
      </c>
      <c r="J3390">
        <v>25.72</v>
      </c>
      <c r="K3390">
        <v>1.286</v>
      </c>
      <c r="L3390" t="s">
        <v>257</v>
      </c>
    </row>
    <row r="3391" spans="1:12" x14ac:dyDescent="0.25">
      <c r="A3391" s="1"/>
      <c r="B3391" t="s">
        <v>14</v>
      </c>
      <c r="C3391" t="s">
        <v>15</v>
      </c>
      <c r="D3391" t="s">
        <v>22</v>
      </c>
      <c r="E3391" t="s">
        <v>12</v>
      </c>
      <c r="F3391">
        <v>9.15</v>
      </c>
      <c r="G3391">
        <v>8</v>
      </c>
      <c r="H3391" t="s">
        <v>20</v>
      </c>
      <c r="I3391">
        <v>6.2</v>
      </c>
      <c r="J3391">
        <v>73.2</v>
      </c>
      <c r="K3391">
        <v>3.66</v>
      </c>
      <c r="L3391" t="s">
        <v>257</v>
      </c>
    </row>
    <row r="3392" spans="1:12" x14ac:dyDescent="0.25">
      <c r="A3392" s="1"/>
      <c r="B3392" t="s">
        <v>14</v>
      </c>
      <c r="C3392" t="s">
        <v>15</v>
      </c>
      <c r="D3392" t="s">
        <v>22</v>
      </c>
      <c r="E3392" t="s">
        <v>12</v>
      </c>
      <c r="F3392">
        <v>12.34</v>
      </c>
      <c r="G3392">
        <v>7</v>
      </c>
      <c r="H3392" t="s">
        <v>20</v>
      </c>
      <c r="I3392">
        <v>3.7</v>
      </c>
      <c r="J3392">
        <v>86.38</v>
      </c>
      <c r="K3392">
        <v>4.319</v>
      </c>
      <c r="L3392" t="s">
        <v>258</v>
      </c>
    </row>
    <row r="3393" spans="1:12" x14ac:dyDescent="0.25">
      <c r="A3393" s="1"/>
      <c r="B3393" t="s">
        <v>9</v>
      </c>
      <c r="C3393" t="s">
        <v>15</v>
      </c>
      <c r="D3393" t="s">
        <v>11</v>
      </c>
      <c r="E3393" t="s">
        <v>12</v>
      </c>
      <c r="F3393">
        <v>11.3</v>
      </c>
      <c r="G3393">
        <v>7</v>
      </c>
      <c r="H3393" t="s">
        <v>17</v>
      </c>
      <c r="I3393">
        <v>6.3</v>
      </c>
      <c r="J3393">
        <v>79.100000000000009</v>
      </c>
      <c r="K3393">
        <v>3.9550000000000005</v>
      </c>
      <c r="L3393" t="s">
        <v>257</v>
      </c>
    </row>
    <row r="3394" spans="1:12" x14ac:dyDescent="0.25">
      <c r="A3394" s="1"/>
      <c r="B3394" t="s">
        <v>19</v>
      </c>
      <c r="C3394" t="s">
        <v>15</v>
      </c>
      <c r="D3394" t="s">
        <v>11</v>
      </c>
      <c r="E3394" t="s">
        <v>16</v>
      </c>
      <c r="F3394">
        <v>97.5</v>
      </c>
      <c r="G3394">
        <v>7</v>
      </c>
      <c r="H3394" t="s">
        <v>13</v>
      </c>
      <c r="I3394">
        <v>6.2</v>
      </c>
      <c r="J3394">
        <v>682.5</v>
      </c>
      <c r="K3394">
        <v>34.125</v>
      </c>
      <c r="L3394" t="s">
        <v>257</v>
      </c>
    </row>
    <row r="3395" spans="1:12" x14ac:dyDescent="0.25">
      <c r="A3395" s="1"/>
      <c r="B3395" t="s">
        <v>19</v>
      </c>
      <c r="C3395" t="s">
        <v>10</v>
      </c>
      <c r="D3395" t="s">
        <v>22</v>
      </c>
      <c r="E3395" t="s">
        <v>21</v>
      </c>
      <c r="F3395">
        <v>9.9600000000000009</v>
      </c>
      <c r="G3395">
        <v>6</v>
      </c>
      <c r="H3395" t="s">
        <v>17</v>
      </c>
      <c r="I3395">
        <v>4.2</v>
      </c>
      <c r="J3395">
        <v>59.760000000000005</v>
      </c>
      <c r="K3395">
        <v>2.9880000000000004</v>
      </c>
      <c r="L3395" t="s">
        <v>258</v>
      </c>
    </row>
    <row r="3396" spans="1:12" x14ac:dyDescent="0.25">
      <c r="A3396" s="1"/>
      <c r="B3396" t="s">
        <v>19</v>
      </c>
      <c r="C3396" t="s">
        <v>15</v>
      </c>
      <c r="D3396" t="s">
        <v>11</v>
      </c>
      <c r="E3396" t="s">
        <v>23</v>
      </c>
      <c r="F3396">
        <v>49.95</v>
      </c>
      <c r="G3396">
        <v>7</v>
      </c>
      <c r="H3396" t="s">
        <v>17</v>
      </c>
      <c r="I3396">
        <v>6</v>
      </c>
      <c r="J3396">
        <v>349.65000000000003</v>
      </c>
      <c r="K3396">
        <v>17.482500000000002</v>
      </c>
      <c r="L3396" t="s">
        <v>257</v>
      </c>
    </row>
    <row r="3397" spans="1:12" x14ac:dyDescent="0.25">
      <c r="A3397" s="1"/>
      <c r="B3397" t="s">
        <v>9</v>
      </c>
      <c r="C3397" t="s">
        <v>15</v>
      </c>
      <c r="D3397" t="s">
        <v>22</v>
      </c>
      <c r="E3397" t="s">
        <v>12</v>
      </c>
      <c r="F3397">
        <v>7.08</v>
      </c>
      <c r="G3397">
        <v>10</v>
      </c>
      <c r="H3397" t="s">
        <v>20</v>
      </c>
      <c r="I3397">
        <v>5.7</v>
      </c>
      <c r="J3397">
        <v>70.8</v>
      </c>
      <c r="K3397">
        <v>3.54</v>
      </c>
      <c r="L3397" t="s">
        <v>258</v>
      </c>
    </row>
    <row r="3398" spans="1:12" x14ac:dyDescent="0.25">
      <c r="A3398" s="1"/>
      <c r="B3398" t="s">
        <v>14</v>
      </c>
      <c r="C3398" t="s">
        <v>10</v>
      </c>
      <c r="D3398" t="s">
        <v>11</v>
      </c>
      <c r="E3398" t="s">
        <v>12</v>
      </c>
      <c r="F3398">
        <v>7.41</v>
      </c>
      <c r="G3398">
        <v>2</v>
      </c>
      <c r="H3398" t="s">
        <v>17</v>
      </c>
      <c r="I3398">
        <v>7.2</v>
      </c>
      <c r="J3398">
        <v>14.82</v>
      </c>
      <c r="K3398">
        <v>0.7410000000000001</v>
      </c>
      <c r="L3398" t="s">
        <v>257</v>
      </c>
    </row>
    <row r="3399" spans="1:12" x14ac:dyDescent="0.25">
      <c r="A3399" s="1"/>
      <c r="B3399" t="s">
        <v>9</v>
      </c>
      <c r="C3399" t="s">
        <v>10</v>
      </c>
      <c r="D3399" t="s">
        <v>11</v>
      </c>
      <c r="E3399" t="s">
        <v>16</v>
      </c>
      <c r="F3399">
        <v>94.86</v>
      </c>
      <c r="G3399">
        <v>9</v>
      </c>
      <c r="H3399" t="s">
        <v>13</v>
      </c>
      <c r="I3399">
        <v>7.3</v>
      </c>
      <c r="J3399">
        <v>853.74</v>
      </c>
      <c r="K3399">
        <v>42.687000000000005</v>
      </c>
      <c r="L3399" t="s">
        <v>257</v>
      </c>
    </row>
    <row r="3400" spans="1:12" x14ac:dyDescent="0.25">
      <c r="A3400" s="1"/>
      <c r="B3400" t="s">
        <v>19</v>
      </c>
      <c r="C3400" t="s">
        <v>10</v>
      </c>
      <c r="D3400" t="s">
        <v>11</v>
      </c>
      <c r="E3400" t="s">
        <v>24</v>
      </c>
      <c r="F3400">
        <v>22.51</v>
      </c>
      <c r="G3400">
        <v>2</v>
      </c>
      <c r="H3400" t="s">
        <v>17</v>
      </c>
      <c r="I3400">
        <v>3.3</v>
      </c>
      <c r="J3400">
        <v>45.02</v>
      </c>
      <c r="K3400">
        <v>2.2510000000000003</v>
      </c>
      <c r="L3400" t="s">
        <v>258</v>
      </c>
    </row>
    <row r="3401" spans="1:12" x14ac:dyDescent="0.25">
      <c r="A3401" s="1"/>
      <c r="B3401" t="s">
        <v>9</v>
      </c>
      <c r="C3401" t="s">
        <v>15</v>
      </c>
      <c r="D3401" t="s">
        <v>22</v>
      </c>
      <c r="E3401" t="s">
        <v>12</v>
      </c>
      <c r="F3401">
        <v>11.63</v>
      </c>
      <c r="G3401">
        <v>9</v>
      </c>
      <c r="H3401" t="s">
        <v>17</v>
      </c>
      <c r="I3401">
        <v>5.5</v>
      </c>
      <c r="J3401">
        <v>104.67</v>
      </c>
      <c r="K3401">
        <v>5.2335000000000003</v>
      </c>
      <c r="L3401" t="s">
        <v>258</v>
      </c>
    </row>
    <row r="3402" spans="1:12" x14ac:dyDescent="0.25">
      <c r="A3402" s="1"/>
      <c r="B3402" t="s">
        <v>19</v>
      </c>
      <c r="C3402" t="s">
        <v>10</v>
      </c>
      <c r="D3402" t="s">
        <v>11</v>
      </c>
      <c r="E3402" t="s">
        <v>12</v>
      </c>
      <c r="F3402">
        <v>7.27</v>
      </c>
      <c r="G3402">
        <v>3</v>
      </c>
      <c r="H3402" t="s">
        <v>17</v>
      </c>
      <c r="I3402">
        <v>7.3</v>
      </c>
      <c r="J3402">
        <v>21.81</v>
      </c>
      <c r="K3402">
        <v>1.0905</v>
      </c>
      <c r="L3402" t="s">
        <v>257</v>
      </c>
    </row>
    <row r="3403" spans="1:12" x14ac:dyDescent="0.25">
      <c r="A3403" s="1"/>
      <c r="B3403" t="s">
        <v>19</v>
      </c>
      <c r="C3403" t="s">
        <v>15</v>
      </c>
      <c r="D3403" t="s">
        <v>22</v>
      </c>
      <c r="E3403" t="s">
        <v>23</v>
      </c>
      <c r="F3403">
        <v>52.89</v>
      </c>
      <c r="G3403">
        <v>1</v>
      </c>
      <c r="H3403" t="s">
        <v>20</v>
      </c>
      <c r="I3403">
        <v>6.4</v>
      </c>
      <c r="J3403">
        <v>52.89</v>
      </c>
      <c r="K3403">
        <v>2.6445000000000003</v>
      </c>
      <c r="L3403" t="s">
        <v>257</v>
      </c>
    </row>
    <row r="3404" spans="1:12" x14ac:dyDescent="0.25">
      <c r="A3404" s="1"/>
      <c r="B3404" t="s">
        <v>14</v>
      </c>
      <c r="C3404" t="s">
        <v>15</v>
      </c>
      <c r="D3404" t="s">
        <v>22</v>
      </c>
      <c r="E3404" t="s">
        <v>12</v>
      </c>
      <c r="F3404">
        <v>12.39</v>
      </c>
      <c r="G3404">
        <v>9</v>
      </c>
      <c r="H3404" t="s">
        <v>17</v>
      </c>
      <c r="I3404">
        <v>8.8000000000000007</v>
      </c>
      <c r="J3404">
        <v>111.51</v>
      </c>
      <c r="K3404">
        <v>5.5755000000000008</v>
      </c>
      <c r="L3404" t="s">
        <v>256</v>
      </c>
    </row>
    <row r="3405" spans="1:12" x14ac:dyDescent="0.25">
      <c r="A3405" s="1"/>
      <c r="B3405" t="s">
        <v>19</v>
      </c>
      <c r="C3405" t="s">
        <v>15</v>
      </c>
      <c r="D3405" t="s">
        <v>11</v>
      </c>
      <c r="E3405" t="s">
        <v>12</v>
      </c>
      <c r="F3405">
        <v>8.36</v>
      </c>
      <c r="G3405">
        <v>6</v>
      </c>
      <c r="H3405" t="s">
        <v>13</v>
      </c>
      <c r="I3405">
        <v>7.5</v>
      </c>
      <c r="J3405">
        <v>50.16</v>
      </c>
      <c r="K3405">
        <v>2.508</v>
      </c>
      <c r="L3405" t="s">
        <v>257</v>
      </c>
    </row>
    <row r="3406" spans="1:12" x14ac:dyDescent="0.25">
      <c r="A3406" s="1"/>
      <c r="B3406" t="s">
        <v>19</v>
      </c>
      <c r="C3406" t="s">
        <v>10</v>
      </c>
      <c r="D3406" t="s">
        <v>11</v>
      </c>
      <c r="E3406" t="s">
        <v>23</v>
      </c>
      <c r="F3406">
        <v>53.74</v>
      </c>
      <c r="G3406">
        <v>3</v>
      </c>
      <c r="H3406" t="s">
        <v>20</v>
      </c>
      <c r="I3406">
        <v>4.0999999999999996</v>
      </c>
      <c r="J3406">
        <v>161.22</v>
      </c>
      <c r="K3406">
        <v>8.0609999999999999</v>
      </c>
      <c r="L3406" t="s">
        <v>258</v>
      </c>
    </row>
    <row r="3407" spans="1:12" x14ac:dyDescent="0.25">
      <c r="A3407" s="1"/>
      <c r="B3407" t="s">
        <v>9</v>
      </c>
      <c r="C3407" t="s">
        <v>15</v>
      </c>
      <c r="D3407" t="s">
        <v>22</v>
      </c>
      <c r="E3407" t="s">
        <v>21</v>
      </c>
      <c r="F3407">
        <v>11.26</v>
      </c>
      <c r="G3407">
        <v>4</v>
      </c>
      <c r="H3407" t="s">
        <v>13</v>
      </c>
      <c r="I3407">
        <v>3.5</v>
      </c>
      <c r="J3407">
        <v>45.04</v>
      </c>
      <c r="K3407">
        <v>2.2520000000000002</v>
      </c>
      <c r="L3407" t="s">
        <v>258</v>
      </c>
    </row>
    <row r="3408" spans="1:12" x14ac:dyDescent="0.25">
      <c r="A3408" s="1"/>
      <c r="B3408" t="s">
        <v>14</v>
      </c>
      <c r="C3408" t="s">
        <v>15</v>
      </c>
      <c r="D3408" t="s">
        <v>11</v>
      </c>
      <c r="E3408" t="s">
        <v>12</v>
      </c>
      <c r="F3408">
        <v>3.79</v>
      </c>
      <c r="G3408">
        <v>7</v>
      </c>
      <c r="H3408" t="s">
        <v>13</v>
      </c>
      <c r="I3408">
        <v>7.4</v>
      </c>
      <c r="J3408">
        <v>26.53</v>
      </c>
      <c r="K3408">
        <v>1.3265000000000002</v>
      </c>
      <c r="L3408" t="s">
        <v>257</v>
      </c>
    </row>
    <row r="3409" spans="1:12" x14ac:dyDescent="0.25">
      <c r="A3409" s="1"/>
      <c r="B3409" t="s">
        <v>19</v>
      </c>
      <c r="C3409" t="s">
        <v>15</v>
      </c>
      <c r="D3409" t="s">
        <v>22</v>
      </c>
      <c r="E3409" t="s">
        <v>24</v>
      </c>
      <c r="F3409">
        <v>27.24</v>
      </c>
      <c r="G3409">
        <v>3</v>
      </c>
      <c r="H3409" t="s">
        <v>17</v>
      </c>
      <c r="I3409">
        <v>3.2</v>
      </c>
      <c r="J3409">
        <v>81.72</v>
      </c>
      <c r="K3409">
        <v>4.0860000000000003</v>
      </c>
      <c r="L3409" t="s">
        <v>258</v>
      </c>
    </row>
    <row r="3410" spans="1:12" x14ac:dyDescent="0.25">
      <c r="A3410" s="1"/>
      <c r="B3410" t="s">
        <v>19</v>
      </c>
      <c r="C3410" t="s">
        <v>15</v>
      </c>
      <c r="D3410" t="s">
        <v>11</v>
      </c>
      <c r="E3410" t="s">
        <v>18</v>
      </c>
      <c r="F3410">
        <v>64.540000000000006</v>
      </c>
      <c r="G3410">
        <v>4</v>
      </c>
      <c r="H3410" t="s">
        <v>20</v>
      </c>
      <c r="I3410">
        <v>7</v>
      </c>
      <c r="J3410">
        <v>258.16000000000003</v>
      </c>
      <c r="K3410">
        <v>12.908000000000001</v>
      </c>
      <c r="L3410" t="s">
        <v>257</v>
      </c>
    </row>
    <row r="3411" spans="1:12" x14ac:dyDescent="0.25">
      <c r="A3411" s="1"/>
      <c r="B3411" t="s">
        <v>19</v>
      </c>
      <c r="C3411" t="s">
        <v>15</v>
      </c>
      <c r="D3411" t="s">
        <v>11</v>
      </c>
      <c r="E3411" t="s">
        <v>16</v>
      </c>
      <c r="F3411">
        <v>89.32</v>
      </c>
      <c r="G3411">
        <v>8</v>
      </c>
      <c r="H3411" t="s">
        <v>13</v>
      </c>
      <c r="I3411">
        <v>9.4</v>
      </c>
      <c r="J3411">
        <v>714.56</v>
      </c>
      <c r="K3411">
        <v>35.728000000000002</v>
      </c>
      <c r="L3411" t="s">
        <v>256</v>
      </c>
    </row>
    <row r="3412" spans="1:12" x14ac:dyDescent="0.25">
      <c r="A3412" s="1"/>
      <c r="B3412" t="s">
        <v>9</v>
      </c>
      <c r="C3412" t="s">
        <v>10</v>
      </c>
      <c r="D3412" t="s">
        <v>22</v>
      </c>
      <c r="E3412" t="s">
        <v>12</v>
      </c>
      <c r="F3412">
        <v>5.57</v>
      </c>
      <c r="G3412">
        <v>9</v>
      </c>
      <c r="H3412" t="s">
        <v>17</v>
      </c>
      <c r="I3412">
        <v>6.9</v>
      </c>
      <c r="J3412">
        <v>50.13</v>
      </c>
      <c r="K3412">
        <v>2.5065000000000004</v>
      </c>
      <c r="L3412" t="s">
        <v>257</v>
      </c>
    </row>
    <row r="3413" spans="1:12" x14ac:dyDescent="0.25">
      <c r="A3413" s="1"/>
      <c r="B3413" t="s">
        <v>19</v>
      </c>
      <c r="C3413" t="s">
        <v>15</v>
      </c>
      <c r="D3413" t="s">
        <v>11</v>
      </c>
      <c r="E3413" t="s">
        <v>21</v>
      </c>
      <c r="F3413">
        <v>7.26</v>
      </c>
      <c r="G3413">
        <v>2</v>
      </c>
      <c r="H3413" t="s">
        <v>17</v>
      </c>
      <c r="I3413">
        <v>5.6</v>
      </c>
      <c r="J3413">
        <v>14.52</v>
      </c>
      <c r="K3413">
        <v>0.72599999999999998</v>
      </c>
      <c r="L3413" t="s">
        <v>258</v>
      </c>
    </row>
    <row r="3414" spans="1:12" x14ac:dyDescent="0.25">
      <c r="A3414" s="1"/>
      <c r="B3414" t="s">
        <v>14</v>
      </c>
      <c r="C3414" t="s">
        <v>15</v>
      </c>
      <c r="D3414" t="s">
        <v>22</v>
      </c>
      <c r="E3414" t="s">
        <v>24</v>
      </c>
      <c r="F3414">
        <v>26.03</v>
      </c>
      <c r="G3414">
        <v>4</v>
      </c>
      <c r="H3414" t="s">
        <v>20</v>
      </c>
      <c r="I3414">
        <v>7.4</v>
      </c>
      <c r="J3414">
        <v>104.12</v>
      </c>
      <c r="K3414">
        <v>5.2060000000000004</v>
      </c>
      <c r="L3414" t="s">
        <v>257</v>
      </c>
    </row>
    <row r="3415" spans="1:12" x14ac:dyDescent="0.25">
      <c r="A3415" s="1"/>
      <c r="B3415" t="s">
        <v>14</v>
      </c>
      <c r="C3415" t="s">
        <v>10</v>
      </c>
      <c r="D3415" t="s">
        <v>22</v>
      </c>
      <c r="E3415" t="s">
        <v>12</v>
      </c>
      <c r="F3415">
        <v>14.99</v>
      </c>
      <c r="G3415">
        <v>8</v>
      </c>
      <c r="H3415" t="s">
        <v>17</v>
      </c>
      <c r="I3415">
        <v>6.1</v>
      </c>
      <c r="J3415">
        <v>119.92</v>
      </c>
      <c r="K3415">
        <v>5.9960000000000004</v>
      </c>
      <c r="L3415" t="s">
        <v>257</v>
      </c>
    </row>
    <row r="3416" spans="1:12" x14ac:dyDescent="0.25">
      <c r="A3416" s="1"/>
      <c r="B3416" t="s">
        <v>9</v>
      </c>
      <c r="C3416" t="s">
        <v>15</v>
      </c>
      <c r="D3416" t="s">
        <v>22</v>
      </c>
      <c r="E3416" t="s">
        <v>18</v>
      </c>
      <c r="F3416">
        <v>57.11</v>
      </c>
      <c r="G3416">
        <v>10</v>
      </c>
      <c r="H3416" t="s">
        <v>20</v>
      </c>
      <c r="I3416">
        <v>6.7</v>
      </c>
      <c r="J3416">
        <v>571.1</v>
      </c>
      <c r="K3416">
        <v>28.555000000000003</v>
      </c>
      <c r="L3416" t="s">
        <v>257</v>
      </c>
    </row>
    <row r="3417" spans="1:12" x14ac:dyDescent="0.25">
      <c r="A3417" s="1"/>
      <c r="B3417" t="s">
        <v>19</v>
      </c>
      <c r="C3417" t="s">
        <v>10</v>
      </c>
      <c r="D3417" t="s">
        <v>11</v>
      </c>
      <c r="E3417" t="s">
        <v>18</v>
      </c>
      <c r="F3417">
        <v>54.18</v>
      </c>
      <c r="G3417">
        <v>4</v>
      </c>
      <c r="H3417" t="s">
        <v>20</v>
      </c>
      <c r="I3417">
        <v>9.4</v>
      </c>
      <c r="J3417">
        <v>216.72</v>
      </c>
      <c r="K3417">
        <v>10.836</v>
      </c>
      <c r="L3417" t="s">
        <v>256</v>
      </c>
    </row>
    <row r="3418" spans="1:12" x14ac:dyDescent="0.25">
      <c r="A3418" s="1"/>
      <c r="B3418" t="s">
        <v>19</v>
      </c>
      <c r="C3418" t="s">
        <v>15</v>
      </c>
      <c r="D3418" t="s">
        <v>11</v>
      </c>
      <c r="E3418" t="s">
        <v>18</v>
      </c>
      <c r="F3418">
        <v>55.05</v>
      </c>
      <c r="G3418">
        <v>5</v>
      </c>
      <c r="H3418" t="s">
        <v>17</v>
      </c>
      <c r="I3418">
        <v>5.6</v>
      </c>
      <c r="J3418">
        <v>275.25</v>
      </c>
      <c r="K3418">
        <v>13.762500000000001</v>
      </c>
      <c r="L3418" t="s">
        <v>258</v>
      </c>
    </row>
    <row r="3419" spans="1:12" x14ac:dyDescent="0.25">
      <c r="A3419" s="1"/>
      <c r="B3419" t="s">
        <v>14</v>
      </c>
      <c r="C3419" t="s">
        <v>10</v>
      </c>
      <c r="D3419" t="s">
        <v>22</v>
      </c>
      <c r="E3419" t="s">
        <v>12</v>
      </c>
      <c r="F3419">
        <v>11.75</v>
      </c>
      <c r="G3419">
        <v>7</v>
      </c>
      <c r="H3419" t="s">
        <v>20</v>
      </c>
      <c r="I3419">
        <v>9.5</v>
      </c>
      <c r="J3419">
        <v>82.25</v>
      </c>
      <c r="K3419">
        <v>4.1124999999999998</v>
      </c>
      <c r="L3419" t="s">
        <v>256</v>
      </c>
    </row>
    <row r="3420" spans="1:12" x14ac:dyDescent="0.25">
      <c r="A3420" s="1"/>
      <c r="B3420" t="s">
        <v>14</v>
      </c>
      <c r="C3420" t="s">
        <v>15</v>
      </c>
      <c r="D3420" t="s">
        <v>22</v>
      </c>
      <c r="E3420" t="s">
        <v>16</v>
      </c>
      <c r="F3420">
        <v>82.51</v>
      </c>
      <c r="G3420">
        <v>3</v>
      </c>
      <c r="H3420" t="s">
        <v>20</v>
      </c>
      <c r="I3420">
        <v>9.1999999999999993</v>
      </c>
      <c r="J3420">
        <v>247.53000000000003</v>
      </c>
      <c r="K3420">
        <v>12.376500000000002</v>
      </c>
      <c r="L3420" t="s">
        <v>256</v>
      </c>
    </row>
    <row r="3421" spans="1:12" x14ac:dyDescent="0.25">
      <c r="A3421" s="1"/>
      <c r="B3421" t="s">
        <v>14</v>
      </c>
      <c r="C3421" t="s">
        <v>15</v>
      </c>
      <c r="D3421" t="s">
        <v>11</v>
      </c>
      <c r="E3421" t="s">
        <v>18</v>
      </c>
      <c r="F3421">
        <v>67.319999999999993</v>
      </c>
      <c r="G3421">
        <v>5</v>
      </c>
      <c r="H3421" t="s">
        <v>13</v>
      </c>
      <c r="I3421">
        <v>4.3</v>
      </c>
      <c r="J3421">
        <v>336.59999999999997</v>
      </c>
      <c r="K3421">
        <v>16.829999999999998</v>
      </c>
      <c r="L3421" t="s">
        <v>258</v>
      </c>
    </row>
    <row r="3422" spans="1:12" x14ac:dyDescent="0.25">
      <c r="A3422" s="1"/>
      <c r="B3422" t="s">
        <v>9</v>
      </c>
      <c r="C3422" t="s">
        <v>15</v>
      </c>
      <c r="D3422" t="s">
        <v>22</v>
      </c>
      <c r="E3422" t="s">
        <v>24</v>
      </c>
      <c r="F3422">
        <v>33.75</v>
      </c>
      <c r="G3422">
        <v>6</v>
      </c>
      <c r="H3422" t="s">
        <v>13</v>
      </c>
      <c r="I3422">
        <v>3.5</v>
      </c>
      <c r="J3422">
        <v>202.5</v>
      </c>
      <c r="K3422">
        <v>10.125</v>
      </c>
      <c r="L3422" t="s">
        <v>258</v>
      </c>
    </row>
    <row r="3423" spans="1:12" x14ac:dyDescent="0.25">
      <c r="A3423" s="1"/>
      <c r="B3423" t="s">
        <v>19</v>
      </c>
      <c r="C3423" t="s">
        <v>15</v>
      </c>
      <c r="D3423" t="s">
        <v>22</v>
      </c>
      <c r="E3423" t="s">
        <v>24</v>
      </c>
      <c r="F3423">
        <v>26.46</v>
      </c>
      <c r="G3423">
        <v>6</v>
      </c>
      <c r="H3423" t="s">
        <v>20</v>
      </c>
      <c r="I3423">
        <v>3.7</v>
      </c>
      <c r="J3423">
        <v>158.76</v>
      </c>
      <c r="K3423">
        <v>7.9379999999999997</v>
      </c>
      <c r="L3423" t="s">
        <v>258</v>
      </c>
    </row>
    <row r="3424" spans="1:12" x14ac:dyDescent="0.25">
      <c r="A3424" s="1"/>
      <c r="B3424" t="s">
        <v>19</v>
      </c>
      <c r="C3424" t="s">
        <v>15</v>
      </c>
      <c r="D3424" t="s">
        <v>11</v>
      </c>
      <c r="E3424" t="s">
        <v>21</v>
      </c>
      <c r="F3424">
        <v>14.89</v>
      </c>
      <c r="G3424">
        <v>6</v>
      </c>
      <c r="H3424" t="s">
        <v>20</v>
      </c>
      <c r="I3424">
        <v>3.1</v>
      </c>
      <c r="J3424">
        <v>89.34</v>
      </c>
      <c r="K3424">
        <v>4.4670000000000005</v>
      </c>
      <c r="L3424" t="s">
        <v>258</v>
      </c>
    </row>
    <row r="3425" spans="1:12" x14ac:dyDescent="0.25">
      <c r="A3425" s="1"/>
      <c r="B3425" t="s">
        <v>19</v>
      </c>
      <c r="C3425" t="s">
        <v>15</v>
      </c>
      <c r="D3425" t="s">
        <v>11</v>
      </c>
      <c r="E3425" t="s">
        <v>12</v>
      </c>
      <c r="F3425">
        <v>13.62</v>
      </c>
      <c r="G3425">
        <v>1</v>
      </c>
      <c r="H3425" t="s">
        <v>17</v>
      </c>
      <c r="I3425">
        <v>3.6</v>
      </c>
      <c r="J3425">
        <v>13.62</v>
      </c>
      <c r="K3425">
        <v>0.68100000000000005</v>
      </c>
      <c r="L3425" t="s">
        <v>258</v>
      </c>
    </row>
    <row r="3426" spans="1:12" x14ac:dyDescent="0.25">
      <c r="A3426" s="1"/>
      <c r="B3426" t="s">
        <v>14</v>
      </c>
      <c r="C3426" t="s">
        <v>10</v>
      </c>
      <c r="D3426" t="s">
        <v>22</v>
      </c>
      <c r="E3426" t="s">
        <v>23</v>
      </c>
      <c r="F3426">
        <v>65.73</v>
      </c>
      <c r="G3426">
        <v>8</v>
      </c>
      <c r="H3426" t="s">
        <v>13</v>
      </c>
      <c r="I3426">
        <v>7.6</v>
      </c>
      <c r="J3426">
        <v>525.84</v>
      </c>
      <c r="K3426">
        <v>26.292000000000002</v>
      </c>
      <c r="L3426" t="s">
        <v>257</v>
      </c>
    </row>
    <row r="3427" spans="1:12" x14ac:dyDescent="0.25">
      <c r="A3427" s="1"/>
      <c r="B3427" t="s">
        <v>19</v>
      </c>
      <c r="C3427" t="s">
        <v>15</v>
      </c>
      <c r="D3427" t="s">
        <v>22</v>
      </c>
      <c r="E3427" t="s">
        <v>16</v>
      </c>
      <c r="F3427">
        <v>85.72</v>
      </c>
      <c r="G3427">
        <v>5</v>
      </c>
      <c r="H3427" t="s">
        <v>17</v>
      </c>
      <c r="I3427">
        <v>3.5</v>
      </c>
      <c r="J3427">
        <v>428.6</v>
      </c>
      <c r="K3427">
        <v>21.430000000000003</v>
      </c>
      <c r="L3427" t="s">
        <v>258</v>
      </c>
    </row>
    <row r="3428" spans="1:12" x14ac:dyDescent="0.25">
      <c r="A3428" s="1"/>
      <c r="B3428" t="s">
        <v>9</v>
      </c>
      <c r="C3428" t="s">
        <v>10</v>
      </c>
      <c r="D3428" t="s">
        <v>22</v>
      </c>
      <c r="E3428" t="s">
        <v>24</v>
      </c>
      <c r="F3428">
        <v>30.64</v>
      </c>
      <c r="G3428">
        <v>4</v>
      </c>
      <c r="H3428" t="s">
        <v>13</v>
      </c>
      <c r="I3428">
        <v>5.2</v>
      </c>
      <c r="J3428">
        <v>122.56</v>
      </c>
      <c r="K3428">
        <v>6.1280000000000001</v>
      </c>
      <c r="L3428" t="s">
        <v>258</v>
      </c>
    </row>
    <row r="3429" spans="1:12" x14ac:dyDescent="0.25">
      <c r="A3429" s="1"/>
      <c r="B3429" t="s">
        <v>9</v>
      </c>
      <c r="C3429" t="s">
        <v>15</v>
      </c>
      <c r="D3429" t="s">
        <v>22</v>
      </c>
      <c r="E3429" t="s">
        <v>12</v>
      </c>
      <c r="F3429">
        <v>3.73</v>
      </c>
      <c r="G3429">
        <v>4</v>
      </c>
      <c r="H3429" t="s">
        <v>13</v>
      </c>
      <c r="I3429">
        <v>8.6999999999999993</v>
      </c>
      <c r="J3429">
        <v>14.92</v>
      </c>
      <c r="K3429">
        <v>0.746</v>
      </c>
      <c r="L3429" t="s">
        <v>256</v>
      </c>
    </row>
    <row r="3430" spans="1:12" x14ac:dyDescent="0.25">
      <c r="A3430" s="1"/>
      <c r="B3430" t="s">
        <v>9</v>
      </c>
      <c r="C3430" t="s">
        <v>15</v>
      </c>
      <c r="D3430" t="s">
        <v>11</v>
      </c>
      <c r="E3430" t="s">
        <v>24</v>
      </c>
      <c r="F3430">
        <v>39.700000000000003</v>
      </c>
      <c r="G3430">
        <v>7</v>
      </c>
      <c r="H3430" t="s">
        <v>20</v>
      </c>
      <c r="I3430">
        <v>3.2</v>
      </c>
      <c r="J3430">
        <v>277.90000000000003</v>
      </c>
      <c r="K3430">
        <v>13.895000000000003</v>
      </c>
      <c r="L3430" t="s">
        <v>258</v>
      </c>
    </row>
    <row r="3431" spans="1:12" x14ac:dyDescent="0.25">
      <c r="A3431" s="1"/>
      <c r="B3431" t="s">
        <v>9</v>
      </c>
      <c r="C3431" t="s">
        <v>15</v>
      </c>
      <c r="D3431" t="s">
        <v>22</v>
      </c>
      <c r="E3431" t="s">
        <v>24</v>
      </c>
      <c r="F3431">
        <v>17.559999999999999</v>
      </c>
      <c r="G3431">
        <v>6</v>
      </c>
      <c r="H3431" t="s">
        <v>13</v>
      </c>
      <c r="I3431">
        <v>8.5</v>
      </c>
      <c r="J3431">
        <v>105.35999999999999</v>
      </c>
      <c r="K3431">
        <v>5.2679999999999998</v>
      </c>
      <c r="L3431" t="s">
        <v>256</v>
      </c>
    </row>
    <row r="3432" spans="1:12" x14ac:dyDescent="0.25">
      <c r="A3432" s="1"/>
      <c r="B3432" t="s">
        <v>19</v>
      </c>
      <c r="C3432" t="s">
        <v>15</v>
      </c>
      <c r="D3432" t="s">
        <v>22</v>
      </c>
      <c r="E3432" t="s">
        <v>12</v>
      </c>
      <c r="F3432">
        <v>10.8</v>
      </c>
      <c r="G3432">
        <v>2</v>
      </c>
      <c r="H3432" t="s">
        <v>13</v>
      </c>
      <c r="I3432">
        <v>4.9000000000000004</v>
      </c>
      <c r="J3432">
        <v>21.6</v>
      </c>
      <c r="K3432">
        <v>1.08</v>
      </c>
      <c r="L3432" t="s">
        <v>258</v>
      </c>
    </row>
    <row r="3433" spans="1:12" x14ac:dyDescent="0.25">
      <c r="A3433" s="1"/>
      <c r="B3433" t="s">
        <v>19</v>
      </c>
      <c r="C3433" t="s">
        <v>10</v>
      </c>
      <c r="D3433" t="s">
        <v>11</v>
      </c>
      <c r="E3433" t="s">
        <v>12</v>
      </c>
      <c r="F3433">
        <v>4.7699999999999996</v>
      </c>
      <c r="G3433">
        <v>3</v>
      </c>
      <c r="H3433" t="s">
        <v>20</v>
      </c>
      <c r="I3433">
        <v>3.8</v>
      </c>
      <c r="J3433">
        <v>14.309999999999999</v>
      </c>
      <c r="K3433">
        <v>0.71550000000000002</v>
      </c>
      <c r="L3433" t="s">
        <v>258</v>
      </c>
    </row>
    <row r="3434" spans="1:12" x14ac:dyDescent="0.25">
      <c r="A3434" s="1"/>
      <c r="B3434" t="s">
        <v>19</v>
      </c>
      <c r="C3434" t="s">
        <v>10</v>
      </c>
      <c r="D3434" t="s">
        <v>22</v>
      </c>
      <c r="E3434" t="s">
        <v>23</v>
      </c>
      <c r="F3434">
        <v>43.01</v>
      </c>
      <c r="G3434">
        <v>2</v>
      </c>
      <c r="H3434" t="s">
        <v>13</v>
      </c>
      <c r="I3434">
        <v>7.7</v>
      </c>
      <c r="J3434">
        <v>86.02</v>
      </c>
      <c r="K3434">
        <v>4.3010000000000002</v>
      </c>
      <c r="L3434" t="s">
        <v>257</v>
      </c>
    </row>
    <row r="3435" spans="1:12" x14ac:dyDescent="0.25">
      <c r="A3435" s="1"/>
      <c r="B3435" t="s">
        <v>14</v>
      </c>
      <c r="C3435" t="s">
        <v>15</v>
      </c>
      <c r="D3435" t="s">
        <v>11</v>
      </c>
      <c r="E3435" t="s">
        <v>24</v>
      </c>
      <c r="F3435">
        <v>21.19</v>
      </c>
      <c r="G3435">
        <v>2</v>
      </c>
      <c r="H3435" t="s">
        <v>17</v>
      </c>
      <c r="I3435">
        <v>7.3</v>
      </c>
      <c r="J3435">
        <v>42.38</v>
      </c>
      <c r="K3435">
        <v>2.1190000000000002</v>
      </c>
      <c r="L3435" t="s">
        <v>257</v>
      </c>
    </row>
    <row r="3436" spans="1:12" x14ac:dyDescent="0.25">
      <c r="A3436" s="1"/>
      <c r="B3436" t="s">
        <v>14</v>
      </c>
      <c r="C3436" t="s">
        <v>15</v>
      </c>
      <c r="D3436" t="s">
        <v>11</v>
      </c>
      <c r="E3436" t="s">
        <v>23</v>
      </c>
      <c r="F3436">
        <v>60.71</v>
      </c>
      <c r="G3436">
        <v>5</v>
      </c>
      <c r="H3436" t="s">
        <v>17</v>
      </c>
      <c r="I3436">
        <v>9</v>
      </c>
      <c r="J3436">
        <v>303.55</v>
      </c>
      <c r="K3436">
        <v>15.177500000000002</v>
      </c>
      <c r="L3436" t="s">
        <v>256</v>
      </c>
    </row>
    <row r="3437" spans="1:12" x14ac:dyDescent="0.25">
      <c r="A3437" s="1"/>
      <c r="B3437" t="s">
        <v>9</v>
      </c>
      <c r="C3437" t="s">
        <v>10</v>
      </c>
      <c r="D3437" t="s">
        <v>11</v>
      </c>
      <c r="E3437" t="s">
        <v>23</v>
      </c>
      <c r="F3437">
        <v>41.64</v>
      </c>
      <c r="G3437">
        <v>4</v>
      </c>
      <c r="H3437" t="s">
        <v>13</v>
      </c>
      <c r="I3437">
        <v>8</v>
      </c>
      <c r="J3437">
        <v>166.56</v>
      </c>
      <c r="K3437">
        <v>8.3280000000000012</v>
      </c>
      <c r="L3437" t="s">
        <v>256</v>
      </c>
    </row>
    <row r="3438" spans="1:12" x14ac:dyDescent="0.25">
      <c r="A3438" s="1"/>
      <c r="B3438" t="s">
        <v>19</v>
      </c>
      <c r="C3438" t="s">
        <v>15</v>
      </c>
      <c r="D3438" t="s">
        <v>22</v>
      </c>
      <c r="E3438" t="s">
        <v>12</v>
      </c>
      <c r="F3438">
        <v>14.71</v>
      </c>
      <c r="G3438">
        <v>6</v>
      </c>
      <c r="H3438" t="s">
        <v>20</v>
      </c>
      <c r="I3438">
        <v>8.5</v>
      </c>
      <c r="J3438">
        <v>88.26</v>
      </c>
      <c r="K3438">
        <v>4.4130000000000003</v>
      </c>
      <c r="L3438" t="s">
        <v>256</v>
      </c>
    </row>
    <row r="3439" spans="1:12" x14ac:dyDescent="0.25">
      <c r="A3439" s="1"/>
      <c r="B3439" t="s">
        <v>14</v>
      </c>
      <c r="C3439" t="s">
        <v>10</v>
      </c>
      <c r="D3439" t="s">
        <v>11</v>
      </c>
      <c r="E3439" t="s">
        <v>12</v>
      </c>
      <c r="F3439">
        <v>10.88</v>
      </c>
      <c r="G3439">
        <v>8</v>
      </c>
      <c r="H3439" t="s">
        <v>20</v>
      </c>
      <c r="I3439">
        <v>4.9000000000000004</v>
      </c>
      <c r="J3439">
        <v>87.04</v>
      </c>
      <c r="K3439">
        <v>4.3520000000000003</v>
      </c>
      <c r="L3439" t="s">
        <v>258</v>
      </c>
    </row>
    <row r="3440" spans="1:12" x14ac:dyDescent="0.25">
      <c r="A3440" s="1"/>
      <c r="B3440" t="s">
        <v>9</v>
      </c>
      <c r="C3440" t="s">
        <v>10</v>
      </c>
      <c r="D3440" t="s">
        <v>22</v>
      </c>
      <c r="E3440" t="s">
        <v>21</v>
      </c>
      <c r="F3440">
        <v>9.31</v>
      </c>
      <c r="G3440">
        <v>1</v>
      </c>
      <c r="H3440" t="s">
        <v>20</v>
      </c>
      <c r="I3440">
        <v>4.2</v>
      </c>
      <c r="J3440">
        <v>9.31</v>
      </c>
      <c r="K3440">
        <v>0.46550000000000002</v>
      </c>
      <c r="L3440" t="s">
        <v>258</v>
      </c>
    </row>
    <row r="3441" spans="1:12" x14ac:dyDescent="0.25">
      <c r="A3441" s="1"/>
      <c r="B3441" t="s">
        <v>9</v>
      </c>
      <c r="C3441" t="s">
        <v>15</v>
      </c>
      <c r="D3441" t="s">
        <v>11</v>
      </c>
      <c r="E3441" t="s">
        <v>24</v>
      </c>
      <c r="F3441">
        <v>25.06</v>
      </c>
      <c r="G3441">
        <v>9</v>
      </c>
      <c r="H3441" t="s">
        <v>13</v>
      </c>
      <c r="I3441">
        <v>8.1</v>
      </c>
      <c r="J3441">
        <v>225.54</v>
      </c>
      <c r="K3441">
        <v>11.277000000000001</v>
      </c>
      <c r="L3441" t="s">
        <v>256</v>
      </c>
    </row>
    <row r="3442" spans="1:12" x14ac:dyDescent="0.25">
      <c r="A3442" s="1"/>
      <c r="B3442" t="s">
        <v>9</v>
      </c>
      <c r="C3442" t="s">
        <v>15</v>
      </c>
      <c r="D3442" t="s">
        <v>22</v>
      </c>
      <c r="E3442" t="s">
        <v>12</v>
      </c>
      <c r="F3442">
        <v>4.6399999999999997</v>
      </c>
      <c r="G3442">
        <v>3</v>
      </c>
      <c r="H3442" t="s">
        <v>13</v>
      </c>
      <c r="I3442">
        <v>8.5</v>
      </c>
      <c r="J3442">
        <v>13.919999999999998</v>
      </c>
      <c r="K3442">
        <v>0.69599999999999995</v>
      </c>
      <c r="L3442" t="s">
        <v>256</v>
      </c>
    </row>
    <row r="3443" spans="1:12" x14ac:dyDescent="0.25">
      <c r="A3443" s="1"/>
      <c r="B3443" t="s">
        <v>19</v>
      </c>
      <c r="C3443" t="s">
        <v>10</v>
      </c>
      <c r="D3443" t="s">
        <v>22</v>
      </c>
      <c r="E3443" t="s">
        <v>24</v>
      </c>
      <c r="F3443">
        <v>25.94</v>
      </c>
      <c r="G3443">
        <v>4</v>
      </c>
      <c r="H3443" t="s">
        <v>17</v>
      </c>
      <c r="I3443">
        <v>9.6999999999999993</v>
      </c>
      <c r="J3443">
        <v>103.76</v>
      </c>
      <c r="K3443">
        <v>5.1880000000000006</v>
      </c>
      <c r="L3443" t="s">
        <v>256</v>
      </c>
    </row>
    <row r="3444" spans="1:12" x14ac:dyDescent="0.25">
      <c r="A3444" s="1"/>
      <c r="B3444" t="s">
        <v>19</v>
      </c>
      <c r="C3444" t="s">
        <v>15</v>
      </c>
      <c r="D3444" t="s">
        <v>11</v>
      </c>
      <c r="E3444" t="s">
        <v>12</v>
      </c>
      <c r="F3444">
        <v>2.72</v>
      </c>
      <c r="G3444">
        <v>3</v>
      </c>
      <c r="H3444" t="s">
        <v>17</v>
      </c>
      <c r="I3444">
        <v>5.8</v>
      </c>
      <c r="J3444">
        <v>8.16</v>
      </c>
      <c r="K3444">
        <v>0.40800000000000003</v>
      </c>
      <c r="L3444" t="s">
        <v>258</v>
      </c>
    </row>
    <row r="3445" spans="1:12" x14ac:dyDescent="0.25">
      <c r="A3445" s="1"/>
      <c r="B3445" t="s">
        <v>14</v>
      </c>
      <c r="C3445" t="s">
        <v>15</v>
      </c>
      <c r="D3445" t="s">
        <v>22</v>
      </c>
      <c r="E3445" t="s">
        <v>21</v>
      </c>
      <c r="F3445">
        <v>11.93</v>
      </c>
      <c r="G3445">
        <v>9</v>
      </c>
      <c r="H3445" t="s">
        <v>20</v>
      </c>
      <c r="I3445">
        <v>5.5</v>
      </c>
      <c r="J3445">
        <v>107.37</v>
      </c>
      <c r="K3445">
        <v>5.3685000000000009</v>
      </c>
      <c r="L3445" t="s">
        <v>258</v>
      </c>
    </row>
    <row r="3446" spans="1:12" x14ac:dyDescent="0.25">
      <c r="A3446" s="1"/>
      <c r="B3446" t="s">
        <v>9</v>
      </c>
      <c r="C3446" t="s">
        <v>15</v>
      </c>
      <c r="D3446" t="s">
        <v>22</v>
      </c>
      <c r="E3446" t="s">
        <v>21</v>
      </c>
      <c r="F3446">
        <v>22.47</v>
      </c>
      <c r="G3446">
        <v>2</v>
      </c>
      <c r="H3446" t="s">
        <v>20</v>
      </c>
      <c r="I3446">
        <v>8.3000000000000007</v>
      </c>
      <c r="J3446">
        <v>44.94</v>
      </c>
      <c r="K3446">
        <v>2.2469999999999999</v>
      </c>
      <c r="L3446" t="s">
        <v>256</v>
      </c>
    </row>
    <row r="3447" spans="1:12" x14ac:dyDescent="0.25">
      <c r="A3447" s="1"/>
      <c r="B3447" t="s">
        <v>14</v>
      </c>
      <c r="C3447" t="s">
        <v>15</v>
      </c>
      <c r="D3447" t="s">
        <v>11</v>
      </c>
      <c r="E3447" t="s">
        <v>12</v>
      </c>
      <c r="F3447">
        <v>5.42</v>
      </c>
      <c r="G3447">
        <v>10</v>
      </c>
      <c r="H3447" t="s">
        <v>13</v>
      </c>
      <c r="I3447">
        <v>5.3</v>
      </c>
      <c r="J3447">
        <v>54.2</v>
      </c>
      <c r="K3447">
        <v>2.7100000000000004</v>
      </c>
      <c r="L3447" t="s">
        <v>258</v>
      </c>
    </row>
    <row r="3448" spans="1:12" x14ac:dyDescent="0.25">
      <c r="A3448" s="1"/>
      <c r="B3448" t="s">
        <v>19</v>
      </c>
      <c r="C3448" t="s">
        <v>15</v>
      </c>
      <c r="D3448" t="s">
        <v>22</v>
      </c>
      <c r="E3448" t="s">
        <v>24</v>
      </c>
      <c r="F3448">
        <v>29.17</v>
      </c>
      <c r="G3448">
        <v>6</v>
      </c>
      <c r="H3448" t="s">
        <v>17</v>
      </c>
      <c r="I3448">
        <v>9.3000000000000007</v>
      </c>
      <c r="J3448">
        <v>175.02</v>
      </c>
      <c r="K3448">
        <v>8.7510000000000012</v>
      </c>
      <c r="L3448" t="s">
        <v>256</v>
      </c>
    </row>
    <row r="3449" spans="1:12" x14ac:dyDescent="0.25">
      <c r="A3449" s="1"/>
      <c r="B3449" t="s">
        <v>14</v>
      </c>
      <c r="C3449" t="s">
        <v>10</v>
      </c>
      <c r="D3449" t="s">
        <v>22</v>
      </c>
      <c r="E3449" t="s">
        <v>21</v>
      </c>
      <c r="F3449">
        <v>15.18</v>
      </c>
      <c r="G3449">
        <v>1</v>
      </c>
      <c r="H3449" t="s">
        <v>20</v>
      </c>
      <c r="I3449">
        <v>8.8000000000000007</v>
      </c>
      <c r="J3449">
        <v>15.18</v>
      </c>
      <c r="K3449">
        <v>0.75900000000000001</v>
      </c>
      <c r="L3449" t="s">
        <v>256</v>
      </c>
    </row>
    <row r="3450" spans="1:12" x14ac:dyDescent="0.25">
      <c r="A3450" s="1"/>
      <c r="B3450" t="s">
        <v>9</v>
      </c>
      <c r="C3450" t="s">
        <v>10</v>
      </c>
      <c r="D3450" t="s">
        <v>11</v>
      </c>
      <c r="E3450" t="s">
        <v>12</v>
      </c>
      <c r="F3450">
        <v>3.95</v>
      </c>
      <c r="G3450">
        <v>1</v>
      </c>
      <c r="H3450" t="s">
        <v>13</v>
      </c>
      <c r="I3450">
        <v>5.9</v>
      </c>
      <c r="J3450">
        <v>3.95</v>
      </c>
      <c r="K3450">
        <v>0.19750000000000001</v>
      </c>
      <c r="L3450" t="s">
        <v>258</v>
      </c>
    </row>
    <row r="3451" spans="1:12" x14ac:dyDescent="0.25">
      <c r="A3451" s="1"/>
      <c r="B3451" t="s">
        <v>14</v>
      </c>
      <c r="C3451" t="s">
        <v>10</v>
      </c>
      <c r="D3451" t="s">
        <v>11</v>
      </c>
      <c r="E3451" t="s">
        <v>16</v>
      </c>
      <c r="F3451">
        <v>84.7</v>
      </c>
      <c r="G3451">
        <v>6</v>
      </c>
      <c r="H3451" t="s">
        <v>17</v>
      </c>
      <c r="I3451">
        <v>8.1</v>
      </c>
      <c r="J3451">
        <v>508.20000000000005</v>
      </c>
      <c r="K3451">
        <v>25.410000000000004</v>
      </c>
      <c r="L3451" t="s">
        <v>256</v>
      </c>
    </row>
    <row r="3452" spans="1:12" x14ac:dyDescent="0.25">
      <c r="A3452" s="1"/>
      <c r="B3452" t="s">
        <v>19</v>
      </c>
      <c r="C3452" t="s">
        <v>10</v>
      </c>
      <c r="D3452" t="s">
        <v>22</v>
      </c>
      <c r="E3452" t="s">
        <v>12</v>
      </c>
      <c r="F3452">
        <v>12.46</v>
      </c>
      <c r="G3452">
        <v>1</v>
      </c>
      <c r="H3452" t="s">
        <v>20</v>
      </c>
      <c r="I3452">
        <v>8.1</v>
      </c>
      <c r="J3452">
        <v>12.46</v>
      </c>
      <c r="K3452">
        <v>0.62300000000000011</v>
      </c>
      <c r="L3452" t="s">
        <v>256</v>
      </c>
    </row>
    <row r="3453" spans="1:12" x14ac:dyDescent="0.25">
      <c r="A3453" s="1"/>
      <c r="B3453" t="s">
        <v>19</v>
      </c>
      <c r="C3453" t="s">
        <v>15</v>
      </c>
      <c r="D3453" t="s">
        <v>11</v>
      </c>
      <c r="E3453" t="s">
        <v>12</v>
      </c>
      <c r="F3453">
        <v>6.04</v>
      </c>
      <c r="G3453">
        <v>2</v>
      </c>
      <c r="H3453" t="s">
        <v>13</v>
      </c>
      <c r="I3453">
        <v>3.7</v>
      </c>
      <c r="J3453">
        <v>12.08</v>
      </c>
      <c r="K3453">
        <v>0.60400000000000009</v>
      </c>
      <c r="L3453" t="s">
        <v>258</v>
      </c>
    </row>
    <row r="3454" spans="1:12" x14ac:dyDescent="0.25">
      <c r="A3454" s="1"/>
      <c r="B3454" t="s">
        <v>9</v>
      </c>
      <c r="C3454" t="s">
        <v>15</v>
      </c>
      <c r="D3454" t="s">
        <v>11</v>
      </c>
      <c r="E3454" t="s">
        <v>12</v>
      </c>
      <c r="F3454">
        <v>5.15</v>
      </c>
      <c r="G3454">
        <v>6</v>
      </c>
      <c r="H3454" t="s">
        <v>13</v>
      </c>
      <c r="I3454">
        <v>9.1</v>
      </c>
      <c r="J3454">
        <v>30.900000000000002</v>
      </c>
      <c r="K3454">
        <v>1.5450000000000002</v>
      </c>
      <c r="L3454" t="s">
        <v>256</v>
      </c>
    </row>
    <row r="3455" spans="1:12" x14ac:dyDescent="0.25">
      <c r="A3455" s="1"/>
      <c r="B3455" t="s">
        <v>14</v>
      </c>
      <c r="C3455" t="s">
        <v>15</v>
      </c>
      <c r="D3455" t="s">
        <v>22</v>
      </c>
      <c r="E3455" t="s">
        <v>24</v>
      </c>
      <c r="F3455">
        <v>28.66</v>
      </c>
      <c r="G3455">
        <v>4</v>
      </c>
      <c r="H3455" t="s">
        <v>17</v>
      </c>
      <c r="I3455">
        <v>6.4</v>
      </c>
      <c r="J3455">
        <v>114.64</v>
      </c>
      <c r="K3455">
        <v>5.7320000000000002</v>
      </c>
      <c r="L3455" t="s">
        <v>257</v>
      </c>
    </row>
    <row r="3456" spans="1:12" x14ac:dyDescent="0.25">
      <c r="A3456" s="1"/>
      <c r="B3456" t="s">
        <v>9</v>
      </c>
      <c r="C3456" t="s">
        <v>15</v>
      </c>
      <c r="D3456" t="s">
        <v>11</v>
      </c>
      <c r="E3456" t="s">
        <v>16</v>
      </c>
      <c r="F3456">
        <v>93.14</v>
      </c>
      <c r="G3456">
        <v>1</v>
      </c>
      <c r="H3456" t="s">
        <v>20</v>
      </c>
      <c r="I3456">
        <v>8.6</v>
      </c>
      <c r="J3456">
        <v>93.14</v>
      </c>
      <c r="K3456">
        <v>4.657</v>
      </c>
      <c r="L3456" t="s">
        <v>256</v>
      </c>
    </row>
    <row r="3457" spans="1:12" x14ac:dyDescent="0.25">
      <c r="A3457" s="1"/>
      <c r="B3457" t="s">
        <v>19</v>
      </c>
      <c r="C3457" t="s">
        <v>10</v>
      </c>
      <c r="D3457" t="s">
        <v>11</v>
      </c>
      <c r="E3457" t="s">
        <v>12</v>
      </c>
      <c r="F3457">
        <v>8.89</v>
      </c>
      <c r="G3457">
        <v>4</v>
      </c>
      <c r="H3457" t="s">
        <v>13</v>
      </c>
      <c r="I3457">
        <v>5.2</v>
      </c>
      <c r="J3457">
        <v>35.56</v>
      </c>
      <c r="K3457">
        <v>1.7780000000000002</v>
      </c>
      <c r="L3457" t="s">
        <v>258</v>
      </c>
    </row>
    <row r="3458" spans="1:12" x14ac:dyDescent="0.25">
      <c r="A3458" s="1"/>
      <c r="B3458" t="s">
        <v>14</v>
      </c>
      <c r="C3458" t="s">
        <v>15</v>
      </c>
      <c r="D3458" t="s">
        <v>22</v>
      </c>
      <c r="E3458" t="s">
        <v>16</v>
      </c>
      <c r="F3458">
        <v>81.760000000000005</v>
      </c>
      <c r="G3458">
        <v>4</v>
      </c>
      <c r="H3458" t="s">
        <v>20</v>
      </c>
      <c r="I3458">
        <v>9.1</v>
      </c>
      <c r="J3458">
        <v>327.04000000000002</v>
      </c>
      <c r="K3458">
        <v>16.352</v>
      </c>
      <c r="L3458" t="s">
        <v>256</v>
      </c>
    </row>
    <row r="3459" spans="1:12" x14ac:dyDescent="0.25">
      <c r="A3459" s="1"/>
      <c r="B3459" t="s">
        <v>14</v>
      </c>
      <c r="C3459" t="s">
        <v>15</v>
      </c>
      <c r="D3459" t="s">
        <v>11</v>
      </c>
      <c r="E3459" t="s">
        <v>24</v>
      </c>
      <c r="F3459">
        <v>33.700000000000003</v>
      </c>
      <c r="G3459">
        <v>10</v>
      </c>
      <c r="H3459" t="s">
        <v>17</v>
      </c>
      <c r="I3459">
        <v>5.6</v>
      </c>
      <c r="J3459">
        <v>337</v>
      </c>
      <c r="K3459">
        <v>16.850000000000001</v>
      </c>
      <c r="L3459" t="s">
        <v>258</v>
      </c>
    </row>
    <row r="3460" spans="1:12" x14ac:dyDescent="0.25">
      <c r="A3460" s="1"/>
      <c r="B3460" t="s">
        <v>14</v>
      </c>
      <c r="C3460" t="s">
        <v>15</v>
      </c>
      <c r="D3460" t="s">
        <v>22</v>
      </c>
      <c r="E3460" t="s">
        <v>12</v>
      </c>
      <c r="F3460">
        <v>2.81</v>
      </c>
      <c r="G3460">
        <v>3</v>
      </c>
      <c r="H3460" t="s">
        <v>17</v>
      </c>
      <c r="I3460">
        <v>3.1</v>
      </c>
      <c r="J3460">
        <v>8.43</v>
      </c>
      <c r="K3460">
        <v>0.42149999999999999</v>
      </c>
      <c r="L3460" t="s">
        <v>258</v>
      </c>
    </row>
    <row r="3461" spans="1:12" x14ac:dyDescent="0.25">
      <c r="A3461" s="1"/>
      <c r="B3461" t="s">
        <v>9</v>
      </c>
      <c r="C3461" t="s">
        <v>15</v>
      </c>
      <c r="D3461" t="s">
        <v>11</v>
      </c>
      <c r="E3461" t="s">
        <v>12</v>
      </c>
      <c r="F3461">
        <v>11.56</v>
      </c>
      <c r="G3461">
        <v>6</v>
      </c>
      <c r="H3461" t="s">
        <v>13</v>
      </c>
      <c r="I3461">
        <v>9.1999999999999993</v>
      </c>
      <c r="J3461">
        <v>69.36</v>
      </c>
      <c r="K3461">
        <v>3.468</v>
      </c>
      <c r="L3461" t="s">
        <v>256</v>
      </c>
    </row>
    <row r="3462" spans="1:12" x14ac:dyDescent="0.25">
      <c r="A3462" s="1"/>
      <c r="B3462" t="s">
        <v>14</v>
      </c>
      <c r="C3462" t="s">
        <v>15</v>
      </c>
      <c r="D3462" t="s">
        <v>22</v>
      </c>
      <c r="E3462" t="s">
        <v>12</v>
      </c>
      <c r="F3462">
        <v>9.6</v>
      </c>
      <c r="G3462">
        <v>3</v>
      </c>
      <c r="H3462" t="s">
        <v>17</v>
      </c>
      <c r="I3462">
        <v>3.6</v>
      </c>
      <c r="J3462">
        <v>28.799999999999997</v>
      </c>
      <c r="K3462">
        <v>1.44</v>
      </c>
      <c r="L3462" t="s">
        <v>258</v>
      </c>
    </row>
    <row r="3463" spans="1:12" x14ac:dyDescent="0.25">
      <c r="A3463" s="1"/>
      <c r="B3463" t="s">
        <v>9</v>
      </c>
      <c r="C3463" t="s">
        <v>15</v>
      </c>
      <c r="D3463" t="s">
        <v>22</v>
      </c>
      <c r="E3463" t="s">
        <v>24</v>
      </c>
      <c r="F3463">
        <v>39.119999999999997</v>
      </c>
      <c r="G3463">
        <v>4</v>
      </c>
      <c r="H3463" t="s">
        <v>13</v>
      </c>
      <c r="I3463">
        <v>5.2</v>
      </c>
      <c r="J3463">
        <v>156.47999999999999</v>
      </c>
      <c r="K3463">
        <v>7.8239999999999998</v>
      </c>
      <c r="L3463" t="s">
        <v>258</v>
      </c>
    </row>
    <row r="3464" spans="1:12" x14ac:dyDescent="0.25">
      <c r="A3464" s="1"/>
      <c r="B3464" t="s">
        <v>14</v>
      </c>
      <c r="C3464" t="s">
        <v>10</v>
      </c>
      <c r="D3464" t="s">
        <v>22</v>
      </c>
      <c r="E3464" t="s">
        <v>24</v>
      </c>
      <c r="F3464">
        <v>32.15</v>
      </c>
      <c r="G3464">
        <v>10</v>
      </c>
      <c r="H3464" t="s">
        <v>17</v>
      </c>
      <c r="I3464">
        <v>9.5</v>
      </c>
      <c r="J3464">
        <v>321.5</v>
      </c>
      <c r="K3464">
        <v>16.074999999999999</v>
      </c>
      <c r="L3464" t="s">
        <v>256</v>
      </c>
    </row>
    <row r="3465" spans="1:12" x14ac:dyDescent="0.25">
      <c r="A3465" s="1"/>
      <c r="B3465" t="s">
        <v>9</v>
      </c>
      <c r="C3465" t="s">
        <v>15</v>
      </c>
      <c r="D3465" t="s">
        <v>22</v>
      </c>
      <c r="E3465" t="s">
        <v>18</v>
      </c>
      <c r="F3465">
        <v>79.05</v>
      </c>
      <c r="G3465">
        <v>7</v>
      </c>
      <c r="H3465" t="s">
        <v>13</v>
      </c>
      <c r="I3465">
        <v>9.5</v>
      </c>
      <c r="J3465">
        <v>553.35</v>
      </c>
      <c r="K3465">
        <v>27.667500000000004</v>
      </c>
      <c r="L3465" t="s">
        <v>256</v>
      </c>
    </row>
    <row r="3466" spans="1:12" x14ac:dyDescent="0.25">
      <c r="A3466" s="1"/>
      <c r="B3466" t="s">
        <v>9</v>
      </c>
      <c r="C3466" t="s">
        <v>10</v>
      </c>
      <c r="D3466" t="s">
        <v>22</v>
      </c>
      <c r="E3466" t="s">
        <v>23</v>
      </c>
      <c r="F3466">
        <v>52.13</v>
      </c>
      <c r="G3466">
        <v>8</v>
      </c>
      <c r="H3466" t="s">
        <v>13</v>
      </c>
      <c r="I3466">
        <v>6.9</v>
      </c>
      <c r="J3466">
        <v>417.04</v>
      </c>
      <c r="K3466">
        <v>20.852000000000004</v>
      </c>
      <c r="L3466" t="s">
        <v>257</v>
      </c>
    </row>
    <row r="3467" spans="1:12" x14ac:dyDescent="0.25">
      <c r="A3467" s="1"/>
      <c r="B3467" t="s">
        <v>9</v>
      </c>
      <c r="C3467" t="s">
        <v>15</v>
      </c>
      <c r="D3467" t="s">
        <v>22</v>
      </c>
      <c r="E3467" t="s">
        <v>23</v>
      </c>
      <c r="F3467">
        <v>44.19</v>
      </c>
      <c r="G3467">
        <v>1</v>
      </c>
      <c r="H3467" t="s">
        <v>17</v>
      </c>
      <c r="I3467">
        <v>7.3</v>
      </c>
      <c r="J3467">
        <v>44.19</v>
      </c>
      <c r="K3467">
        <v>2.2094999999999998</v>
      </c>
      <c r="L3467" t="s">
        <v>257</v>
      </c>
    </row>
    <row r="3468" spans="1:12" x14ac:dyDescent="0.25">
      <c r="A3468" s="1"/>
      <c r="B3468" t="s">
        <v>9</v>
      </c>
      <c r="C3468" t="s">
        <v>15</v>
      </c>
      <c r="D3468" t="s">
        <v>22</v>
      </c>
      <c r="E3468" t="s">
        <v>21</v>
      </c>
      <c r="F3468">
        <v>12.44</v>
      </c>
      <c r="G3468">
        <v>2</v>
      </c>
      <c r="H3468" t="s">
        <v>13</v>
      </c>
      <c r="I3468">
        <v>6</v>
      </c>
      <c r="J3468">
        <v>24.88</v>
      </c>
      <c r="K3468">
        <v>1.244</v>
      </c>
      <c r="L3468" t="s">
        <v>257</v>
      </c>
    </row>
    <row r="3469" spans="1:12" x14ac:dyDescent="0.25">
      <c r="A3469" s="1"/>
      <c r="B3469" t="s">
        <v>14</v>
      </c>
      <c r="C3469" t="s">
        <v>15</v>
      </c>
      <c r="D3469" t="s">
        <v>22</v>
      </c>
      <c r="E3469" t="s">
        <v>12</v>
      </c>
      <c r="F3469">
        <v>4.57</v>
      </c>
      <c r="G3469">
        <v>8</v>
      </c>
      <c r="H3469" t="s">
        <v>20</v>
      </c>
      <c r="I3469">
        <v>5</v>
      </c>
      <c r="J3469">
        <v>36.56</v>
      </c>
      <c r="K3469">
        <v>1.8280000000000003</v>
      </c>
      <c r="L3469" t="s">
        <v>258</v>
      </c>
    </row>
    <row r="3470" spans="1:12" x14ac:dyDescent="0.25">
      <c r="A3470" s="1"/>
      <c r="B3470" t="s">
        <v>14</v>
      </c>
      <c r="C3470" t="s">
        <v>10</v>
      </c>
      <c r="D3470" t="s">
        <v>11</v>
      </c>
      <c r="E3470" t="s">
        <v>12</v>
      </c>
      <c r="F3470">
        <v>14.25</v>
      </c>
      <c r="G3470">
        <v>1</v>
      </c>
      <c r="H3470" t="s">
        <v>17</v>
      </c>
      <c r="I3470">
        <v>5.2</v>
      </c>
      <c r="J3470">
        <v>14.25</v>
      </c>
      <c r="K3470">
        <v>0.71250000000000002</v>
      </c>
      <c r="L3470" t="s">
        <v>258</v>
      </c>
    </row>
    <row r="3471" spans="1:12" x14ac:dyDescent="0.25">
      <c r="A3471" s="1"/>
      <c r="B3471" t="s">
        <v>14</v>
      </c>
      <c r="C3471" t="s">
        <v>15</v>
      </c>
      <c r="D3471" t="s">
        <v>11</v>
      </c>
      <c r="E3471" t="s">
        <v>23</v>
      </c>
      <c r="F3471">
        <v>51.48</v>
      </c>
      <c r="G3471">
        <v>7</v>
      </c>
      <c r="H3471" t="s">
        <v>17</v>
      </c>
      <c r="I3471">
        <v>7.6</v>
      </c>
      <c r="J3471">
        <v>360.35999999999996</v>
      </c>
      <c r="K3471">
        <v>18.017999999999997</v>
      </c>
      <c r="L3471" t="s">
        <v>257</v>
      </c>
    </row>
    <row r="3472" spans="1:12" x14ac:dyDescent="0.25">
      <c r="A3472" s="1"/>
      <c r="B3472" t="s">
        <v>9</v>
      </c>
      <c r="C3472" t="s">
        <v>15</v>
      </c>
      <c r="D3472" t="s">
        <v>11</v>
      </c>
      <c r="E3472" t="s">
        <v>12</v>
      </c>
      <c r="F3472">
        <v>3.93</v>
      </c>
      <c r="G3472">
        <v>10</v>
      </c>
      <c r="H3472" t="s">
        <v>13</v>
      </c>
      <c r="I3472">
        <v>8.1</v>
      </c>
      <c r="J3472">
        <v>39.300000000000004</v>
      </c>
      <c r="K3472">
        <v>1.9650000000000003</v>
      </c>
      <c r="L3472" t="s">
        <v>256</v>
      </c>
    </row>
    <row r="3473" spans="1:12" x14ac:dyDescent="0.25">
      <c r="A3473" s="1"/>
      <c r="B3473" t="s">
        <v>9</v>
      </c>
      <c r="C3473" t="s">
        <v>15</v>
      </c>
      <c r="D3473" t="s">
        <v>11</v>
      </c>
      <c r="E3473" t="s">
        <v>12</v>
      </c>
      <c r="F3473">
        <v>8.23</v>
      </c>
      <c r="G3473">
        <v>2</v>
      </c>
      <c r="H3473" t="s">
        <v>17</v>
      </c>
      <c r="I3473">
        <v>8.4</v>
      </c>
      <c r="J3473">
        <v>16.46</v>
      </c>
      <c r="K3473">
        <v>0.82300000000000006</v>
      </c>
      <c r="L3473" t="s">
        <v>256</v>
      </c>
    </row>
    <row r="3474" spans="1:12" x14ac:dyDescent="0.25">
      <c r="A3474" s="1"/>
      <c r="B3474" t="s">
        <v>9</v>
      </c>
      <c r="C3474" t="s">
        <v>15</v>
      </c>
      <c r="D3474" t="s">
        <v>22</v>
      </c>
      <c r="E3474" t="s">
        <v>12</v>
      </c>
      <c r="F3474">
        <v>12.43</v>
      </c>
      <c r="G3474">
        <v>1</v>
      </c>
      <c r="H3474" t="s">
        <v>20</v>
      </c>
      <c r="I3474">
        <v>8.4</v>
      </c>
      <c r="J3474">
        <v>12.43</v>
      </c>
      <c r="K3474">
        <v>0.62150000000000005</v>
      </c>
      <c r="L3474" t="s">
        <v>256</v>
      </c>
    </row>
    <row r="3475" spans="1:12" x14ac:dyDescent="0.25">
      <c r="A3475" s="1"/>
      <c r="B3475" t="s">
        <v>19</v>
      </c>
      <c r="C3475" t="s">
        <v>10</v>
      </c>
      <c r="D3475" t="s">
        <v>11</v>
      </c>
      <c r="E3475" t="s">
        <v>21</v>
      </c>
      <c r="F3475">
        <v>16.309999999999999</v>
      </c>
      <c r="G3475">
        <v>6</v>
      </c>
      <c r="H3475" t="s">
        <v>13</v>
      </c>
      <c r="I3475">
        <v>3.6</v>
      </c>
      <c r="J3475">
        <v>97.859999999999985</v>
      </c>
      <c r="K3475">
        <v>4.8929999999999998</v>
      </c>
      <c r="L3475" t="s">
        <v>258</v>
      </c>
    </row>
    <row r="3476" spans="1:12" x14ac:dyDescent="0.25">
      <c r="A3476" s="1"/>
      <c r="B3476" t="s">
        <v>9</v>
      </c>
      <c r="C3476" t="s">
        <v>10</v>
      </c>
      <c r="D3476" t="s">
        <v>22</v>
      </c>
      <c r="E3476" t="s">
        <v>12</v>
      </c>
      <c r="F3476">
        <v>12.54</v>
      </c>
      <c r="G3476">
        <v>5</v>
      </c>
      <c r="H3476" t="s">
        <v>17</v>
      </c>
      <c r="I3476">
        <v>6.4</v>
      </c>
      <c r="J3476">
        <v>62.699999999999996</v>
      </c>
      <c r="K3476">
        <v>3.1349999999999998</v>
      </c>
      <c r="L3476" t="s">
        <v>257</v>
      </c>
    </row>
    <row r="3477" spans="1:12" x14ac:dyDescent="0.25">
      <c r="A3477" s="1"/>
      <c r="B3477" t="s">
        <v>19</v>
      </c>
      <c r="C3477" t="s">
        <v>15</v>
      </c>
      <c r="D3477" t="s">
        <v>22</v>
      </c>
      <c r="E3477" t="s">
        <v>16</v>
      </c>
      <c r="F3477">
        <v>81.900000000000006</v>
      </c>
      <c r="G3477">
        <v>4</v>
      </c>
      <c r="H3477" t="s">
        <v>17</v>
      </c>
      <c r="I3477">
        <v>3.4</v>
      </c>
      <c r="J3477">
        <v>327.60000000000002</v>
      </c>
      <c r="K3477">
        <v>16.380000000000003</v>
      </c>
      <c r="L3477" t="s">
        <v>258</v>
      </c>
    </row>
    <row r="3478" spans="1:12" x14ac:dyDescent="0.25">
      <c r="A3478" s="1"/>
      <c r="B3478" t="s">
        <v>14</v>
      </c>
      <c r="C3478" t="s">
        <v>15</v>
      </c>
      <c r="D3478" t="s">
        <v>22</v>
      </c>
      <c r="E3478" t="s">
        <v>18</v>
      </c>
      <c r="F3478">
        <v>78.430000000000007</v>
      </c>
      <c r="G3478">
        <v>10</v>
      </c>
      <c r="H3478" t="s">
        <v>20</v>
      </c>
      <c r="I3478">
        <v>6.7</v>
      </c>
      <c r="J3478">
        <v>784.30000000000007</v>
      </c>
      <c r="K3478">
        <v>39.215000000000003</v>
      </c>
      <c r="L3478" t="s">
        <v>257</v>
      </c>
    </row>
    <row r="3479" spans="1:12" x14ac:dyDescent="0.25">
      <c r="A3479" s="1"/>
      <c r="B3479" t="s">
        <v>19</v>
      </c>
      <c r="C3479" t="s">
        <v>10</v>
      </c>
      <c r="D3479" t="s">
        <v>22</v>
      </c>
      <c r="E3479" t="s">
        <v>21</v>
      </c>
      <c r="F3479">
        <v>16.850000000000001</v>
      </c>
      <c r="G3479">
        <v>6</v>
      </c>
      <c r="H3479" t="s">
        <v>20</v>
      </c>
      <c r="I3479">
        <v>6</v>
      </c>
      <c r="J3479">
        <v>101.10000000000001</v>
      </c>
      <c r="K3479">
        <v>5.0550000000000006</v>
      </c>
      <c r="L3479" t="s">
        <v>257</v>
      </c>
    </row>
    <row r="3480" spans="1:12" x14ac:dyDescent="0.25">
      <c r="A3480" s="1"/>
      <c r="B3480" t="s">
        <v>14</v>
      </c>
      <c r="C3480" t="s">
        <v>15</v>
      </c>
      <c r="D3480" t="s">
        <v>22</v>
      </c>
      <c r="E3480" t="s">
        <v>12</v>
      </c>
      <c r="F3480">
        <v>4.45</v>
      </c>
      <c r="G3480">
        <v>8</v>
      </c>
      <c r="H3480" t="s">
        <v>13</v>
      </c>
      <c r="I3480">
        <v>9</v>
      </c>
      <c r="J3480">
        <v>35.6</v>
      </c>
      <c r="K3480">
        <v>1.7800000000000002</v>
      </c>
      <c r="L3480" t="s">
        <v>256</v>
      </c>
    </row>
    <row r="3481" spans="1:12" x14ac:dyDescent="0.25">
      <c r="A3481" s="1"/>
      <c r="B3481" t="s">
        <v>9</v>
      </c>
      <c r="C3481" t="s">
        <v>10</v>
      </c>
      <c r="D3481" t="s">
        <v>22</v>
      </c>
      <c r="E3481" t="s">
        <v>12</v>
      </c>
      <c r="F3481">
        <v>4.84</v>
      </c>
      <c r="G3481">
        <v>9</v>
      </c>
      <c r="H3481" t="s">
        <v>13</v>
      </c>
      <c r="I3481">
        <v>5.4</v>
      </c>
      <c r="J3481">
        <v>43.56</v>
      </c>
      <c r="K3481">
        <v>2.1780000000000004</v>
      </c>
      <c r="L3481" t="s">
        <v>258</v>
      </c>
    </row>
    <row r="3482" spans="1:12" x14ac:dyDescent="0.25">
      <c r="A3482" s="1"/>
      <c r="B3482" t="s">
        <v>19</v>
      </c>
      <c r="C3482" t="s">
        <v>10</v>
      </c>
      <c r="D3482" t="s">
        <v>22</v>
      </c>
      <c r="E3482" t="s">
        <v>12</v>
      </c>
      <c r="F3482">
        <v>4.3099999999999996</v>
      </c>
      <c r="G3482">
        <v>6</v>
      </c>
      <c r="H3482" t="s">
        <v>17</v>
      </c>
      <c r="I3482">
        <v>3.8</v>
      </c>
      <c r="J3482">
        <v>25.86</v>
      </c>
      <c r="K3482">
        <v>1.2930000000000001</v>
      </c>
      <c r="L3482" t="s">
        <v>258</v>
      </c>
    </row>
    <row r="3483" spans="1:12" x14ac:dyDescent="0.25">
      <c r="A3483" s="1"/>
      <c r="B3483" t="s">
        <v>14</v>
      </c>
      <c r="C3483" t="s">
        <v>15</v>
      </c>
      <c r="D3483" t="s">
        <v>22</v>
      </c>
      <c r="E3483" t="s">
        <v>12</v>
      </c>
      <c r="F3483">
        <v>13</v>
      </c>
      <c r="G3483">
        <v>6</v>
      </c>
      <c r="H3483" t="s">
        <v>20</v>
      </c>
      <c r="I3483">
        <v>4</v>
      </c>
      <c r="J3483">
        <v>78</v>
      </c>
      <c r="K3483">
        <v>3.9000000000000004</v>
      </c>
      <c r="L3483" t="s">
        <v>258</v>
      </c>
    </row>
    <row r="3484" spans="1:12" x14ac:dyDescent="0.25">
      <c r="A3484" s="1"/>
      <c r="B3484" t="s">
        <v>14</v>
      </c>
      <c r="C3484" t="s">
        <v>15</v>
      </c>
      <c r="D3484" t="s">
        <v>11</v>
      </c>
      <c r="E3484" t="s">
        <v>24</v>
      </c>
      <c r="F3484">
        <v>23.41</v>
      </c>
      <c r="G3484">
        <v>6</v>
      </c>
      <c r="H3484" t="s">
        <v>17</v>
      </c>
      <c r="I3484">
        <v>8.1999999999999993</v>
      </c>
      <c r="J3484">
        <v>140.46</v>
      </c>
      <c r="K3484">
        <v>7.0230000000000006</v>
      </c>
      <c r="L3484" t="s">
        <v>256</v>
      </c>
    </row>
    <row r="3485" spans="1:12" x14ac:dyDescent="0.25">
      <c r="A3485" s="1"/>
      <c r="B3485" t="s">
        <v>14</v>
      </c>
      <c r="C3485" t="s">
        <v>15</v>
      </c>
      <c r="D3485" t="s">
        <v>11</v>
      </c>
      <c r="E3485" t="s">
        <v>12</v>
      </c>
      <c r="F3485">
        <v>4.26</v>
      </c>
      <c r="G3485">
        <v>9</v>
      </c>
      <c r="H3485" t="s">
        <v>20</v>
      </c>
      <c r="I3485">
        <v>7.2</v>
      </c>
      <c r="J3485">
        <v>38.339999999999996</v>
      </c>
      <c r="K3485">
        <v>1.9169999999999998</v>
      </c>
      <c r="L3485" t="s">
        <v>257</v>
      </c>
    </row>
    <row r="3486" spans="1:12" x14ac:dyDescent="0.25">
      <c r="A3486" s="1"/>
      <c r="B3486" t="s">
        <v>14</v>
      </c>
      <c r="C3486" t="s">
        <v>15</v>
      </c>
      <c r="D3486" t="s">
        <v>22</v>
      </c>
      <c r="E3486" t="s">
        <v>16</v>
      </c>
      <c r="F3486">
        <v>95.43</v>
      </c>
      <c r="G3486">
        <v>7</v>
      </c>
      <c r="H3486" t="s">
        <v>13</v>
      </c>
      <c r="I3486">
        <v>3.7</v>
      </c>
      <c r="J3486">
        <v>668.01</v>
      </c>
      <c r="K3486">
        <v>33.400500000000001</v>
      </c>
      <c r="L3486" t="s">
        <v>258</v>
      </c>
    </row>
    <row r="3487" spans="1:12" x14ac:dyDescent="0.25">
      <c r="A3487" s="1"/>
      <c r="B3487" t="s">
        <v>9</v>
      </c>
      <c r="C3487" t="s">
        <v>15</v>
      </c>
      <c r="D3487" t="s">
        <v>22</v>
      </c>
      <c r="E3487" t="s">
        <v>23</v>
      </c>
      <c r="F3487">
        <v>68.459999999999994</v>
      </c>
      <c r="G3487">
        <v>7</v>
      </c>
      <c r="H3487" t="s">
        <v>20</v>
      </c>
      <c r="I3487">
        <v>3.6</v>
      </c>
      <c r="J3487">
        <v>479.21999999999997</v>
      </c>
      <c r="K3487">
        <v>23.960999999999999</v>
      </c>
      <c r="L3487" t="s">
        <v>258</v>
      </c>
    </row>
    <row r="3488" spans="1:12" x14ac:dyDescent="0.25">
      <c r="A3488" s="1"/>
      <c r="B3488" t="s">
        <v>19</v>
      </c>
      <c r="C3488" t="s">
        <v>15</v>
      </c>
      <c r="D3488" t="s">
        <v>22</v>
      </c>
      <c r="E3488" t="s">
        <v>21</v>
      </c>
      <c r="F3488">
        <v>23.42</v>
      </c>
      <c r="G3488">
        <v>10</v>
      </c>
      <c r="H3488" t="s">
        <v>17</v>
      </c>
      <c r="I3488">
        <v>7.8</v>
      </c>
      <c r="J3488">
        <v>234.20000000000002</v>
      </c>
      <c r="K3488">
        <v>11.71</v>
      </c>
      <c r="L3488" t="s">
        <v>257</v>
      </c>
    </row>
    <row r="3489" spans="1:12" x14ac:dyDescent="0.25">
      <c r="A3489" s="1"/>
      <c r="B3489" t="s">
        <v>14</v>
      </c>
      <c r="C3489" t="s">
        <v>10</v>
      </c>
      <c r="D3489" t="s">
        <v>22</v>
      </c>
      <c r="E3489" t="s">
        <v>23</v>
      </c>
      <c r="F3489">
        <v>42.33</v>
      </c>
      <c r="G3489">
        <v>6</v>
      </c>
      <c r="H3489" t="s">
        <v>20</v>
      </c>
      <c r="I3489">
        <v>3.5</v>
      </c>
      <c r="J3489">
        <v>253.98</v>
      </c>
      <c r="K3489">
        <v>12.699</v>
      </c>
      <c r="L3489" t="s">
        <v>258</v>
      </c>
    </row>
    <row r="3490" spans="1:12" x14ac:dyDescent="0.25">
      <c r="A3490" s="1"/>
      <c r="B3490" t="s">
        <v>14</v>
      </c>
      <c r="C3490" t="s">
        <v>15</v>
      </c>
      <c r="D3490" t="s">
        <v>22</v>
      </c>
      <c r="E3490" t="s">
        <v>12</v>
      </c>
      <c r="F3490">
        <v>10.71</v>
      </c>
      <c r="G3490">
        <v>6</v>
      </c>
      <c r="H3490" t="s">
        <v>13</v>
      </c>
      <c r="I3490">
        <v>8.6</v>
      </c>
      <c r="J3490">
        <v>64.260000000000005</v>
      </c>
      <c r="K3490">
        <v>3.2130000000000005</v>
      </c>
      <c r="L3490" t="s">
        <v>256</v>
      </c>
    </row>
    <row r="3491" spans="1:12" x14ac:dyDescent="0.25">
      <c r="A3491" s="1"/>
      <c r="B3491" t="s">
        <v>9</v>
      </c>
      <c r="C3491" t="s">
        <v>10</v>
      </c>
      <c r="D3491" t="s">
        <v>22</v>
      </c>
      <c r="E3491" t="s">
        <v>12</v>
      </c>
      <c r="F3491">
        <v>12.23</v>
      </c>
      <c r="G3491">
        <v>1</v>
      </c>
      <c r="H3491" t="s">
        <v>17</v>
      </c>
      <c r="I3491">
        <v>7.8</v>
      </c>
      <c r="J3491">
        <v>12.23</v>
      </c>
      <c r="K3491">
        <v>0.61150000000000004</v>
      </c>
      <c r="L3491" t="s">
        <v>257</v>
      </c>
    </row>
    <row r="3492" spans="1:12" x14ac:dyDescent="0.25">
      <c r="A3492" s="1"/>
      <c r="B3492" t="s">
        <v>19</v>
      </c>
      <c r="C3492" t="s">
        <v>15</v>
      </c>
      <c r="D3492" t="s">
        <v>22</v>
      </c>
      <c r="E3492" t="s">
        <v>24</v>
      </c>
      <c r="F3492">
        <v>27.33</v>
      </c>
      <c r="G3492">
        <v>7</v>
      </c>
      <c r="H3492" t="s">
        <v>13</v>
      </c>
      <c r="I3492">
        <v>3.6</v>
      </c>
      <c r="J3492">
        <v>191.31</v>
      </c>
      <c r="K3492">
        <v>9.5655000000000001</v>
      </c>
      <c r="L3492" t="s">
        <v>258</v>
      </c>
    </row>
    <row r="3493" spans="1:12" x14ac:dyDescent="0.25">
      <c r="A3493" s="1"/>
      <c r="B3493" t="s">
        <v>14</v>
      </c>
      <c r="C3493" t="s">
        <v>10</v>
      </c>
      <c r="D3493" t="s">
        <v>22</v>
      </c>
      <c r="E3493" t="s">
        <v>24</v>
      </c>
      <c r="F3493">
        <v>16.84</v>
      </c>
      <c r="G3493">
        <v>1</v>
      </c>
      <c r="H3493" t="s">
        <v>17</v>
      </c>
      <c r="I3493">
        <v>3.6</v>
      </c>
      <c r="J3493">
        <v>16.84</v>
      </c>
      <c r="K3493">
        <v>0.84200000000000008</v>
      </c>
      <c r="L3493" t="s">
        <v>258</v>
      </c>
    </row>
    <row r="3494" spans="1:12" x14ac:dyDescent="0.25">
      <c r="A3494" s="1"/>
      <c r="B3494" t="s">
        <v>14</v>
      </c>
      <c r="C3494" t="s">
        <v>10</v>
      </c>
      <c r="D3494" t="s">
        <v>22</v>
      </c>
      <c r="E3494" t="s">
        <v>12</v>
      </c>
      <c r="F3494">
        <v>13.54</v>
      </c>
      <c r="G3494">
        <v>3</v>
      </c>
      <c r="H3494" t="s">
        <v>20</v>
      </c>
      <c r="I3494">
        <v>9.6999999999999993</v>
      </c>
      <c r="J3494">
        <v>40.619999999999997</v>
      </c>
      <c r="K3494">
        <v>2.0310000000000001</v>
      </c>
      <c r="L3494" t="s">
        <v>256</v>
      </c>
    </row>
    <row r="3495" spans="1:12" x14ac:dyDescent="0.25">
      <c r="A3495" s="1"/>
      <c r="B3495" t="s">
        <v>14</v>
      </c>
      <c r="C3495" t="s">
        <v>10</v>
      </c>
      <c r="D3495" t="s">
        <v>22</v>
      </c>
      <c r="E3495" t="s">
        <v>24</v>
      </c>
      <c r="F3495">
        <v>39.630000000000003</v>
      </c>
      <c r="G3495">
        <v>8</v>
      </c>
      <c r="H3495" t="s">
        <v>20</v>
      </c>
      <c r="I3495">
        <v>5.5</v>
      </c>
      <c r="J3495">
        <v>317.04000000000002</v>
      </c>
      <c r="K3495">
        <v>15.852000000000002</v>
      </c>
      <c r="L3495" t="s">
        <v>258</v>
      </c>
    </row>
    <row r="3496" spans="1:12" x14ac:dyDescent="0.25">
      <c r="A3496" s="1"/>
      <c r="B3496" t="s">
        <v>19</v>
      </c>
      <c r="C3496" t="s">
        <v>10</v>
      </c>
      <c r="D3496" t="s">
        <v>11</v>
      </c>
      <c r="E3496" t="s">
        <v>24</v>
      </c>
      <c r="F3496">
        <v>17.53</v>
      </c>
      <c r="G3496">
        <v>4</v>
      </c>
      <c r="H3496" t="s">
        <v>20</v>
      </c>
      <c r="I3496">
        <v>5.5</v>
      </c>
      <c r="J3496">
        <v>70.12</v>
      </c>
      <c r="K3496">
        <v>3.5060000000000002</v>
      </c>
      <c r="L3496" t="s">
        <v>258</v>
      </c>
    </row>
    <row r="3497" spans="1:12" x14ac:dyDescent="0.25">
      <c r="A3497" s="1"/>
      <c r="B3497" t="s">
        <v>19</v>
      </c>
      <c r="C3497" t="s">
        <v>15</v>
      </c>
      <c r="D3497" t="s">
        <v>11</v>
      </c>
      <c r="E3497" t="s">
        <v>24</v>
      </c>
      <c r="F3497">
        <v>22.44</v>
      </c>
      <c r="G3497">
        <v>2</v>
      </c>
      <c r="H3497" t="s">
        <v>17</v>
      </c>
      <c r="I3497">
        <v>8.5</v>
      </c>
      <c r="J3497">
        <v>44.88</v>
      </c>
      <c r="K3497">
        <v>2.2440000000000002</v>
      </c>
      <c r="L3497" t="s">
        <v>256</v>
      </c>
    </row>
    <row r="3498" spans="1:12" x14ac:dyDescent="0.25">
      <c r="A3498" s="1"/>
      <c r="B3498" t="s">
        <v>14</v>
      </c>
      <c r="C3498" t="s">
        <v>10</v>
      </c>
      <c r="D3498" t="s">
        <v>22</v>
      </c>
      <c r="E3498" t="s">
        <v>23</v>
      </c>
      <c r="F3498">
        <v>40.11</v>
      </c>
      <c r="G3498">
        <v>2</v>
      </c>
      <c r="H3498" t="s">
        <v>17</v>
      </c>
      <c r="I3498">
        <v>9.4</v>
      </c>
      <c r="J3498">
        <v>80.22</v>
      </c>
      <c r="K3498">
        <v>4.0110000000000001</v>
      </c>
      <c r="L3498" t="s">
        <v>256</v>
      </c>
    </row>
    <row r="3499" spans="1:12" x14ac:dyDescent="0.25">
      <c r="A3499" s="1"/>
      <c r="B3499" t="s">
        <v>19</v>
      </c>
      <c r="C3499" t="s">
        <v>10</v>
      </c>
      <c r="D3499" t="s">
        <v>22</v>
      </c>
      <c r="E3499" t="s">
        <v>23</v>
      </c>
      <c r="F3499">
        <v>46.21</v>
      </c>
      <c r="G3499">
        <v>5</v>
      </c>
      <c r="H3499" t="s">
        <v>20</v>
      </c>
      <c r="I3499">
        <v>9.6999999999999993</v>
      </c>
      <c r="J3499">
        <v>231.05</v>
      </c>
      <c r="K3499">
        <v>11.552500000000002</v>
      </c>
      <c r="L3499" t="s">
        <v>256</v>
      </c>
    </row>
    <row r="3500" spans="1:12" x14ac:dyDescent="0.25">
      <c r="A3500" s="1"/>
      <c r="B3500" t="s">
        <v>9</v>
      </c>
      <c r="C3500" t="s">
        <v>15</v>
      </c>
      <c r="D3500" t="s">
        <v>11</v>
      </c>
      <c r="E3500" t="s">
        <v>24</v>
      </c>
      <c r="F3500">
        <v>37.369999999999997</v>
      </c>
      <c r="G3500">
        <v>5</v>
      </c>
      <c r="H3500" t="s">
        <v>17</v>
      </c>
      <c r="I3500">
        <v>8.1</v>
      </c>
      <c r="J3500">
        <v>186.85</v>
      </c>
      <c r="K3500">
        <v>9.3424999999999994</v>
      </c>
      <c r="L3500" t="s">
        <v>256</v>
      </c>
    </row>
    <row r="3501" spans="1:12" x14ac:dyDescent="0.25">
      <c r="A3501" s="1"/>
      <c r="B3501" t="s">
        <v>9</v>
      </c>
      <c r="C3501" t="s">
        <v>10</v>
      </c>
      <c r="D3501" t="s">
        <v>11</v>
      </c>
      <c r="E3501" t="s">
        <v>24</v>
      </c>
      <c r="F3501">
        <v>26.14</v>
      </c>
      <c r="G3501">
        <v>5</v>
      </c>
      <c r="H3501" t="s">
        <v>13</v>
      </c>
      <c r="I3501">
        <v>5.6</v>
      </c>
      <c r="J3501">
        <v>130.69999999999999</v>
      </c>
      <c r="K3501">
        <v>6.5350000000000001</v>
      </c>
      <c r="L3501" t="s">
        <v>258</v>
      </c>
    </row>
    <row r="3502" spans="1:12" x14ac:dyDescent="0.25">
      <c r="A3502" s="1"/>
      <c r="B3502" t="s">
        <v>14</v>
      </c>
      <c r="C3502" t="s">
        <v>10</v>
      </c>
      <c r="D3502" t="s">
        <v>22</v>
      </c>
      <c r="E3502" t="s">
        <v>12</v>
      </c>
      <c r="F3502">
        <v>11.05</v>
      </c>
      <c r="G3502">
        <v>2</v>
      </c>
      <c r="H3502" t="s">
        <v>17</v>
      </c>
      <c r="I3502">
        <v>3.6</v>
      </c>
      <c r="J3502">
        <v>22.1</v>
      </c>
      <c r="K3502">
        <v>1.1050000000000002</v>
      </c>
      <c r="L3502" t="s">
        <v>258</v>
      </c>
    </row>
    <row r="3503" spans="1:12" x14ac:dyDescent="0.25">
      <c r="A3503" s="1"/>
      <c r="B3503" t="s">
        <v>19</v>
      </c>
      <c r="C3503" t="s">
        <v>15</v>
      </c>
      <c r="D3503" t="s">
        <v>22</v>
      </c>
      <c r="E3503" t="s">
        <v>12</v>
      </c>
      <c r="F3503">
        <v>12.93</v>
      </c>
      <c r="G3503">
        <v>9</v>
      </c>
      <c r="H3503" t="s">
        <v>13</v>
      </c>
      <c r="I3503">
        <v>8.3000000000000007</v>
      </c>
      <c r="J3503">
        <v>116.37</v>
      </c>
      <c r="K3503">
        <v>5.8185000000000002</v>
      </c>
      <c r="L3503" t="s">
        <v>256</v>
      </c>
    </row>
    <row r="3504" spans="1:12" x14ac:dyDescent="0.25">
      <c r="A3504" s="1"/>
      <c r="B3504" t="s">
        <v>14</v>
      </c>
      <c r="C3504" t="s">
        <v>15</v>
      </c>
      <c r="D3504" t="s">
        <v>11</v>
      </c>
      <c r="E3504" t="s">
        <v>24</v>
      </c>
      <c r="F3504">
        <v>20.89</v>
      </c>
      <c r="G3504">
        <v>5</v>
      </c>
      <c r="H3504" t="s">
        <v>17</v>
      </c>
      <c r="I3504">
        <v>6.8</v>
      </c>
      <c r="J3504">
        <v>104.45</v>
      </c>
      <c r="K3504">
        <v>5.2225000000000001</v>
      </c>
      <c r="L3504" t="s">
        <v>257</v>
      </c>
    </row>
    <row r="3505" spans="1:12" x14ac:dyDescent="0.25">
      <c r="A3505" s="1">
        <v>45301</v>
      </c>
      <c r="B3505" t="s">
        <v>19</v>
      </c>
      <c r="C3505" t="s">
        <v>15</v>
      </c>
      <c r="D3505" t="s">
        <v>11</v>
      </c>
      <c r="E3505" t="s">
        <v>12</v>
      </c>
      <c r="F3505">
        <v>7.6</v>
      </c>
      <c r="G3505">
        <v>5</v>
      </c>
      <c r="H3505" t="s">
        <v>13</v>
      </c>
      <c r="I3505">
        <v>7.7</v>
      </c>
      <c r="J3505">
        <v>38</v>
      </c>
      <c r="K3505">
        <v>1.9000000000000001</v>
      </c>
      <c r="L3505" t="s">
        <v>257</v>
      </c>
    </row>
    <row r="3506" spans="1:12" x14ac:dyDescent="0.25">
      <c r="A3506" s="1">
        <v>45301</v>
      </c>
      <c r="B3506" t="s">
        <v>19</v>
      </c>
      <c r="C3506" t="s">
        <v>10</v>
      </c>
      <c r="D3506" t="s">
        <v>11</v>
      </c>
      <c r="E3506" t="s">
        <v>18</v>
      </c>
      <c r="F3506">
        <v>56.21</v>
      </c>
      <c r="G3506">
        <v>9</v>
      </c>
      <c r="H3506" t="s">
        <v>13</v>
      </c>
      <c r="I3506">
        <v>4.9000000000000004</v>
      </c>
      <c r="J3506">
        <v>505.89</v>
      </c>
      <c r="K3506">
        <v>25.294499999999999</v>
      </c>
      <c r="L3506" t="s">
        <v>258</v>
      </c>
    </row>
    <row r="3507" spans="1:12" x14ac:dyDescent="0.25">
      <c r="A3507" s="1">
        <v>45301</v>
      </c>
      <c r="B3507" t="s">
        <v>19</v>
      </c>
      <c r="C3507" t="s">
        <v>15</v>
      </c>
      <c r="D3507" t="s">
        <v>11</v>
      </c>
      <c r="E3507" t="s">
        <v>23</v>
      </c>
      <c r="F3507">
        <v>63.89</v>
      </c>
      <c r="G3507">
        <v>7</v>
      </c>
      <c r="H3507" t="s">
        <v>13</v>
      </c>
      <c r="I3507">
        <v>4.5</v>
      </c>
      <c r="J3507">
        <v>447.23</v>
      </c>
      <c r="K3507">
        <v>22.361500000000003</v>
      </c>
      <c r="L3507" t="s">
        <v>258</v>
      </c>
    </row>
    <row r="3508" spans="1:12" x14ac:dyDescent="0.25">
      <c r="A3508" s="1">
        <v>45301</v>
      </c>
      <c r="B3508" t="s">
        <v>9</v>
      </c>
      <c r="C3508" t="s">
        <v>15</v>
      </c>
      <c r="D3508" t="s">
        <v>22</v>
      </c>
      <c r="E3508" t="s">
        <v>12</v>
      </c>
      <c r="F3508">
        <v>11.8</v>
      </c>
      <c r="G3508">
        <v>5</v>
      </c>
      <c r="H3508" t="s">
        <v>17</v>
      </c>
      <c r="I3508">
        <v>6.7</v>
      </c>
      <c r="J3508">
        <v>59</v>
      </c>
      <c r="K3508">
        <v>2.95</v>
      </c>
      <c r="L3508" t="s">
        <v>257</v>
      </c>
    </row>
    <row r="3509" spans="1:12" x14ac:dyDescent="0.25">
      <c r="A3509" s="1">
        <v>45301</v>
      </c>
      <c r="B3509" t="s">
        <v>9</v>
      </c>
      <c r="C3509" t="s">
        <v>10</v>
      </c>
      <c r="D3509" t="s">
        <v>11</v>
      </c>
      <c r="E3509" t="s">
        <v>24</v>
      </c>
      <c r="F3509">
        <v>24.78</v>
      </c>
      <c r="G3509">
        <v>6</v>
      </c>
      <c r="H3509" t="s">
        <v>17</v>
      </c>
      <c r="I3509">
        <v>7.9</v>
      </c>
      <c r="J3509">
        <v>148.68</v>
      </c>
      <c r="K3509">
        <v>7.4340000000000011</v>
      </c>
      <c r="L3509" t="s">
        <v>257</v>
      </c>
    </row>
    <row r="3510" spans="1:12" x14ac:dyDescent="0.25">
      <c r="A3510" s="1">
        <v>45301</v>
      </c>
      <c r="B3510" t="s">
        <v>19</v>
      </c>
      <c r="C3510" t="s">
        <v>15</v>
      </c>
      <c r="D3510" t="s">
        <v>11</v>
      </c>
      <c r="E3510" t="s">
        <v>23</v>
      </c>
      <c r="F3510">
        <v>64.95</v>
      </c>
      <c r="G3510">
        <v>7</v>
      </c>
      <c r="H3510" t="s">
        <v>13</v>
      </c>
      <c r="I3510">
        <v>5.9</v>
      </c>
      <c r="J3510">
        <v>454.65000000000003</v>
      </c>
      <c r="K3510">
        <v>22.732500000000002</v>
      </c>
      <c r="L3510" t="s">
        <v>258</v>
      </c>
    </row>
    <row r="3511" spans="1:12" x14ac:dyDescent="0.25">
      <c r="A3511" s="1">
        <v>45301</v>
      </c>
      <c r="B3511" t="s">
        <v>19</v>
      </c>
      <c r="C3511" t="s">
        <v>15</v>
      </c>
      <c r="D3511" t="s">
        <v>11</v>
      </c>
      <c r="E3511" t="s">
        <v>21</v>
      </c>
      <c r="F3511">
        <v>23.18</v>
      </c>
      <c r="G3511">
        <v>4</v>
      </c>
      <c r="H3511" t="s">
        <v>13</v>
      </c>
      <c r="I3511">
        <v>9.6999999999999993</v>
      </c>
      <c r="J3511">
        <v>92.72</v>
      </c>
      <c r="K3511">
        <v>4.6360000000000001</v>
      </c>
      <c r="L3511" t="s">
        <v>256</v>
      </c>
    </row>
    <row r="3512" spans="1:12" x14ac:dyDescent="0.25">
      <c r="A3512" s="1">
        <v>45301</v>
      </c>
      <c r="B3512" t="s">
        <v>19</v>
      </c>
      <c r="C3512" t="s">
        <v>15</v>
      </c>
      <c r="D3512" t="s">
        <v>11</v>
      </c>
      <c r="E3512" t="s">
        <v>16</v>
      </c>
      <c r="F3512">
        <v>82.91</v>
      </c>
      <c r="G3512">
        <v>1</v>
      </c>
      <c r="H3512" t="s">
        <v>17</v>
      </c>
      <c r="I3512">
        <v>7.7</v>
      </c>
      <c r="J3512">
        <v>82.91</v>
      </c>
      <c r="K3512">
        <v>4.1455000000000002</v>
      </c>
      <c r="L3512" t="s">
        <v>257</v>
      </c>
    </row>
    <row r="3513" spans="1:12" x14ac:dyDescent="0.25">
      <c r="A3513" s="1">
        <v>45301</v>
      </c>
      <c r="B3513" t="s">
        <v>14</v>
      </c>
      <c r="C3513" t="s">
        <v>15</v>
      </c>
      <c r="D3513" t="s">
        <v>11</v>
      </c>
      <c r="E3513" t="s">
        <v>24</v>
      </c>
      <c r="F3513">
        <v>15.53</v>
      </c>
      <c r="G3513">
        <v>7</v>
      </c>
      <c r="H3513" t="s">
        <v>17</v>
      </c>
      <c r="I3513">
        <v>6.3</v>
      </c>
      <c r="J3513">
        <v>108.71</v>
      </c>
      <c r="K3513">
        <v>5.4355000000000002</v>
      </c>
      <c r="L3513" t="s">
        <v>257</v>
      </c>
    </row>
    <row r="3514" spans="1:12" x14ac:dyDescent="0.25">
      <c r="A3514" s="1">
        <v>45332</v>
      </c>
      <c r="B3514" t="s">
        <v>14</v>
      </c>
      <c r="C3514" t="s">
        <v>15</v>
      </c>
      <c r="D3514" t="s">
        <v>22</v>
      </c>
      <c r="E3514" t="s">
        <v>23</v>
      </c>
      <c r="F3514">
        <v>55.31</v>
      </c>
      <c r="G3514">
        <v>1</v>
      </c>
      <c r="H3514" t="s">
        <v>20</v>
      </c>
      <c r="I3514">
        <v>5.7</v>
      </c>
      <c r="J3514">
        <v>55.31</v>
      </c>
      <c r="K3514">
        <v>2.7655000000000003</v>
      </c>
      <c r="L3514" t="s">
        <v>258</v>
      </c>
    </row>
    <row r="3515" spans="1:12" x14ac:dyDescent="0.25">
      <c r="A3515" s="1">
        <v>45332</v>
      </c>
      <c r="B3515" t="s">
        <v>19</v>
      </c>
      <c r="C3515" t="s">
        <v>15</v>
      </c>
      <c r="D3515" t="s">
        <v>22</v>
      </c>
      <c r="E3515" t="s">
        <v>24</v>
      </c>
      <c r="F3515">
        <v>28.66</v>
      </c>
      <c r="G3515">
        <v>5</v>
      </c>
      <c r="H3515" t="s">
        <v>20</v>
      </c>
      <c r="I3515">
        <v>5.3</v>
      </c>
      <c r="J3515">
        <v>143.30000000000001</v>
      </c>
      <c r="K3515">
        <v>7.1650000000000009</v>
      </c>
      <c r="L3515" t="s">
        <v>258</v>
      </c>
    </row>
    <row r="3516" spans="1:12" x14ac:dyDescent="0.25">
      <c r="A3516" s="1">
        <v>45332</v>
      </c>
      <c r="B3516" t="s">
        <v>19</v>
      </c>
      <c r="C3516" t="s">
        <v>15</v>
      </c>
      <c r="D3516" t="s">
        <v>22</v>
      </c>
      <c r="E3516" t="s">
        <v>12</v>
      </c>
      <c r="F3516">
        <v>9.3000000000000007</v>
      </c>
      <c r="G3516">
        <v>3</v>
      </c>
      <c r="H3516" t="s">
        <v>20</v>
      </c>
      <c r="I3516">
        <v>8</v>
      </c>
      <c r="J3516">
        <v>27.900000000000002</v>
      </c>
      <c r="K3516">
        <v>1.3950000000000002</v>
      </c>
      <c r="L3516" t="s">
        <v>256</v>
      </c>
    </row>
    <row r="3517" spans="1:12" x14ac:dyDescent="0.25">
      <c r="A3517" s="1">
        <v>45332</v>
      </c>
      <c r="B3517" t="s">
        <v>14</v>
      </c>
      <c r="C3517" t="s">
        <v>15</v>
      </c>
      <c r="D3517" t="s">
        <v>11</v>
      </c>
      <c r="E3517" t="s">
        <v>24</v>
      </c>
      <c r="F3517">
        <v>32.94</v>
      </c>
      <c r="G3517">
        <v>2</v>
      </c>
      <c r="H3517" t="s">
        <v>20</v>
      </c>
      <c r="I3517">
        <v>6</v>
      </c>
      <c r="J3517">
        <v>65.88</v>
      </c>
      <c r="K3517">
        <v>3.294</v>
      </c>
      <c r="L3517" t="s">
        <v>257</v>
      </c>
    </row>
    <row r="3518" spans="1:12" x14ac:dyDescent="0.25">
      <c r="A3518" s="1">
        <v>45332</v>
      </c>
      <c r="B3518" t="s">
        <v>19</v>
      </c>
      <c r="C3518" t="s">
        <v>10</v>
      </c>
      <c r="D3518" t="s">
        <v>11</v>
      </c>
      <c r="E3518" t="s">
        <v>23</v>
      </c>
      <c r="F3518">
        <v>62.74</v>
      </c>
      <c r="G3518">
        <v>5</v>
      </c>
      <c r="H3518" t="s">
        <v>20</v>
      </c>
      <c r="I3518">
        <v>3.4</v>
      </c>
      <c r="J3518">
        <v>313.7</v>
      </c>
      <c r="K3518">
        <v>15.685</v>
      </c>
      <c r="L3518" t="s">
        <v>258</v>
      </c>
    </row>
    <row r="3519" spans="1:12" x14ac:dyDescent="0.25">
      <c r="A3519" s="1">
        <v>45332</v>
      </c>
      <c r="B3519" t="s">
        <v>14</v>
      </c>
      <c r="C3519" t="s">
        <v>15</v>
      </c>
      <c r="D3519" t="s">
        <v>22</v>
      </c>
      <c r="E3519" t="s">
        <v>24</v>
      </c>
      <c r="F3519">
        <v>18.16</v>
      </c>
      <c r="G3519">
        <v>10</v>
      </c>
      <c r="H3519" t="s">
        <v>13</v>
      </c>
      <c r="I3519">
        <v>5.7</v>
      </c>
      <c r="J3519">
        <v>181.6</v>
      </c>
      <c r="K3519">
        <v>9.08</v>
      </c>
      <c r="L3519" t="s">
        <v>258</v>
      </c>
    </row>
    <row r="3520" spans="1:12" x14ac:dyDescent="0.25">
      <c r="A3520" s="1">
        <v>45332</v>
      </c>
      <c r="B3520" t="s">
        <v>14</v>
      </c>
      <c r="C3520" t="s">
        <v>15</v>
      </c>
      <c r="D3520" t="s">
        <v>11</v>
      </c>
      <c r="E3520" t="s">
        <v>12</v>
      </c>
      <c r="F3520">
        <v>3.77</v>
      </c>
      <c r="G3520">
        <v>8</v>
      </c>
      <c r="H3520" t="s">
        <v>13</v>
      </c>
      <c r="I3520">
        <v>8</v>
      </c>
      <c r="J3520">
        <v>30.16</v>
      </c>
      <c r="K3520">
        <v>1.508</v>
      </c>
      <c r="L3520" t="s">
        <v>256</v>
      </c>
    </row>
    <row r="3521" spans="1:12" x14ac:dyDescent="0.25">
      <c r="A3521" s="1">
        <v>45332</v>
      </c>
      <c r="B3521" t="s">
        <v>19</v>
      </c>
      <c r="C3521" t="s">
        <v>10</v>
      </c>
      <c r="D3521" t="s">
        <v>22</v>
      </c>
      <c r="E3521" t="s">
        <v>21</v>
      </c>
      <c r="F3521">
        <v>5.57</v>
      </c>
      <c r="G3521">
        <v>2</v>
      </c>
      <c r="H3521" t="s">
        <v>13</v>
      </c>
      <c r="I3521">
        <v>4.2</v>
      </c>
      <c r="J3521">
        <v>11.14</v>
      </c>
      <c r="K3521">
        <v>0.55700000000000005</v>
      </c>
      <c r="L3521" t="s">
        <v>258</v>
      </c>
    </row>
    <row r="3522" spans="1:12" x14ac:dyDescent="0.25">
      <c r="A3522" s="1">
        <v>45332</v>
      </c>
      <c r="B3522" t="s">
        <v>19</v>
      </c>
      <c r="C3522" t="s">
        <v>15</v>
      </c>
      <c r="D3522" t="s">
        <v>11</v>
      </c>
      <c r="E3522" t="s">
        <v>24</v>
      </c>
      <c r="F3522">
        <v>37.340000000000003</v>
      </c>
      <c r="G3522">
        <v>4</v>
      </c>
      <c r="H3522" t="s">
        <v>17</v>
      </c>
      <c r="I3522">
        <v>4.2</v>
      </c>
      <c r="J3522">
        <v>149.36000000000001</v>
      </c>
      <c r="K3522">
        <v>7.4680000000000009</v>
      </c>
      <c r="L3522" t="s">
        <v>258</v>
      </c>
    </row>
    <row r="3523" spans="1:12" x14ac:dyDescent="0.25">
      <c r="A3523" s="1">
        <v>45332</v>
      </c>
      <c r="B3523" t="s">
        <v>14</v>
      </c>
      <c r="C3523" t="s">
        <v>15</v>
      </c>
      <c r="D3523" t="s">
        <v>22</v>
      </c>
      <c r="E3523" t="s">
        <v>12</v>
      </c>
      <c r="F3523">
        <v>7.18</v>
      </c>
      <c r="G3523">
        <v>9</v>
      </c>
      <c r="H3523" t="s">
        <v>17</v>
      </c>
      <c r="I3523">
        <v>6.6</v>
      </c>
      <c r="J3523">
        <v>64.62</v>
      </c>
      <c r="K3523">
        <v>3.2310000000000003</v>
      </c>
      <c r="L3523" t="s">
        <v>257</v>
      </c>
    </row>
    <row r="3524" spans="1:12" x14ac:dyDescent="0.25">
      <c r="A3524" s="1">
        <v>45332</v>
      </c>
      <c r="B3524" t="s">
        <v>9</v>
      </c>
      <c r="C3524" t="s">
        <v>10</v>
      </c>
      <c r="D3524" t="s">
        <v>22</v>
      </c>
      <c r="E3524" t="s">
        <v>16</v>
      </c>
      <c r="F3524">
        <v>96.88</v>
      </c>
      <c r="G3524">
        <v>6</v>
      </c>
      <c r="H3524" t="s">
        <v>17</v>
      </c>
      <c r="I3524">
        <v>6.6</v>
      </c>
      <c r="J3524">
        <v>581.28</v>
      </c>
      <c r="K3524">
        <v>29.064</v>
      </c>
      <c r="L3524" t="s">
        <v>257</v>
      </c>
    </row>
    <row r="3525" spans="1:12" x14ac:dyDescent="0.25">
      <c r="A3525" s="1">
        <v>45332</v>
      </c>
      <c r="B3525" t="s">
        <v>14</v>
      </c>
      <c r="C3525" t="s">
        <v>15</v>
      </c>
      <c r="D3525" t="s">
        <v>22</v>
      </c>
      <c r="E3525" t="s">
        <v>23</v>
      </c>
      <c r="F3525">
        <v>44</v>
      </c>
      <c r="G3525">
        <v>8</v>
      </c>
      <c r="H3525" t="s">
        <v>13</v>
      </c>
      <c r="I3525">
        <v>7.3</v>
      </c>
      <c r="J3525">
        <v>352</v>
      </c>
      <c r="K3525">
        <v>17.600000000000001</v>
      </c>
      <c r="L3525" t="s">
        <v>257</v>
      </c>
    </row>
    <row r="3526" spans="1:12" x14ac:dyDescent="0.25">
      <c r="A3526" s="1">
        <v>45332</v>
      </c>
      <c r="B3526" t="s">
        <v>14</v>
      </c>
      <c r="C3526" t="s">
        <v>10</v>
      </c>
      <c r="D3526" t="s">
        <v>11</v>
      </c>
      <c r="E3526" t="s">
        <v>24</v>
      </c>
      <c r="F3526">
        <v>15.71</v>
      </c>
      <c r="G3526">
        <v>4</v>
      </c>
      <c r="H3526" t="s">
        <v>20</v>
      </c>
      <c r="I3526">
        <v>8.8000000000000007</v>
      </c>
      <c r="J3526">
        <v>62.84</v>
      </c>
      <c r="K3526">
        <v>3.1420000000000003</v>
      </c>
      <c r="L3526" t="s">
        <v>256</v>
      </c>
    </row>
    <row r="3527" spans="1:12" x14ac:dyDescent="0.25">
      <c r="A3527" s="1">
        <v>45332</v>
      </c>
      <c r="B3527" t="s">
        <v>9</v>
      </c>
      <c r="C3527" t="s">
        <v>10</v>
      </c>
      <c r="D3527" t="s">
        <v>11</v>
      </c>
      <c r="E3527" t="s">
        <v>16</v>
      </c>
      <c r="F3527">
        <v>91.55</v>
      </c>
      <c r="G3527">
        <v>10</v>
      </c>
      <c r="H3527" t="s">
        <v>17</v>
      </c>
      <c r="I3527">
        <v>7.9</v>
      </c>
      <c r="J3527">
        <v>915.5</v>
      </c>
      <c r="K3527">
        <v>45.775000000000006</v>
      </c>
      <c r="L3527" t="s">
        <v>257</v>
      </c>
    </row>
    <row r="3528" spans="1:12" x14ac:dyDescent="0.25">
      <c r="A3528" s="1">
        <v>45332</v>
      </c>
      <c r="B3528" t="s">
        <v>19</v>
      </c>
      <c r="C3528" t="s">
        <v>10</v>
      </c>
      <c r="D3528" t="s">
        <v>11</v>
      </c>
      <c r="E3528" t="s">
        <v>12</v>
      </c>
      <c r="F3528">
        <v>13.2</v>
      </c>
      <c r="G3528">
        <v>4</v>
      </c>
      <c r="H3528" t="s">
        <v>20</v>
      </c>
      <c r="I3528">
        <v>7.2</v>
      </c>
      <c r="J3528">
        <v>52.8</v>
      </c>
      <c r="K3528">
        <v>2.64</v>
      </c>
      <c r="L3528" t="s">
        <v>257</v>
      </c>
    </row>
    <row r="3529" spans="1:12" x14ac:dyDescent="0.25">
      <c r="A3529" s="1">
        <v>45332</v>
      </c>
      <c r="B3529" t="s">
        <v>14</v>
      </c>
      <c r="C3529" t="s">
        <v>10</v>
      </c>
      <c r="D3529" t="s">
        <v>22</v>
      </c>
      <c r="E3529" t="s">
        <v>24</v>
      </c>
      <c r="F3529">
        <v>33.840000000000003</v>
      </c>
      <c r="G3529">
        <v>1</v>
      </c>
      <c r="H3529" t="s">
        <v>20</v>
      </c>
      <c r="I3529">
        <v>7.9</v>
      </c>
      <c r="J3529">
        <v>33.840000000000003</v>
      </c>
      <c r="K3529">
        <v>1.6920000000000002</v>
      </c>
      <c r="L3529" t="s">
        <v>257</v>
      </c>
    </row>
    <row r="3530" spans="1:12" x14ac:dyDescent="0.25">
      <c r="A3530" s="1">
        <v>45361</v>
      </c>
      <c r="B3530" t="s">
        <v>14</v>
      </c>
      <c r="C3530" t="s">
        <v>10</v>
      </c>
      <c r="D3530" t="s">
        <v>11</v>
      </c>
      <c r="E3530" t="s">
        <v>24</v>
      </c>
      <c r="F3530">
        <v>21.64</v>
      </c>
      <c r="G3530">
        <v>5</v>
      </c>
      <c r="H3530" t="s">
        <v>17</v>
      </c>
      <c r="I3530">
        <v>5.2</v>
      </c>
      <c r="J3530">
        <v>108.2</v>
      </c>
      <c r="K3530">
        <v>5.41</v>
      </c>
      <c r="L3530" t="s">
        <v>258</v>
      </c>
    </row>
    <row r="3531" spans="1:12" x14ac:dyDescent="0.25">
      <c r="A3531" s="1">
        <v>45361</v>
      </c>
      <c r="B3531" t="s">
        <v>9</v>
      </c>
      <c r="C3531" t="s">
        <v>10</v>
      </c>
      <c r="D3531" t="s">
        <v>11</v>
      </c>
      <c r="E3531" t="s">
        <v>12</v>
      </c>
      <c r="F3531">
        <v>12.66</v>
      </c>
      <c r="G3531">
        <v>7</v>
      </c>
      <c r="H3531" t="s">
        <v>17</v>
      </c>
      <c r="I3531">
        <v>5.5</v>
      </c>
      <c r="J3531">
        <v>88.62</v>
      </c>
      <c r="K3531">
        <v>4.431</v>
      </c>
      <c r="L3531" t="s">
        <v>258</v>
      </c>
    </row>
    <row r="3532" spans="1:12" x14ac:dyDescent="0.25">
      <c r="A3532" s="1">
        <v>45361</v>
      </c>
      <c r="B3532" t="s">
        <v>14</v>
      </c>
      <c r="C3532" t="s">
        <v>15</v>
      </c>
      <c r="D3532" t="s">
        <v>22</v>
      </c>
      <c r="E3532" t="s">
        <v>24</v>
      </c>
      <c r="F3532">
        <v>34.14</v>
      </c>
      <c r="G3532">
        <v>5</v>
      </c>
      <c r="H3532" t="s">
        <v>20</v>
      </c>
      <c r="I3532">
        <v>4.5999999999999996</v>
      </c>
      <c r="J3532">
        <v>170.7</v>
      </c>
      <c r="K3532">
        <v>8.5350000000000001</v>
      </c>
      <c r="L3532" t="s">
        <v>258</v>
      </c>
    </row>
    <row r="3533" spans="1:12" x14ac:dyDescent="0.25">
      <c r="A3533" s="1">
        <v>45361</v>
      </c>
      <c r="B3533" t="s">
        <v>14</v>
      </c>
      <c r="C3533" t="s">
        <v>15</v>
      </c>
      <c r="D3533" t="s">
        <v>11</v>
      </c>
      <c r="E3533" t="s">
        <v>23</v>
      </c>
      <c r="F3533">
        <v>50.32</v>
      </c>
      <c r="G3533">
        <v>5</v>
      </c>
      <c r="H3533" t="s">
        <v>13</v>
      </c>
      <c r="I3533">
        <v>5</v>
      </c>
      <c r="J3533">
        <v>251.6</v>
      </c>
      <c r="K3533">
        <v>12.58</v>
      </c>
      <c r="L3533" t="s">
        <v>258</v>
      </c>
    </row>
    <row r="3534" spans="1:12" x14ac:dyDescent="0.25">
      <c r="A3534" s="1">
        <v>45361</v>
      </c>
      <c r="B3534" t="s">
        <v>19</v>
      </c>
      <c r="C3534" t="s">
        <v>15</v>
      </c>
      <c r="D3534" t="s">
        <v>11</v>
      </c>
      <c r="E3534" t="s">
        <v>12</v>
      </c>
      <c r="F3534">
        <v>3.6</v>
      </c>
      <c r="G3534">
        <v>8</v>
      </c>
      <c r="H3534" t="s">
        <v>13</v>
      </c>
      <c r="I3534">
        <v>7.3</v>
      </c>
      <c r="J3534">
        <v>28.8</v>
      </c>
      <c r="K3534">
        <v>1.4400000000000002</v>
      </c>
      <c r="L3534" t="s">
        <v>257</v>
      </c>
    </row>
    <row r="3535" spans="1:12" x14ac:dyDescent="0.25">
      <c r="A3535" s="1">
        <v>45361</v>
      </c>
      <c r="B3535" t="s">
        <v>9</v>
      </c>
      <c r="C3535" t="s">
        <v>15</v>
      </c>
      <c r="D3535" t="s">
        <v>11</v>
      </c>
      <c r="E3535" t="s">
        <v>24</v>
      </c>
      <c r="F3535">
        <v>28.55</v>
      </c>
      <c r="G3535">
        <v>4</v>
      </c>
      <c r="H3535" t="s">
        <v>13</v>
      </c>
      <c r="I3535">
        <v>3.6</v>
      </c>
      <c r="J3535">
        <v>114.2</v>
      </c>
      <c r="K3535">
        <v>5.7100000000000009</v>
      </c>
      <c r="L3535" t="s">
        <v>258</v>
      </c>
    </row>
    <row r="3536" spans="1:12" x14ac:dyDescent="0.25">
      <c r="A3536" s="1">
        <v>45361</v>
      </c>
      <c r="B3536" t="s">
        <v>14</v>
      </c>
      <c r="C3536" t="s">
        <v>15</v>
      </c>
      <c r="D3536" t="s">
        <v>11</v>
      </c>
      <c r="E3536" t="s">
        <v>12</v>
      </c>
      <c r="F3536">
        <v>8.5500000000000007</v>
      </c>
      <c r="G3536">
        <v>1</v>
      </c>
      <c r="H3536" t="s">
        <v>13</v>
      </c>
      <c r="I3536">
        <v>5.9</v>
      </c>
      <c r="J3536">
        <v>8.5500000000000007</v>
      </c>
      <c r="K3536">
        <v>0.42750000000000005</v>
      </c>
      <c r="L3536" t="s">
        <v>258</v>
      </c>
    </row>
    <row r="3537" spans="1:12" x14ac:dyDescent="0.25">
      <c r="A3537" s="1">
        <v>45361</v>
      </c>
      <c r="B3537" t="s">
        <v>9</v>
      </c>
      <c r="C3537" t="s">
        <v>10</v>
      </c>
      <c r="D3537" t="s">
        <v>11</v>
      </c>
      <c r="E3537" t="s">
        <v>24</v>
      </c>
      <c r="F3537">
        <v>32.200000000000003</v>
      </c>
      <c r="G3537">
        <v>7</v>
      </c>
      <c r="H3537" t="s">
        <v>13</v>
      </c>
      <c r="I3537">
        <v>5.9</v>
      </c>
      <c r="J3537">
        <v>225.40000000000003</v>
      </c>
      <c r="K3537">
        <v>11.270000000000003</v>
      </c>
      <c r="L3537" t="s">
        <v>258</v>
      </c>
    </row>
    <row r="3538" spans="1:12" x14ac:dyDescent="0.25">
      <c r="A3538" s="1">
        <v>45361</v>
      </c>
      <c r="B3538" t="s">
        <v>14</v>
      </c>
      <c r="C3538" t="s">
        <v>10</v>
      </c>
      <c r="D3538" t="s">
        <v>22</v>
      </c>
      <c r="E3538" t="s">
        <v>12</v>
      </c>
      <c r="F3538">
        <v>2.17</v>
      </c>
      <c r="G3538">
        <v>9</v>
      </c>
      <c r="H3538" t="s">
        <v>17</v>
      </c>
      <c r="I3538">
        <v>6.4</v>
      </c>
      <c r="J3538">
        <v>19.53</v>
      </c>
      <c r="K3538">
        <v>0.97650000000000015</v>
      </c>
      <c r="L3538" t="s">
        <v>257</v>
      </c>
    </row>
    <row r="3539" spans="1:12" x14ac:dyDescent="0.25">
      <c r="A3539" s="1">
        <v>45361</v>
      </c>
      <c r="B3539" t="s">
        <v>9</v>
      </c>
      <c r="C3539" t="s">
        <v>15</v>
      </c>
      <c r="D3539" t="s">
        <v>11</v>
      </c>
      <c r="E3539" t="s">
        <v>21</v>
      </c>
      <c r="F3539">
        <v>15.62</v>
      </c>
      <c r="G3539">
        <v>8</v>
      </c>
      <c r="H3539" t="s">
        <v>17</v>
      </c>
      <c r="I3539">
        <v>5.9</v>
      </c>
      <c r="J3539">
        <v>124.96</v>
      </c>
      <c r="K3539">
        <v>6.2480000000000002</v>
      </c>
      <c r="L3539" t="s">
        <v>258</v>
      </c>
    </row>
    <row r="3540" spans="1:12" x14ac:dyDescent="0.25">
      <c r="A3540" s="1">
        <v>45392</v>
      </c>
      <c r="B3540" t="s">
        <v>19</v>
      </c>
      <c r="C3540" t="s">
        <v>15</v>
      </c>
      <c r="D3540" t="s">
        <v>11</v>
      </c>
      <c r="E3540" t="s">
        <v>23</v>
      </c>
      <c r="F3540">
        <v>43.1</v>
      </c>
      <c r="G3540">
        <v>9</v>
      </c>
      <c r="H3540" t="s">
        <v>20</v>
      </c>
      <c r="I3540">
        <v>5.0999999999999996</v>
      </c>
      <c r="J3540">
        <v>387.90000000000003</v>
      </c>
      <c r="K3540">
        <v>19.395000000000003</v>
      </c>
      <c r="L3540" t="s">
        <v>258</v>
      </c>
    </row>
    <row r="3541" spans="1:12" x14ac:dyDescent="0.25">
      <c r="A3541" s="1">
        <v>45392</v>
      </c>
      <c r="B3541" t="s">
        <v>19</v>
      </c>
      <c r="C3541" t="s">
        <v>10</v>
      </c>
      <c r="D3541" t="s">
        <v>11</v>
      </c>
      <c r="E3541" t="s">
        <v>12</v>
      </c>
      <c r="F3541">
        <v>14.21</v>
      </c>
      <c r="G3541">
        <v>10</v>
      </c>
      <c r="H3541" t="s">
        <v>13</v>
      </c>
      <c r="I3541">
        <v>5.9</v>
      </c>
      <c r="J3541">
        <v>142.10000000000002</v>
      </c>
      <c r="K3541">
        <v>7.1050000000000013</v>
      </c>
      <c r="L3541" t="s">
        <v>258</v>
      </c>
    </row>
    <row r="3542" spans="1:12" x14ac:dyDescent="0.25">
      <c r="A3542" s="1">
        <v>45392</v>
      </c>
      <c r="B3542" t="s">
        <v>9</v>
      </c>
      <c r="C3542" t="s">
        <v>10</v>
      </c>
      <c r="D3542" t="s">
        <v>22</v>
      </c>
      <c r="E3542" t="s">
        <v>23</v>
      </c>
      <c r="F3542">
        <v>55.52</v>
      </c>
      <c r="G3542">
        <v>4</v>
      </c>
      <c r="H3542" t="s">
        <v>20</v>
      </c>
      <c r="I3542">
        <v>9.1</v>
      </c>
      <c r="J3542">
        <v>222.08</v>
      </c>
      <c r="K3542">
        <v>11.104000000000001</v>
      </c>
      <c r="L3542" t="s">
        <v>256</v>
      </c>
    </row>
    <row r="3543" spans="1:12" x14ac:dyDescent="0.25">
      <c r="A3543" s="1">
        <v>45392</v>
      </c>
      <c r="B3543" t="s">
        <v>9</v>
      </c>
      <c r="C3543" t="s">
        <v>15</v>
      </c>
      <c r="D3543" t="s">
        <v>11</v>
      </c>
      <c r="E3543" t="s">
        <v>16</v>
      </c>
      <c r="F3543">
        <v>84.63</v>
      </c>
      <c r="G3543">
        <v>1</v>
      </c>
      <c r="H3543" t="s">
        <v>13</v>
      </c>
      <c r="I3543">
        <v>9.4</v>
      </c>
      <c r="J3543">
        <v>84.63</v>
      </c>
      <c r="K3543">
        <v>4.2314999999999996</v>
      </c>
      <c r="L3543" t="s">
        <v>256</v>
      </c>
    </row>
    <row r="3544" spans="1:12" x14ac:dyDescent="0.25">
      <c r="A3544" s="1">
        <v>45392</v>
      </c>
      <c r="B3544" t="s">
        <v>14</v>
      </c>
      <c r="C3544" t="s">
        <v>15</v>
      </c>
      <c r="D3544" t="s">
        <v>22</v>
      </c>
      <c r="E3544" t="s">
        <v>12</v>
      </c>
      <c r="F3544">
        <v>2.39</v>
      </c>
      <c r="G3544">
        <v>7</v>
      </c>
      <c r="H3544" t="s">
        <v>20</v>
      </c>
      <c r="I3544">
        <v>6.4</v>
      </c>
      <c r="J3544">
        <v>16.73</v>
      </c>
      <c r="K3544">
        <v>0.83650000000000002</v>
      </c>
      <c r="L3544" t="s">
        <v>257</v>
      </c>
    </row>
    <row r="3545" spans="1:12" x14ac:dyDescent="0.25">
      <c r="A3545" s="1">
        <v>45392</v>
      </c>
      <c r="B3545" t="s">
        <v>9</v>
      </c>
      <c r="C3545" t="s">
        <v>10</v>
      </c>
      <c r="D3545" t="s">
        <v>11</v>
      </c>
      <c r="E3545" t="s">
        <v>16</v>
      </c>
      <c r="F3545">
        <v>85.76</v>
      </c>
      <c r="G3545">
        <v>1</v>
      </c>
      <c r="H3545" t="s">
        <v>20</v>
      </c>
      <c r="I3545">
        <v>7.2</v>
      </c>
      <c r="J3545">
        <v>85.76</v>
      </c>
      <c r="K3545">
        <v>4.2880000000000003</v>
      </c>
      <c r="L3545" t="s">
        <v>257</v>
      </c>
    </row>
    <row r="3546" spans="1:12" x14ac:dyDescent="0.25">
      <c r="A3546" s="1">
        <v>45392</v>
      </c>
      <c r="B3546" t="s">
        <v>19</v>
      </c>
      <c r="C3546" t="s">
        <v>10</v>
      </c>
      <c r="D3546" t="s">
        <v>11</v>
      </c>
      <c r="E3546" t="s">
        <v>21</v>
      </c>
      <c r="F3546">
        <v>14.32</v>
      </c>
      <c r="G3546">
        <v>4</v>
      </c>
      <c r="H3546" t="s">
        <v>13</v>
      </c>
      <c r="I3546">
        <v>3.8</v>
      </c>
      <c r="J3546">
        <v>57.28</v>
      </c>
      <c r="K3546">
        <v>2.8640000000000003</v>
      </c>
      <c r="L3546" t="s">
        <v>258</v>
      </c>
    </row>
    <row r="3547" spans="1:12" x14ac:dyDescent="0.25">
      <c r="A3547" s="1">
        <v>45392</v>
      </c>
      <c r="B3547" t="s">
        <v>9</v>
      </c>
      <c r="C3547" t="s">
        <v>15</v>
      </c>
      <c r="D3547" t="s">
        <v>22</v>
      </c>
      <c r="E3547" t="s">
        <v>16</v>
      </c>
      <c r="F3547">
        <v>89.42</v>
      </c>
      <c r="G3547">
        <v>2</v>
      </c>
      <c r="H3547" t="s">
        <v>17</v>
      </c>
      <c r="I3547">
        <v>5.2</v>
      </c>
      <c r="J3547">
        <v>178.84</v>
      </c>
      <c r="K3547">
        <v>8.9420000000000002</v>
      </c>
      <c r="L3547" t="s">
        <v>258</v>
      </c>
    </row>
    <row r="3548" spans="1:12" x14ac:dyDescent="0.25">
      <c r="A3548" s="1">
        <v>45392</v>
      </c>
      <c r="B3548" t="s">
        <v>19</v>
      </c>
      <c r="C3548" t="s">
        <v>15</v>
      </c>
      <c r="D3548" t="s">
        <v>22</v>
      </c>
      <c r="E3548" t="s">
        <v>24</v>
      </c>
      <c r="F3548">
        <v>36.549999999999997</v>
      </c>
      <c r="G3548">
        <v>6</v>
      </c>
      <c r="H3548" t="s">
        <v>17</v>
      </c>
      <c r="I3548">
        <v>5.8</v>
      </c>
      <c r="J3548">
        <v>219.29999999999998</v>
      </c>
      <c r="K3548">
        <v>10.965</v>
      </c>
      <c r="L3548" t="s">
        <v>258</v>
      </c>
    </row>
    <row r="3549" spans="1:12" x14ac:dyDescent="0.25">
      <c r="A3549" s="1">
        <v>45392</v>
      </c>
      <c r="B3549" t="s">
        <v>9</v>
      </c>
      <c r="C3549" t="s">
        <v>15</v>
      </c>
      <c r="D3549" t="s">
        <v>22</v>
      </c>
      <c r="E3549" t="s">
        <v>12</v>
      </c>
      <c r="F3549">
        <v>14.18</v>
      </c>
      <c r="G3549">
        <v>6</v>
      </c>
      <c r="H3549" t="s">
        <v>20</v>
      </c>
      <c r="I3549">
        <v>8.9</v>
      </c>
      <c r="J3549">
        <v>85.08</v>
      </c>
      <c r="K3549">
        <v>4.2540000000000004</v>
      </c>
      <c r="L3549" t="s">
        <v>256</v>
      </c>
    </row>
    <row r="3550" spans="1:12" x14ac:dyDescent="0.25">
      <c r="A3550" s="1">
        <v>45392</v>
      </c>
      <c r="B3550" t="s">
        <v>19</v>
      </c>
      <c r="C3550" t="s">
        <v>10</v>
      </c>
      <c r="D3550" t="s">
        <v>11</v>
      </c>
      <c r="E3550" t="s">
        <v>21</v>
      </c>
      <c r="F3550">
        <v>9.1199999999999992</v>
      </c>
      <c r="G3550">
        <v>8</v>
      </c>
      <c r="H3550" t="s">
        <v>17</v>
      </c>
      <c r="I3550">
        <v>4.7</v>
      </c>
      <c r="J3550">
        <v>72.959999999999994</v>
      </c>
      <c r="K3550">
        <v>3.6479999999999997</v>
      </c>
      <c r="L3550" t="s">
        <v>258</v>
      </c>
    </row>
    <row r="3551" spans="1:12" x14ac:dyDescent="0.25">
      <c r="A3551" s="1">
        <v>45392</v>
      </c>
      <c r="B3551" t="s">
        <v>14</v>
      </c>
      <c r="C3551" t="s">
        <v>10</v>
      </c>
      <c r="D3551" t="s">
        <v>11</v>
      </c>
      <c r="E3551" t="s">
        <v>18</v>
      </c>
      <c r="F3551">
        <v>54.88</v>
      </c>
      <c r="G3551">
        <v>3</v>
      </c>
      <c r="H3551" t="s">
        <v>17</v>
      </c>
      <c r="I3551">
        <v>6.3</v>
      </c>
      <c r="J3551">
        <v>164.64000000000001</v>
      </c>
      <c r="K3551">
        <v>8.2320000000000011</v>
      </c>
      <c r="L3551" t="s">
        <v>257</v>
      </c>
    </row>
    <row r="3552" spans="1:12" x14ac:dyDescent="0.25">
      <c r="A3552" s="1">
        <v>45392</v>
      </c>
      <c r="B3552" t="s">
        <v>19</v>
      </c>
      <c r="C3552" t="s">
        <v>10</v>
      </c>
      <c r="D3552" t="s">
        <v>22</v>
      </c>
      <c r="E3552" t="s">
        <v>24</v>
      </c>
      <c r="F3552">
        <v>20.02</v>
      </c>
      <c r="G3552">
        <v>8</v>
      </c>
      <c r="H3552" t="s">
        <v>20</v>
      </c>
      <c r="I3552">
        <v>9.6999999999999993</v>
      </c>
      <c r="J3552">
        <v>160.16</v>
      </c>
      <c r="K3552">
        <v>8.0080000000000009</v>
      </c>
      <c r="L3552" t="s">
        <v>256</v>
      </c>
    </row>
    <row r="3553" spans="1:12" x14ac:dyDescent="0.25">
      <c r="A3553" s="1">
        <v>45392</v>
      </c>
      <c r="B3553" t="s">
        <v>19</v>
      </c>
      <c r="C3553" t="s">
        <v>15</v>
      </c>
      <c r="D3553" t="s">
        <v>22</v>
      </c>
      <c r="E3553" t="s">
        <v>12</v>
      </c>
      <c r="F3553">
        <v>2.54</v>
      </c>
      <c r="G3553">
        <v>4</v>
      </c>
      <c r="H3553" t="s">
        <v>20</v>
      </c>
      <c r="I3553">
        <v>6.5</v>
      </c>
      <c r="J3553">
        <v>10.16</v>
      </c>
      <c r="K3553">
        <v>0.50800000000000001</v>
      </c>
      <c r="L3553" t="s">
        <v>257</v>
      </c>
    </row>
    <row r="3554" spans="1:12" x14ac:dyDescent="0.25">
      <c r="A3554" s="1">
        <v>45392</v>
      </c>
      <c r="B3554" t="s">
        <v>14</v>
      </c>
      <c r="C3554" t="s">
        <v>10</v>
      </c>
      <c r="D3554" t="s">
        <v>11</v>
      </c>
      <c r="E3554" t="s">
        <v>24</v>
      </c>
      <c r="F3554">
        <v>18.579999999999998</v>
      </c>
      <c r="G3554">
        <v>7</v>
      </c>
      <c r="H3554" t="s">
        <v>13</v>
      </c>
      <c r="I3554">
        <v>7.2</v>
      </c>
      <c r="J3554">
        <v>130.06</v>
      </c>
      <c r="K3554">
        <v>6.5030000000000001</v>
      </c>
      <c r="L3554" t="s">
        <v>257</v>
      </c>
    </row>
    <row r="3555" spans="1:12" x14ac:dyDescent="0.25">
      <c r="A3555" s="1">
        <v>45392</v>
      </c>
      <c r="B3555" t="s">
        <v>19</v>
      </c>
      <c r="C3555" t="s">
        <v>15</v>
      </c>
      <c r="D3555" t="s">
        <v>22</v>
      </c>
      <c r="E3555" t="s">
        <v>12</v>
      </c>
      <c r="F3555">
        <v>2.79</v>
      </c>
      <c r="G3555">
        <v>5</v>
      </c>
      <c r="H3555" t="s">
        <v>17</v>
      </c>
      <c r="I3555">
        <v>3.8</v>
      </c>
      <c r="J3555">
        <v>13.95</v>
      </c>
      <c r="K3555">
        <v>0.69750000000000001</v>
      </c>
      <c r="L3555" t="s">
        <v>258</v>
      </c>
    </row>
    <row r="3556" spans="1:12" x14ac:dyDescent="0.25">
      <c r="A3556" s="1">
        <v>45392</v>
      </c>
      <c r="B3556" t="s">
        <v>14</v>
      </c>
      <c r="C3556" t="s">
        <v>15</v>
      </c>
      <c r="D3556" t="s">
        <v>11</v>
      </c>
      <c r="E3556" t="s">
        <v>23</v>
      </c>
      <c r="F3556">
        <v>40.020000000000003</v>
      </c>
      <c r="G3556">
        <v>9</v>
      </c>
      <c r="H3556" t="s">
        <v>13</v>
      </c>
      <c r="I3556">
        <v>8.6</v>
      </c>
      <c r="J3556">
        <v>360.18</v>
      </c>
      <c r="K3556">
        <v>18.009</v>
      </c>
      <c r="L3556" t="s">
        <v>256</v>
      </c>
    </row>
    <row r="3557" spans="1:12" x14ac:dyDescent="0.25">
      <c r="A3557" s="1">
        <v>45392</v>
      </c>
      <c r="B3557" t="s">
        <v>14</v>
      </c>
      <c r="C3557" t="s">
        <v>10</v>
      </c>
      <c r="D3557" t="s">
        <v>11</v>
      </c>
      <c r="E3557" t="s">
        <v>23</v>
      </c>
      <c r="F3557">
        <v>65.400000000000006</v>
      </c>
      <c r="G3557">
        <v>1</v>
      </c>
      <c r="H3557" t="s">
        <v>20</v>
      </c>
      <c r="I3557">
        <v>7.1</v>
      </c>
      <c r="J3557">
        <v>65.400000000000006</v>
      </c>
      <c r="K3557">
        <v>3.2700000000000005</v>
      </c>
      <c r="L3557" t="s">
        <v>257</v>
      </c>
    </row>
    <row r="3558" spans="1:12" x14ac:dyDescent="0.25">
      <c r="A3558" s="1">
        <v>45392</v>
      </c>
      <c r="B3558" t="s">
        <v>9</v>
      </c>
      <c r="C3558" t="s">
        <v>15</v>
      </c>
      <c r="D3558" t="s">
        <v>11</v>
      </c>
      <c r="E3558" t="s">
        <v>24</v>
      </c>
      <c r="F3558">
        <v>15.07</v>
      </c>
      <c r="G3558">
        <v>10</v>
      </c>
      <c r="H3558" t="s">
        <v>13</v>
      </c>
      <c r="I3558">
        <v>6.7</v>
      </c>
      <c r="J3558">
        <v>150.69999999999999</v>
      </c>
      <c r="K3558">
        <v>7.5350000000000001</v>
      </c>
      <c r="L3558" t="s">
        <v>257</v>
      </c>
    </row>
    <row r="3559" spans="1:12" x14ac:dyDescent="0.25">
      <c r="A3559" s="1">
        <v>45392</v>
      </c>
      <c r="B3559" t="s">
        <v>14</v>
      </c>
      <c r="C3559" t="s">
        <v>10</v>
      </c>
      <c r="D3559" t="s">
        <v>22</v>
      </c>
      <c r="E3559" t="s">
        <v>18</v>
      </c>
      <c r="F3559">
        <v>72</v>
      </c>
      <c r="G3559">
        <v>2</v>
      </c>
      <c r="H3559" t="s">
        <v>17</v>
      </c>
      <c r="I3559">
        <v>5.3</v>
      </c>
      <c r="J3559">
        <v>144</v>
      </c>
      <c r="K3559">
        <v>7.2</v>
      </c>
      <c r="L3559" t="s">
        <v>258</v>
      </c>
    </row>
    <row r="3560" spans="1:12" x14ac:dyDescent="0.25">
      <c r="A3560" s="1">
        <v>45392</v>
      </c>
      <c r="B3560" t="s">
        <v>19</v>
      </c>
      <c r="C3560" t="s">
        <v>10</v>
      </c>
      <c r="D3560" t="s">
        <v>22</v>
      </c>
      <c r="E3560" t="s">
        <v>21</v>
      </c>
      <c r="F3560">
        <v>13.55</v>
      </c>
      <c r="G3560">
        <v>5</v>
      </c>
      <c r="H3560" t="s">
        <v>20</v>
      </c>
      <c r="I3560">
        <v>5.0999999999999996</v>
      </c>
      <c r="J3560">
        <v>67.75</v>
      </c>
      <c r="K3560">
        <v>3.3875000000000002</v>
      </c>
      <c r="L3560" t="s">
        <v>258</v>
      </c>
    </row>
    <row r="3561" spans="1:12" x14ac:dyDescent="0.25">
      <c r="A3561" s="1">
        <v>45422</v>
      </c>
      <c r="B3561" t="s">
        <v>14</v>
      </c>
      <c r="C3561" t="s">
        <v>10</v>
      </c>
      <c r="D3561" t="s">
        <v>22</v>
      </c>
      <c r="E3561" t="s">
        <v>21</v>
      </c>
      <c r="F3561">
        <v>23.02</v>
      </c>
      <c r="G3561">
        <v>2</v>
      </c>
      <c r="H3561" t="s">
        <v>17</v>
      </c>
      <c r="I3561">
        <v>5.8</v>
      </c>
      <c r="J3561">
        <v>46.04</v>
      </c>
      <c r="K3561">
        <v>2.302</v>
      </c>
      <c r="L3561" t="s">
        <v>258</v>
      </c>
    </row>
    <row r="3562" spans="1:12" x14ac:dyDescent="0.25">
      <c r="A3562" s="1">
        <v>45422</v>
      </c>
      <c r="B3562" t="s">
        <v>9</v>
      </c>
      <c r="C3562" t="s">
        <v>10</v>
      </c>
      <c r="D3562" t="s">
        <v>22</v>
      </c>
      <c r="E3562" t="s">
        <v>21</v>
      </c>
      <c r="F3562">
        <v>7.03</v>
      </c>
      <c r="G3562">
        <v>5</v>
      </c>
      <c r="H3562" t="s">
        <v>13</v>
      </c>
      <c r="I3562">
        <v>7.6</v>
      </c>
      <c r="J3562">
        <v>35.15</v>
      </c>
      <c r="K3562">
        <v>1.7575000000000001</v>
      </c>
      <c r="L3562" t="s">
        <v>257</v>
      </c>
    </row>
    <row r="3563" spans="1:12" x14ac:dyDescent="0.25">
      <c r="A3563" s="1">
        <v>45422</v>
      </c>
      <c r="B3563" t="s">
        <v>9</v>
      </c>
      <c r="C3563" t="s">
        <v>15</v>
      </c>
      <c r="D3563" t="s">
        <v>22</v>
      </c>
      <c r="E3563" t="s">
        <v>12</v>
      </c>
      <c r="F3563">
        <v>3.21</v>
      </c>
      <c r="G3563">
        <v>2</v>
      </c>
      <c r="H3563" t="s">
        <v>20</v>
      </c>
      <c r="I3563">
        <v>9</v>
      </c>
      <c r="J3563">
        <v>6.42</v>
      </c>
      <c r="K3563">
        <v>0.32100000000000001</v>
      </c>
      <c r="L3563" t="s">
        <v>256</v>
      </c>
    </row>
    <row r="3564" spans="1:12" x14ac:dyDescent="0.25">
      <c r="A3564" s="1">
        <v>45422</v>
      </c>
      <c r="B3564" t="s">
        <v>19</v>
      </c>
      <c r="C3564" t="s">
        <v>15</v>
      </c>
      <c r="D3564" t="s">
        <v>11</v>
      </c>
      <c r="E3564" t="s">
        <v>24</v>
      </c>
      <c r="F3564">
        <v>34.979999999999997</v>
      </c>
      <c r="G3564">
        <v>4</v>
      </c>
      <c r="H3564" t="s">
        <v>17</v>
      </c>
      <c r="I3564">
        <v>6.5</v>
      </c>
      <c r="J3564">
        <v>139.91999999999999</v>
      </c>
      <c r="K3564">
        <v>6.9959999999999996</v>
      </c>
      <c r="L3564" t="s">
        <v>257</v>
      </c>
    </row>
    <row r="3565" spans="1:12" x14ac:dyDescent="0.25">
      <c r="A3565" s="1">
        <v>45422</v>
      </c>
      <c r="B3565" t="s">
        <v>14</v>
      </c>
      <c r="C3565" t="s">
        <v>15</v>
      </c>
      <c r="D3565" t="s">
        <v>11</v>
      </c>
      <c r="E3565" t="s">
        <v>18</v>
      </c>
      <c r="F3565">
        <v>68.58</v>
      </c>
      <c r="G3565">
        <v>6</v>
      </c>
      <c r="H3565" t="s">
        <v>20</v>
      </c>
      <c r="I3565">
        <v>7.6</v>
      </c>
      <c r="J3565">
        <v>411.48</v>
      </c>
      <c r="K3565">
        <v>20.574000000000002</v>
      </c>
      <c r="L3565" t="s">
        <v>257</v>
      </c>
    </row>
    <row r="3566" spans="1:12" x14ac:dyDescent="0.25">
      <c r="A3566" s="1">
        <v>45422</v>
      </c>
      <c r="B3566" t="s">
        <v>19</v>
      </c>
      <c r="C3566" t="s">
        <v>10</v>
      </c>
      <c r="D3566" t="s">
        <v>11</v>
      </c>
      <c r="E3566" t="s">
        <v>12</v>
      </c>
      <c r="F3566">
        <v>13.76</v>
      </c>
      <c r="G3566">
        <v>1</v>
      </c>
      <c r="H3566" t="s">
        <v>20</v>
      </c>
      <c r="I3566">
        <v>7</v>
      </c>
      <c r="J3566">
        <v>13.76</v>
      </c>
      <c r="K3566">
        <v>0.68800000000000006</v>
      </c>
      <c r="L3566" t="s">
        <v>257</v>
      </c>
    </row>
    <row r="3567" spans="1:12" x14ac:dyDescent="0.25">
      <c r="A3567" s="1">
        <v>45422</v>
      </c>
      <c r="B3567" t="s">
        <v>9</v>
      </c>
      <c r="C3567" t="s">
        <v>15</v>
      </c>
      <c r="D3567" t="s">
        <v>11</v>
      </c>
      <c r="E3567" t="s">
        <v>12</v>
      </c>
      <c r="F3567">
        <v>13.01</v>
      </c>
      <c r="G3567">
        <v>7</v>
      </c>
      <c r="H3567" t="s">
        <v>20</v>
      </c>
      <c r="I3567">
        <v>7.2</v>
      </c>
      <c r="J3567">
        <v>91.07</v>
      </c>
      <c r="K3567">
        <v>4.5534999999999997</v>
      </c>
      <c r="L3567" t="s">
        <v>257</v>
      </c>
    </row>
    <row r="3568" spans="1:12" x14ac:dyDescent="0.25">
      <c r="A3568" s="1">
        <v>45422</v>
      </c>
      <c r="B3568" t="s">
        <v>14</v>
      </c>
      <c r="C3568" t="s">
        <v>10</v>
      </c>
      <c r="D3568" t="s">
        <v>11</v>
      </c>
      <c r="E3568" t="s">
        <v>12</v>
      </c>
      <c r="F3568">
        <v>2.31</v>
      </c>
      <c r="G3568">
        <v>1</v>
      </c>
      <c r="H3568" t="s">
        <v>13</v>
      </c>
      <c r="I3568">
        <v>7.6</v>
      </c>
      <c r="J3568">
        <v>2.31</v>
      </c>
      <c r="K3568">
        <v>0.11550000000000001</v>
      </c>
      <c r="L3568" t="s">
        <v>257</v>
      </c>
    </row>
    <row r="3569" spans="1:12" x14ac:dyDescent="0.25">
      <c r="A3569" s="1">
        <v>45422</v>
      </c>
      <c r="B3569" t="s">
        <v>9</v>
      </c>
      <c r="C3569" t="s">
        <v>15</v>
      </c>
      <c r="D3569" t="s">
        <v>11</v>
      </c>
      <c r="E3569" t="s">
        <v>23</v>
      </c>
      <c r="F3569">
        <v>45.64</v>
      </c>
      <c r="G3569">
        <v>3</v>
      </c>
      <c r="H3569" t="s">
        <v>13</v>
      </c>
      <c r="I3569">
        <v>8.6999999999999993</v>
      </c>
      <c r="J3569">
        <v>136.92000000000002</v>
      </c>
      <c r="K3569">
        <v>6.846000000000001</v>
      </c>
      <c r="L3569" t="s">
        <v>256</v>
      </c>
    </row>
    <row r="3570" spans="1:12" x14ac:dyDescent="0.25">
      <c r="A3570" s="1">
        <v>45422</v>
      </c>
      <c r="B3570" t="s">
        <v>9</v>
      </c>
      <c r="C3570" t="s">
        <v>15</v>
      </c>
      <c r="D3570" t="s">
        <v>22</v>
      </c>
      <c r="E3570" t="s">
        <v>18</v>
      </c>
      <c r="F3570">
        <v>56</v>
      </c>
      <c r="G3570">
        <v>3</v>
      </c>
      <c r="H3570" t="s">
        <v>17</v>
      </c>
      <c r="I3570">
        <v>3.6</v>
      </c>
      <c r="J3570">
        <v>168</v>
      </c>
      <c r="K3570">
        <v>8.4</v>
      </c>
      <c r="L3570" t="s">
        <v>258</v>
      </c>
    </row>
    <row r="3571" spans="1:12" x14ac:dyDescent="0.25">
      <c r="A3571" s="1">
        <v>45422</v>
      </c>
      <c r="B3571" t="s">
        <v>14</v>
      </c>
      <c r="C3571" t="s">
        <v>15</v>
      </c>
      <c r="D3571" t="s">
        <v>11</v>
      </c>
      <c r="E3571" t="s">
        <v>12</v>
      </c>
      <c r="F3571">
        <v>4.8899999999999997</v>
      </c>
      <c r="G3571">
        <v>4</v>
      </c>
      <c r="H3571" t="s">
        <v>13</v>
      </c>
      <c r="I3571">
        <v>8.1999999999999993</v>
      </c>
      <c r="J3571">
        <v>19.559999999999999</v>
      </c>
      <c r="K3571">
        <v>0.97799999999999998</v>
      </c>
      <c r="L3571" t="s">
        <v>256</v>
      </c>
    </row>
    <row r="3572" spans="1:12" x14ac:dyDescent="0.25">
      <c r="A3572" s="1">
        <v>45422</v>
      </c>
      <c r="B3572" t="s">
        <v>14</v>
      </c>
      <c r="C3572" t="s">
        <v>10</v>
      </c>
      <c r="D3572" t="s">
        <v>11</v>
      </c>
      <c r="E3572" t="s">
        <v>21</v>
      </c>
      <c r="F3572">
        <v>22.24</v>
      </c>
      <c r="G3572">
        <v>4</v>
      </c>
      <c r="H3572" t="s">
        <v>17</v>
      </c>
      <c r="I3572">
        <v>4.7</v>
      </c>
      <c r="J3572">
        <v>88.96</v>
      </c>
      <c r="K3572">
        <v>4.4479999999999995</v>
      </c>
      <c r="L3572" t="s">
        <v>258</v>
      </c>
    </row>
    <row r="3573" spans="1:12" x14ac:dyDescent="0.25">
      <c r="A3573" s="1">
        <v>45422</v>
      </c>
      <c r="B3573" t="s">
        <v>9</v>
      </c>
      <c r="C3573" t="s">
        <v>10</v>
      </c>
      <c r="D3573" t="s">
        <v>22</v>
      </c>
      <c r="E3573" t="s">
        <v>12</v>
      </c>
      <c r="F3573">
        <v>8.9499999999999993</v>
      </c>
      <c r="G3573">
        <v>1</v>
      </c>
      <c r="H3573" t="s">
        <v>17</v>
      </c>
      <c r="I3573">
        <v>4.3</v>
      </c>
      <c r="J3573">
        <v>8.9499999999999993</v>
      </c>
      <c r="K3573">
        <v>0.44750000000000001</v>
      </c>
      <c r="L3573" t="s">
        <v>258</v>
      </c>
    </row>
    <row r="3574" spans="1:12" x14ac:dyDescent="0.25">
      <c r="A3574" s="1">
        <v>45422</v>
      </c>
      <c r="B3574" t="s">
        <v>14</v>
      </c>
      <c r="C3574" t="s">
        <v>15</v>
      </c>
      <c r="D3574" t="s">
        <v>11</v>
      </c>
      <c r="E3574" t="s">
        <v>23</v>
      </c>
      <c r="F3574">
        <v>42.96</v>
      </c>
      <c r="G3574">
        <v>8</v>
      </c>
      <c r="H3574" t="s">
        <v>13</v>
      </c>
      <c r="I3574">
        <v>6.9</v>
      </c>
      <c r="J3574">
        <v>343.68</v>
      </c>
      <c r="K3574">
        <v>17.184000000000001</v>
      </c>
      <c r="L3574" t="s">
        <v>257</v>
      </c>
    </row>
    <row r="3575" spans="1:12" x14ac:dyDescent="0.25">
      <c r="A3575" s="1">
        <v>45422</v>
      </c>
      <c r="B3575" t="s">
        <v>19</v>
      </c>
      <c r="C3575" t="s">
        <v>15</v>
      </c>
      <c r="D3575" t="s">
        <v>11</v>
      </c>
      <c r="E3575" t="s">
        <v>24</v>
      </c>
      <c r="F3575">
        <v>19.559999999999999</v>
      </c>
      <c r="G3575">
        <v>2</v>
      </c>
      <c r="H3575" t="s">
        <v>17</v>
      </c>
      <c r="I3575">
        <v>3.7</v>
      </c>
      <c r="J3575">
        <v>39.119999999999997</v>
      </c>
      <c r="K3575">
        <v>1.956</v>
      </c>
      <c r="L3575" t="s">
        <v>258</v>
      </c>
    </row>
    <row r="3576" spans="1:12" x14ac:dyDescent="0.25">
      <c r="A3576" s="1">
        <v>45422</v>
      </c>
      <c r="B3576" t="s">
        <v>19</v>
      </c>
      <c r="C3576" t="s">
        <v>10</v>
      </c>
      <c r="D3576" t="s">
        <v>11</v>
      </c>
      <c r="E3576" t="s">
        <v>12</v>
      </c>
      <c r="F3576">
        <v>10.53</v>
      </c>
      <c r="G3576">
        <v>7</v>
      </c>
      <c r="H3576" t="s">
        <v>20</v>
      </c>
      <c r="I3576">
        <v>9</v>
      </c>
      <c r="J3576">
        <v>73.709999999999994</v>
      </c>
      <c r="K3576">
        <v>3.6854999999999998</v>
      </c>
      <c r="L3576" t="s">
        <v>256</v>
      </c>
    </row>
    <row r="3577" spans="1:12" x14ac:dyDescent="0.25">
      <c r="A3577" s="1">
        <v>45453</v>
      </c>
      <c r="B3577" t="s">
        <v>19</v>
      </c>
      <c r="C3577" t="s">
        <v>15</v>
      </c>
      <c r="D3577" t="s">
        <v>22</v>
      </c>
      <c r="E3577" t="s">
        <v>12</v>
      </c>
      <c r="F3577">
        <v>12.98</v>
      </c>
      <c r="G3577">
        <v>1</v>
      </c>
      <c r="H3577" t="s">
        <v>20</v>
      </c>
      <c r="I3577">
        <v>7.3</v>
      </c>
      <c r="J3577">
        <v>12.98</v>
      </c>
      <c r="K3577">
        <v>0.64900000000000002</v>
      </c>
      <c r="L3577" t="s">
        <v>257</v>
      </c>
    </row>
    <row r="3578" spans="1:12" x14ac:dyDescent="0.25">
      <c r="A3578" s="1">
        <v>45453</v>
      </c>
      <c r="B3578" t="s">
        <v>14</v>
      </c>
      <c r="C3578" t="s">
        <v>15</v>
      </c>
      <c r="D3578" t="s">
        <v>22</v>
      </c>
      <c r="E3578" t="s">
        <v>23</v>
      </c>
      <c r="F3578">
        <v>44.32</v>
      </c>
      <c r="G3578">
        <v>4</v>
      </c>
      <c r="H3578" t="s">
        <v>13</v>
      </c>
      <c r="I3578">
        <v>7.9</v>
      </c>
      <c r="J3578">
        <v>177.28</v>
      </c>
      <c r="K3578">
        <v>8.8640000000000008</v>
      </c>
      <c r="L3578" t="s">
        <v>257</v>
      </c>
    </row>
    <row r="3579" spans="1:12" x14ac:dyDescent="0.25">
      <c r="A3579" s="1">
        <v>45453</v>
      </c>
      <c r="B3579" t="s">
        <v>19</v>
      </c>
      <c r="C3579" t="s">
        <v>10</v>
      </c>
      <c r="D3579" t="s">
        <v>11</v>
      </c>
      <c r="E3579" t="s">
        <v>18</v>
      </c>
      <c r="F3579">
        <v>64.38</v>
      </c>
      <c r="G3579">
        <v>5</v>
      </c>
      <c r="H3579" t="s">
        <v>20</v>
      </c>
      <c r="I3579">
        <v>3.1</v>
      </c>
      <c r="J3579">
        <v>321.89999999999998</v>
      </c>
      <c r="K3579">
        <v>16.094999999999999</v>
      </c>
      <c r="L3579" t="s">
        <v>258</v>
      </c>
    </row>
    <row r="3580" spans="1:12" x14ac:dyDescent="0.25">
      <c r="A3580" s="1">
        <v>45453</v>
      </c>
      <c r="B3580" t="s">
        <v>19</v>
      </c>
      <c r="C3580" t="s">
        <v>10</v>
      </c>
      <c r="D3580" t="s">
        <v>11</v>
      </c>
      <c r="E3580" t="s">
        <v>21</v>
      </c>
      <c r="F3580">
        <v>24.95</v>
      </c>
      <c r="G3580">
        <v>1</v>
      </c>
      <c r="H3580" t="s">
        <v>13</v>
      </c>
      <c r="I3580">
        <v>7</v>
      </c>
      <c r="J3580">
        <v>24.95</v>
      </c>
      <c r="K3580">
        <v>1.2475000000000001</v>
      </c>
      <c r="L3580" t="s">
        <v>257</v>
      </c>
    </row>
    <row r="3581" spans="1:12" x14ac:dyDescent="0.25">
      <c r="A3581" s="1">
        <v>45453</v>
      </c>
      <c r="B3581" t="s">
        <v>19</v>
      </c>
      <c r="C3581" t="s">
        <v>15</v>
      </c>
      <c r="D3581" t="s">
        <v>11</v>
      </c>
      <c r="E3581" t="s">
        <v>23</v>
      </c>
      <c r="F3581">
        <v>54.72</v>
      </c>
      <c r="G3581">
        <v>2</v>
      </c>
      <c r="H3581" t="s">
        <v>20</v>
      </c>
      <c r="I3581">
        <v>6.8</v>
      </c>
      <c r="J3581">
        <v>109.44</v>
      </c>
      <c r="K3581">
        <v>5.4720000000000004</v>
      </c>
      <c r="L3581" t="s">
        <v>257</v>
      </c>
    </row>
    <row r="3582" spans="1:12" x14ac:dyDescent="0.25">
      <c r="A3582" s="1">
        <v>45453</v>
      </c>
      <c r="B3582" t="s">
        <v>19</v>
      </c>
      <c r="C3582" t="s">
        <v>15</v>
      </c>
      <c r="D3582" t="s">
        <v>22</v>
      </c>
      <c r="E3582" t="s">
        <v>23</v>
      </c>
      <c r="F3582">
        <v>46.95</v>
      </c>
      <c r="G3582">
        <v>2</v>
      </c>
      <c r="H3582" t="s">
        <v>20</v>
      </c>
      <c r="I3582">
        <v>4.0999999999999996</v>
      </c>
      <c r="J3582">
        <v>93.9</v>
      </c>
      <c r="K3582">
        <v>4.6950000000000003</v>
      </c>
      <c r="L3582" t="s">
        <v>258</v>
      </c>
    </row>
    <row r="3583" spans="1:12" x14ac:dyDescent="0.25">
      <c r="A3583" s="1">
        <v>45453</v>
      </c>
      <c r="B3583" t="s">
        <v>9</v>
      </c>
      <c r="C3583" t="s">
        <v>10</v>
      </c>
      <c r="D3583" t="s">
        <v>11</v>
      </c>
      <c r="E3583" t="s">
        <v>24</v>
      </c>
      <c r="F3583">
        <v>28.14</v>
      </c>
      <c r="G3583">
        <v>10</v>
      </c>
      <c r="H3583" t="s">
        <v>13</v>
      </c>
      <c r="I3583">
        <v>4</v>
      </c>
      <c r="J3583">
        <v>281.39999999999998</v>
      </c>
      <c r="K3583">
        <v>14.07</v>
      </c>
      <c r="L3583" t="s">
        <v>258</v>
      </c>
    </row>
    <row r="3584" spans="1:12" x14ac:dyDescent="0.25">
      <c r="A3584" s="1">
        <v>45453</v>
      </c>
      <c r="B3584" t="s">
        <v>14</v>
      </c>
      <c r="C3584" t="s">
        <v>10</v>
      </c>
      <c r="D3584" t="s">
        <v>11</v>
      </c>
      <c r="E3584" t="s">
        <v>24</v>
      </c>
      <c r="F3584">
        <v>37.57</v>
      </c>
      <c r="G3584">
        <v>8</v>
      </c>
      <c r="H3584" t="s">
        <v>17</v>
      </c>
      <c r="I3584">
        <v>7.7</v>
      </c>
      <c r="J3584">
        <v>300.56</v>
      </c>
      <c r="K3584">
        <v>15.028</v>
      </c>
      <c r="L3584" t="s">
        <v>257</v>
      </c>
    </row>
    <row r="3585" spans="1:12" x14ac:dyDescent="0.25">
      <c r="A3585" s="1">
        <v>45453</v>
      </c>
      <c r="B3585" t="s">
        <v>9</v>
      </c>
      <c r="C3585" t="s">
        <v>10</v>
      </c>
      <c r="D3585" t="s">
        <v>22</v>
      </c>
      <c r="E3585" t="s">
        <v>12</v>
      </c>
      <c r="F3585">
        <v>11.27</v>
      </c>
      <c r="G3585">
        <v>1</v>
      </c>
      <c r="H3585" t="s">
        <v>17</v>
      </c>
      <c r="I3585">
        <v>5.2</v>
      </c>
      <c r="J3585">
        <v>11.27</v>
      </c>
      <c r="K3585">
        <v>0.5635</v>
      </c>
      <c r="L3585" t="s">
        <v>258</v>
      </c>
    </row>
    <row r="3586" spans="1:12" x14ac:dyDescent="0.25">
      <c r="A3586" s="1">
        <v>45453</v>
      </c>
      <c r="B3586" t="s">
        <v>14</v>
      </c>
      <c r="C3586" t="s">
        <v>15</v>
      </c>
      <c r="D3586" t="s">
        <v>22</v>
      </c>
      <c r="E3586" t="s">
        <v>18</v>
      </c>
      <c r="F3586">
        <v>55.02</v>
      </c>
      <c r="G3586">
        <v>4</v>
      </c>
      <c r="H3586" t="s">
        <v>13</v>
      </c>
      <c r="I3586">
        <v>7.7</v>
      </c>
      <c r="J3586">
        <v>220.08</v>
      </c>
      <c r="K3586">
        <v>11.004000000000001</v>
      </c>
      <c r="L3586" t="s">
        <v>257</v>
      </c>
    </row>
    <row r="3587" spans="1:12" x14ac:dyDescent="0.25">
      <c r="A3587" s="1">
        <v>45453</v>
      </c>
      <c r="B3587" t="s">
        <v>19</v>
      </c>
      <c r="C3587" t="s">
        <v>15</v>
      </c>
      <c r="D3587" t="s">
        <v>22</v>
      </c>
      <c r="E3587" t="s">
        <v>23</v>
      </c>
      <c r="F3587">
        <v>63.16</v>
      </c>
      <c r="G3587">
        <v>5</v>
      </c>
      <c r="H3587" t="s">
        <v>13</v>
      </c>
      <c r="I3587">
        <v>6.8</v>
      </c>
      <c r="J3587">
        <v>315.79999999999995</v>
      </c>
      <c r="K3587">
        <v>15.79</v>
      </c>
      <c r="L3587" t="s">
        <v>257</v>
      </c>
    </row>
    <row r="3588" spans="1:12" x14ac:dyDescent="0.25">
      <c r="A3588" s="1">
        <v>45483</v>
      </c>
      <c r="B3588" t="s">
        <v>9</v>
      </c>
      <c r="C3588" t="s">
        <v>15</v>
      </c>
      <c r="D3588" t="s">
        <v>11</v>
      </c>
      <c r="E3588" t="s">
        <v>21</v>
      </c>
      <c r="F3588">
        <v>17.77</v>
      </c>
      <c r="G3588">
        <v>8</v>
      </c>
      <c r="H3588" t="s">
        <v>13</v>
      </c>
      <c r="I3588">
        <v>5.6</v>
      </c>
      <c r="J3588">
        <v>142.16</v>
      </c>
      <c r="K3588">
        <v>7.1080000000000005</v>
      </c>
      <c r="L3588" t="s">
        <v>258</v>
      </c>
    </row>
    <row r="3589" spans="1:12" x14ac:dyDescent="0.25">
      <c r="A3589" s="1">
        <v>45483</v>
      </c>
      <c r="B3589" t="s">
        <v>19</v>
      </c>
      <c r="C3589" t="s">
        <v>15</v>
      </c>
      <c r="D3589" t="s">
        <v>22</v>
      </c>
      <c r="E3589" t="s">
        <v>12</v>
      </c>
      <c r="F3589">
        <v>7.58</v>
      </c>
      <c r="G3589">
        <v>8</v>
      </c>
      <c r="H3589" t="s">
        <v>13</v>
      </c>
      <c r="I3589">
        <v>9.3000000000000007</v>
      </c>
      <c r="J3589">
        <v>60.64</v>
      </c>
      <c r="K3589">
        <v>3.032</v>
      </c>
      <c r="L3589" t="s">
        <v>256</v>
      </c>
    </row>
    <row r="3590" spans="1:12" x14ac:dyDescent="0.25">
      <c r="A3590" s="1">
        <v>45483</v>
      </c>
      <c r="B3590" t="s">
        <v>19</v>
      </c>
      <c r="C3590" t="s">
        <v>15</v>
      </c>
      <c r="D3590" t="s">
        <v>11</v>
      </c>
      <c r="E3590" t="s">
        <v>12</v>
      </c>
      <c r="F3590">
        <v>11.28</v>
      </c>
      <c r="G3590">
        <v>9</v>
      </c>
      <c r="H3590" t="s">
        <v>20</v>
      </c>
      <c r="I3590">
        <v>8.6999999999999993</v>
      </c>
      <c r="J3590">
        <v>101.52</v>
      </c>
      <c r="K3590">
        <v>5.0760000000000005</v>
      </c>
      <c r="L3590" t="s">
        <v>256</v>
      </c>
    </row>
    <row r="3591" spans="1:12" x14ac:dyDescent="0.25">
      <c r="A3591" s="1">
        <v>45483</v>
      </c>
      <c r="B3591" t="s">
        <v>14</v>
      </c>
      <c r="C3591" t="s">
        <v>15</v>
      </c>
      <c r="D3591" t="s">
        <v>11</v>
      </c>
      <c r="E3591" t="s">
        <v>16</v>
      </c>
      <c r="F3591">
        <v>89.02</v>
      </c>
      <c r="G3591">
        <v>1</v>
      </c>
      <c r="H3591" t="s">
        <v>17</v>
      </c>
      <c r="I3591">
        <v>5.4</v>
      </c>
      <c r="J3591">
        <v>89.02</v>
      </c>
      <c r="K3591">
        <v>4.4509999999999996</v>
      </c>
      <c r="L3591" t="s">
        <v>258</v>
      </c>
    </row>
    <row r="3592" spans="1:12" x14ac:dyDescent="0.25">
      <c r="A3592" s="1">
        <v>45483</v>
      </c>
      <c r="B3592" t="s">
        <v>14</v>
      </c>
      <c r="C3592" t="s">
        <v>15</v>
      </c>
      <c r="D3592" t="s">
        <v>11</v>
      </c>
      <c r="E3592" t="s">
        <v>23</v>
      </c>
      <c r="F3592">
        <v>46.07</v>
      </c>
      <c r="G3592">
        <v>1</v>
      </c>
      <c r="H3592" t="s">
        <v>13</v>
      </c>
      <c r="I3592">
        <v>3.3</v>
      </c>
      <c r="J3592">
        <v>46.07</v>
      </c>
      <c r="K3592">
        <v>2.3035000000000001</v>
      </c>
      <c r="L3592" t="s">
        <v>258</v>
      </c>
    </row>
    <row r="3593" spans="1:12" x14ac:dyDescent="0.25">
      <c r="A3593" s="1">
        <v>45483</v>
      </c>
      <c r="B3593" t="s">
        <v>14</v>
      </c>
      <c r="C3593" t="s">
        <v>15</v>
      </c>
      <c r="D3593" t="s">
        <v>11</v>
      </c>
      <c r="E3593" t="s">
        <v>23</v>
      </c>
      <c r="F3593">
        <v>43.75</v>
      </c>
      <c r="G3593">
        <v>2</v>
      </c>
      <c r="H3593" t="s">
        <v>13</v>
      </c>
      <c r="I3593">
        <v>5.0999999999999996</v>
      </c>
      <c r="J3593">
        <v>87.5</v>
      </c>
      <c r="K3593">
        <v>4.375</v>
      </c>
      <c r="L3593" t="s">
        <v>258</v>
      </c>
    </row>
    <row r="3594" spans="1:12" x14ac:dyDescent="0.25">
      <c r="A3594" s="1">
        <v>45483</v>
      </c>
      <c r="B3594" t="s">
        <v>9</v>
      </c>
      <c r="C3594" t="s">
        <v>15</v>
      </c>
      <c r="D3594" t="s">
        <v>22</v>
      </c>
      <c r="E3594" t="s">
        <v>21</v>
      </c>
      <c r="F3594">
        <v>7.36</v>
      </c>
      <c r="G3594">
        <v>9</v>
      </c>
      <c r="H3594" t="s">
        <v>13</v>
      </c>
      <c r="I3594">
        <v>5.7</v>
      </c>
      <c r="J3594">
        <v>66.240000000000009</v>
      </c>
      <c r="K3594">
        <v>3.3120000000000007</v>
      </c>
      <c r="L3594" t="s">
        <v>258</v>
      </c>
    </row>
    <row r="3595" spans="1:12" x14ac:dyDescent="0.25">
      <c r="A3595" s="1">
        <v>45483</v>
      </c>
      <c r="B3595" t="s">
        <v>9</v>
      </c>
      <c r="C3595" t="s">
        <v>10</v>
      </c>
      <c r="D3595" t="s">
        <v>11</v>
      </c>
      <c r="E3595" t="s">
        <v>21</v>
      </c>
      <c r="F3595">
        <v>6.28</v>
      </c>
      <c r="G3595">
        <v>7</v>
      </c>
      <c r="H3595" t="s">
        <v>20</v>
      </c>
      <c r="I3595">
        <v>7.8</v>
      </c>
      <c r="J3595">
        <v>43.96</v>
      </c>
      <c r="K3595">
        <v>2.198</v>
      </c>
      <c r="L3595" t="s">
        <v>257</v>
      </c>
    </row>
    <row r="3596" spans="1:12" x14ac:dyDescent="0.25">
      <c r="A3596" s="1">
        <v>45483</v>
      </c>
      <c r="B3596" t="s">
        <v>19</v>
      </c>
      <c r="C3596" t="s">
        <v>10</v>
      </c>
      <c r="D3596" t="s">
        <v>11</v>
      </c>
      <c r="E3596" t="s">
        <v>12</v>
      </c>
      <c r="F3596">
        <v>2.95</v>
      </c>
      <c r="G3596">
        <v>5</v>
      </c>
      <c r="H3596" t="s">
        <v>17</v>
      </c>
      <c r="I3596">
        <v>9.8000000000000007</v>
      </c>
      <c r="J3596">
        <v>14.75</v>
      </c>
      <c r="K3596">
        <v>0.73750000000000004</v>
      </c>
      <c r="L3596" t="s">
        <v>256</v>
      </c>
    </row>
    <row r="3597" spans="1:12" x14ac:dyDescent="0.25">
      <c r="A3597" s="1">
        <v>45514</v>
      </c>
      <c r="B3597" t="s">
        <v>9</v>
      </c>
      <c r="C3597" t="s">
        <v>15</v>
      </c>
      <c r="D3597" t="s">
        <v>22</v>
      </c>
      <c r="E3597" t="s">
        <v>12</v>
      </c>
      <c r="F3597">
        <v>4.2699999999999996</v>
      </c>
      <c r="G3597">
        <v>8</v>
      </c>
      <c r="H3597" t="s">
        <v>20</v>
      </c>
      <c r="I3597">
        <v>5.4</v>
      </c>
      <c r="J3597">
        <v>34.159999999999997</v>
      </c>
      <c r="K3597">
        <v>1.708</v>
      </c>
      <c r="L3597" t="s">
        <v>258</v>
      </c>
    </row>
    <row r="3598" spans="1:12" x14ac:dyDescent="0.25">
      <c r="A3598" s="1">
        <v>45514</v>
      </c>
      <c r="B3598" t="s">
        <v>9</v>
      </c>
      <c r="C3598" t="s">
        <v>10</v>
      </c>
      <c r="D3598" t="s">
        <v>22</v>
      </c>
      <c r="E3598" t="s">
        <v>24</v>
      </c>
      <c r="F3598">
        <v>26.18</v>
      </c>
      <c r="G3598">
        <v>5</v>
      </c>
      <c r="H3598" t="s">
        <v>20</v>
      </c>
      <c r="I3598">
        <v>8.1999999999999993</v>
      </c>
      <c r="J3598">
        <v>130.9</v>
      </c>
      <c r="K3598">
        <v>6.5450000000000008</v>
      </c>
      <c r="L3598" t="s">
        <v>256</v>
      </c>
    </row>
    <row r="3599" spans="1:12" x14ac:dyDescent="0.25">
      <c r="A3599" s="1">
        <v>45514</v>
      </c>
      <c r="B3599" t="s">
        <v>14</v>
      </c>
      <c r="C3599" t="s">
        <v>10</v>
      </c>
      <c r="D3599" t="s">
        <v>11</v>
      </c>
      <c r="E3599" t="s">
        <v>24</v>
      </c>
      <c r="F3599">
        <v>35.83</v>
      </c>
      <c r="G3599">
        <v>6</v>
      </c>
      <c r="H3599" t="s">
        <v>13</v>
      </c>
      <c r="I3599">
        <v>7</v>
      </c>
      <c r="J3599">
        <v>214.98</v>
      </c>
      <c r="K3599">
        <v>10.749000000000001</v>
      </c>
      <c r="L3599" t="s">
        <v>257</v>
      </c>
    </row>
    <row r="3600" spans="1:12" x14ac:dyDescent="0.25">
      <c r="A3600" s="1">
        <v>45514</v>
      </c>
      <c r="B3600" t="s">
        <v>19</v>
      </c>
      <c r="C3600" t="s">
        <v>15</v>
      </c>
      <c r="D3600" t="s">
        <v>22</v>
      </c>
      <c r="E3600" t="s">
        <v>12</v>
      </c>
      <c r="F3600">
        <v>7.78</v>
      </c>
      <c r="G3600">
        <v>5</v>
      </c>
      <c r="H3600" t="s">
        <v>13</v>
      </c>
      <c r="I3600">
        <v>7.7</v>
      </c>
      <c r="J3600">
        <v>38.9</v>
      </c>
      <c r="K3600">
        <v>1.9450000000000001</v>
      </c>
      <c r="L3600" t="s">
        <v>257</v>
      </c>
    </row>
    <row r="3601" spans="1:12" x14ac:dyDescent="0.25">
      <c r="A3601" s="1">
        <v>45514</v>
      </c>
      <c r="B3601" t="s">
        <v>19</v>
      </c>
      <c r="C3601" t="s">
        <v>15</v>
      </c>
      <c r="D3601" t="s">
        <v>22</v>
      </c>
      <c r="E3601" t="s">
        <v>12</v>
      </c>
      <c r="F3601">
        <v>6.16</v>
      </c>
      <c r="G3601">
        <v>1</v>
      </c>
      <c r="H3601" t="s">
        <v>13</v>
      </c>
      <c r="I3601">
        <v>4</v>
      </c>
      <c r="J3601">
        <v>6.16</v>
      </c>
      <c r="K3601">
        <v>0.30800000000000005</v>
      </c>
      <c r="L3601" t="s">
        <v>258</v>
      </c>
    </row>
    <row r="3602" spans="1:12" x14ac:dyDescent="0.25">
      <c r="A3602" s="1">
        <v>45514</v>
      </c>
      <c r="B3602" t="s">
        <v>9</v>
      </c>
      <c r="C3602" t="s">
        <v>15</v>
      </c>
      <c r="D3602" t="s">
        <v>11</v>
      </c>
      <c r="E3602" t="s">
        <v>18</v>
      </c>
      <c r="F3602">
        <v>56.24</v>
      </c>
      <c r="G3602">
        <v>5</v>
      </c>
      <c r="H3602" t="s">
        <v>20</v>
      </c>
      <c r="I3602">
        <v>5.7</v>
      </c>
      <c r="J3602">
        <v>281.2</v>
      </c>
      <c r="K3602">
        <v>14.06</v>
      </c>
      <c r="L3602" t="s">
        <v>258</v>
      </c>
    </row>
    <row r="3603" spans="1:12" x14ac:dyDescent="0.25">
      <c r="A3603" s="1">
        <v>45514</v>
      </c>
      <c r="B3603" t="s">
        <v>14</v>
      </c>
      <c r="C3603" t="s">
        <v>15</v>
      </c>
      <c r="D3603" t="s">
        <v>11</v>
      </c>
      <c r="E3603" t="s">
        <v>12</v>
      </c>
      <c r="F3603">
        <v>8.0299999999999994</v>
      </c>
      <c r="G3603">
        <v>8</v>
      </c>
      <c r="H3603" t="s">
        <v>20</v>
      </c>
      <c r="I3603">
        <v>4.5999999999999996</v>
      </c>
      <c r="J3603">
        <v>64.239999999999995</v>
      </c>
      <c r="K3603">
        <v>3.2119999999999997</v>
      </c>
      <c r="L3603" t="s">
        <v>258</v>
      </c>
    </row>
    <row r="3604" spans="1:12" x14ac:dyDescent="0.25">
      <c r="A3604" s="1">
        <v>45514</v>
      </c>
      <c r="B3604" t="s">
        <v>9</v>
      </c>
      <c r="C3604" t="s">
        <v>15</v>
      </c>
      <c r="D3604" t="s">
        <v>11</v>
      </c>
      <c r="E3604" t="s">
        <v>12</v>
      </c>
      <c r="F3604">
        <v>11.36</v>
      </c>
      <c r="G3604">
        <v>2</v>
      </c>
      <c r="H3604" t="s">
        <v>20</v>
      </c>
      <c r="I3604">
        <v>5.3</v>
      </c>
      <c r="J3604">
        <v>22.72</v>
      </c>
      <c r="K3604">
        <v>1.1359999999999999</v>
      </c>
      <c r="L3604" t="s">
        <v>258</v>
      </c>
    </row>
    <row r="3605" spans="1:12" x14ac:dyDescent="0.25">
      <c r="A3605" s="1">
        <v>45514</v>
      </c>
      <c r="B3605" t="s">
        <v>19</v>
      </c>
      <c r="C3605" t="s">
        <v>10</v>
      </c>
      <c r="D3605" t="s">
        <v>22</v>
      </c>
      <c r="E3605" t="s">
        <v>23</v>
      </c>
      <c r="F3605">
        <v>49.66</v>
      </c>
      <c r="G3605">
        <v>1</v>
      </c>
      <c r="H3605" t="s">
        <v>17</v>
      </c>
      <c r="I3605">
        <v>6.5</v>
      </c>
      <c r="J3605">
        <v>49.66</v>
      </c>
      <c r="K3605">
        <v>2.4830000000000001</v>
      </c>
      <c r="L3605" t="s">
        <v>257</v>
      </c>
    </row>
    <row r="3606" spans="1:12" x14ac:dyDescent="0.25">
      <c r="A3606" s="1">
        <v>45514</v>
      </c>
      <c r="B3606" t="s">
        <v>14</v>
      </c>
      <c r="C3606" t="s">
        <v>15</v>
      </c>
      <c r="D3606" t="s">
        <v>11</v>
      </c>
      <c r="E3606" t="s">
        <v>24</v>
      </c>
      <c r="F3606">
        <v>27.73</v>
      </c>
      <c r="G3606">
        <v>5</v>
      </c>
      <c r="H3606" t="s">
        <v>17</v>
      </c>
      <c r="I3606">
        <v>7.5</v>
      </c>
      <c r="J3606">
        <v>138.65</v>
      </c>
      <c r="K3606">
        <v>6.932500000000001</v>
      </c>
      <c r="L3606" t="s">
        <v>257</v>
      </c>
    </row>
    <row r="3607" spans="1:12" x14ac:dyDescent="0.25">
      <c r="A3607" s="1">
        <v>45514</v>
      </c>
      <c r="B3607" t="s">
        <v>19</v>
      </c>
      <c r="C3607" t="s">
        <v>15</v>
      </c>
      <c r="D3607" t="s">
        <v>22</v>
      </c>
      <c r="E3607" t="s">
        <v>23</v>
      </c>
      <c r="F3607">
        <v>67.239999999999995</v>
      </c>
      <c r="G3607">
        <v>9</v>
      </c>
      <c r="H3607" t="s">
        <v>17</v>
      </c>
      <c r="I3607">
        <v>3.7</v>
      </c>
      <c r="J3607">
        <v>605.16</v>
      </c>
      <c r="K3607">
        <v>30.257999999999999</v>
      </c>
      <c r="L3607" t="s">
        <v>258</v>
      </c>
    </row>
    <row r="3608" spans="1:12" x14ac:dyDescent="0.25">
      <c r="A3608" s="1">
        <v>45514</v>
      </c>
      <c r="B3608" t="s">
        <v>9</v>
      </c>
      <c r="C3608" t="s">
        <v>10</v>
      </c>
      <c r="D3608" t="s">
        <v>22</v>
      </c>
      <c r="E3608" t="s">
        <v>24</v>
      </c>
      <c r="F3608">
        <v>30.82</v>
      </c>
      <c r="G3608">
        <v>10</v>
      </c>
      <c r="H3608" t="s">
        <v>17</v>
      </c>
      <c r="I3608">
        <v>3.9</v>
      </c>
      <c r="J3608">
        <v>308.2</v>
      </c>
      <c r="K3608">
        <v>15.41</v>
      </c>
      <c r="L3608" t="s">
        <v>258</v>
      </c>
    </row>
    <row r="3609" spans="1:12" x14ac:dyDescent="0.25">
      <c r="A3609" s="1">
        <v>45514</v>
      </c>
      <c r="B3609" t="s">
        <v>19</v>
      </c>
      <c r="C3609" t="s">
        <v>15</v>
      </c>
      <c r="D3609" t="s">
        <v>22</v>
      </c>
      <c r="E3609" t="s">
        <v>16</v>
      </c>
      <c r="F3609">
        <v>95.13</v>
      </c>
      <c r="G3609">
        <v>10</v>
      </c>
      <c r="H3609" t="s">
        <v>17</v>
      </c>
      <c r="I3609">
        <v>5.2</v>
      </c>
      <c r="J3609">
        <v>951.3</v>
      </c>
      <c r="K3609">
        <v>47.564999999999998</v>
      </c>
      <c r="L3609" t="s">
        <v>258</v>
      </c>
    </row>
    <row r="3610" spans="1:12" x14ac:dyDescent="0.25">
      <c r="A3610" s="1">
        <v>45514</v>
      </c>
      <c r="B3610" t="s">
        <v>19</v>
      </c>
      <c r="C3610" t="s">
        <v>15</v>
      </c>
      <c r="D3610" t="s">
        <v>22</v>
      </c>
      <c r="E3610" t="s">
        <v>18</v>
      </c>
      <c r="F3610">
        <v>58.9</v>
      </c>
      <c r="G3610">
        <v>5</v>
      </c>
      <c r="H3610" t="s">
        <v>20</v>
      </c>
      <c r="I3610">
        <v>7.5</v>
      </c>
      <c r="J3610">
        <v>294.5</v>
      </c>
      <c r="K3610">
        <v>14.725000000000001</v>
      </c>
      <c r="L3610" t="s">
        <v>257</v>
      </c>
    </row>
    <row r="3611" spans="1:12" x14ac:dyDescent="0.25">
      <c r="A3611" s="1">
        <v>45514</v>
      </c>
      <c r="B3611" t="s">
        <v>9</v>
      </c>
      <c r="C3611" t="s">
        <v>15</v>
      </c>
      <c r="D3611" t="s">
        <v>22</v>
      </c>
      <c r="E3611" t="s">
        <v>21</v>
      </c>
      <c r="F3611">
        <v>17.22</v>
      </c>
      <c r="G3611">
        <v>10</v>
      </c>
      <c r="H3611" t="s">
        <v>20</v>
      </c>
      <c r="I3611">
        <v>8.8000000000000007</v>
      </c>
      <c r="J3611">
        <v>172.2</v>
      </c>
      <c r="K3611">
        <v>8.61</v>
      </c>
      <c r="L3611" t="s">
        <v>256</v>
      </c>
    </row>
    <row r="3612" spans="1:12" x14ac:dyDescent="0.25">
      <c r="A3612" s="1">
        <v>45514</v>
      </c>
      <c r="B3612" t="s">
        <v>9</v>
      </c>
      <c r="C3612" t="s">
        <v>10</v>
      </c>
      <c r="D3612" t="s">
        <v>11</v>
      </c>
      <c r="E3612" t="s">
        <v>12</v>
      </c>
      <c r="F3612">
        <v>2.5099999999999998</v>
      </c>
      <c r="G3612">
        <v>3</v>
      </c>
      <c r="H3612" t="s">
        <v>20</v>
      </c>
      <c r="I3612">
        <v>6.8</v>
      </c>
      <c r="J3612">
        <v>7.5299999999999994</v>
      </c>
      <c r="K3612">
        <v>0.3765</v>
      </c>
      <c r="L3612" t="s">
        <v>257</v>
      </c>
    </row>
    <row r="3613" spans="1:12" x14ac:dyDescent="0.25">
      <c r="A3613" s="1">
        <v>45514</v>
      </c>
      <c r="B3613" t="s">
        <v>19</v>
      </c>
      <c r="C3613" t="s">
        <v>15</v>
      </c>
      <c r="D3613" t="s">
        <v>22</v>
      </c>
      <c r="E3613" t="s">
        <v>24</v>
      </c>
      <c r="F3613">
        <v>17.36</v>
      </c>
      <c r="G3613">
        <v>4</v>
      </c>
      <c r="H3613" t="s">
        <v>20</v>
      </c>
      <c r="I3613">
        <v>8.8000000000000007</v>
      </c>
      <c r="J3613">
        <v>69.44</v>
      </c>
      <c r="K3613">
        <v>3.472</v>
      </c>
      <c r="L3613" t="s">
        <v>256</v>
      </c>
    </row>
    <row r="3614" spans="1:12" x14ac:dyDescent="0.25">
      <c r="A3614" s="1">
        <v>45514</v>
      </c>
      <c r="B3614" t="s">
        <v>14</v>
      </c>
      <c r="C3614" t="s">
        <v>15</v>
      </c>
      <c r="D3614" t="s">
        <v>22</v>
      </c>
      <c r="E3614" t="s">
        <v>24</v>
      </c>
      <c r="F3614">
        <v>18.89</v>
      </c>
      <c r="G3614">
        <v>3</v>
      </c>
      <c r="H3614" t="s">
        <v>13</v>
      </c>
      <c r="I3614">
        <v>5.6</v>
      </c>
      <c r="J3614">
        <v>56.67</v>
      </c>
      <c r="K3614">
        <v>2.8335000000000004</v>
      </c>
      <c r="L3614" t="s">
        <v>258</v>
      </c>
    </row>
    <row r="3615" spans="1:12" x14ac:dyDescent="0.25">
      <c r="A3615" s="1">
        <v>45514</v>
      </c>
      <c r="B3615" t="s">
        <v>19</v>
      </c>
      <c r="C3615" t="s">
        <v>15</v>
      </c>
      <c r="D3615" t="s">
        <v>11</v>
      </c>
      <c r="E3615" t="s">
        <v>21</v>
      </c>
      <c r="F3615">
        <v>24.14</v>
      </c>
      <c r="G3615">
        <v>10</v>
      </c>
      <c r="H3615" t="s">
        <v>17</v>
      </c>
      <c r="I3615">
        <v>5.2</v>
      </c>
      <c r="J3615">
        <v>241.4</v>
      </c>
      <c r="K3615">
        <v>12.07</v>
      </c>
      <c r="L3615" t="s">
        <v>258</v>
      </c>
    </row>
    <row r="3616" spans="1:12" x14ac:dyDescent="0.25">
      <c r="A3616" s="1">
        <v>45514</v>
      </c>
      <c r="B3616" t="s">
        <v>9</v>
      </c>
      <c r="C3616" t="s">
        <v>15</v>
      </c>
      <c r="D3616" t="s">
        <v>11</v>
      </c>
      <c r="E3616" t="s">
        <v>23</v>
      </c>
      <c r="F3616">
        <v>45.77</v>
      </c>
      <c r="G3616">
        <v>10</v>
      </c>
      <c r="H3616" t="s">
        <v>20</v>
      </c>
      <c r="I3616">
        <v>5.4</v>
      </c>
      <c r="J3616">
        <v>457.70000000000005</v>
      </c>
      <c r="K3616">
        <v>22.885000000000005</v>
      </c>
      <c r="L3616" t="s">
        <v>258</v>
      </c>
    </row>
    <row r="3617" spans="1:12" x14ac:dyDescent="0.25">
      <c r="A3617" s="1">
        <v>45545</v>
      </c>
      <c r="B3617" t="s">
        <v>9</v>
      </c>
      <c r="C3617" t="s">
        <v>15</v>
      </c>
      <c r="D3617" t="s">
        <v>11</v>
      </c>
      <c r="E3617" t="s">
        <v>21</v>
      </c>
      <c r="F3617">
        <v>8.18</v>
      </c>
      <c r="G3617">
        <v>2</v>
      </c>
      <c r="H3617" t="s">
        <v>17</v>
      </c>
      <c r="I3617">
        <v>4.2</v>
      </c>
      <c r="J3617">
        <v>16.36</v>
      </c>
      <c r="K3617">
        <v>0.81800000000000006</v>
      </c>
      <c r="L3617" t="s">
        <v>258</v>
      </c>
    </row>
    <row r="3618" spans="1:12" x14ac:dyDescent="0.25">
      <c r="A3618" s="1">
        <v>45545</v>
      </c>
      <c r="B3618" t="s">
        <v>19</v>
      </c>
      <c r="C3618" t="s">
        <v>10</v>
      </c>
      <c r="D3618" t="s">
        <v>11</v>
      </c>
      <c r="E3618" t="s">
        <v>23</v>
      </c>
      <c r="F3618">
        <v>61.02</v>
      </c>
      <c r="G3618">
        <v>4</v>
      </c>
      <c r="H3618" t="s">
        <v>20</v>
      </c>
      <c r="I3618">
        <v>8.6</v>
      </c>
      <c r="J3618">
        <v>244.08</v>
      </c>
      <c r="K3618">
        <v>12.204000000000001</v>
      </c>
      <c r="L3618" t="s">
        <v>256</v>
      </c>
    </row>
    <row r="3619" spans="1:12" x14ac:dyDescent="0.25">
      <c r="A3619" s="1">
        <v>45545</v>
      </c>
      <c r="B3619" t="s">
        <v>14</v>
      </c>
      <c r="C3619" t="s">
        <v>10</v>
      </c>
      <c r="D3619" t="s">
        <v>11</v>
      </c>
      <c r="E3619" t="s">
        <v>24</v>
      </c>
      <c r="F3619">
        <v>32.950000000000003</v>
      </c>
      <c r="G3619">
        <v>5</v>
      </c>
      <c r="H3619" t="s">
        <v>17</v>
      </c>
      <c r="I3619">
        <v>5.3</v>
      </c>
      <c r="J3619">
        <v>164.75</v>
      </c>
      <c r="K3619">
        <v>8.2375000000000007</v>
      </c>
      <c r="L3619" t="s">
        <v>258</v>
      </c>
    </row>
    <row r="3620" spans="1:12" x14ac:dyDescent="0.25">
      <c r="A3620" s="1">
        <v>45545</v>
      </c>
      <c r="B3620" t="s">
        <v>14</v>
      </c>
      <c r="C3620" t="s">
        <v>15</v>
      </c>
      <c r="D3620" t="s">
        <v>22</v>
      </c>
      <c r="E3620" t="s">
        <v>16</v>
      </c>
      <c r="F3620">
        <v>91.7</v>
      </c>
      <c r="G3620">
        <v>2</v>
      </c>
      <c r="H3620" t="s">
        <v>13</v>
      </c>
      <c r="I3620">
        <v>6.8</v>
      </c>
      <c r="J3620">
        <v>183.4</v>
      </c>
      <c r="K3620">
        <v>9.17</v>
      </c>
      <c r="L3620" t="s">
        <v>257</v>
      </c>
    </row>
    <row r="3621" spans="1:12" x14ac:dyDescent="0.25">
      <c r="A3621" s="1">
        <v>45545</v>
      </c>
      <c r="B3621" t="s">
        <v>9</v>
      </c>
      <c r="C3621" t="s">
        <v>15</v>
      </c>
      <c r="D3621" t="s">
        <v>11</v>
      </c>
      <c r="E3621" t="s">
        <v>12</v>
      </c>
      <c r="F3621">
        <v>8.35</v>
      </c>
      <c r="G3621">
        <v>7</v>
      </c>
      <c r="H3621" t="s">
        <v>13</v>
      </c>
      <c r="I3621">
        <v>6.9</v>
      </c>
      <c r="J3621">
        <v>58.449999999999996</v>
      </c>
      <c r="K3621">
        <v>2.9224999999999999</v>
      </c>
      <c r="L3621" t="s">
        <v>257</v>
      </c>
    </row>
    <row r="3622" spans="1:12" x14ac:dyDescent="0.25">
      <c r="A3622" s="1">
        <v>45545</v>
      </c>
      <c r="B3622" t="s">
        <v>9</v>
      </c>
      <c r="C3622" t="s">
        <v>10</v>
      </c>
      <c r="D3622" t="s">
        <v>11</v>
      </c>
      <c r="E3622" t="s">
        <v>12</v>
      </c>
      <c r="F3622">
        <v>7.86</v>
      </c>
      <c r="G3622">
        <v>8</v>
      </c>
      <c r="H3622" t="s">
        <v>20</v>
      </c>
      <c r="I3622">
        <v>6.5</v>
      </c>
      <c r="J3622">
        <v>62.88</v>
      </c>
      <c r="K3622">
        <v>3.1440000000000001</v>
      </c>
      <c r="L3622" t="s">
        <v>257</v>
      </c>
    </row>
    <row r="3623" spans="1:12" x14ac:dyDescent="0.25">
      <c r="A3623" s="1">
        <v>45545</v>
      </c>
      <c r="B3623" t="s">
        <v>9</v>
      </c>
      <c r="C3623" t="s">
        <v>15</v>
      </c>
      <c r="D3623" t="s">
        <v>11</v>
      </c>
      <c r="E3623" t="s">
        <v>21</v>
      </c>
      <c r="F3623">
        <v>22.01</v>
      </c>
      <c r="G3623">
        <v>6</v>
      </c>
      <c r="H3623" t="s">
        <v>13</v>
      </c>
      <c r="I3623">
        <v>3</v>
      </c>
      <c r="J3623">
        <v>132.06</v>
      </c>
      <c r="K3623">
        <v>6.6030000000000006</v>
      </c>
      <c r="L3623" t="s">
        <v>258</v>
      </c>
    </row>
    <row r="3624" spans="1:12" x14ac:dyDescent="0.25">
      <c r="A3624" s="1">
        <v>45545</v>
      </c>
      <c r="B3624" t="s">
        <v>14</v>
      </c>
      <c r="C3624" t="s">
        <v>10</v>
      </c>
      <c r="D3624" t="s">
        <v>11</v>
      </c>
      <c r="E3624" t="s">
        <v>12</v>
      </c>
      <c r="F3624">
        <v>14.67</v>
      </c>
      <c r="G3624">
        <v>9</v>
      </c>
      <c r="H3624" t="s">
        <v>17</v>
      </c>
      <c r="I3624">
        <v>9.6999999999999993</v>
      </c>
      <c r="J3624">
        <v>132.03</v>
      </c>
      <c r="K3624">
        <v>6.6015000000000006</v>
      </c>
      <c r="L3624" t="s">
        <v>256</v>
      </c>
    </row>
    <row r="3625" spans="1:12" x14ac:dyDescent="0.25">
      <c r="A3625" s="1">
        <v>45545</v>
      </c>
      <c r="B3625" t="s">
        <v>19</v>
      </c>
      <c r="C3625" t="s">
        <v>15</v>
      </c>
      <c r="D3625" t="s">
        <v>11</v>
      </c>
      <c r="E3625" t="s">
        <v>12</v>
      </c>
      <c r="F3625">
        <v>11.28</v>
      </c>
      <c r="G3625">
        <v>3</v>
      </c>
      <c r="H3625" t="s">
        <v>17</v>
      </c>
      <c r="I3625">
        <v>9.1999999999999993</v>
      </c>
      <c r="J3625">
        <v>33.839999999999996</v>
      </c>
      <c r="K3625">
        <v>1.6919999999999999</v>
      </c>
      <c r="L3625" t="s">
        <v>256</v>
      </c>
    </row>
    <row r="3626" spans="1:12" x14ac:dyDescent="0.25">
      <c r="A3626" s="1">
        <v>45545</v>
      </c>
      <c r="B3626" t="s">
        <v>9</v>
      </c>
      <c r="C3626" t="s">
        <v>15</v>
      </c>
      <c r="D3626" t="s">
        <v>11</v>
      </c>
      <c r="E3626" t="s">
        <v>12</v>
      </c>
      <c r="F3626">
        <v>10.78</v>
      </c>
      <c r="G3626">
        <v>9</v>
      </c>
      <c r="H3626" t="s">
        <v>17</v>
      </c>
      <c r="I3626">
        <v>4.4000000000000004</v>
      </c>
      <c r="J3626">
        <v>97.02</v>
      </c>
      <c r="K3626">
        <v>4.851</v>
      </c>
      <c r="L3626" t="s">
        <v>258</v>
      </c>
    </row>
    <row r="3627" spans="1:12" x14ac:dyDescent="0.25">
      <c r="A3627" s="1">
        <v>45545</v>
      </c>
      <c r="B3627" t="s">
        <v>9</v>
      </c>
      <c r="C3627" t="s">
        <v>15</v>
      </c>
      <c r="D3627" t="s">
        <v>11</v>
      </c>
      <c r="E3627" t="s">
        <v>21</v>
      </c>
      <c r="F3627">
        <v>12.44</v>
      </c>
      <c r="G3627">
        <v>7</v>
      </c>
      <c r="H3627" t="s">
        <v>13</v>
      </c>
      <c r="I3627">
        <v>5</v>
      </c>
      <c r="J3627">
        <v>87.08</v>
      </c>
      <c r="K3627">
        <v>4.3540000000000001</v>
      </c>
      <c r="L3627" t="s">
        <v>258</v>
      </c>
    </row>
    <row r="3628" spans="1:12" x14ac:dyDescent="0.25">
      <c r="A3628" s="1">
        <v>45545</v>
      </c>
      <c r="B3628" t="s">
        <v>14</v>
      </c>
      <c r="C3628" t="s">
        <v>15</v>
      </c>
      <c r="D3628" t="s">
        <v>22</v>
      </c>
      <c r="E3628" t="s">
        <v>24</v>
      </c>
      <c r="F3628">
        <v>31.31</v>
      </c>
      <c r="G3628">
        <v>4</v>
      </c>
      <c r="H3628" t="s">
        <v>20</v>
      </c>
      <c r="I3628">
        <v>6.5</v>
      </c>
      <c r="J3628">
        <v>125.24</v>
      </c>
      <c r="K3628">
        <v>6.2620000000000005</v>
      </c>
      <c r="L3628" t="s">
        <v>257</v>
      </c>
    </row>
    <row r="3629" spans="1:12" x14ac:dyDescent="0.25">
      <c r="A3629" s="1">
        <v>45545</v>
      </c>
      <c r="B3629" t="s">
        <v>19</v>
      </c>
      <c r="C3629" t="s">
        <v>15</v>
      </c>
      <c r="D3629" t="s">
        <v>11</v>
      </c>
      <c r="E3629" t="s">
        <v>12</v>
      </c>
      <c r="F3629">
        <v>14.52</v>
      </c>
      <c r="G3629">
        <v>1</v>
      </c>
      <c r="H3629" t="s">
        <v>20</v>
      </c>
      <c r="I3629">
        <v>9.1</v>
      </c>
      <c r="J3629">
        <v>14.52</v>
      </c>
      <c r="K3629">
        <v>0.72599999999999998</v>
      </c>
      <c r="L3629" t="s">
        <v>256</v>
      </c>
    </row>
    <row r="3630" spans="1:12" x14ac:dyDescent="0.25">
      <c r="A3630" s="1">
        <v>45545</v>
      </c>
      <c r="B3630" t="s">
        <v>9</v>
      </c>
      <c r="C3630" t="s">
        <v>10</v>
      </c>
      <c r="D3630" t="s">
        <v>22</v>
      </c>
      <c r="E3630" t="s">
        <v>24</v>
      </c>
      <c r="F3630">
        <v>39.56</v>
      </c>
      <c r="G3630">
        <v>5</v>
      </c>
      <c r="H3630" t="s">
        <v>17</v>
      </c>
      <c r="I3630">
        <v>9.6999999999999993</v>
      </c>
      <c r="J3630">
        <v>197.8</v>
      </c>
      <c r="K3630">
        <v>9.89</v>
      </c>
      <c r="L3630" t="s">
        <v>256</v>
      </c>
    </row>
    <row r="3631" spans="1:12" x14ac:dyDescent="0.25">
      <c r="A3631" s="1">
        <v>45545</v>
      </c>
      <c r="B3631" t="s">
        <v>14</v>
      </c>
      <c r="C3631" t="s">
        <v>15</v>
      </c>
      <c r="D3631" t="s">
        <v>22</v>
      </c>
      <c r="E3631" t="s">
        <v>12</v>
      </c>
      <c r="F3631">
        <v>12.01</v>
      </c>
      <c r="G3631">
        <v>3</v>
      </c>
      <c r="H3631" t="s">
        <v>13</v>
      </c>
      <c r="I3631">
        <v>4.8</v>
      </c>
      <c r="J3631">
        <v>36.03</v>
      </c>
      <c r="K3631">
        <v>1.8015000000000001</v>
      </c>
      <c r="L3631" t="s">
        <v>258</v>
      </c>
    </row>
    <row r="3632" spans="1:12" x14ac:dyDescent="0.25">
      <c r="A3632" s="1">
        <v>45545</v>
      </c>
      <c r="B3632" t="s">
        <v>9</v>
      </c>
      <c r="C3632" t="s">
        <v>10</v>
      </c>
      <c r="D3632" t="s">
        <v>11</v>
      </c>
      <c r="E3632" t="s">
        <v>21</v>
      </c>
      <c r="F3632">
        <v>15.94</v>
      </c>
      <c r="G3632">
        <v>6</v>
      </c>
      <c r="H3632" t="s">
        <v>20</v>
      </c>
      <c r="I3632">
        <v>6.8</v>
      </c>
      <c r="J3632">
        <v>95.64</v>
      </c>
      <c r="K3632">
        <v>4.782</v>
      </c>
      <c r="L3632" t="s">
        <v>257</v>
      </c>
    </row>
    <row r="3633" spans="1:12" x14ac:dyDescent="0.25">
      <c r="A3633" s="1">
        <v>45545</v>
      </c>
      <c r="B3633" t="s">
        <v>19</v>
      </c>
      <c r="C3633" t="s">
        <v>15</v>
      </c>
      <c r="D3633" t="s">
        <v>11</v>
      </c>
      <c r="E3633" t="s">
        <v>12</v>
      </c>
      <c r="F3633">
        <v>11.63</v>
      </c>
      <c r="G3633">
        <v>6</v>
      </c>
      <c r="H3633" t="s">
        <v>17</v>
      </c>
      <c r="I3633">
        <v>8.5</v>
      </c>
      <c r="J3633">
        <v>69.78</v>
      </c>
      <c r="K3633">
        <v>3.4890000000000003</v>
      </c>
      <c r="L3633" t="s">
        <v>256</v>
      </c>
    </row>
    <row r="3634" spans="1:12" x14ac:dyDescent="0.25">
      <c r="A3634" s="1">
        <v>45545</v>
      </c>
      <c r="B3634" t="s">
        <v>19</v>
      </c>
      <c r="C3634" t="s">
        <v>15</v>
      </c>
      <c r="D3634" t="s">
        <v>11</v>
      </c>
      <c r="E3634" t="s">
        <v>24</v>
      </c>
      <c r="F3634">
        <v>38.520000000000003</v>
      </c>
      <c r="G3634">
        <v>1</v>
      </c>
      <c r="H3634" t="s">
        <v>17</v>
      </c>
      <c r="I3634">
        <v>5.7</v>
      </c>
      <c r="J3634">
        <v>38.520000000000003</v>
      </c>
      <c r="K3634">
        <v>1.9260000000000002</v>
      </c>
      <c r="L3634" t="s">
        <v>258</v>
      </c>
    </row>
    <row r="3635" spans="1:12" x14ac:dyDescent="0.25">
      <c r="A3635" s="1">
        <v>45575</v>
      </c>
      <c r="B3635" t="s">
        <v>9</v>
      </c>
      <c r="C3635" t="s">
        <v>10</v>
      </c>
      <c r="D3635" t="s">
        <v>11</v>
      </c>
      <c r="E3635" t="s">
        <v>24</v>
      </c>
      <c r="F3635">
        <v>25.7</v>
      </c>
      <c r="G3635">
        <v>10</v>
      </c>
      <c r="H3635" t="s">
        <v>20</v>
      </c>
      <c r="I3635">
        <v>8</v>
      </c>
      <c r="J3635">
        <v>257</v>
      </c>
      <c r="K3635">
        <v>12.850000000000001</v>
      </c>
      <c r="L3635" t="s">
        <v>256</v>
      </c>
    </row>
    <row r="3636" spans="1:12" x14ac:dyDescent="0.25">
      <c r="A3636" s="1">
        <v>45575</v>
      </c>
      <c r="B3636" t="s">
        <v>14</v>
      </c>
      <c r="C3636" t="s">
        <v>10</v>
      </c>
      <c r="D3636" t="s">
        <v>22</v>
      </c>
      <c r="E3636" t="s">
        <v>16</v>
      </c>
      <c r="F3636">
        <v>87.08</v>
      </c>
      <c r="G3636">
        <v>2</v>
      </c>
      <c r="H3636" t="s">
        <v>17</v>
      </c>
      <c r="I3636">
        <v>4.0999999999999996</v>
      </c>
      <c r="J3636">
        <v>174.16</v>
      </c>
      <c r="K3636">
        <v>8.7080000000000002</v>
      </c>
      <c r="L3636" t="s">
        <v>258</v>
      </c>
    </row>
    <row r="3637" spans="1:12" x14ac:dyDescent="0.25">
      <c r="A3637" s="1">
        <v>45575</v>
      </c>
      <c r="B3637" t="s">
        <v>19</v>
      </c>
      <c r="C3637" t="s">
        <v>15</v>
      </c>
      <c r="D3637" t="s">
        <v>11</v>
      </c>
      <c r="E3637" t="s">
        <v>23</v>
      </c>
      <c r="F3637">
        <v>54.41</v>
      </c>
      <c r="G3637">
        <v>4</v>
      </c>
      <c r="H3637" t="s">
        <v>13</v>
      </c>
      <c r="I3637">
        <v>7.1</v>
      </c>
      <c r="J3637">
        <v>217.64</v>
      </c>
      <c r="K3637">
        <v>10.882</v>
      </c>
      <c r="L3637" t="s">
        <v>257</v>
      </c>
    </row>
    <row r="3638" spans="1:12" x14ac:dyDescent="0.25">
      <c r="A3638" s="1">
        <v>45575</v>
      </c>
      <c r="B3638" t="s">
        <v>9</v>
      </c>
      <c r="C3638" t="s">
        <v>15</v>
      </c>
      <c r="D3638" t="s">
        <v>22</v>
      </c>
      <c r="E3638" t="s">
        <v>24</v>
      </c>
      <c r="F3638">
        <v>30.69</v>
      </c>
      <c r="G3638">
        <v>1</v>
      </c>
      <c r="H3638" t="s">
        <v>20</v>
      </c>
      <c r="I3638">
        <v>8.9</v>
      </c>
      <c r="J3638">
        <v>30.69</v>
      </c>
      <c r="K3638">
        <v>1.5345000000000002</v>
      </c>
      <c r="L3638" t="s">
        <v>256</v>
      </c>
    </row>
    <row r="3639" spans="1:12" x14ac:dyDescent="0.25">
      <c r="A3639" s="1">
        <v>45575</v>
      </c>
      <c r="B3639" t="s">
        <v>14</v>
      </c>
      <c r="C3639" t="s">
        <v>15</v>
      </c>
      <c r="D3639" t="s">
        <v>11</v>
      </c>
      <c r="E3639" t="s">
        <v>23</v>
      </c>
      <c r="F3639">
        <v>45.82</v>
      </c>
      <c r="G3639">
        <v>5</v>
      </c>
      <c r="H3639" t="s">
        <v>17</v>
      </c>
      <c r="I3639">
        <v>9.6999999999999993</v>
      </c>
      <c r="J3639">
        <v>229.1</v>
      </c>
      <c r="K3639">
        <v>11.455</v>
      </c>
      <c r="L3639" t="s">
        <v>256</v>
      </c>
    </row>
    <row r="3640" spans="1:12" x14ac:dyDescent="0.25">
      <c r="A3640" s="1">
        <v>45575</v>
      </c>
      <c r="B3640" t="s">
        <v>9</v>
      </c>
      <c r="C3640" t="s">
        <v>15</v>
      </c>
      <c r="D3640" t="s">
        <v>22</v>
      </c>
      <c r="E3640" t="s">
        <v>18</v>
      </c>
      <c r="F3640">
        <v>59.62</v>
      </c>
      <c r="G3640">
        <v>4</v>
      </c>
      <c r="H3640" t="s">
        <v>20</v>
      </c>
      <c r="I3640">
        <v>3.5</v>
      </c>
      <c r="J3640">
        <v>238.48</v>
      </c>
      <c r="K3640">
        <v>11.923999999999999</v>
      </c>
      <c r="L3640" t="s">
        <v>258</v>
      </c>
    </row>
    <row r="3641" spans="1:12" x14ac:dyDescent="0.25">
      <c r="A3641" s="1">
        <v>45575</v>
      </c>
      <c r="B3641" t="s">
        <v>9</v>
      </c>
      <c r="C3641" t="s">
        <v>10</v>
      </c>
      <c r="D3641" t="s">
        <v>22</v>
      </c>
      <c r="E3641" t="s">
        <v>12</v>
      </c>
      <c r="F3641">
        <v>7.69</v>
      </c>
      <c r="G3641">
        <v>10</v>
      </c>
      <c r="H3641" t="s">
        <v>17</v>
      </c>
      <c r="I3641">
        <v>5.9</v>
      </c>
      <c r="J3641">
        <v>76.900000000000006</v>
      </c>
      <c r="K3641">
        <v>3.8450000000000006</v>
      </c>
      <c r="L3641" t="s">
        <v>258</v>
      </c>
    </row>
    <row r="3642" spans="1:12" x14ac:dyDescent="0.25">
      <c r="A3642" s="1">
        <v>45575</v>
      </c>
      <c r="B3642" t="s">
        <v>14</v>
      </c>
      <c r="C3642" t="s">
        <v>15</v>
      </c>
      <c r="D3642" t="s">
        <v>11</v>
      </c>
      <c r="E3642" t="s">
        <v>23</v>
      </c>
      <c r="F3642">
        <v>68.66</v>
      </c>
      <c r="G3642">
        <v>3</v>
      </c>
      <c r="H3642" t="s">
        <v>13</v>
      </c>
      <c r="I3642">
        <v>4.4000000000000004</v>
      </c>
      <c r="J3642">
        <v>205.98</v>
      </c>
      <c r="K3642">
        <v>10.298999999999999</v>
      </c>
      <c r="L3642" t="s">
        <v>258</v>
      </c>
    </row>
    <row r="3643" spans="1:12" x14ac:dyDescent="0.25">
      <c r="A3643" s="1">
        <v>45575</v>
      </c>
      <c r="B3643" t="s">
        <v>14</v>
      </c>
      <c r="C3643" t="s">
        <v>10</v>
      </c>
      <c r="D3643" t="s">
        <v>11</v>
      </c>
      <c r="E3643" t="s">
        <v>18</v>
      </c>
      <c r="F3643">
        <v>79.02</v>
      </c>
      <c r="G3643">
        <v>10</v>
      </c>
      <c r="H3643" t="s">
        <v>13</v>
      </c>
      <c r="I3643">
        <v>6.1</v>
      </c>
      <c r="J3643">
        <v>790.19999999999993</v>
      </c>
      <c r="K3643">
        <v>39.51</v>
      </c>
      <c r="L3643" t="s">
        <v>257</v>
      </c>
    </row>
    <row r="3644" spans="1:12" x14ac:dyDescent="0.25">
      <c r="A3644" s="1">
        <v>45575</v>
      </c>
      <c r="B3644" t="s">
        <v>14</v>
      </c>
      <c r="C3644" t="s">
        <v>15</v>
      </c>
      <c r="D3644" t="s">
        <v>11</v>
      </c>
      <c r="E3644" t="s">
        <v>12</v>
      </c>
      <c r="F3644">
        <v>6.3</v>
      </c>
      <c r="G3644">
        <v>8</v>
      </c>
      <c r="H3644" t="s">
        <v>13</v>
      </c>
      <c r="I3644">
        <v>6.7</v>
      </c>
      <c r="J3644">
        <v>50.4</v>
      </c>
      <c r="K3644">
        <v>2.52</v>
      </c>
      <c r="L3644" t="s">
        <v>257</v>
      </c>
    </row>
    <row r="3645" spans="1:12" x14ac:dyDescent="0.25">
      <c r="A3645" s="1">
        <v>45575</v>
      </c>
      <c r="B3645" t="s">
        <v>19</v>
      </c>
      <c r="C3645" t="s">
        <v>15</v>
      </c>
      <c r="D3645" t="s">
        <v>22</v>
      </c>
      <c r="E3645" t="s">
        <v>23</v>
      </c>
      <c r="F3645">
        <v>44.75</v>
      </c>
      <c r="G3645">
        <v>3</v>
      </c>
      <c r="H3645" t="s">
        <v>13</v>
      </c>
      <c r="I3645">
        <v>3.6</v>
      </c>
      <c r="J3645">
        <v>134.25</v>
      </c>
      <c r="K3645">
        <v>6.7125000000000004</v>
      </c>
      <c r="L3645" t="s">
        <v>258</v>
      </c>
    </row>
    <row r="3646" spans="1:12" x14ac:dyDescent="0.25">
      <c r="A3646" s="1">
        <v>45575</v>
      </c>
      <c r="B3646" t="s">
        <v>19</v>
      </c>
      <c r="C3646" t="s">
        <v>15</v>
      </c>
      <c r="D3646" t="s">
        <v>11</v>
      </c>
      <c r="E3646" t="s">
        <v>21</v>
      </c>
      <c r="F3646">
        <v>18.329999999999998</v>
      </c>
      <c r="G3646">
        <v>4</v>
      </c>
      <c r="H3646" t="s">
        <v>13</v>
      </c>
      <c r="I3646">
        <v>5</v>
      </c>
      <c r="J3646">
        <v>73.319999999999993</v>
      </c>
      <c r="K3646">
        <v>3.6659999999999999</v>
      </c>
      <c r="L3646" t="s">
        <v>258</v>
      </c>
    </row>
    <row r="3647" spans="1:12" x14ac:dyDescent="0.25">
      <c r="A3647" s="1">
        <v>45575</v>
      </c>
      <c r="B3647" t="s">
        <v>14</v>
      </c>
      <c r="C3647" t="s">
        <v>10</v>
      </c>
      <c r="D3647" t="s">
        <v>22</v>
      </c>
      <c r="E3647" t="s">
        <v>12</v>
      </c>
      <c r="F3647">
        <v>4.97</v>
      </c>
      <c r="G3647">
        <v>7</v>
      </c>
      <c r="H3647" t="s">
        <v>17</v>
      </c>
      <c r="I3647">
        <v>9.3000000000000007</v>
      </c>
      <c r="J3647">
        <v>34.79</v>
      </c>
      <c r="K3647">
        <v>1.7395</v>
      </c>
      <c r="L3647" t="s">
        <v>256</v>
      </c>
    </row>
    <row r="3648" spans="1:12" x14ac:dyDescent="0.25">
      <c r="A3648" s="1">
        <v>45575</v>
      </c>
      <c r="B3648" t="s">
        <v>14</v>
      </c>
      <c r="C3648" t="s">
        <v>10</v>
      </c>
      <c r="D3648" t="s">
        <v>22</v>
      </c>
      <c r="E3648" t="s">
        <v>23</v>
      </c>
      <c r="F3648">
        <v>51.47</v>
      </c>
      <c r="G3648">
        <v>10</v>
      </c>
      <c r="H3648" t="s">
        <v>20</v>
      </c>
      <c r="I3648">
        <v>6.9</v>
      </c>
      <c r="J3648">
        <v>514.70000000000005</v>
      </c>
      <c r="K3648">
        <v>25.735000000000003</v>
      </c>
      <c r="L3648" t="s">
        <v>257</v>
      </c>
    </row>
    <row r="3649" spans="1:12" x14ac:dyDescent="0.25">
      <c r="A3649" s="1">
        <v>45575</v>
      </c>
      <c r="B3649" t="s">
        <v>14</v>
      </c>
      <c r="C3649" t="s">
        <v>10</v>
      </c>
      <c r="D3649" t="s">
        <v>22</v>
      </c>
      <c r="E3649" t="s">
        <v>23</v>
      </c>
      <c r="F3649">
        <v>46.81</v>
      </c>
      <c r="G3649">
        <v>8</v>
      </c>
      <c r="H3649" t="s">
        <v>13</v>
      </c>
      <c r="I3649">
        <v>6.1</v>
      </c>
      <c r="J3649">
        <v>374.48</v>
      </c>
      <c r="K3649">
        <v>18.724</v>
      </c>
      <c r="L3649" t="s">
        <v>257</v>
      </c>
    </row>
    <row r="3650" spans="1:12" x14ac:dyDescent="0.25">
      <c r="A3650" s="1">
        <v>45575</v>
      </c>
      <c r="B3650" t="s">
        <v>19</v>
      </c>
      <c r="C3650" t="s">
        <v>15</v>
      </c>
      <c r="D3650" t="s">
        <v>22</v>
      </c>
      <c r="E3650" t="s">
        <v>12</v>
      </c>
      <c r="F3650">
        <v>7.09</v>
      </c>
      <c r="G3650">
        <v>5</v>
      </c>
      <c r="H3650" t="s">
        <v>13</v>
      </c>
      <c r="I3650">
        <v>8.1</v>
      </c>
      <c r="J3650">
        <v>35.450000000000003</v>
      </c>
      <c r="K3650">
        <v>1.7725000000000002</v>
      </c>
      <c r="L3650" t="s">
        <v>256</v>
      </c>
    </row>
    <row r="3651" spans="1:12" x14ac:dyDescent="0.25">
      <c r="A3651" s="1">
        <v>45575</v>
      </c>
      <c r="B3651" t="s">
        <v>9</v>
      </c>
      <c r="C3651" t="s">
        <v>10</v>
      </c>
      <c r="D3651" t="s">
        <v>11</v>
      </c>
      <c r="E3651" t="s">
        <v>24</v>
      </c>
      <c r="F3651">
        <v>38.82</v>
      </c>
      <c r="G3651">
        <v>4</v>
      </c>
      <c r="H3651" t="s">
        <v>13</v>
      </c>
      <c r="I3651">
        <v>8</v>
      </c>
      <c r="J3651">
        <v>155.28</v>
      </c>
      <c r="K3651">
        <v>7.7640000000000002</v>
      </c>
      <c r="L3651" t="s">
        <v>256</v>
      </c>
    </row>
    <row r="3652" spans="1:12" x14ac:dyDescent="0.25">
      <c r="A3652" s="1">
        <v>45575</v>
      </c>
      <c r="B3652" t="s">
        <v>9</v>
      </c>
      <c r="C3652" t="s">
        <v>15</v>
      </c>
      <c r="D3652" t="s">
        <v>11</v>
      </c>
      <c r="E3652" t="s">
        <v>21</v>
      </c>
      <c r="F3652">
        <v>16.66</v>
      </c>
      <c r="G3652">
        <v>8</v>
      </c>
      <c r="H3652" t="s">
        <v>20</v>
      </c>
      <c r="I3652">
        <v>3.3</v>
      </c>
      <c r="J3652">
        <v>133.28</v>
      </c>
      <c r="K3652">
        <v>6.6640000000000006</v>
      </c>
      <c r="L3652" t="s">
        <v>258</v>
      </c>
    </row>
    <row r="3653" spans="1:12" x14ac:dyDescent="0.25">
      <c r="A3653" s="1">
        <v>45606</v>
      </c>
      <c r="B3653" t="s">
        <v>9</v>
      </c>
      <c r="C3653" t="s">
        <v>15</v>
      </c>
      <c r="D3653" t="s">
        <v>22</v>
      </c>
      <c r="E3653" t="s">
        <v>21</v>
      </c>
      <c r="F3653">
        <v>5.37</v>
      </c>
      <c r="G3653">
        <v>3</v>
      </c>
      <c r="H3653" t="s">
        <v>20</v>
      </c>
      <c r="I3653">
        <v>7.8</v>
      </c>
      <c r="J3653">
        <v>16.11</v>
      </c>
      <c r="K3653">
        <v>0.80549999999999999</v>
      </c>
      <c r="L3653" t="s">
        <v>257</v>
      </c>
    </row>
    <row r="3654" spans="1:12" x14ac:dyDescent="0.25">
      <c r="A3654" s="1">
        <v>45606</v>
      </c>
      <c r="B3654" t="s">
        <v>9</v>
      </c>
      <c r="C3654" t="s">
        <v>10</v>
      </c>
      <c r="D3654" t="s">
        <v>11</v>
      </c>
      <c r="E3654" t="s">
        <v>12</v>
      </c>
      <c r="F3654">
        <v>6.37</v>
      </c>
      <c r="G3654">
        <v>4</v>
      </c>
      <c r="H3654" t="s">
        <v>13</v>
      </c>
      <c r="I3654">
        <v>8.6999999999999993</v>
      </c>
      <c r="J3654">
        <v>25.48</v>
      </c>
      <c r="K3654">
        <v>1.274</v>
      </c>
      <c r="L3654" t="s">
        <v>256</v>
      </c>
    </row>
    <row r="3655" spans="1:12" x14ac:dyDescent="0.25">
      <c r="A3655" s="1">
        <v>45606</v>
      </c>
      <c r="B3655" t="s">
        <v>19</v>
      </c>
      <c r="C3655" t="s">
        <v>15</v>
      </c>
      <c r="D3655" t="s">
        <v>22</v>
      </c>
      <c r="E3655" t="s">
        <v>12</v>
      </c>
      <c r="F3655">
        <v>8.59</v>
      </c>
      <c r="G3655">
        <v>8</v>
      </c>
      <c r="H3655" t="s">
        <v>20</v>
      </c>
      <c r="I3655">
        <v>4.0999999999999996</v>
      </c>
      <c r="J3655">
        <v>68.72</v>
      </c>
      <c r="K3655">
        <v>3.4359999999999999</v>
      </c>
      <c r="L3655" t="s">
        <v>258</v>
      </c>
    </row>
    <row r="3656" spans="1:12" x14ac:dyDescent="0.25">
      <c r="A3656" s="1">
        <v>45606</v>
      </c>
      <c r="B3656" t="s">
        <v>9</v>
      </c>
      <c r="C3656" t="s">
        <v>10</v>
      </c>
      <c r="D3656" t="s">
        <v>11</v>
      </c>
      <c r="E3656" t="s">
        <v>23</v>
      </c>
      <c r="F3656">
        <v>60.11</v>
      </c>
      <c r="G3656">
        <v>2</v>
      </c>
      <c r="H3656" t="s">
        <v>20</v>
      </c>
      <c r="I3656">
        <v>8.3000000000000007</v>
      </c>
      <c r="J3656">
        <v>120.22</v>
      </c>
      <c r="K3656">
        <v>6.0110000000000001</v>
      </c>
      <c r="L3656" t="s">
        <v>256</v>
      </c>
    </row>
    <row r="3657" spans="1:12" x14ac:dyDescent="0.25">
      <c r="A3657" s="1">
        <v>45606</v>
      </c>
      <c r="B3657" t="s">
        <v>14</v>
      </c>
      <c r="C3657" t="s">
        <v>15</v>
      </c>
      <c r="D3657" t="s">
        <v>22</v>
      </c>
      <c r="E3657" t="s">
        <v>24</v>
      </c>
      <c r="F3657">
        <v>36.75</v>
      </c>
      <c r="G3657">
        <v>10</v>
      </c>
      <c r="H3657" t="s">
        <v>13</v>
      </c>
      <c r="I3657">
        <v>4.9000000000000004</v>
      </c>
      <c r="J3657">
        <v>367.5</v>
      </c>
      <c r="K3657">
        <v>18.375</v>
      </c>
      <c r="L3657" t="s">
        <v>258</v>
      </c>
    </row>
    <row r="3658" spans="1:12" x14ac:dyDescent="0.25">
      <c r="A3658" s="1">
        <v>45606</v>
      </c>
      <c r="B3658" t="s">
        <v>9</v>
      </c>
      <c r="C3658" t="s">
        <v>10</v>
      </c>
      <c r="D3658" t="s">
        <v>22</v>
      </c>
      <c r="E3658" t="s">
        <v>18</v>
      </c>
      <c r="F3658">
        <v>54.2</v>
      </c>
      <c r="G3658">
        <v>5</v>
      </c>
      <c r="H3658" t="s">
        <v>20</v>
      </c>
      <c r="I3658">
        <v>5.0999999999999996</v>
      </c>
      <c r="J3658">
        <v>271</v>
      </c>
      <c r="K3658">
        <v>13.55</v>
      </c>
      <c r="L3658" t="s">
        <v>258</v>
      </c>
    </row>
    <row r="3659" spans="1:12" x14ac:dyDescent="0.25">
      <c r="A3659" s="1">
        <v>45606</v>
      </c>
      <c r="B3659" t="s">
        <v>9</v>
      </c>
      <c r="C3659" t="s">
        <v>10</v>
      </c>
      <c r="D3659" t="s">
        <v>11</v>
      </c>
      <c r="E3659" t="s">
        <v>12</v>
      </c>
      <c r="F3659">
        <v>5.15</v>
      </c>
      <c r="G3659">
        <v>6</v>
      </c>
      <c r="H3659" t="s">
        <v>20</v>
      </c>
      <c r="I3659">
        <v>7.5</v>
      </c>
      <c r="J3659">
        <v>30.900000000000002</v>
      </c>
      <c r="K3659">
        <v>1.5450000000000002</v>
      </c>
      <c r="L3659" t="s">
        <v>257</v>
      </c>
    </row>
    <row r="3660" spans="1:12" x14ac:dyDescent="0.25">
      <c r="A3660" s="1">
        <v>45606</v>
      </c>
      <c r="B3660" t="s">
        <v>9</v>
      </c>
      <c r="C3660" t="s">
        <v>15</v>
      </c>
      <c r="D3660" t="s">
        <v>22</v>
      </c>
      <c r="E3660" t="s">
        <v>12</v>
      </c>
      <c r="F3660">
        <v>8.68</v>
      </c>
      <c r="G3660">
        <v>5</v>
      </c>
      <c r="H3660" t="s">
        <v>17</v>
      </c>
      <c r="I3660">
        <v>3.8</v>
      </c>
      <c r="J3660">
        <v>43.4</v>
      </c>
      <c r="K3660">
        <v>2.17</v>
      </c>
      <c r="L3660" t="s">
        <v>258</v>
      </c>
    </row>
    <row r="3661" spans="1:12" x14ac:dyDescent="0.25">
      <c r="A3661" s="1">
        <v>45606</v>
      </c>
      <c r="B3661" t="s">
        <v>14</v>
      </c>
      <c r="C3661" t="s">
        <v>10</v>
      </c>
      <c r="D3661" t="s">
        <v>11</v>
      </c>
      <c r="E3661" t="s">
        <v>21</v>
      </c>
      <c r="F3661">
        <v>15.4</v>
      </c>
      <c r="G3661">
        <v>6</v>
      </c>
      <c r="H3661" t="s">
        <v>20</v>
      </c>
      <c r="I3661">
        <v>7.5</v>
      </c>
      <c r="J3661">
        <v>92.4</v>
      </c>
      <c r="K3661">
        <v>4.62</v>
      </c>
      <c r="L3661" t="s">
        <v>257</v>
      </c>
    </row>
    <row r="3662" spans="1:12" x14ac:dyDescent="0.25">
      <c r="A3662" s="1">
        <v>45636</v>
      </c>
      <c r="B3662" t="s">
        <v>19</v>
      </c>
      <c r="C3662" t="s">
        <v>10</v>
      </c>
      <c r="D3662" t="s">
        <v>22</v>
      </c>
      <c r="E3662" t="s">
        <v>18</v>
      </c>
      <c r="F3662">
        <v>56.28</v>
      </c>
      <c r="G3662">
        <v>1</v>
      </c>
      <c r="H3662" t="s">
        <v>20</v>
      </c>
      <c r="I3662">
        <v>9</v>
      </c>
      <c r="J3662">
        <v>56.28</v>
      </c>
      <c r="K3662">
        <v>2.8140000000000001</v>
      </c>
      <c r="L3662" t="s">
        <v>256</v>
      </c>
    </row>
    <row r="3663" spans="1:12" x14ac:dyDescent="0.25">
      <c r="A3663" s="1">
        <v>45636</v>
      </c>
      <c r="B3663" t="s">
        <v>9</v>
      </c>
      <c r="C3663" t="s">
        <v>15</v>
      </c>
      <c r="D3663" t="s">
        <v>22</v>
      </c>
      <c r="E3663" t="s">
        <v>12</v>
      </c>
      <c r="F3663">
        <v>8.16</v>
      </c>
      <c r="G3663">
        <v>4</v>
      </c>
      <c r="H3663" t="s">
        <v>20</v>
      </c>
      <c r="I3663">
        <v>7.7</v>
      </c>
      <c r="J3663">
        <v>32.64</v>
      </c>
      <c r="K3663">
        <v>1.6320000000000001</v>
      </c>
      <c r="L3663" t="s">
        <v>257</v>
      </c>
    </row>
    <row r="3664" spans="1:12" x14ac:dyDescent="0.25">
      <c r="A3664" s="1">
        <v>45636</v>
      </c>
      <c r="B3664" t="s">
        <v>14</v>
      </c>
      <c r="C3664" t="s">
        <v>15</v>
      </c>
      <c r="D3664" t="s">
        <v>22</v>
      </c>
      <c r="E3664" t="s">
        <v>21</v>
      </c>
      <c r="F3664">
        <v>8.0500000000000007</v>
      </c>
      <c r="G3664">
        <v>10</v>
      </c>
      <c r="H3664" t="s">
        <v>13</v>
      </c>
      <c r="I3664">
        <v>6</v>
      </c>
      <c r="J3664">
        <v>80.5</v>
      </c>
      <c r="K3664">
        <v>4.0250000000000004</v>
      </c>
      <c r="L3664" t="s">
        <v>257</v>
      </c>
    </row>
    <row r="3665" spans="1:12" x14ac:dyDescent="0.25">
      <c r="A3665" s="1">
        <v>45636</v>
      </c>
      <c r="B3665" t="s">
        <v>14</v>
      </c>
      <c r="C3665" t="s">
        <v>10</v>
      </c>
      <c r="D3665" t="s">
        <v>11</v>
      </c>
      <c r="E3665" t="s">
        <v>12</v>
      </c>
      <c r="F3665">
        <v>5.38</v>
      </c>
      <c r="G3665">
        <v>2</v>
      </c>
      <c r="H3665" t="s">
        <v>17</v>
      </c>
      <c r="I3665">
        <v>6</v>
      </c>
      <c r="J3665">
        <v>10.76</v>
      </c>
      <c r="K3665">
        <v>0.53800000000000003</v>
      </c>
      <c r="L3665" t="s">
        <v>257</v>
      </c>
    </row>
    <row r="3666" spans="1:12" x14ac:dyDescent="0.25">
      <c r="A3666" s="1">
        <v>45636</v>
      </c>
      <c r="B3666" t="s">
        <v>14</v>
      </c>
      <c r="C3666" t="s">
        <v>10</v>
      </c>
      <c r="D3666" t="s">
        <v>11</v>
      </c>
      <c r="E3666" t="s">
        <v>24</v>
      </c>
      <c r="F3666">
        <v>21.55</v>
      </c>
      <c r="G3666">
        <v>3</v>
      </c>
      <c r="H3666" t="s">
        <v>13</v>
      </c>
      <c r="I3666">
        <v>8.1999999999999993</v>
      </c>
      <c r="J3666">
        <v>64.650000000000006</v>
      </c>
      <c r="K3666">
        <v>3.2325000000000004</v>
      </c>
      <c r="L3666" t="s">
        <v>256</v>
      </c>
    </row>
    <row r="3667" spans="1:12" x14ac:dyDescent="0.25">
      <c r="A3667" s="1">
        <v>45636</v>
      </c>
      <c r="B3667" t="s">
        <v>19</v>
      </c>
      <c r="C3667" t="s">
        <v>15</v>
      </c>
      <c r="D3667" t="s">
        <v>11</v>
      </c>
      <c r="E3667" t="s">
        <v>12</v>
      </c>
      <c r="F3667">
        <v>14.87</v>
      </c>
      <c r="G3667">
        <v>9</v>
      </c>
      <c r="H3667" t="s">
        <v>20</v>
      </c>
      <c r="I3667">
        <v>6.8</v>
      </c>
      <c r="J3667">
        <v>133.82999999999998</v>
      </c>
      <c r="K3667">
        <v>6.6914999999999996</v>
      </c>
      <c r="L3667" t="s">
        <v>257</v>
      </c>
    </row>
    <row r="3668" spans="1:12" x14ac:dyDescent="0.25">
      <c r="A3668" s="1">
        <v>45636</v>
      </c>
      <c r="B3668" t="s">
        <v>14</v>
      </c>
      <c r="C3668" t="s">
        <v>10</v>
      </c>
      <c r="D3668" t="s">
        <v>11</v>
      </c>
      <c r="E3668" t="s">
        <v>18</v>
      </c>
      <c r="F3668">
        <v>68.98</v>
      </c>
      <c r="G3668">
        <v>4</v>
      </c>
      <c r="H3668" t="s">
        <v>20</v>
      </c>
      <c r="I3668">
        <v>3.6</v>
      </c>
      <c r="J3668">
        <v>275.92</v>
      </c>
      <c r="K3668">
        <v>13.796000000000001</v>
      </c>
      <c r="L3668" t="s">
        <v>258</v>
      </c>
    </row>
    <row r="3669" spans="1:12" x14ac:dyDescent="0.25">
      <c r="A3669" s="1">
        <v>45636</v>
      </c>
      <c r="B3669" t="s">
        <v>19</v>
      </c>
      <c r="C3669" t="s">
        <v>15</v>
      </c>
      <c r="D3669" t="s">
        <v>22</v>
      </c>
      <c r="E3669" t="s">
        <v>24</v>
      </c>
      <c r="F3669">
        <v>16.8</v>
      </c>
      <c r="G3669">
        <v>4</v>
      </c>
      <c r="H3669" t="s">
        <v>20</v>
      </c>
      <c r="I3669">
        <v>7</v>
      </c>
      <c r="J3669">
        <v>67.2</v>
      </c>
      <c r="K3669">
        <v>3.3600000000000003</v>
      </c>
      <c r="L3669" t="s">
        <v>257</v>
      </c>
    </row>
    <row r="3670" spans="1:12" x14ac:dyDescent="0.25">
      <c r="A3670" s="1">
        <v>45636</v>
      </c>
      <c r="B3670" t="s">
        <v>14</v>
      </c>
      <c r="C3670" t="s">
        <v>15</v>
      </c>
      <c r="D3670" t="s">
        <v>11</v>
      </c>
      <c r="E3670" t="s">
        <v>12</v>
      </c>
      <c r="F3670">
        <v>8.9700000000000006</v>
      </c>
      <c r="G3670">
        <v>9</v>
      </c>
      <c r="H3670" t="s">
        <v>13</v>
      </c>
      <c r="I3670">
        <v>8.5</v>
      </c>
      <c r="J3670">
        <v>80.73</v>
      </c>
      <c r="K3670">
        <v>4.0365000000000002</v>
      </c>
      <c r="L3670" t="s">
        <v>256</v>
      </c>
    </row>
    <row r="3671" spans="1:12" x14ac:dyDescent="0.25">
      <c r="A3671" s="1">
        <v>45636</v>
      </c>
      <c r="B3671" t="s">
        <v>9</v>
      </c>
      <c r="C3671" t="s">
        <v>10</v>
      </c>
      <c r="D3671" t="s">
        <v>22</v>
      </c>
      <c r="E3671" t="s">
        <v>21</v>
      </c>
      <c r="F3671">
        <v>19.510000000000002</v>
      </c>
      <c r="G3671">
        <v>7</v>
      </c>
      <c r="H3671" t="s">
        <v>17</v>
      </c>
      <c r="I3671">
        <v>5.3</v>
      </c>
      <c r="J3671">
        <v>136.57000000000002</v>
      </c>
      <c r="K3671">
        <v>6.8285000000000018</v>
      </c>
      <c r="L3671" t="s">
        <v>258</v>
      </c>
    </row>
    <row r="3672" spans="1:12" x14ac:dyDescent="0.25">
      <c r="A3672" s="1">
        <v>45636</v>
      </c>
      <c r="B3672" t="s">
        <v>14</v>
      </c>
      <c r="C3672" t="s">
        <v>10</v>
      </c>
      <c r="D3672" t="s">
        <v>11</v>
      </c>
      <c r="E3672" t="s">
        <v>21</v>
      </c>
      <c r="F3672">
        <v>14.22</v>
      </c>
      <c r="G3672">
        <v>4</v>
      </c>
      <c r="H3672" t="s">
        <v>17</v>
      </c>
      <c r="I3672">
        <v>9.3000000000000007</v>
      </c>
      <c r="J3672">
        <v>56.88</v>
      </c>
      <c r="K3672">
        <v>2.8440000000000003</v>
      </c>
      <c r="L3672" t="s">
        <v>256</v>
      </c>
    </row>
    <row r="3673" spans="1:12" x14ac:dyDescent="0.25">
      <c r="A3673" s="1">
        <v>45636</v>
      </c>
      <c r="B3673" t="s">
        <v>14</v>
      </c>
      <c r="C3673" t="s">
        <v>10</v>
      </c>
      <c r="D3673" t="s">
        <v>11</v>
      </c>
      <c r="E3673" t="s">
        <v>23</v>
      </c>
      <c r="F3673">
        <v>65.16</v>
      </c>
      <c r="G3673">
        <v>7</v>
      </c>
      <c r="H3673" t="s">
        <v>17</v>
      </c>
      <c r="I3673">
        <v>8.1</v>
      </c>
      <c r="J3673">
        <v>456.12</v>
      </c>
      <c r="K3673">
        <v>22.806000000000001</v>
      </c>
      <c r="L3673" t="s">
        <v>256</v>
      </c>
    </row>
    <row r="3674" spans="1:12" x14ac:dyDescent="0.25">
      <c r="A3674" s="1">
        <v>45636</v>
      </c>
      <c r="B3674" t="s">
        <v>19</v>
      </c>
      <c r="C3674" t="s">
        <v>15</v>
      </c>
      <c r="D3674" t="s">
        <v>22</v>
      </c>
      <c r="E3674" t="s">
        <v>12</v>
      </c>
      <c r="F3674">
        <v>14.72</v>
      </c>
      <c r="G3674">
        <v>7</v>
      </c>
      <c r="H3674" t="s">
        <v>13</v>
      </c>
      <c r="I3674">
        <v>6.9</v>
      </c>
      <c r="J3674">
        <v>103.04</v>
      </c>
      <c r="K3674">
        <v>5.152000000000001</v>
      </c>
      <c r="L3674" t="s">
        <v>257</v>
      </c>
    </row>
    <row r="3675" spans="1:12" x14ac:dyDescent="0.25">
      <c r="A3675" s="1"/>
      <c r="B3675" t="s">
        <v>9</v>
      </c>
      <c r="C3675" t="s">
        <v>10</v>
      </c>
      <c r="D3675" t="s">
        <v>22</v>
      </c>
      <c r="E3675" t="s">
        <v>21</v>
      </c>
      <c r="F3675">
        <v>17.62</v>
      </c>
      <c r="G3675">
        <v>9</v>
      </c>
      <c r="H3675" t="s">
        <v>17</v>
      </c>
      <c r="I3675">
        <v>8.1</v>
      </c>
      <c r="J3675">
        <v>158.58000000000001</v>
      </c>
      <c r="K3675">
        <v>7.9290000000000012</v>
      </c>
      <c r="L3675" t="s">
        <v>256</v>
      </c>
    </row>
    <row r="3676" spans="1:12" x14ac:dyDescent="0.25">
      <c r="A3676" s="1"/>
      <c r="B3676" t="s">
        <v>14</v>
      </c>
      <c r="C3676" t="s">
        <v>10</v>
      </c>
      <c r="D3676" t="s">
        <v>11</v>
      </c>
      <c r="E3676" t="s">
        <v>12</v>
      </c>
      <c r="F3676">
        <v>4.83</v>
      </c>
      <c r="G3676">
        <v>3</v>
      </c>
      <c r="H3676" t="s">
        <v>17</v>
      </c>
      <c r="I3676">
        <v>3.5</v>
      </c>
      <c r="J3676">
        <v>14.49</v>
      </c>
      <c r="K3676">
        <v>0.72450000000000003</v>
      </c>
      <c r="L3676" t="s">
        <v>258</v>
      </c>
    </row>
    <row r="3677" spans="1:12" x14ac:dyDescent="0.25">
      <c r="A3677" s="1"/>
      <c r="B3677" t="s">
        <v>19</v>
      </c>
      <c r="C3677" t="s">
        <v>15</v>
      </c>
      <c r="D3677" t="s">
        <v>11</v>
      </c>
      <c r="E3677" t="s">
        <v>24</v>
      </c>
      <c r="F3677">
        <v>35.549999999999997</v>
      </c>
      <c r="G3677">
        <v>1</v>
      </c>
      <c r="H3677" t="s">
        <v>17</v>
      </c>
      <c r="I3677">
        <v>8.8000000000000007</v>
      </c>
      <c r="J3677">
        <v>35.549999999999997</v>
      </c>
      <c r="K3677">
        <v>1.7774999999999999</v>
      </c>
      <c r="L3677" t="s">
        <v>256</v>
      </c>
    </row>
    <row r="3678" spans="1:12" x14ac:dyDescent="0.25">
      <c r="A3678" s="1"/>
      <c r="B3678" t="s">
        <v>9</v>
      </c>
      <c r="C3678" t="s">
        <v>10</v>
      </c>
      <c r="D3678" t="s">
        <v>11</v>
      </c>
      <c r="E3678" t="s">
        <v>23</v>
      </c>
      <c r="F3678">
        <v>65.760000000000005</v>
      </c>
      <c r="G3678">
        <v>5</v>
      </c>
      <c r="H3678" t="s">
        <v>13</v>
      </c>
      <c r="I3678">
        <v>8.6</v>
      </c>
      <c r="J3678">
        <v>328.8</v>
      </c>
      <c r="K3678">
        <v>16.440000000000001</v>
      </c>
      <c r="L3678" t="s">
        <v>256</v>
      </c>
    </row>
    <row r="3679" spans="1:12" x14ac:dyDescent="0.25">
      <c r="A3679" s="1"/>
      <c r="B3679" t="s">
        <v>14</v>
      </c>
      <c r="C3679" t="s">
        <v>15</v>
      </c>
      <c r="D3679" t="s">
        <v>22</v>
      </c>
      <c r="E3679" t="s">
        <v>21</v>
      </c>
      <c r="F3679">
        <v>20.61</v>
      </c>
      <c r="G3679">
        <v>8</v>
      </c>
      <c r="H3679" t="s">
        <v>17</v>
      </c>
      <c r="I3679">
        <v>9.1999999999999993</v>
      </c>
      <c r="J3679">
        <v>164.88</v>
      </c>
      <c r="K3679">
        <v>8.2439999999999998</v>
      </c>
      <c r="L3679" t="s">
        <v>256</v>
      </c>
    </row>
    <row r="3680" spans="1:12" x14ac:dyDescent="0.25">
      <c r="A3680" s="1"/>
      <c r="B3680" t="s">
        <v>14</v>
      </c>
      <c r="C3680" t="s">
        <v>15</v>
      </c>
      <c r="D3680" t="s">
        <v>22</v>
      </c>
      <c r="E3680" t="s">
        <v>18</v>
      </c>
      <c r="F3680">
        <v>60.93</v>
      </c>
      <c r="G3680">
        <v>7</v>
      </c>
      <c r="H3680" t="s">
        <v>20</v>
      </c>
      <c r="I3680">
        <v>3.9</v>
      </c>
      <c r="J3680">
        <v>426.51</v>
      </c>
      <c r="K3680">
        <v>21.325500000000002</v>
      </c>
      <c r="L3680" t="s">
        <v>258</v>
      </c>
    </row>
    <row r="3681" spans="1:12" x14ac:dyDescent="0.25">
      <c r="A3681" s="1"/>
      <c r="B3681" t="s">
        <v>19</v>
      </c>
      <c r="C3681" t="s">
        <v>15</v>
      </c>
      <c r="D3681" t="s">
        <v>22</v>
      </c>
      <c r="E3681" t="s">
        <v>21</v>
      </c>
      <c r="F3681">
        <v>21.61</v>
      </c>
      <c r="G3681">
        <v>3</v>
      </c>
      <c r="H3681" t="s">
        <v>17</v>
      </c>
      <c r="I3681">
        <v>3.6</v>
      </c>
      <c r="J3681">
        <v>64.83</v>
      </c>
      <c r="K3681">
        <v>3.2415000000000003</v>
      </c>
      <c r="L3681" t="s">
        <v>258</v>
      </c>
    </row>
    <row r="3682" spans="1:12" x14ac:dyDescent="0.25">
      <c r="A3682" s="1"/>
      <c r="B3682" t="s">
        <v>9</v>
      </c>
      <c r="C3682" t="s">
        <v>10</v>
      </c>
      <c r="D3682" t="s">
        <v>22</v>
      </c>
      <c r="E3682" t="s">
        <v>23</v>
      </c>
      <c r="F3682">
        <v>43.69</v>
      </c>
      <c r="G3682">
        <v>2</v>
      </c>
      <c r="H3682" t="s">
        <v>17</v>
      </c>
      <c r="I3682">
        <v>3.9</v>
      </c>
      <c r="J3682">
        <v>87.38</v>
      </c>
      <c r="K3682">
        <v>4.3689999999999998</v>
      </c>
      <c r="L3682" t="s">
        <v>258</v>
      </c>
    </row>
    <row r="3683" spans="1:12" x14ac:dyDescent="0.25">
      <c r="A3683" s="1"/>
      <c r="B3683" t="s">
        <v>14</v>
      </c>
      <c r="C3683" t="s">
        <v>10</v>
      </c>
      <c r="D3683" t="s">
        <v>11</v>
      </c>
      <c r="E3683" t="s">
        <v>16</v>
      </c>
      <c r="F3683">
        <v>92.67</v>
      </c>
      <c r="G3683">
        <v>7</v>
      </c>
      <c r="H3683" t="s">
        <v>20</v>
      </c>
      <c r="I3683">
        <v>5.7</v>
      </c>
      <c r="J3683">
        <v>648.69000000000005</v>
      </c>
      <c r="K3683">
        <v>32.434500000000007</v>
      </c>
      <c r="L3683" t="s">
        <v>258</v>
      </c>
    </row>
    <row r="3684" spans="1:12" x14ac:dyDescent="0.25">
      <c r="A3684" s="1"/>
      <c r="B3684" t="s">
        <v>14</v>
      </c>
      <c r="C3684" t="s">
        <v>10</v>
      </c>
      <c r="D3684" t="s">
        <v>11</v>
      </c>
      <c r="E3684" t="s">
        <v>12</v>
      </c>
      <c r="F3684">
        <v>12.99</v>
      </c>
      <c r="G3684">
        <v>7</v>
      </c>
      <c r="H3684" t="s">
        <v>13</v>
      </c>
      <c r="I3684">
        <v>5.9</v>
      </c>
      <c r="J3684">
        <v>90.93</v>
      </c>
      <c r="K3684">
        <v>4.5465000000000009</v>
      </c>
      <c r="L3684" t="s">
        <v>258</v>
      </c>
    </row>
    <row r="3685" spans="1:12" x14ac:dyDescent="0.25">
      <c r="A3685" s="1"/>
      <c r="B3685" t="s">
        <v>9</v>
      </c>
      <c r="C3685" t="s">
        <v>10</v>
      </c>
      <c r="D3685" t="s">
        <v>22</v>
      </c>
      <c r="E3685" t="s">
        <v>24</v>
      </c>
      <c r="F3685">
        <v>27.6</v>
      </c>
      <c r="G3685">
        <v>5</v>
      </c>
      <c r="H3685" t="s">
        <v>20</v>
      </c>
      <c r="I3685">
        <v>6.8</v>
      </c>
      <c r="J3685">
        <v>138</v>
      </c>
      <c r="K3685">
        <v>6.9</v>
      </c>
      <c r="L3685" t="s">
        <v>257</v>
      </c>
    </row>
    <row r="3686" spans="1:12" x14ac:dyDescent="0.25">
      <c r="A3686" s="1"/>
      <c r="B3686" t="s">
        <v>9</v>
      </c>
      <c r="C3686" t="s">
        <v>15</v>
      </c>
      <c r="D3686" t="s">
        <v>11</v>
      </c>
      <c r="E3686" t="s">
        <v>24</v>
      </c>
      <c r="F3686">
        <v>25.06</v>
      </c>
      <c r="G3686">
        <v>9</v>
      </c>
      <c r="H3686" t="s">
        <v>13</v>
      </c>
      <c r="I3686">
        <v>3.8</v>
      </c>
      <c r="J3686">
        <v>225.54</v>
      </c>
      <c r="K3686">
        <v>11.277000000000001</v>
      </c>
      <c r="L3686" t="s">
        <v>258</v>
      </c>
    </row>
    <row r="3687" spans="1:12" x14ac:dyDescent="0.25">
      <c r="A3687" s="1"/>
      <c r="B3687" t="s">
        <v>9</v>
      </c>
      <c r="C3687" t="s">
        <v>15</v>
      </c>
      <c r="D3687" t="s">
        <v>22</v>
      </c>
      <c r="E3687" t="s">
        <v>12</v>
      </c>
      <c r="F3687">
        <v>3.84</v>
      </c>
      <c r="G3687">
        <v>8</v>
      </c>
      <c r="H3687" t="s">
        <v>20</v>
      </c>
      <c r="I3687">
        <v>4.4000000000000004</v>
      </c>
      <c r="J3687">
        <v>30.72</v>
      </c>
      <c r="K3687">
        <v>1.536</v>
      </c>
      <c r="L3687" t="s">
        <v>258</v>
      </c>
    </row>
    <row r="3688" spans="1:12" x14ac:dyDescent="0.25">
      <c r="A3688" s="1"/>
      <c r="B3688" t="s">
        <v>19</v>
      </c>
      <c r="C3688" t="s">
        <v>10</v>
      </c>
      <c r="D3688" t="s">
        <v>22</v>
      </c>
      <c r="E3688" t="s">
        <v>18</v>
      </c>
      <c r="F3688">
        <v>76.69</v>
      </c>
      <c r="G3688">
        <v>8</v>
      </c>
      <c r="H3688" t="s">
        <v>20</v>
      </c>
      <c r="I3688">
        <v>8.5</v>
      </c>
      <c r="J3688">
        <v>613.52</v>
      </c>
      <c r="K3688">
        <v>30.676000000000002</v>
      </c>
      <c r="L3688" t="s">
        <v>256</v>
      </c>
    </row>
    <row r="3689" spans="1:12" x14ac:dyDescent="0.25">
      <c r="A3689" s="1"/>
      <c r="B3689" t="s">
        <v>14</v>
      </c>
      <c r="C3689" t="s">
        <v>15</v>
      </c>
      <c r="D3689" t="s">
        <v>11</v>
      </c>
      <c r="E3689" t="s">
        <v>21</v>
      </c>
      <c r="F3689">
        <v>5.71</v>
      </c>
      <c r="G3689">
        <v>4</v>
      </c>
      <c r="H3689" t="s">
        <v>20</v>
      </c>
      <c r="I3689">
        <v>6.2</v>
      </c>
      <c r="J3689">
        <v>22.84</v>
      </c>
      <c r="K3689">
        <v>1.1420000000000001</v>
      </c>
      <c r="L3689" t="s">
        <v>257</v>
      </c>
    </row>
    <row r="3690" spans="1:12" x14ac:dyDescent="0.25">
      <c r="A3690" s="1"/>
      <c r="B3690" t="s">
        <v>19</v>
      </c>
      <c r="C3690" t="s">
        <v>15</v>
      </c>
      <c r="D3690" t="s">
        <v>22</v>
      </c>
      <c r="E3690" t="s">
        <v>12</v>
      </c>
      <c r="F3690">
        <v>9.17</v>
      </c>
      <c r="G3690">
        <v>4</v>
      </c>
      <c r="H3690" t="s">
        <v>17</v>
      </c>
      <c r="I3690">
        <v>8.5</v>
      </c>
      <c r="J3690">
        <v>36.68</v>
      </c>
      <c r="K3690">
        <v>1.8340000000000001</v>
      </c>
      <c r="L3690" t="s">
        <v>256</v>
      </c>
    </row>
    <row r="3691" spans="1:12" x14ac:dyDescent="0.25">
      <c r="A3691" s="1"/>
      <c r="B3691" t="s">
        <v>14</v>
      </c>
      <c r="C3691" t="s">
        <v>10</v>
      </c>
      <c r="D3691" t="s">
        <v>22</v>
      </c>
      <c r="E3691" t="s">
        <v>23</v>
      </c>
      <c r="F3691">
        <v>64.88</v>
      </c>
      <c r="G3691">
        <v>7</v>
      </c>
      <c r="H3691" t="s">
        <v>17</v>
      </c>
      <c r="I3691">
        <v>3.1</v>
      </c>
      <c r="J3691">
        <v>454.15999999999997</v>
      </c>
      <c r="K3691">
        <v>22.707999999999998</v>
      </c>
      <c r="L3691" t="s">
        <v>258</v>
      </c>
    </row>
    <row r="3692" spans="1:12" x14ac:dyDescent="0.25">
      <c r="A3692" s="1"/>
      <c r="B3692" t="s">
        <v>19</v>
      </c>
      <c r="C3692" t="s">
        <v>10</v>
      </c>
      <c r="D3692" t="s">
        <v>22</v>
      </c>
      <c r="E3692" t="s">
        <v>21</v>
      </c>
      <c r="F3692">
        <v>18.52</v>
      </c>
      <c r="G3692">
        <v>5</v>
      </c>
      <c r="H3692" t="s">
        <v>13</v>
      </c>
      <c r="I3692">
        <v>6.8</v>
      </c>
      <c r="J3692">
        <v>92.6</v>
      </c>
      <c r="K3692">
        <v>4.63</v>
      </c>
      <c r="L3692" t="s">
        <v>257</v>
      </c>
    </row>
    <row r="3693" spans="1:12" x14ac:dyDescent="0.25">
      <c r="A3693" s="1"/>
      <c r="B3693" t="s">
        <v>19</v>
      </c>
      <c r="C3693" t="s">
        <v>15</v>
      </c>
      <c r="D3693" t="s">
        <v>11</v>
      </c>
      <c r="E3693" t="s">
        <v>12</v>
      </c>
      <c r="F3693">
        <v>6.24</v>
      </c>
      <c r="G3693">
        <v>8</v>
      </c>
      <c r="H3693" t="s">
        <v>20</v>
      </c>
      <c r="I3693">
        <v>9.3000000000000007</v>
      </c>
      <c r="J3693">
        <v>49.92</v>
      </c>
      <c r="K3693">
        <v>2.4960000000000004</v>
      </c>
      <c r="L3693" t="s">
        <v>256</v>
      </c>
    </row>
    <row r="3694" spans="1:12" x14ac:dyDescent="0.25">
      <c r="A3694" s="1"/>
      <c r="B3694" t="s">
        <v>14</v>
      </c>
      <c r="C3694" t="s">
        <v>15</v>
      </c>
      <c r="D3694" t="s">
        <v>22</v>
      </c>
      <c r="E3694" t="s">
        <v>16</v>
      </c>
      <c r="F3694">
        <v>87.35</v>
      </c>
      <c r="G3694">
        <v>7</v>
      </c>
      <c r="H3694" t="s">
        <v>20</v>
      </c>
      <c r="I3694">
        <v>7</v>
      </c>
      <c r="J3694">
        <v>611.44999999999993</v>
      </c>
      <c r="K3694">
        <v>30.572499999999998</v>
      </c>
      <c r="L3694" t="s">
        <v>257</v>
      </c>
    </row>
    <row r="3695" spans="1:12" x14ac:dyDescent="0.25">
      <c r="A3695" s="1"/>
      <c r="B3695" t="s">
        <v>9</v>
      </c>
      <c r="C3695" t="s">
        <v>15</v>
      </c>
      <c r="D3695" t="s">
        <v>22</v>
      </c>
      <c r="E3695" t="s">
        <v>24</v>
      </c>
      <c r="F3695">
        <v>37.53</v>
      </c>
      <c r="G3695">
        <v>3</v>
      </c>
      <c r="H3695" t="s">
        <v>13</v>
      </c>
      <c r="I3695">
        <v>4.4000000000000004</v>
      </c>
      <c r="J3695">
        <v>112.59</v>
      </c>
      <c r="K3695">
        <v>5.6295000000000002</v>
      </c>
      <c r="L3695" t="s">
        <v>258</v>
      </c>
    </row>
    <row r="3696" spans="1:12" x14ac:dyDescent="0.25">
      <c r="A3696" s="1"/>
      <c r="B3696" t="s">
        <v>9</v>
      </c>
      <c r="C3696" t="s">
        <v>15</v>
      </c>
      <c r="D3696" t="s">
        <v>11</v>
      </c>
      <c r="E3696" t="s">
        <v>16</v>
      </c>
      <c r="F3696">
        <v>81.91</v>
      </c>
      <c r="G3696">
        <v>5</v>
      </c>
      <c r="H3696" t="s">
        <v>13</v>
      </c>
      <c r="I3696">
        <v>7.9</v>
      </c>
      <c r="J3696">
        <v>409.54999999999995</v>
      </c>
      <c r="K3696">
        <v>20.477499999999999</v>
      </c>
      <c r="L3696" t="s">
        <v>257</v>
      </c>
    </row>
    <row r="3697" spans="1:12" x14ac:dyDescent="0.25">
      <c r="A3697" s="1"/>
      <c r="B3697" t="s">
        <v>19</v>
      </c>
      <c r="C3697" t="s">
        <v>10</v>
      </c>
      <c r="D3697" t="s">
        <v>22</v>
      </c>
      <c r="E3697" t="s">
        <v>12</v>
      </c>
      <c r="F3697">
        <v>4.1900000000000004</v>
      </c>
      <c r="G3697">
        <v>5</v>
      </c>
      <c r="H3697" t="s">
        <v>13</v>
      </c>
      <c r="I3697">
        <v>5.6</v>
      </c>
      <c r="J3697">
        <v>20.950000000000003</v>
      </c>
      <c r="K3697">
        <v>1.0475000000000001</v>
      </c>
      <c r="L3697" t="s">
        <v>258</v>
      </c>
    </row>
    <row r="3698" spans="1:12" x14ac:dyDescent="0.25">
      <c r="A3698" s="1"/>
      <c r="B3698" t="s">
        <v>19</v>
      </c>
      <c r="C3698" t="s">
        <v>15</v>
      </c>
      <c r="D3698" t="s">
        <v>22</v>
      </c>
      <c r="E3698" t="s">
        <v>21</v>
      </c>
      <c r="F3698">
        <v>15.81</v>
      </c>
      <c r="G3698">
        <v>2</v>
      </c>
      <c r="H3698" t="s">
        <v>13</v>
      </c>
      <c r="I3698">
        <v>7.5</v>
      </c>
      <c r="J3698">
        <v>31.62</v>
      </c>
      <c r="K3698">
        <v>1.5810000000000002</v>
      </c>
      <c r="L3698" t="s">
        <v>257</v>
      </c>
    </row>
    <row r="3699" spans="1:12" x14ac:dyDescent="0.25">
      <c r="A3699" s="1"/>
      <c r="B3699" t="s">
        <v>14</v>
      </c>
      <c r="C3699" t="s">
        <v>15</v>
      </c>
      <c r="D3699" t="s">
        <v>11</v>
      </c>
      <c r="E3699" t="s">
        <v>12</v>
      </c>
      <c r="F3699">
        <v>14.55</v>
      </c>
      <c r="G3699">
        <v>3</v>
      </c>
      <c r="H3699" t="s">
        <v>17</v>
      </c>
      <c r="I3699">
        <v>3.2</v>
      </c>
      <c r="J3699">
        <v>43.650000000000006</v>
      </c>
      <c r="K3699">
        <v>2.1825000000000006</v>
      </c>
      <c r="L3699" t="s">
        <v>258</v>
      </c>
    </row>
    <row r="3700" spans="1:12" x14ac:dyDescent="0.25">
      <c r="A3700" s="1"/>
      <c r="B3700" t="s">
        <v>9</v>
      </c>
      <c r="C3700" t="s">
        <v>15</v>
      </c>
      <c r="D3700" t="s">
        <v>22</v>
      </c>
      <c r="E3700" t="s">
        <v>18</v>
      </c>
      <c r="F3700">
        <v>66.400000000000006</v>
      </c>
      <c r="G3700">
        <v>4</v>
      </c>
      <c r="H3700" t="s">
        <v>20</v>
      </c>
      <c r="I3700">
        <v>7.3</v>
      </c>
      <c r="J3700">
        <v>265.60000000000002</v>
      </c>
      <c r="K3700">
        <v>13.280000000000001</v>
      </c>
      <c r="L3700" t="s">
        <v>257</v>
      </c>
    </row>
    <row r="3701" spans="1:12" x14ac:dyDescent="0.25">
      <c r="A3701" s="1"/>
      <c r="B3701" t="s">
        <v>9</v>
      </c>
      <c r="C3701" t="s">
        <v>15</v>
      </c>
      <c r="D3701" t="s">
        <v>11</v>
      </c>
      <c r="E3701" t="s">
        <v>24</v>
      </c>
      <c r="F3701">
        <v>25.26</v>
      </c>
      <c r="G3701">
        <v>8</v>
      </c>
      <c r="H3701" t="s">
        <v>17</v>
      </c>
      <c r="I3701">
        <v>3.2</v>
      </c>
      <c r="J3701">
        <v>202.08</v>
      </c>
      <c r="K3701">
        <v>10.104000000000001</v>
      </c>
      <c r="L3701" t="s">
        <v>258</v>
      </c>
    </row>
    <row r="3702" spans="1:12" x14ac:dyDescent="0.25">
      <c r="A3702" s="1"/>
      <c r="B3702" t="s">
        <v>9</v>
      </c>
      <c r="C3702" t="s">
        <v>10</v>
      </c>
      <c r="D3702" t="s">
        <v>11</v>
      </c>
      <c r="E3702" t="s">
        <v>24</v>
      </c>
      <c r="F3702">
        <v>27.99</v>
      </c>
      <c r="G3702">
        <v>6</v>
      </c>
      <c r="H3702" t="s">
        <v>20</v>
      </c>
      <c r="I3702">
        <v>8.1</v>
      </c>
      <c r="J3702">
        <v>167.94</v>
      </c>
      <c r="K3702">
        <v>8.3970000000000002</v>
      </c>
      <c r="L3702" t="s">
        <v>256</v>
      </c>
    </row>
    <row r="3703" spans="1:12" x14ac:dyDescent="0.25">
      <c r="A3703" s="1"/>
      <c r="B3703" t="s">
        <v>14</v>
      </c>
      <c r="C3703" t="s">
        <v>10</v>
      </c>
      <c r="D3703" t="s">
        <v>22</v>
      </c>
      <c r="E3703" t="s">
        <v>24</v>
      </c>
      <c r="F3703">
        <v>36.619999999999997</v>
      </c>
      <c r="G3703">
        <v>10</v>
      </c>
      <c r="H3703" t="s">
        <v>17</v>
      </c>
      <c r="I3703">
        <v>6.2</v>
      </c>
      <c r="J3703">
        <v>366.2</v>
      </c>
      <c r="K3703">
        <v>18.309999999999999</v>
      </c>
      <c r="L3703" t="s">
        <v>257</v>
      </c>
    </row>
    <row r="3704" spans="1:12" x14ac:dyDescent="0.25">
      <c r="A3704" s="1"/>
      <c r="B3704" t="s">
        <v>19</v>
      </c>
      <c r="C3704" t="s">
        <v>15</v>
      </c>
      <c r="D3704" t="s">
        <v>11</v>
      </c>
      <c r="E3704" t="s">
        <v>16</v>
      </c>
      <c r="F3704">
        <v>84.82</v>
      </c>
      <c r="G3704">
        <v>4</v>
      </c>
      <c r="H3704" t="s">
        <v>13</v>
      </c>
      <c r="I3704">
        <v>3.8</v>
      </c>
      <c r="J3704">
        <v>339.28</v>
      </c>
      <c r="K3704">
        <v>16.963999999999999</v>
      </c>
      <c r="L3704" t="s">
        <v>258</v>
      </c>
    </row>
    <row r="3705" spans="1:12" x14ac:dyDescent="0.25">
      <c r="A3705" s="1"/>
      <c r="B3705" t="s">
        <v>19</v>
      </c>
      <c r="C3705" t="s">
        <v>15</v>
      </c>
      <c r="D3705" t="s">
        <v>22</v>
      </c>
      <c r="E3705" t="s">
        <v>21</v>
      </c>
      <c r="F3705">
        <v>20</v>
      </c>
      <c r="G3705">
        <v>6</v>
      </c>
      <c r="H3705" t="s">
        <v>20</v>
      </c>
      <c r="I3705">
        <v>6.7</v>
      </c>
      <c r="J3705">
        <v>120</v>
      </c>
      <c r="K3705">
        <v>6</v>
      </c>
      <c r="L3705" t="s">
        <v>257</v>
      </c>
    </row>
    <row r="3706" spans="1:12" x14ac:dyDescent="0.25">
      <c r="A3706" s="1"/>
      <c r="B3706" t="s">
        <v>14</v>
      </c>
      <c r="C3706" t="s">
        <v>15</v>
      </c>
      <c r="D3706" t="s">
        <v>11</v>
      </c>
      <c r="E3706" t="s">
        <v>21</v>
      </c>
      <c r="F3706">
        <v>11.96</v>
      </c>
      <c r="G3706">
        <v>8</v>
      </c>
      <c r="H3706" t="s">
        <v>20</v>
      </c>
      <c r="I3706">
        <v>3.5</v>
      </c>
      <c r="J3706">
        <v>95.68</v>
      </c>
      <c r="K3706">
        <v>4.7840000000000007</v>
      </c>
      <c r="L3706" t="s">
        <v>258</v>
      </c>
    </row>
    <row r="3707" spans="1:12" x14ac:dyDescent="0.25">
      <c r="A3707" s="1"/>
      <c r="B3707" t="s">
        <v>14</v>
      </c>
      <c r="C3707" t="s">
        <v>15</v>
      </c>
      <c r="D3707" t="s">
        <v>22</v>
      </c>
      <c r="E3707" t="s">
        <v>23</v>
      </c>
      <c r="F3707">
        <v>59.34</v>
      </c>
      <c r="G3707">
        <v>5</v>
      </c>
      <c r="H3707" t="s">
        <v>20</v>
      </c>
      <c r="I3707">
        <v>7.4</v>
      </c>
      <c r="J3707">
        <v>296.70000000000005</v>
      </c>
      <c r="K3707">
        <v>14.835000000000003</v>
      </c>
      <c r="L3707" t="s">
        <v>257</v>
      </c>
    </row>
    <row r="3708" spans="1:12" x14ac:dyDescent="0.25">
      <c r="A3708" s="1"/>
      <c r="B3708" t="s">
        <v>9</v>
      </c>
      <c r="C3708" t="s">
        <v>10</v>
      </c>
      <c r="D3708" t="s">
        <v>22</v>
      </c>
      <c r="E3708" t="s">
        <v>16</v>
      </c>
      <c r="F3708">
        <v>81.3</v>
      </c>
      <c r="G3708">
        <v>8</v>
      </c>
      <c r="H3708" t="s">
        <v>13</v>
      </c>
      <c r="I3708">
        <v>9.8000000000000007</v>
      </c>
      <c r="J3708">
        <v>650.4</v>
      </c>
      <c r="K3708">
        <v>32.520000000000003</v>
      </c>
      <c r="L3708" t="s">
        <v>256</v>
      </c>
    </row>
    <row r="3709" spans="1:12" x14ac:dyDescent="0.25">
      <c r="A3709" s="1"/>
      <c r="B3709" t="s">
        <v>14</v>
      </c>
      <c r="C3709" t="s">
        <v>10</v>
      </c>
      <c r="D3709" t="s">
        <v>22</v>
      </c>
      <c r="E3709" t="s">
        <v>16</v>
      </c>
      <c r="F3709">
        <v>91.9</v>
      </c>
      <c r="G3709">
        <v>7</v>
      </c>
      <c r="H3709" t="s">
        <v>17</v>
      </c>
      <c r="I3709">
        <v>8.1999999999999993</v>
      </c>
      <c r="J3709">
        <v>643.30000000000007</v>
      </c>
      <c r="K3709">
        <v>32.165000000000006</v>
      </c>
      <c r="L3709" t="s">
        <v>256</v>
      </c>
    </row>
    <row r="3710" spans="1:12" x14ac:dyDescent="0.25">
      <c r="A3710" s="1"/>
      <c r="B3710" t="s">
        <v>9</v>
      </c>
      <c r="C3710" t="s">
        <v>15</v>
      </c>
      <c r="D3710" t="s">
        <v>11</v>
      </c>
      <c r="E3710" t="s">
        <v>16</v>
      </c>
      <c r="F3710">
        <v>92.39</v>
      </c>
      <c r="G3710">
        <v>3</v>
      </c>
      <c r="H3710" t="s">
        <v>13</v>
      </c>
      <c r="I3710">
        <v>6.9</v>
      </c>
      <c r="J3710">
        <v>277.17</v>
      </c>
      <c r="K3710">
        <v>13.858500000000001</v>
      </c>
      <c r="L3710" t="s">
        <v>257</v>
      </c>
    </row>
    <row r="3711" spans="1:12" x14ac:dyDescent="0.25">
      <c r="A3711" s="1"/>
      <c r="B3711" t="s">
        <v>9</v>
      </c>
      <c r="C3711" t="s">
        <v>10</v>
      </c>
      <c r="D3711" t="s">
        <v>22</v>
      </c>
      <c r="E3711" t="s">
        <v>18</v>
      </c>
      <c r="F3711">
        <v>51.8</v>
      </c>
      <c r="G3711">
        <v>1</v>
      </c>
      <c r="H3711" t="s">
        <v>20</v>
      </c>
      <c r="I3711">
        <v>3.7</v>
      </c>
      <c r="J3711">
        <v>51.8</v>
      </c>
      <c r="K3711">
        <v>2.59</v>
      </c>
      <c r="L3711" t="s">
        <v>258</v>
      </c>
    </row>
    <row r="3712" spans="1:12" x14ac:dyDescent="0.25">
      <c r="A3712" s="1"/>
      <c r="B3712" t="s">
        <v>9</v>
      </c>
      <c r="C3712" t="s">
        <v>10</v>
      </c>
      <c r="D3712" t="s">
        <v>11</v>
      </c>
      <c r="E3712" t="s">
        <v>23</v>
      </c>
      <c r="F3712">
        <v>44.73</v>
      </c>
      <c r="G3712">
        <v>4</v>
      </c>
      <c r="H3712" t="s">
        <v>13</v>
      </c>
      <c r="I3712">
        <v>7.8</v>
      </c>
      <c r="J3712">
        <v>178.92</v>
      </c>
      <c r="K3712">
        <v>8.9459999999999997</v>
      </c>
      <c r="L3712" t="s">
        <v>257</v>
      </c>
    </row>
    <row r="3713" spans="1:12" x14ac:dyDescent="0.25">
      <c r="A3713" s="1"/>
      <c r="B3713" t="s">
        <v>9</v>
      </c>
      <c r="C3713" t="s">
        <v>15</v>
      </c>
      <c r="D3713" t="s">
        <v>11</v>
      </c>
      <c r="E3713" t="s">
        <v>24</v>
      </c>
      <c r="F3713">
        <v>19.600000000000001</v>
      </c>
      <c r="G3713">
        <v>9</v>
      </c>
      <c r="H3713" t="s">
        <v>17</v>
      </c>
      <c r="I3713">
        <v>7.5</v>
      </c>
      <c r="J3713">
        <v>176.4</v>
      </c>
      <c r="K3713">
        <v>8.82</v>
      </c>
      <c r="L3713" t="s">
        <v>257</v>
      </c>
    </row>
    <row r="3714" spans="1:12" x14ac:dyDescent="0.25">
      <c r="A3714" s="1"/>
      <c r="B3714" t="s">
        <v>14</v>
      </c>
      <c r="C3714" t="s">
        <v>10</v>
      </c>
      <c r="D3714" t="s">
        <v>22</v>
      </c>
      <c r="E3714" t="s">
        <v>12</v>
      </c>
      <c r="F3714">
        <v>13.28</v>
      </c>
      <c r="G3714">
        <v>10</v>
      </c>
      <c r="H3714" t="s">
        <v>17</v>
      </c>
      <c r="I3714">
        <v>3.3</v>
      </c>
      <c r="J3714">
        <v>132.79999999999998</v>
      </c>
      <c r="K3714">
        <v>6.64</v>
      </c>
      <c r="L3714" t="s">
        <v>258</v>
      </c>
    </row>
    <row r="3715" spans="1:12" x14ac:dyDescent="0.25">
      <c r="A3715" s="1"/>
      <c r="B3715" t="s">
        <v>14</v>
      </c>
      <c r="C3715" t="s">
        <v>15</v>
      </c>
      <c r="D3715" t="s">
        <v>11</v>
      </c>
      <c r="E3715" t="s">
        <v>12</v>
      </c>
      <c r="F3715">
        <v>13.47</v>
      </c>
      <c r="G3715">
        <v>1</v>
      </c>
      <c r="H3715" t="s">
        <v>17</v>
      </c>
      <c r="I3715">
        <v>8.4</v>
      </c>
      <c r="J3715">
        <v>13.47</v>
      </c>
      <c r="K3715">
        <v>0.6735000000000001</v>
      </c>
      <c r="L3715" t="s">
        <v>256</v>
      </c>
    </row>
    <row r="3716" spans="1:12" x14ac:dyDescent="0.25">
      <c r="A3716" s="1"/>
      <c r="B3716" t="s">
        <v>19</v>
      </c>
      <c r="C3716" t="s">
        <v>10</v>
      </c>
      <c r="D3716" t="s">
        <v>22</v>
      </c>
      <c r="E3716" t="s">
        <v>23</v>
      </c>
      <c r="F3716">
        <v>40.54</v>
      </c>
      <c r="G3716">
        <v>2</v>
      </c>
      <c r="H3716" t="s">
        <v>20</v>
      </c>
      <c r="I3716">
        <v>6.5</v>
      </c>
      <c r="J3716">
        <v>81.08</v>
      </c>
      <c r="K3716">
        <v>4.0540000000000003</v>
      </c>
      <c r="L3716" t="s">
        <v>257</v>
      </c>
    </row>
    <row r="3717" spans="1:12" x14ac:dyDescent="0.25">
      <c r="A3717" s="1"/>
      <c r="B3717" t="s">
        <v>14</v>
      </c>
      <c r="C3717" t="s">
        <v>15</v>
      </c>
      <c r="D3717" t="s">
        <v>11</v>
      </c>
      <c r="E3717" t="s">
        <v>23</v>
      </c>
      <c r="F3717">
        <v>52.02</v>
      </c>
      <c r="G3717">
        <v>2</v>
      </c>
      <c r="H3717" t="s">
        <v>17</v>
      </c>
      <c r="I3717">
        <v>5.9</v>
      </c>
      <c r="J3717">
        <v>104.04</v>
      </c>
      <c r="K3717">
        <v>5.2020000000000008</v>
      </c>
      <c r="L3717" t="s">
        <v>258</v>
      </c>
    </row>
    <row r="3718" spans="1:12" x14ac:dyDescent="0.25">
      <c r="A3718" s="1"/>
      <c r="B3718" t="s">
        <v>9</v>
      </c>
      <c r="C3718" t="s">
        <v>10</v>
      </c>
      <c r="D3718" t="s">
        <v>11</v>
      </c>
      <c r="E3718" t="s">
        <v>24</v>
      </c>
      <c r="F3718">
        <v>39.04</v>
      </c>
      <c r="G3718">
        <v>4</v>
      </c>
      <c r="H3718" t="s">
        <v>13</v>
      </c>
      <c r="I3718">
        <v>8.4</v>
      </c>
      <c r="J3718">
        <v>156.16</v>
      </c>
      <c r="K3718">
        <v>7.8079999999999998</v>
      </c>
      <c r="L3718" t="s">
        <v>256</v>
      </c>
    </row>
    <row r="3719" spans="1:12" x14ac:dyDescent="0.25">
      <c r="A3719" s="1"/>
      <c r="B3719" t="s">
        <v>19</v>
      </c>
      <c r="C3719" t="s">
        <v>15</v>
      </c>
      <c r="D3719" t="s">
        <v>11</v>
      </c>
      <c r="E3719" t="s">
        <v>24</v>
      </c>
      <c r="F3719">
        <v>23.85</v>
      </c>
      <c r="G3719">
        <v>8</v>
      </c>
      <c r="H3719" t="s">
        <v>13</v>
      </c>
      <c r="I3719">
        <v>5.8</v>
      </c>
      <c r="J3719">
        <v>190.8</v>
      </c>
      <c r="K3719">
        <v>9.5400000000000009</v>
      </c>
      <c r="L3719" t="s">
        <v>258</v>
      </c>
    </row>
    <row r="3720" spans="1:12" x14ac:dyDescent="0.25">
      <c r="A3720" s="1"/>
      <c r="B3720" t="s">
        <v>19</v>
      </c>
      <c r="C3720" t="s">
        <v>15</v>
      </c>
      <c r="D3720" t="s">
        <v>22</v>
      </c>
      <c r="E3720" t="s">
        <v>23</v>
      </c>
      <c r="F3720">
        <v>49.51</v>
      </c>
      <c r="G3720">
        <v>1</v>
      </c>
      <c r="H3720" t="s">
        <v>17</v>
      </c>
      <c r="I3720">
        <v>6.3</v>
      </c>
      <c r="J3720">
        <v>49.51</v>
      </c>
      <c r="K3720">
        <v>2.4755000000000003</v>
      </c>
      <c r="L3720" t="s">
        <v>257</v>
      </c>
    </row>
    <row r="3721" spans="1:12" x14ac:dyDescent="0.25">
      <c r="A3721" s="1"/>
      <c r="B3721" t="s">
        <v>14</v>
      </c>
      <c r="C3721" t="s">
        <v>10</v>
      </c>
      <c r="D3721" t="s">
        <v>11</v>
      </c>
      <c r="E3721" t="s">
        <v>24</v>
      </c>
      <c r="F3721">
        <v>33.04</v>
      </c>
      <c r="G3721">
        <v>6</v>
      </c>
      <c r="H3721" t="s">
        <v>20</v>
      </c>
      <c r="I3721">
        <v>4.2</v>
      </c>
      <c r="J3721">
        <v>198.24</v>
      </c>
      <c r="K3721">
        <v>9.9120000000000008</v>
      </c>
      <c r="L3721" t="s">
        <v>258</v>
      </c>
    </row>
    <row r="3722" spans="1:12" x14ac:dyDescent="0.25">
      <c r="A3722" s="1"/>
      <c r="B3722" t="s">
        <v>19</v>
      </c>
      <c r="C3722" t="s">
        <v>15</v>
      </c>
      <c r="D3722" t="s">
        <v>11</v>
      </c>
      <c r="E3722" t="s">
        <v>23</v>
      </c>
      <c r="F3722">
        <v>66.69</v>
      </c>
      <c r="G3722">
        <v>2</v>
      </c>
      <c r="H3722" t="s">
        <v>17</v>
      </c>
      <c r="I3722">
        <v>5.2</v>
      </c>
      <c r="J3722">
        <v>133.38</v>
      </c>
      <c r="K3722">
        <v>6.6690000000000005</v>
      </c>
      <c r="L3722" t="s">
        <v>258</v>
      </c>
    </row>
    <row r="3723" spans="1:12" x14ac:dyDescent="0.25">
      <c r="A3723" s="1"/>
      <c r="B3723" t="s">
        <v>14</v>
      </c>
      <c r="C3723" t="s">
        <v>15</v>
      </c>
      <c r="D3723" t="s">
        <v>11</v>
      </c>
      <c r="E3723" t="s">
        <v>12</v>
      </c>
      <c r="F3723">
        <v>12</v>
      </c>
      <c r="G3723">
        <v>7</v>
      </c>
      <c r="H3723" t="s">
        <v>20</v>
      </c>
      <c r="I3723">
        <v>8.6999999999999993</v>
      </c>
      <c r="J3723">
        <v>84</v>
      </c>
      <c r="K3723">
        <v>4.2</v>
      </c>
      <c r="L3723" t="s">
        <v>256</v>
      </c>
    </row>
    <row r="3724" spans="1:12" x14ac:dyDescent="0.25">
      <c r="A3724" s="1"/>
      <c r="B3724" t="s">
        <v>14</v>
      </c>
      <c r="C3724" t="s">
        <v>10</v>
      </c>
      <c r="D3724" t="s">
        <v>22</v>
      </c>
      <c r="E3724" t="s">
        <v>24</v>
      </c>
      <c r="F3724">
        <v>19.61</v>
      </c>
      <c r="G3724">
        <v>1</v>
      </c>
      <c r="H3724" t="s">
        <v>13</v>
      </c>
      <c r="I3724">
        <v>4.3</v>
      </c>
      <c r="J3724">
        <v>19.61</v>
      </c>
      <c r="K3724">
        <v>0.98050000000000004</v>
      </c>
      <c r="L3724" t="s">
        <v>258</v>
      </c>
    </row>
    <row r="3725" spans="1:12" x14ac:dyDescent="0.25">
      <c r="A3725" s="1"/>
      <c r="B3725" t="s">
        <v>9</v>
      </c>
      <c r="C3725" t="s">
        <v>15</v>
      </c>
      <c r="D3725" t="s">
        <v>11</v>
      </c>
      <c r="E3725" t="s">
        <v>24</v>
      </c>
      <c r="F3725">
        <v>18.399999999999999</v>
      </c>
      <c r="G3725">
        <v>3</v>
      </c>
      <c r="H3725" t="s">
        <v>20</v>
      </c>
      <c r="I3725">
        <v>5.8</v>
      </c>
      <c r="J3725">
        <v>55.199999999999996</v>
      </c>
      <c r="K3725">
        <v>2.76</v>
      </c>
      <c r="L3725" t="s">
        <v>258</v>
      </c>
    </row>
    <row r="3726" spans="1:12" x14ac:dyDescent="0.25">
      <c r="A3726" s="1"/>
      <c r="B3726" t="s">
        <v>14</v>
      </c>
      <c r="C3726" t="s">
        <v>10</v>
      </c>
      <c r="D3726" t="s">
        <v>22</v>
      </c>
      <c r="E3726" t="s">
        <v>12</v>
      </c>
      <c r="F3726">
        <v>13.63</v>
      </c>
      <c r="G3726">
        <v>6</v>
      </c>
      <c r="H3726" t="s">
        <v>13</v>
      </c>
      <c r="I3726">
        <v>9.6999999999999993</v>
      </c>
      <c r="J3726">
        <v>81.78</v>
      </c>
      <c r="K3726">
        <v>4.0890000000000004</v>
      </c>
      <c r="L3726" t="s">
        <v>256</v>
      </c>
    </row>
    <row r="3727" spans="1:12" x14ac:dyDescent="0.25">
      <c r="A3727" s="1"/>
      <c r="B3727" t="s">
        <v>14</v>
      </c>
      <c r="C3727" t="s">
        <v>10</v>
      </c>
      <c r="D3727" t="s">
        <v>11</v>
      </c>
      <c r="E3727" t="s">
        <v>12</v>
      </c>
      <c r="F3727">
        <v>9.99</v>
      </c>
      <c r="G3727">
        <v>4</v>
      </c>
      <c r="H3727" t="s">
        <v>13</v>
      </c>
      <c r="I3727">
        <v>4.5999999999999996</v>
      </c>
      <c r="J3727">
        <v>39.96</v>
      </c>
      <c r="K3727">
        <v>1.9980000000000002</v>
      </c>
      <c r="L3727" t="s">
        <v>258</v>
      </c>
    </row>
    <row r="3728" spans="1:12" x14ac:dyDescent="0.25">
      <c r="A3728" s="1"/>
      <c r="B3728" t="s">
        <v>14</v>
      </c>
      <c r="C3728" t="s">
        <v>10</v>
      </c>
      <c r="D3728" t="s">
        <v>11</v>
      </c>
      <c r="E3728" t="s">
        <v>12</v>
      </c>
      <c r="F3728">
        <v>5.38</v>
      </c>
      <c r="G3728">
        <v>1</v>
      </c>
      <c r="H3728" t="s">
        <v>17</v>
      </c>
      <c r="I3728">
        <v>9.1999999999999993</v>
      </c>
      <c r="J3728">
        <v>5.38</v>
      </c>
      <c r="K3728">
        <v>0.26900000000000002</v>
      </c>
      <c r="L3728" t="s">
        <v>256</v>
      </c>
    </row>
    <row r="3729" spans="1:12" x14ac:dyDescent="0.25">
      <c r="A3729" s="1"/>
      <c r="B3729" t="s">
        <v>14</v>
      </c>
      <c r="C3729" t="s">
        <v>10</v>
      </c>
      <c r="D3729" t="s">
        <v>22</v>
      </c>
      <c r="E3729" t="s">
        <v>12</v>
      </c>
      <c r="F3729">
        <v>8.0299999999999994</v>
      </c>
      <c r="G3729">
        <v>10</v>
      </c>
      <c r="H3729" t="s">
        <v>17</v>
      </c>
      <c r="I3729">
        <v>9.1999999999999993</v>
      </c>
      <c r="J3729">
        <v>80.3</v>
      </c>
      <c r="K3729">
        <v>4.0149999999999997</v>
      </c>
      <c r="L3729" t="s">
        <v>256</v>
      </c>
    </row>
    <row r="3730" spans="1:12" x14ac:dyDescent="0.25">
      <c r="A3730" s="1"/>
      <c r="B3730" t="s">
        <v>9</v>
      </c>
      <c r="C3730" t="s">
        <v>15</v>
      </c>
      <c r="D3730" t="s">
        <v>22</v>
      </c>
      <c r="E3730" t="s">
        <v>21</v>
      </c>
      <c r="F3730">
        <v>13.56</v>
      </c>
      <c r="G3730">
        <v>9</v>
      </c>
      <c r="H3730" t="s">
        <v>17</v>
      </c>
      <c r="I3730">
        <v>3.6</v>
      </c>
      <c r="J3730">
        <v>122.04</v>
      </c>
      <c r="K3730">
        <v>6.1020000000000003</v>
      </c>
      <c r="L3730" t="s">
        <v>258</v>
      </c>
    </row>
    <row r="3731" spans="1:12" x14ac:dyDescent="0.25">
      <c r="A3731" s="1"/>
      <c r="B3731" t="s">
        <v>9</v>
      </c>
      <c r="C3731" t="s">
        <v>10</v>
      </c>
      <c r="D3731" t="s">
        <v>11</v>
      </c>
      <c r="E3731" t="s">
        <v>24</v>
      </c>
      <c r="F3731">
        <v>38.01</v>
      </c>
      <c r="G3731">
        <v>6</v>
      </c>
      <c r="H3731" t="s">
        <v>13</v>
      </c>
      <c r="I3731">
        <v>6.2</v>
      </c>
      <c r="J3731">
        <v>228.06</v>
      </c>
      <c r="K3731">
        <v>11.403</v>
      </c>
      <c r="L3731" t="s">
        <v>257</v>
      </c>
    </row>
    <row r="3732" spans="1:12" x14ac:dyDescent="0.25">
      <c r="A3732" s="1"/>
      <c r="B3732" t="s">
        <v>9</v>
      </c>
      <c r="C3732" t="s">
        <v>10</v>
      </c>
      <c r="D3732" t="s">
        <v>11</v>
      </c>
      <c r="E3732" t="s">
        <v>24</v>
      </c>
      <c r="F3732">
        <v>27.95</v>
      </c>
      <c r="G3732">
        <v>4</v>
      </c>
      <c r="H3732" t="s">
        <v>20</v>
      </c>
      <c r="I3732">
        <v>6.4</v>
      </c>
      <c r="J3732">
        <v>111.8</v>
      </c>
      <c r="K3732">
        <v>5.59</v>
      </c>
      <c r="L3732" t="s">
        <v>257</v>
      </c>
    </row>
    <row r="3733" spans="1:12" x14ac:dyDescent="0.25">
      <c r="A3733" s="1"/>
      <c r="B3733" t="s">
        <v>19</v>
      </c>
      <c r="C3733" t="s">
        <v>15</v>
      </c>
      <c r="D3733" t="s">
        <v>22</v>
      </c>
      <c r="E3733" t="s">
        <v>12</v>
      </c>
      <c r="F3733">
        <v>4.07</v>
      </c>
      <c r="G3733">
        <v>3</v>
      </c>
      <c r="H3733" t="s">
        <v>13</v>
      </c>
      <c r="I3733">
        <v>5.0999999999999996</v>
      </c>
      <c r="J3733">
        <v>12.21</v>
      </c>
      <c r="K3733">
        <v>0.61050000000000004</v>
      </c>
      <c r="L3733" t="s">
        <v>258</v>
      </c>
    </row>
    <row r="3734" spans="1:12" x14ac:dyDescent="0.25">
      <c r="A3734" s="1"/>
      <c r="B3734" t="s">
        <v>19</v>
      </c>
      <c r="C3734" t="s">
        <v>15</v>
      </c>
      <c r="D3734" t="s">
        <v>11</v>
      </c>
      <c r="E3734" t="s">
        <v>12</v>
      </c>
      <c r="F3734">
        <v>14.76</v>
      </c>
      <c r="G3734">
        <v>9</v>
      </c>
      <c r="H3734" t="s">
        <v>13</v>
      </c>
      <c r="I3734">
        <v>3.3</v>
      </c>
      <c r="J3734">
        <v>132.84</v>
      </c>
      <c r="K3734">
        <v>6.6420000000000003</v>
      </c>
      <c r="L3734" t="s">
        <v>258</v>
      </c>
    </row>
    <row r="3735" spans="1:12" x14ac:dyDescent="0.25">
      <c r="A3735" s="1"/>
      <c r="B3735" t="s">
        <v>9</v>
      </c>
      <c r="C3735" t="s">
        <v>15</v>
      </c>
      <c r="D3735" t="s">
        <v>11</v>
      </c>
      <c r="E3735" t="s">
        <v>23</v>
      </c>
      <c r="F3735">
        <v>67.47</v>
      </c>
      <c r="G3735">
        <v>9</v>
      </c>
      <c r="H3735" t="s">
        <v>17</v>
      </c>
      <c r="I3735">
        <v>4.5999999999999996</v>
      </c>
      <c r="J3735">
        <v>607.23</v>
      </c>
      <c r="K3735">
        <v>30.361500000000003</v>
      </c>
      <c r="L3735" t="s">
        <v>258</v>
      </c>
    </row>
    <row r="3736" spans="1:12" x14ac:dyDescent="0.25">
      <c r="A3736" s="1"/>
      <c r="B3736" t="s">
        <v>14</v>
      </c>
      <c r="C3736" t="s">
        <v>15</v>
      </c>
      <c r="D3736" t="s">
        <v>22</v>
      </c>
      <c r="E3736" t="s">
        <v>21</v>
      </c>
      <c r="F3736">
        <v>24.24</v>
      </c>
      <c r="G3736">
        <v>8</v>
      </c>
      <c r="H3736" t="s">
        <v>17</v>
      </c>
      <c r="I3736">
        <v>3.6</v>
      </c>
      <c r="J3736">
        <v>193.92</v>
      </c>
      <c r="K3736">
        <v>9.6959999999999997</v>
      </c>
      <c r="L3736" t="s">
        <v>258</v>
      </c>
    </row>
    <row r="3737" spans="1:12" x14ac:dyDescent="0.25">
      <c r="A3737" s="1"/>
      <c r="B3737" t="s">
        <v>9</v>
      </c>
      <c r="C3737" t="s">
        <v>15</v>
      </c>
      <c r="D3737" t="s">
        <v>22</v>
      </c>
      <c r="E3737" t="s">
        <v>23</v>
      </c>
      <c r="F3737">
        <v>42.02</v>
      </c>
      <c r="G3737">
        <v>3</v>
      </c>
      <c r="H3737" t="s">
        <v>17</v>
      </c>
      <c r="I3737">
        <v>4.5999999999999996</v>
      </c>
      <c r="J3737">
        <v>126.06</v>
      </c>
      <c r="K3737">
        <v>6.3030000000000008</v>
      </c>
      <c r="L3737" t="s">
        <v>258</v>
      </c>
    </row>
    <row r="3738" spans="1:12" x14ac:dyDescent="0.25">
      <c r="A3738" s="1"/>
      <c r="B3738" t="s">
        <v>14</v>
      </c>
      <c r="C3738" t="s">
        <v>10</v>
      </c>
      <c r="D3738" t="s">
        <v>22</v>
      </c>
      <c r="E3738" t="s">
        <v>16</v>
      </c>
      <c r="F3738">
        <v>84.4</v>
      </c>
      <c r="G3738">
        <v>9</v>
      </c>
      <c r="H3738" t="s">
        <v>20</v>
      </c>
      <c r="I3738">
        <v>8.5</v>
      </c>
      <c r="J3738">
        <v>759.6</v>
      </c>
      <c r="K3738">
        <v>37.980000000000004</v>
      </c>
      <c r="L3738" t="s">
        <v>256</v>
      </c>
    </row>
    <row r="3739" spans="1:12" x14ac:dyDescent="0.25">
      <c r="A3739" s="1"/>
      <c r="B3739" t="s">
        <v>14</v>
      </c>
      <c r="C3739" t="s">
        <v>15</v>
      </c>
      <c r="D3739" t="s">
        <v>22</v>
      </c>
      <c r="E3739" t="s">
        <v>12</v>
      </c>
      <c r="F3739">
        <v>3.45</v>
      </c>
      <c r="G3739">
        <v>8</v>
      </c>
      <c r="H3739" t="s">
        <v>17</v>
      </c>
      <c r="I3739">
        <v>9.1</v>
      </c>
      <c r="J3739">
        <v>27.6</v>
      </c>
      <c r="K3739">
        <v>1.3800000000000001</v>
      </c>
      <c r="L3739" t="s">
        <v>256</v>
      </c>
    </row>
    <row r="3740" spans="1:12" x14ac:dyDescent="0.25">
      <c r="A3740" s="1"/>
      <c r="B3740" t="s">
        <v>19</v>
      </c>
      <c r="C3740" t="s">
        <v>15</v>
      </c>
      <c r="D3740" t="s">
        <v>22</v>
      </c>
      <c r="E3740" t="s">
        <v>12</v>
      </c>
      <c r="F3740">
        <v>2.96</v>
      </c>
      <c r="G3740">
        <v>2</v>
      </c>
      <c r="H3740" t="s">
        <v>20</v>
      </c>
      <c r="I3740">
        <v>3.3</v>
      </c>
      <c r="J3740">
        <v>5.92</v>
      </c>
      <c r="K3740">
        <v>0.29599999999999999</v>
      </c>
      <c r="L3740" t="s">
        <v>258</v>
      </c>
    </row>
    <row r="3741" spans="1:12" x14ac:dyDescent="0.25">
      <c r="A3741" s="1"/>
      <c r="B3741" t="s">
        <v>19</v>
      </c>
      <c r="C3741" t="s">
        <v>10</v>
      </c>
      <c r="D3741" t="s">
        <v>22</v>
      </c>
      <c r="E3741" t="s">
        <v>21</v>
      </c>
      <c r="F3741">
        <v>21.58</v>
      </c>
      <c r="G3741">
        <v>1</v>
      </c>
      <c r="H3741" t="s">
        <v>13</v>
      </c>
      <c r="I3741">
        <v>5.0999999999999996</v>
      </c>
      <c r="J3741">
        <v>21.58</v>
      </c>
      <c r="K3741">
        <v>1.079</v>
      </c>
      <c r="L3741" t="s">
        <v>258</v>
      </c>
    </row>
    <row r="3742" spans="1:12" x14ac:dyDescent="0.25">
      <c r="A3742" s="1"/>
      <c r="B3742" t="s">
        <v>19</v>
      </c>
      <c r="C3742" t="s">
        <v>10</v>
      </c>
      <c r="D3742" t="s">
        <v>11</v>
      </c>
      <c r="E3742" t="s">
        <v>23</v>
      </c>
      <c r="F3742">
        <v>48.35</v>
      </c>
      <c r="G3742">
        <v>8</v>
      </c>
      <c r="H3742" t="s">
        <v>20</v>
      </c>
      <c r="I3742">
        <v>9.6999999999999993</v>
      </c>
      <c r="J3742">
        <v>386.8</v>
      </c>
      <c r="K3742">
        <v>19.340000000000003</v>
      </c>
      <c r="L3742" t="s">
        <v>256</v>
      </c>
    </row>
    <row r="3743" spans="1:12" x14ac:dyDescent="0.25">
      <c r="A3743" s="1"/>
      <c r="B3743" t="s">
        <v>19</v>
      </c>
      <c r="C3743" t="s">
        <v>10</v>
      </c>
      <c r="D3743" t="s">
        <v>22</v>
      </c>
      <c r="E3743" t="s">
        <v>21</v>
      </c>
      <c r="F3743">
        <v>11.55</v>
      </c>
      <c r="G3743">
        <v>4</v>
      </c>
      <c r="H3743" t="s">
        <v>13</v>
      </c>
      <c r="I3743">
        <v>6.7</v>
      </c>
      <c r="J3743">
        <v>46.2</v>
      </c>
      <c r="K3743">
        <v>2.31</v>
      </c>
      <c r="L3743" t="s">
        <v>257</v>
      </c>
    </row>
    <row r="3744" spans="1:12" x14ac:dyDescent="0.25">
      <c r="A3744" s="1"/>
      <c r="B3744" t="s">
        <v>9</v>
      </c>
      <c r="C3744" t="s">
        <v>15</v>
      </c>
      <c r="D3744" t="s">
        <v>22</v>
      </c>
      <c r="E3744" t="s">
        <v>23</v>
      </c>
      <c r="F3744">
        <v>65.319999999999993</v>
      </c>
      <c r="G3744">
        <v>8</v>
      </c>
      <c r="H3744" t="s">
        <v>17</v>
      </c>
      <c r="I3744">
        <v>7.3</v>
      </c>
      <c r="J3744">
        <v>522.55999999999995</v>
      </c>
      <c r="K3744">
        <v>26.128</v>
      </c>
      <c r="L3744" t="s">
        <v>257</v>
      </c>
    </row>
    <row r="3745" spans="1:12" x14ac:dyDescent="0.25">
      <c r="A3745" s="1"/>
      <c r="B3745" t="s">
        <v>19</v>
      </c>
      <c r="C3745" t="s">
        <v>15</v>
      </c>
      <c r="D3745" t="s">
        <v>22</v>
      </c>
      <c r="E3745" t="s">
        <v>21</v>
      </c>
      <c r="F3745">
        <v>14.12</v>
      </c>
      <c r="G3745">
        <v>7</v>
      </c>
      <c r="H3745" t="s">
        <v>13</v>
      </c>
      <c r="I3745">
        <v>3</v>
      </c>
      <c r="J3745">
        <v>98.839999999999989</v>
      </c>
      <c r="K3745">
        <v>4.9420000000000002</v>
      </c>
      <c r="L3745" t="s">
        <v>258</v>
      </c>
    </row>
    <row r="3746" spans="1:12" x14ac:dyDescent="0.25">
      <c r="A3746" s="1"/>
      <c r="B3746" t="s">
        <v>14</v>
      </c>
      <c r="C3746" t="s">
        <v>15</v>
      </c>
      <c r="D3746" t="s">
        <v>11</v>
      </c>
      <c r="E3746" t="s">
        <v>21</v>
      </c>
      <c r="F3746">
        <v>19.149999999999999</v>
      </c>
      <c r="G3746">
        <v>6</v>
      </c>
      <c r="H3746" t="s">
        <v>20</v>
      </c>
      <c r="I3746">
        <v>6.3</v>
      </c>
      <c r="J3746">
        <v>114.89999999999999</v>
      </c>
      <c r="K3746">
        <v>5.7450000000000001</v>
      </c>
      <c r="L3746" t="s">
        <v>257</v>
      </c>
    </row>
    <row r="3747" spans="1:12" x14ac:dyDescent="0.25">
      <c r="A3747" s="1"/>
      <c r="B3747" t="s">
        <v>14</v>
      </c>
      <c r="C3747" t="s">
        <v>15</v>
      </c>
      <c r="D3747" t="s">
        <v>11</v>
      </c>
      <c r="E3747" t="s">
        <v>24</v>
      </c>
      <c r="F3747">
        <v>30.33</v>
      </c>
      <c r="G3747">
        <v>9</v>
      </c>
      <c r="H3747" t="s">
        <v>17</v>
      </c>
      <c r="I3747">
        <v>9.6999999999999993</v>
      </c>
      <c r="J3747">
        <v>272.96999999999997</v>
      </c>
      <c r="K3747">
        <v>13.648499999999999</v>
      </c>
      <c r="L3747" t="s">
        <v>256</v>
      </c>
    </row>
    <row r="3748" spans="1:12" x14ac:dyDescent="0.25">
      <c r="A3748" s="1"/>
      <c r="B3748" t="s">
        <v>9</v>
      </c>
      <c r="C3748" t="s">
        <v>15</v>
      </c>
      <c r="D3748" t="s">
        <v>22</v>
      </c>
      <c r="E3748" t="s">
        <v>21</v>
      </c>
      <c r="F3748">
        <v>12.63</v>
      </c>
      <c r="G3748">
        <v>1</v>
      </c>
      <c r="H3748" t="s">
        <v>20</v>
      </c>
      <c r="I3748">
        <v>5.6</v>
      </c>
      <c r="J3748">
        <v>12.63</v>
      </c>
      <c r="K3748">
        <v>0.63150000000000006</v>
      </c>
      <c r="L3748" t="s">
        <v>258</v>
      </c>
    </row>
    <row r="3749" spans="1:12" x14ac:dyDescent="0.25">
      <c r="A3749" s="1"/>
      <c r="B3749" t="s">
        <v>9</v>
      </c>
      <c r="C3749" t="s">
        <v>15</v>
      </c>
      <c r="D3749" t="s">
        <v>22</v>
      </c>
      <c r="E3749" t="s">
        <v>12</v>
      </c>
      <c r="F3749">
        <v>10.85</v>
      </c>
      <c r="G3749">
        <v>8</v>
      </c>
      <c r="H3749" t="s">
        <v>20</v>
      </c>
      <c r="I3749">
        <v>3.7</v>
      </c>
      <c r="J3749">
        <v>86.8</v>
      </c>
      <c r="K3749">
        <v>4.34</v>
      </c>
      <c r="L3749" t="s">
        <v>258</v>
      </c>
    </row>
    <row r="3750" spans="1:12" x14ac:dyDescent="0.25">
      <c r="A3750" s="1"/>
      <c r="B3750" t="s">
        <v>9</v>
      </c>
      <c r="C3750" t="s">
        <v>10</v>
      </c>
      <c r="D3750" t="s">
        <v>22</v>
      </c>
      <c r="E3750" t="s">
        <v>16</v>
      </c>
      <c r="F3750">
        <v>98.58</v>
      </c>
      <c r="G3750">
        <v>3</v>
      </c>
      <c r="H3750" t="s">
        <v>20</v>
      </c>
      <c r="I3750">
        <v>6.1</v>
      </c>
      <c r="J3750">
        <v>295.74</v>
      </c>
      <c r="K3750">
        <v>14.787000000000001</v>
      </c>
      <c r="L3750" t="s">
        <v>257</v>
      </c>
    </row>
    <row r="3751" spans="1:12" x14ac:dyDescent="0.25">
      <c r="A3751" s="1"/>
      <c r="B3751" t="s">
        <v>19</v>
      </c>
      <c r="C3751" t="s">
        <v>15</v>
      </c>
      <c r="D3751" t="s">
        <v>22</v>
      </c>
      <c r="E3751" t="s">
        <v>12</v>
      </c>
      <c r="F3751">
        <v>6.66</v>
      </c>
      <c r="G3751">
        <v>6</v>
      </c>
      <c r="H3751" t="s">
        <v>17</v>
      </c>
      <c r="I3751">
        <v>9.5</v>
      </c>
      <c r="J3751">
        <v>39.96</v>
      </c>
      <c r="K3751">
        <v>1.9980000000000002</v>
      </c>
      <c r="L3751" t="s">
        <v>256</v>
      </c>
    </row>
    <row r="3752" spans="1:12" x14ac:dyDescent="0.25">
      <c r="A3752" s="1"/>
      <c r="B3752" t="s">
        <v>9</v>
      </c>
      <c r="C3752" t="s">
        <v>15</v>
      </c>
      <c r="D3752" t="s">
        <v>11</v>
      </c>
      <c r="E3752" t="s">
        <v>24</v>
      </c>
      <c r="F3752">
        <v>16.399999999999999</v>
      </c>
      <c r="G3752">
        <v>9</v>
      </c>
      <c r="H3752" t="s">
        <v>13</v>
      </c>
      <c r="I3752">
        <v>5.3</v>
      </c>
      <c r="J3752">
        <v>147.6</v>
      </c>
      <c r="K3752">
        <v>7.38</v>
      </c>
      <c r="L3752" t="s">
        <v>258</v>
      </c>
    </row>
    <row r="3753" spans="1:12" x14ac:dyDescent="0.25">
      <c r="A3753" s="1"/>
      <c r="B3753" t="s">
        <v>9</v>
      </c>
      <c r="C3753" t="s">
        <v>15</v>
      </c>
      <c r="D3753" t="s">
        <v>22</v>
      </c>
      <c r="E3753" t="s">
        <v>16</v>
      </c>
      <c r="F3753">
        <v>83.08</v>
      </c>
      <c r="G3753">
        <v>8</v>
      </c>
      <c r="H3753" t="s">
        <v>17</v>
      </c>
      <c r="I3753">
        <v>8.4</v>
      </c>
      <c r="J3753">
        <v>664.64</v>
      </c>
      <c r="K3753">
        <v>33.231999999999999</v>
      </c>
      <c r="L3753" t="s">
        <v>256</v>
      </c>
    </row>
    <row r="3754" spans="1:12" x14ac:dyDescent="0.25">
      <c r="A3754" s="1"/>
      <c r="B3754" t="s">
        <v>9</v>
      </c>
      <c r="C3754" t="s">
        <v>15</v>
      </c>
      <c r="D3754" t="s">
        <v>11</v>
      </c>
      <c r="E3754" t="s">
        <v>24</v>
      </c>
      <c r="F3754">
        <v>15.44</v>
      </c>
      <c r="G3754">
        <v>2</v>
      </c>
      <c r="H3754" t="s">
        <v>13</v>
      </c>
      <c r="I3754">
        <v>8.4</v>
      </c>
      <c r="J3754">
        <v>30.88</v>
      </c>
      <c r="K3754">
        <v>1.544</v>
      </c>
      <c r="L3754" t="s">
        <v>256</v>
      </c>
    </row>
    <row r="3755" spans="1:12" x14ac:dyDescent="0.25">
      <c r="A3755" s="1"/>
      <c r="B3755" t="s">
        <v>14</v>
      </c>
      <c r="C3755" t="s">
        <v>10</v>
      </c>
      <c r="D3755" t="s">
        <v>11</v>
      </c>
      <c r="E3755" t="s">
        <v>23</v>
      </c>
      <c r="F3755">
        <v>59.34</v>
      </c>
      <c r="G3755">
        <v>5</v>
      </c>
      <c r="H3755" t="s">
        <v>13</v>
      </c>
      <c r="I3755">
        <v>4.4000000000000004</v>
      </c>
      <c r="J3755">
        <v>296.70000000000005</v>
      </c>
      <c r="K3755">
        <v>14.835000000000003</v>
      </c>
      <c r="L3755" t="s">
        <v>258</v>
      </c>
    </row>
    <row r="3756" spans="1:12" x14ac:dyDescent="0.25">
      <c r="A3756" s="1"/>
      <c r="B3756" t="s">
        <v>9</v>
      </c>
      <c r="C3756" t="s">
        <v>10</v>
      </c>
      <c r="D3756" t="s">
        <v>22</v>
      </c>
      <c r="E3756" t="s">
        <v>24</v>
      </c>
      <c r="F3756">
        <v>39.32</v>
      </c>
      <c r="G3756">
        <v>9</v>
      </c>
      <c r="H3756" t="s">
        <v>20</v>
      </c>
      <c r="I3756">
        <v>6</v>
      </c>
      <c r="J3756">
        <v>353.88</v>
      </c>
      <c r="K3756">
        <v>17.693999999999999</v>
      </c>
      <c r="L3756" t="s">
        <v>257</v>
      </c>
    </row>
    <row r="3757" spans="1:12" x14ac:dyDescent="0.25">
      <c r="A3757" s="1"/>
      <c r="B3757" t="s">
        <v>14</v>
      </c>
      <c r="C3757" t="s">
        <v>10</v>
      </c>
      <c r="D3757" t="s">
        <v>22</v>
      </c>
      <c r="E3757" t="s">
        <v>12</v>
      </c>
      <c r="F3757">
        <v>11.05</v>
      </c>
      <c r="G3757">
        <v>3</v>
      </c>
      <c r="H3757" t="s">
        <v>13</v>
      </c>
      <c r="I3757">
        <v>7.9</v>
      </c>
      <c r="J3757">
        <v>33.150000000000006</v>
      </c>
      <c r="K3757">
        <v>1.6575000000000004</v>
      </c>
      <c r="L3757" t="s">
        <v>257</v>
      </c>
    </row>
    <row r="3758" spans="1:12" x14ac:dyDescent="0.25">
      <c r="A3758" s="1"/>
      <c r="B3758" t="s">
        <v>14</v>
      </c>
      <c r="C3758" t="s">
        <v>10</v>
      </c>
      <c r="D3758" t="s">
        <v>11</v>
      </c>
      <c r="E3758" t="s">
        <v>12</v>
      </c>
      <c r="F3758">
        <v>5.91</v>
      </c>
      <c r="G3758">
        <v>2</v>
      </c>
      <c r="H3758" t="s">
        <v>13</v>
      </c>
      <c r="I3758">
        <v>5.8</v>
      </c>
      <c r="J3758">
        <v>11.82</v>
      </c>
      <c r="K3758">
        <v>0.59100000000000008</v>
      </c>
      <c r="L3758" t="s">
        <v>258</v>
      </c>
    </row>
    <row r="3759" spans="1:12" x14ac:dyDescent="0.25">
      <c r="A3759" s="1"/>
      <c r="B3759" t="s">
        <v>19</v>
      </c>
      <c r="C3759" t="s">
        <v>10</v>
      </c>
      <c r="D3759" t="s">
        <v>22</v>
      </c>
      <c r="E3759" t="s">
        <v>21</v>
      </c>
      <c r="F3759">
        <v>9.94</v>
      </c>
      <c r="G3759">
        <v>10</v>
      </c>
      <c r="H3759" t="s">
        <v>17</v>
      </c>
      <c r="I3759">
        <v>4.3</v>
      </c>
      <c r="J3759">
        <v>99.399999999999991</v>
      </c>
      <c r="K3759">
        <v>4.97</v>
      </c>
      <c r="L3759" t="s">
        <v>258</v>
      </c>
    </row>
    <row r="3760" spans="1:12" x14ac:dyDescent="0.25">
      <c r="A3760" s="1"/>
      <c r="B3760" t="s">
        <v>19</v>
      </c>
      <c r="C3760" t="s">
        <v>15</v>
      </c>
      <c r="D3760" t="s">
        <v>11</v>
      </c>
      <c r="E3760" t="s">
        <v>24</v>
      </c>
      <c r="F3760">
        <v>28.7</v>
      </c>
      <c r="G3760">
        <v>10</v>
      </c>
      <c r="H3760" t="s">
        <v>20</v>
      </c>
      <c r="I3760">
        <v>9.6</v>
      </c>
      <c r="J3760">
        <v>287</v>
      </c>
      <c r="K3760">
        <v>14.350000000000001</v>
      </c>
      <c r="L3760" t="s">
        <v>256</v>
      </c>
    </row>
    <row r="3761" spans="1:12" x14ac:dyDescent="0.25">
      <c r="A3761" s="1"/>
      <c r="B3761" t="s">
        <v>19</v>
      </c>
      <c r="C3761" t="s">
        <v>15</v>
      </c>
      <c r="D3761" t="s">
        <v>11</v>
      </c>
      <c r="E3761" t="s">
        <v>21</v>
      </c>
      <c r="F3761">
        <v>24.7</v>
      </c>
      <c r="G3761">
        <v>2</v>
      </c>
      <c r="H3761" t="s">
        <v>20</v>
      </c>
      <c r="I3761">
        <v>7.4</v>
      </c>
      <c r="J3761">
        <v>49.4</v>
      </c>
      <c r="K3761">
        <v>2.4700000000000002</v>
      </c>
      <c r="L3761" t="s">
        <v>257</v>
      </c>
    </row>
    <row r="3762" spans="1:12" x14ac:dyDescent="0.25">
      <c r="A3762" s="1"/>
      <c r="B3762" t="s">
        <v>14</v>
      </c>
      <c r="C3762" t="s">
        <v>15</v>
      </c>
      <c r="D3762" t="s">
        <v>11</v>
      </c>
      <c r="E3762" t="s">
        <v>24</v>
      </c>
      <c r="F3762">
        <v>20.49</v>
      </c>
      <c r="G3762">
        <v>5</v>
      </c>
      <c r="H3762" t="s">
        <v>20</v>
      </c>
      <c r="I3762">
        <v>8.9</v>
      </c>
      <c r="J3762">
        <v>102.44999999999999</v>
      </c>
      <c r="K3762">
        <v>5.1224999999999996</v>
      </c>
      <c r="L3762" t="s">
        <v>256</v>
      </c>
    </row>
    <row r="3763" spans="1:12" x14ac:dyDescent="0.25">
      <c r="A3763" s="1"/>
      <c r="B3763" t="s">
        <v>9</v>
      </c>
      <c r="C3763" t="s">
        <v>10</v>
      </c>
      <c r="D3763" t="s">
        <v>22</v>
      </c>
      <c r="E3763" t="s">
        <v>24</v>
      </c>
      <c r="F3763">
        <v>30.19</v>
      </c>
      <c r="G3763">
        <v>2</v>
      </c>
      <c r="H3763" t="s">
        <v>20</v>
      </c>
      <c r="I3763">
        <v>3.2</v>
      </c>
      <c r="J3763">
        <v>60.38</v>
      </c>
      <c r="K3763">
        <v>3.0190000000000001</v>
      </c>
      <c r="L3763" t="s">
        <v>258</v>
      </c>
    </row>
    <row r="3764" spans="1:12" x14ac:dyDescent="0.25">
      <c r="A3764" s="1"/>
      <c r="B3764" t="s">
        <v>14</v>
      </c>
      <c r="C3764" t="s">
        <v>10</v>
      </c>
      <c r="D3764" t="s">
        <v>22</v>
      </c>
      <c r="E3764" t="s">
        <v>12</v>
      </c>
      <c r="F3764">
        <v>2.66</v>
      </c>
      <c r="G3764">
        <v>4</v>
      </c>
      <c r="H3764" t="s">
        <v>13</v>
      </c>
      <c r="I3764">
        <v>4.8</v>
      </c>
      <c r="J3764">
        <v>10.64</v>
      </c>
      <c r="K3764">
        <v>0.53200000000000003</v>
      </c>
      <c r="L3764" t="s">
        <v>258</v>
      </c>
    </row>
    <row r="3765" spans="1:12" x14ac:dyDescent="0.25">
      <c r="A3765" s="1"/>
      <c r="B3765" t="s">
        <v>19</v>
      </c>
      <c r="C3765" t="s">
        <v>15</v>
      </c>
      <c r="D3765" t="s">
        <v>22</v>
      </c>
      <c r="E3765" t="s">
        <v>12</v>
      </c>
      <c r="F3765">
        <v>9.91</v>
      </c>
      <c r="G3765">
        <v>2</v>
      </c>
      <c r="H3765" t="s">
        <v>13</v>
      </c>
      <c r="I3765">
        <v>6.4</v>
      </c>
      <c r="J3765">
        <v>19.82</v>
      </c>
      <c r="K3765">
        <v>0.9910000000000001</v>
      </c>
      <c r="L3765" t="s">
        <v>257</v>
      </c>
    </row>
    <row r="3766" spans="1:12" x14ac:dyDescent="0.25">
      <c r="A3766" s="1"/>
      <c r="B3766" t="s">
        <v>14</v>
      </c>
      <c r="C3766" t="s">
        <v>15</v>
      </c>
      <c r="D3766" t="s">
        <v>11</v>
      </c>
      <c r="E3766" t="s">
        <v>18</v>
      </c>
      <c r="F3766">
        <v>74.540000000000006</v>
      </c>
      <c r="G3766">
        <v>2</v>
      </c>
      <c r="H3766" t="s">
        <v>17</v>
      </c>
      <c r="I3766">
        <v>3.5</v>
      </c>
      <c r="J3766">
        <v>149.08000000000001</v>
      </c>
      <c r="K3766">
        <v>7.4540000000000006</v>
      </c>
      <c r="L3766" t="s">
        <v>258</v>
      </c>
    </row>
    <row r="3767" spans="1:12" x14ac:dyDescent="0.25">
      <c r="A3767" s="1"/>
      <c r="B3767" t="s">
        <v>19</v>
      </c>
      <c r="C3767" t="s">
        <v>15</v>
      </c>
      <c r="D3767" t="s">
        <v>22</v>
      </c>
      <c r="E3767" t="s">
        <v>18</v>
      </c>
      <c r="F3767">
        <v>51.04</v>
      </c>
      <c r="G3767">
        <v>5</v>
      </c>
      <c r="H3767" t="s">
        <v>20</v>
      </c>
      <c r="I3767">
        <v>9.8000000000000007</v>
      </c>
      <c r="J3767">
        <v>255.2</v>
      </c>
      <c r="K3767">
        <v>12.76</v>
      </c>
      <c r="L3767" t="s">
        <v>256</v>
      </c>
    </row>
    <row r="3768" spans="1:12" x14ac:dyDescent="0.25">
      <c r="A3768" s="1"/>
      <c r="B3768" t="s">
        <v>9</v>
      </c>
      <c r="C3768" t="s">
        <v>10</v>
      </c>
      <c r="D3768" t="s">
        <v>22</v>
      </c>
      <c r="E3768" t="s">
        <v>12</v>
      </c>
      <c r="F3768">
        <v>6.08</v>
      </c>
      <c r="G3768">
        <v>10</v>
      </c>
      <c r="H3768" t="s">
        <v>13</v>
      </c>
      <c r="I3768">
        <v>4.5999999999999996</v>
      </c>
      <c r="J3768">
        <v>60.8</v>
      </c>
      <c r="K3768">
        <v>3.04</v>
      </c>
      <c r="L3768" t="s">
        <v>258</v>
      </c>
    </row>
    <row r="3769" spans="1:12" x14ac:dyDescent="0.25">
      <c r="A3769" s="1"/>
      <c r="B3769" t="s">
        <v>19</v>
      </c>
      <c r="C3769" t="s">
        <v>15</v>
      </c>
      <c r="D3769" t="s">
        <v>22</v>
      </c>
      <c r="E3769" t="s">
        <v>21</v>
      </c>
      <c r="F3769">
        <v>14.26</v>
      </c>
      <c r="G3769">
        <v>5</v>
      </c>
      <c r="H3769" t="s">
        <v>17</v>
      </c>
      <c r="I3769">
        <v>5.5</v>
      </c>
      <c r="J3769">
        <v>71.3</v>
      </c>
      <c r="K3769">
        <v>3.5649999999999999</v>
      </c>
      <c r="L3769" t="s">
        <v>258</v>
      </c>
    </row>
    <row r="3770" spans="1:12" x14ac:dyDescent="0.25">
      <c r="A3770" s="1"/>
      <c r="B3770" t="s">
        <v>9</v>
      </c>
      <c r="C3770" t="s">
        <v>15</v>
      </c>
      <c r="D3770" t="s">
        <v>22</v>
      </c>
      <c r="E3770" t="s">
        <v>12</v>
      </c>
      <c r="F3770">
        <v>4.95</v>
      </c>
      <c r="G3770">
        <v>7</v>
      </c>
      <c r="H3770" t="s">
        <v>20</v>
      </c>
      <c r="I3770">
        <v>4.5</v>
      </c>
      <c r="J3770">
        <v>34.65</v>
      </c>
      <c r="K3770">
        <v>1.7324999999999999</v>
      </c>
      <c r="L3770" t="s">
        <v>258</v>
      </c>
    </row>
    <row r="3771" spans="1:12" x14ac:dyDescent="0.25">
      <c r="A3771" s="1"/>
      <c r="B3771" t="s">
        <v>19</v>
      </c>
      <c r="C3771" t="s">
        <v>15</v>
      </c>
      <c r="D3771" t="s">
        <v>11</v>
      </c>
      <c r="E3771" t="s">
        <v>18</v>
      </c>
      <c r="F3771">
        <v>63.05</v>
      </c>
      <c r="G3771">
        <v>8</v>
      </c>
      <c r="H3771" t="s">
        <v>17</v>
      </c>
      <c r="I3771">
        <v>3.7</v>
      </c>
      <c r="J3771">
        <v>504.4</v>
      </c>
      <c r="K3771">
        <v>25.22</v>
      </c>
      <c r="L3771" t="s">
        <v>258</v>
      </c>
    </row>
    <row r="3772" spans="1:12" x14ac:dyDescent="0.25">
      <c r="A3772" s="1"/>
      <c r="B3772" t="s">
        <v>9</v>
      </c>
      <c r="C3772" t="s">
        <v>10</v>
      </c>
      <c r="D3772" t="s">
        <v>11</v>
      </c>
      <c r="E3772" t="s">
        <v>21</v>
      </c>
      <c r="F3772">
        <v>12.73</v>
      </c>
      <c r="G3772">
        <v>6</v>
      </c>
      <c r="H3772" t="s">
        <v>20</v>
      </c>
      <c r="I3772">
        <v>4.5999999999999996</v>
      </c>
      <c r="J3772">
        <v>76.38</v>
      </c>
      <c r="K3772">
        <v>3.819</v>
      </c>
      <c r="L3772" t="s">
        <v>258</v>
      </c>
    </row>
    <row r="3773" spans="1:12" x14ac:dyDescent="0.25">
      <c r="A3773" s="1"/>
      <c r="B3773" t="s">
        <v>19</v>
      </c>
      <c r="C3773" t="s">
        <v>10</v>
      </c>
      <c r="D3773" t="s">
        <v>22</v>
      </c>
      <c r="E3773" t="s">
        <v>23</v>
      </c>
      <c r="F3773">
        <v>69.95</v>
      </c>
      <c r="G3773">
        <v>7</v>
      </c>
      <c r="H3773" t="s">
        <v>20</v>
      </c>
      <c r="I3773">
        <v>5</v>
      </c>
      <c r="J3773">
        <v>489.65000000000003</v>
      </c>
      <c r="K3773">
        <v>24.482500000000002</v>
      </c>
      <c r="L3773" t="s">
        <v>258</v>
      </c>
    </row>
    <row r="3774" spans="1:12" x14ac:dyDescent="0.25">
      <c r="A3774" s="1"/>
      <c r="B3774" t="s">
        <v>19</v>
      </c>
      <c r="C3774" t="s">
        <v>15</v>
      </c>
      <c r="D3774" t="s">
        <v>22</v>
      </c>
      <c r="E3774" t="s">
        <v>12</v>
      </c>
      <c r="F3774">
        <v>5.23</v>
      </c>
      <c r="G3774">
        <v>5</v>
      </c>
      <c r="H3774" t="s">
        <v>13</v>
      </c>
      <c r="I3774">
        <v>7.3</v>
      </c>
      <c r="J3774">
        <v>26.150000000000002</v>
      </c>
      <c r="K3774">
        <v>1.3075000000000001</v>
      </c>
      <c r="L3774" t="s">
        <v>257</v>
      </c>
    </row>
    <row r="3775" spans="1:12" x14ac:dyDescent="0.25">
      <c r="A3775" s="1"/>
      <c r="B3775" t="s">
        <v>14</v>
      </c>
      <c r="C3775" t="s">
        <v>15</v>
      </c>
      <c r="D3775" t="s">
        <v>11</v>
      </c>
      <c r="E3775" t="s">
        <v>12</v>
      </c>
      <c r="F3775">
        <v>12.06</v>
      </c>
      <c r="G3775">
        <v>10</v>
      </c>
      <c r="H3775" t="s">
        <v>20</v>
      </c>
      <c r="I3775">
        <v>4.9000000000000004</v>
      </c>
      <c r="J3775">
        <v>120.60000000000001</v>
      </c>
      <c r="K3775">
        <v>6.0300000000000011</v>
      </c>
      <c r="L3775" t="s">
        <v>258</v>
      </c>
    </row>
    <row r="3776" spans="1:12" x14ac:dyDescent="0.25">
      <c r="A3776" s="1"/>
      <c r="B3776" t="s">
        <v>14</v>
      </c>
      <c r="C3776" t="s">
        <v>15</v>
      </c>
      <c r="D3776" t="s">
        <v>22</v>
      </c>
      <c r="E3776" t="s">
        <v>21</v>
      </c>
      <c r="F3776">
        <v>10.33</v>
      </c>
      <c r="G3776">
        <v>4</v>
      </c>
      <c r="H3776" t="s">
        <v>13</v>
      </c>
      <c r="I3776">
        <v>5.5</v>
      </c>
      <c r="J3776">
        <v>41.32</v>
      </c>
      <c r="K3776">
        <v>2.0660000000000003</v>
      </c>
      <c r="L3776" t="s">
        <v>258</v>
      </c>
    </row>
    <row r="3777" spans="1:12" x14ac:dyDescent="0.25">
      <c r="A3777" s="1"/>
      <c r="B3777" t="s">
        <v>9</v>
      </c>
      <c r="C3777" t="s">
        <v>10</v>
      </c>
      <c r="D3777" t="s">
        <v>22</v>
      </c>
      <c r="E3777" t="s">
        <v>12</v>
      </c>
      <c r="F3777">
        <v>9.5399999999999991</v>
      </c>
      <c r="G3777">
        <v>7</v>
      </c>
      <c r="H3777" t="s">
        <v>17</v>
      </c>
      <c r="I3777">
        <v>3</v>
      </c>
      <c r="J3777">
        <v>66.78</v>
      </c>
      <c r="K3777">
        <v>3.3390000000000004</v>
      </c>
      <c r="L3777" t="s">
        <v>258</v>
      </c>
    </row>
    <row r="3778" spans="1:12" x14ac:dyDescent="0.25">
      <c r="A3778" s="1"/>
      <c r="B3778" t="s">
        <v>19</v>
      </c>
      <c r="C3778" t="s">
        <v>15</v>
      </c>
      <c r="D3778" t="s">
        <v>11</v>
      </c>
      <c r="E3778" t="s">
        <v>18</v>
      </c>
      <c r="F3778">
        <v>64.430000000000007</v>
      </c>
      <c r="G3778">
        <v>6</v>
      </c>
      <c r="H3778" t="s">
        <v>20</v>
      </c>
      <c r="I3778">
        <v>5.5</v>
      </c>
      <c r="J3778">
        <v>386.58000000000004</v>
      </c>
      <c r="K3778">
        <v>19.329000000000004</v>
      </c>
      <c r="L3778" t="s">
        <v>258</v>
      </c>
    </row>
    <row r="3779" spans="1:12" x14ac:dyDescent="0.25">
      <c r="A3779" s="1"/>
      <c r="B3779" t="s">
        <v>14</v>
      </c>
      <c r="C3779" t="s">
        <v>10</v>
      </c>
      <c r="D3779" t="s">
        <v>11</v>
      </c>
      <c r="E3779" t="s">
        <v>21</v>
      </c>
      <c r="F3779">
        <v>10.130000000000001</v>
      </c>
      <c r="G3779">
        <v>6</v>
      </c>
      <c r="H3779" t="s">
        <v>20</v>
      </c>
      <c r="I3779">
        <v>6.6</v>
      </c>
      <c r="J3779">
        <v>60.78</v>
      </c>
      <c r="K3779">
        <v>3.0390000000000001</v>
      </c>
      <c r="L3779" t="s">
        <v>257</v>
      </c>
    </row>
    <row r="3780" spans="1:12" x14ac:dyDescent="0.25">
      <c r="A3780" s="1"/>
      <c r="B3780" t="s">
        <v>19</v>
      </c>
      <c r="C3780" t="s">
        <v>10</v>
      </c>
      <c r="D3780" t="s">
        <v>11</v>
      </c>
      <c r="E3780" t="s">
        <v>24</v>
      </c>
      <c r="F3780">
        <v>30.77</v>
      </c>
      <c r="G3780">
        <v>5</v>
      </c>
      <c r="H3780" t="s">
        <v>20</v>
      </c>
      <c r="I3780">
        <v>4.0999999999999996</v>
      </c>
      <c r="J3780">
        <v>153.85</v>
      </c>
      <c r="K3780">
        <v>7.6924999999999999</v>
      </c>
      <c r="L3780" t="s">
        <v>258</v>
      </c>
    </row>
    <row r="3781" spans="1:12" x14ac:dyDescent="0.25">
      <c r="A3781" s="1"/>
      <c r="B3781" t="s">
        <v>9</v>
      </c>
      <c r="C3781" t="s">
        <v>15</v>
      </c>
      <c r="D3781" t="s">
        <v>11</v>
      </c>
      <c r="E3781" t="s">
        <v>21</v>
      </c>
      <c r="F3781">
        <v>7.85</v>
      </c>
      <c r="G3781">
        <v>9</v>
      </c>
      <c r="H3781" t="s">
        <v>13</v>
      </c>
      <c r="I3781">
        <v>7.1</v>
      </c>
      <c r="J3781">
        <v>70.649999999999991</v>
      </c>
      <c r="K3781">
        <v>3.5324999999999998</v>
      </c>
      <c r="L3781" t="s">
        <v>257</v>
      </c>
    </row>
    <row r="3782" spans="1:12" x14ac:dyDescent="0.25">
      <c r="A3782" s="1"/>
      <c r="B3782" t="s">
        <v>9</v>
      </c>
      <c r="C3782" t="s">
        <v>15</v>
      </c>
      <c r="D3782" t="s">
        <v>22</v>
      </c>
      <c r="E3782" t="s">
        <v>21</v>
      </c>
      <c r="F3782">
        <v>8.3000000000000007</v>
      </c>
      <c r="G3782">
        <v>8</v>
      </c>
      <c r="H3782" t="s">
        <v>13</v>
      </c>
      <c r="I3782">
        <v>5</v>
      </c>
      <c r="J3782">
        <v>66.400000000000006</v>
      </c>
      <c r="K3782">
        <v>3.3200000000000003</v>
      </c>
      <c r="L3782" t="s">
        <v>258</v>
      </c>
    </row>
    <row r="3783" spans="1:12" x14ac:dyDescent="0.25">
      <c r="A3783" s="1"/>
      <c r="B3783" t="s">
        <v>9</v>
      </c>
      <c r="C3783" t="s">
        <v>15</v>
      </c>
      <c r="D3783" t="s">
        <v>22</v>
      </c>
      <c r="E3783" t="s">
        <v>21</v>
      </c>
      <c r="F3783">
        <v>16.57</v>
      </c>
      <c r="G3783">
        <v>7</v>
      </c>
      <c r="H3783" t="s">
        <v>13</v>
      </c>
      <c r="I3783">
        <v>7.3</v>
      </c>
      <c r="J3783">
        <v>115.99000000000001</v>
      </c>
      <c r="K3783">
        <v>5.799500000000001</v>
      </c>
      <c r="L3783" t="s">
        <v>257</v>
      </c>
    </row>
    <row r="3784" spans="1:12" x14ac:dyDescent="0.25">
      <c r="A3784" s="1"/>
      <c r="B3784" t="s">
        <v>19</v>
      </c>
      <c r="C3784" t="s">
        <v>15</v>
      </c>
      <c r="D3784" t="s">
        <v>22</v>
      </c>
      <c r="E3784" t="s">
        <v>12</v>
      </c>
      <c r="F3784">
        <v>7.75</v>
      </c>
      <c r="G3784">
        <v>9</v>
      </c>
      <c r="H3784" t="s">
        <v>20</v>
      </c>
      <c r="I3784">
        <v>3.2</v>
      </c>
      <c r="J3784">
        <v>69.75</v>
      </c>
      <c r="K3784">
        <v>3.4875000000000003</v>
      </c>
      <c r="L3784" t="s">
        <v>258</v>
      </c>
    </row>
    <row r="3785" spans="1:12" x14ac:dyDescent="0.25">
      <c r="A3785" s="1"/>
      <c r="B3785" t="s">
        <v>19</v>
      </c>
      <c r="C3785" t="s">
        <v>15</v>
      </c>
      <c r="D3785" t="s">
        <v>22</v>
      </c>
      <c r="E3785" t="s">
        <v>24</v>
      </c>
      <c r="F3785">
        <v>34.51</v>
      </c>
      <c r="G3785">
        <v>4</v>
      </c>
      <c r="H3785" t="s">
        <v>17</v>
      </c>
      <c r="I3785">
        <v>9</v>
      </c>
      <c r="J3785">
        <v>138.04</v>
      </c>
      <c r="K3785">
        <v>6.9020000000000001</v>
      </c>
      <c r="L3785" t="s">
        <v>256</v>
      </c>
    </row>
    <row r="3786" spans="1:12" x14ac:dyDescent="0.25">
      <c r="A3786" s="1"/>
      <c r="B3786" t="s">
        <v>14</v>
      </c>
      <c r="C3786" t="s">
        <v>15</v>
      </c>
      <c r="D3786" t="s">
        <v>11</v>
      </c>
      <c r="E3786" t="s">
        <v>16</v>
      </c>
      <c r="F3786">
        <v>97.37</v>
      </c>
      <c r="G3786">
        <v>2</v>
      </c>
      <c r="H3786" t="s">
        <v>17</v>
      </c>
      <c r="I3786">
        <v>3.1</v>
      </c>
      <c r="J3786">
        <v>194.74</v>
      </c>
      <c r="K3786">
        <v>9.7370000000000019</v>
      </c>
      <c r="L3786" t="s">
        <v>258</v>
      </c>
    </row>
    <row r="3787" spans="1:12" x14ac:dyDescent="0.25">
      <c r="A3787" s="1"/>
      <c r="B3787" t="s">
        <v>9</v>
      </c>
      <c r="C3787" t="s">
        <v>15</v>
      </c>
      <c r="D3787" t="s">
        <v>22</v>
      </c>
      <c r="E3787" t="s">
        <v>24</v>
      </c>
      <c r="F3787">
        <v>21.33</v>
      </c>
      <c r="G3787">
        <v>3</v>
      </c>
      <c r="H3787" t="s">
        <v>20</v>
      </c>
      <c r="I3787">
        <v>3.9</v>
      </c>
      <c r="J3787">
        <v>63.989999999999995</v>
      </c>
      <c r="K3787">
        <v>3.1995</v>
      </c>
      <c r="L3787" t="s">
        <v>258</v>
      </c>
    </row>
    <row r="3788" spans="1:12" x14ac:dyDescent="0.25">
      <c r="A3788" s="1"/>
      <c r="B3788" t="s">
        <v>14</v>
      </c>
      <c r="C3788" t="s">
        <v>15</v>
      </c>
      <c r="D3788" t="s">
        <v>11</v>
      </c>
      <c r="E3788" t="s">
        <v>24</v>
      </c>
      <c r="F3788">
        <v>19.03</v>
      </c>
      <c r="G3788">
        <v>9</v>
      </c>
      <c r="H3788" t="s">
        <v>13</v>
      </c>
      <c r="I3788">
        <v>8.3000000000000007</v>
      </c>
      <c r="J3788">
        <v>171.27</v>
      </c>
      <c r="K3788">
        <v>8.5635000000000012</v>
      </c>
      <c r="L3788" t="s">
        <v>256</v>
      </c>
    </row>
    <row r="3789" spans="1:12" x14ac:dyDescent="0.25">
      <c r="A3789" s="1"/>
      <c r="B3789" t="s">
        <v>14</v>
      </c>
      <c r="C3789" t="s">
        <v>10</v>
      </c>
      <c r="D3789" t="s">
        <v>22</v>
      </c>
      <c r="E3789" t="s">
        <v>24</v>
      </c>
      <c r="F3789">
        <v>28.47</v>
      </c>
      <c r="G3789">
        <v>1</v>
      </c>
      <c r="H3789" t="s">
        <v>20</v>
      </c>
      <c r="I3789">
        <v>3.3</v>
      </c>
      <c r="J3789">
        <v>28.47</v>
      </c>
      <c r="K3789">
        <v>1.4235</v>
      </c>
      <c r="L3789" t="s">
        <v>258</v>
      </c>
    </row>
    <row r="3790" spans="1:12" x14ac:dyDescent="0.25">
      <c r="A3790" s="1"/>
      <c r="B3790" t="s">
        <v>14</v>
      </c>
      <c r="C3790" t="s">
        <v>10</v>
      </c>
      <c r="D3790" t="s">
        <v>22</v>
      </c>
      <c r="E3790" t="s">
        <v>21</v>
      </c>
      <c r="F3790">
        <v>22.25</v>
      </c>
      <c r="G3790">
        <v>7</v>
      </c>
      <c r="H3790" t="s">
        <v>13</v>
      </c>
      <c r="I3790">
        <v>7.8</v>
      </c>
      <c r="J3790">
        <v>155.75</v>
      </c>
      <c r="K3790">
        <v>7.7875000000000005</v>
      </c>
      <c r="L3790" t="s">
        <v>257</v>
      </c>
    </row>
    <row r="3791" spans="1:12" x14ac:dyDescent="0.25">
      <c r="A3791" s="1"/>
      <c r="B3791" t="s">
        <v>14</v>
      </c>
      <c r="C3791" t="s">
        <v>15</v>
      </c>
      <c r="D3791" t="s">
        <v>11</v>
      </c>
      <c r="E3791" t="s">
        <v>23</v>
      </c>
      <c r="F3791">
        <v>63.94</v>
      </c>
      <c r="G3791">
        <v>9</v>
      </c>
      <c r="H3791" t="s">
        <v>20</v>
      </c>
      <c r="I3791">
        <v>9.6</v>
      </c>
      <c r="J3791">
        <v>575.46</v>
      </c>
      <c r="K3791">
        <v>28.773000000000003</v>
      </c>
      <c r="L3791" t="s">
        <v>256</v>
      </c>
    </row>
    <row r="3792" spans="1:12" x14ac:dyDescent="0.25">
      <c r="A3792" s="1"/>
      <c r="B3792" t="s">
        <v>19</v>
      </c>
      <c r="C3792" t="s">
        <v>15</v>
      </c>
      <c r="D3792" t="s">
        <v>22</v>
      </c>
      <c r="E3792" t="s">
        <v>12</v>
      </c>
      <c r="F3792">
        <v>9.3699999999999992</v>
      </c>
      <c r="G3792">
        <v>8</v>
      </c>
      <c r="H3792" t="s">
        <v>20</v>
      </c>
      <c r="I3792">
        <v>8.9</v>
      </c>
      <c r="J3792">
        <v>74.959999999999994</v>
      </c>
      <c r="K3792">
        <v>3.7479999999999998</v>
      </c>
      <c r="L3792" t="s">
        <v>256</v>
      </c>
    </row>
    <row r="3793" spans="1:12" x14ac:dyDescent="0.25">
      <c r="A3793" s="1"/>
      <c r="B3793" t="s">
        <v>14</v>
      </c>
      <c r="C3793" t="s">
        <v>10</v>
      </c>
      <c r="D3793" t="s">
        <v>22</v>
      </c>
      <c r="E3793" t="s">
        <v>12</v>
      </c>
      <c r="F3793">
        <v>13.83</v>
      </c>
      <c r="G3793">
        <v>5</v>
      </c>
      <c r="H3793" t="s">
        <v>13</v>
      </c>
      <c r="I3793">
        <v>7.8</v>
      </c>
      <c r="J3793">
        <v>69.150000000000006</v>
      </c>
      <c r="K3793">
        <v>3.4575000000000005</v>
      </c>
      <c r="L3793" t="s">
        <v>257</v>
      </c>
    </row>
    <row r="3794" spans="1:12" x14ac:dyDescent="0.25">
      <c r="A3794" s="1"/>
      <c r="B3794" t="s">
        <v>19</v>
      </c>
      <c r="C3794" t="s">
        <v>15</v>
      </c>
      <c r="D3794" t="s">
        <v>11</v>
      </c>
      <c r="E3794" t="s">
        <v>21</v>
      </c>
      <c r="F3794">
        <v>8.64</v>
      </c>
      <c r="G3794">
        <v>3</v>
      </c>
      <c r="H3794" t="s">
        <v>20</v>
      </c>
      <c r="I3794">
        <v>9.5</v>
      </c>
      <c r="J3794">
        <v>25.92</v>
      </c>
      <c r="K3794">
        <v>1.2960000000000003</v>
      </c>
      <c r="L3794" t="s">
        <v>256</v>
      </c>
    </row>
    <row r="3795" spans="1:12" x14ac:dyDescent="0.25">
      <c r="A3795" s="1"/>
      <c r="B3795" t="s">
        <v>9</v>
      </c>
      <c r="C3795" t="s">
        <v>10</v>
      </c>
      <c r="D3795" t="s">
        <v>11</v>
      </c>
      <c r="E3795" t="s">
        <v>12</v>
      </c>
      <c r="F3795">
        <v>14.77</v>
      </c>
      <c r="G3795">
        <v>4</v>
      </c>
      <c r="H3795" t="s">
        <v>13</v>
      </c>
      <c r="I3795">
        <v>5.9</v>
      </c>
      <c r="J3795">
        <v>59.08</v>
      </c>
      <c r="K3795">
        <v>2.9540000000000002</v>
      </c>
      <c r="L3795" t="s">
        <v>258</v>
      </c>
    </row>
    <row r="3796" spans="1:12" x14ac:dyDescent="0.25">
      <c r="A3796" s="1"/>
      <c r="B3796" t="s">
        <v>14</v>
      </c>
      <c r="C3796" t="s">
        <v>15</v>
      </c>
      <c r="D3796" t="s">
        <v>11</v>
      </c>
      <c r="E3796" t="s">
        <v>12</v>
      </c>
      <c r="F3796">
        <v>14.34</v>
      </c>
      <c r="G3796">
        <v>7</v>
      </c>
      <c r="H3796" t="s">
        <v>17</v>
      </c>
      <c r="I3796">
        <v>8.9</v>
      </c>
      <c r="J3796">
        <v>100.38</v>
      </c>
      <c r="K3796">
        <v>5.0190000000000001</v>
      </c>
      <c r="L3796" t="s">
        <v>256</v>
      </c>
    </row>
    <row r="3797" spans="1:12" x14ac:dyDescent="0.25">
      <c r="A3797" s="1"/>
      <c r="B3797" t="s">
        <v>14</v>
      </c>
      <c r="C3797" t="s">
        <v>15</v>
      </c>
      <c r="D3797" t="s">
        <v>11</v>
      </c>
      <c r="E3797" t="s">
        <v>23</v>
      </c>
      <c r="F3797">
        <v>59.16</v>
      </c>
      <c r="G3797">
        <v>3</v>
      </c>
      <c r="H3797" t="s">
        <v>17</v>
      </c>
      <c r="I3797">
        <v>5.4</v>
      </c>
      <c r="J3797">
        <v>177.48</v>
      </c>
      <c r="K3797">
        <v>8.8740000000000006</v>
      </c>
      <c r="L3797" t="s">
        <v>258</v>
      </c>
    </row>
    <row r="3798" spans="1:12" x14ac:dyDescent="0.25">
      <c r="A3798" s="1"/>
      <c r="B3798" t="s">
        <v>9</v>
      </c>
      <c r="C3798" t="s">
        <v>15</v>
      </c>
      <c r="D3798" t="s">
        <v>22</v>
      </c>
      <c r="E3798" t="s">
        <v>18</v>
      </c>
      <c r="F3798">
        <v>71.099999999999994</v>
      </c>
      <c r="G3798">
        <v>4</v>
      </c>
      <c r="H3798" t="s">
        <v>17</v>
      </c>
      <c r="I3798">
        <v>9.3000000000000007</v>
      </c>
      <c r="J3798">
        <v>284.39999999999998</v>
      </c>
      <c r="K3798">
        <v>14.219999999999999</v>
      </c>
      <c r="L3798" t="s">
        <v>256</v>
      </c>
    </row>
    <row r="3799" spans="1:12" x14ac:dyDescent="0.25">
      <c r="A3799" s="1"/>
      <c r="B3799" t="s">
        <v>14</v>
      </c>
      <c r="C3799" t="s">
        <v>10</v>
      </c>
      <c r="D3799" t="s">
        <v>11</v>
      </c>
      <c r="E3799" t="s">
        <v>18</v>
      </c>
      <c r="F3799">
        <v>52.28</v>
      </c>
      <c r="G3799">
        <v>4</v>
      </c>
      <c r="H3799" t="s">
        <v>20</v>
      </c>
      <c r="I3799">
        <v>4</v>
      </c>
      <c r="J3799">
        <v>209.12</v>
      </c>
      <c r="K3799">
        <v>10.456000000000001</v>
      </c>
      <c r="L3799" t="s">
        <v>258</v>
      </c>
    </row>
    <row r="3800" spans="1:12" x14ac:dyDescent="0.25">
      <c r="A3800" s="1"/>
      <c r="B3800" t="s">
        <v>9</v>
      </c>
      <c r="C3800" t="s">
        <v>15</v>
      </c>
      <c r="D3800" t="s">
        <v>11</v>
      </c>
      <c r="E3800" t="s">
        <v>21</v>
      </c>
      <c r="F3800">
        <v>19.48</v>
      </c>
      <c r="G3800">
        <v>3</v>
      </c>
      <c r="H3800" t="s">
        <v>17</v>
      </c>
      <c r="I3800">
        <v>9.4</v>
      </c>
      <c r="J3800">
        <v>58.44</v>
      </c>
      <c r="K3800">
        <v>2.9220000000000002</v>
      </c>
      <c r="L3800" t="s">
        <v>256</v>
      </c>
    </row>
    <row r="3801" spans="1:12" x14ac:dyDescent="0.25">
      <c r="A3801" s="1"/>
      <c r="B3801" t="s">
        <v>19</v>
      </c>
      <c r="C3801" t="s">
        <v>10</v>
      </c>
      <c r="D3801" t="s">
        <v>11</v>
      </c>
      <c r="E3801" t="s">
        <v>12</v>
      </c>
      <c r="F3801">
        <v>4.92</v>
      </c>
      <c r="G3801">
        <v>2</v>
      </c>
      <c r="H3801" t="s">
        <v>17</v>
      </c>
      <c r="I3801">
        <v>8.6999999999999993</v>
      </c>
      <c r="J3801">
        <v>9.84</v>
      </c>
      <c r="K3801">
        <v>0.49199999999999999</v>
      </c>
      <c r="L3801" t="s">
        <v>256</v>
      </c>
    </row>
    <row r="3802" spans="1:12" x14ac:dyDescent="0.25">
      <c r="A3802" s="1"/>
      <c r="B3802" t="s">
        <v>19</v>
      </c>
      <c r="C3802" t="s">
        <v>10</v>
      </c>
      <c r="D3802" t="s">
        <v>22</v>
      </c>
      <c r="E3802" t="s">
        <v>21</v>
      </c>
      <c r="F3802">
        <v>20.55</v>
      </c>
      <c r="G3802">
        <v>9</v>
      </c>
      <c r="H3802" t="s">
        <v>20</v>
      </c>
      <c r="I3802">
        <v>8.8000000000000007</v>
      </c>
      <c r="J3802">
        <v>184.95000000000002</v>
      </c>
      <c r="K3802">
        <v>9.2475000000000005</v>
      </c>
      <c r="L3802" t="s">
        <v>256</v>
      </c>
    </row>
    <row r="3803" spans="1:12" x14ac:dyDescent="0.25">
      <c r="A3803" s="1"/>
      <c r="B3803" t="s">
        <v>9</v>
      </c>
      <c r="C3803" t="s">
        <v>15</v>
      </c>
      <c r="D3803" t="s">
        <v>11</v>
      </c>
      <c r="E3803" t="s">
        <v>23</v>
      </c>
      <c r="F3803">
        <v>65.790000000000006</v>
      </c>
      <c r="G3803">
        <v>4</v>
      </c>
      <c r="H3803" t="s">
        <v>17</v>
      </c>
      <c r="I3803">
        <v>3.8</v>
      </c>
      <c r="J3803">
        <v>263.16000000000003</v>
      </c>
      <c r="K3803">
        <v>13.158000000000001</v>
      </c>
      <c r="L3803" t="s">
        <v>258</v>
      </c>
    </row>
    <row r="3804" spans="1:12" x14ac:dyDescent="0.25">
      <c r="A3804" s="1"/>
      <c r="B3804" t="s">
        <v>14</v>
      </c>
      <c r="C3804" t="s">
        <v>15</v>
      </c>
      <c r="D3804" t="s">
        <v>11</v>
      </c>
      <c r="E3804" t="s">
        <v>12</v>
      </c>
      <c r="F3804">
        <v>8.5399999999999991</v>
      </c>
      <c r="G3804">
        <v>5</v>
      </c>
      <c r="H3804" t="s">
        <v>13</v>
      </c>
      <c r="I3804">
        <v>7.1</v>
      </c>
      <c r="J3804">
        <v>42.699999999999996</v>
      </c>
      <c r="K3804">
        <v>2.1349999999999998</v>
      </c>
      <c r="L3804" t="s">
        <v>257</v>
      </c>
    </row>
    <row r="3805" spans="1:12" x14ac:dyDescent="0.25">
      <c r="A3805" s="1"/>
      <c r="B3805" t="s">
        <v>9</v>
      </c>
      <c r="C3805" t="s">
        <v>10</v>
      </c>
      <c r="D3805" t="s">
        <v>11</v>
      </c>
      <c r="E3805" t="s">
        <v>12</v>
      </c>
      <c r="F3805">
        <v>6.37</v>
      </c>
      <c r="G3805">
        <v>3</v>
      </c>
      <c r="H3805" t="s">
        <v>17</v>
      </c>
      <c r="I3805">
        <v>3.1</v>
      </c>
      <c r="J3805">
        <v>19.11</v>
      </c>
      <c r="K3805">
        <v>0.95550000000000002</v>
      </c>
      <c r="L3805" t="s">
        <v>258</v>
      </c>
    </row>
    <row r="3806" spans="1:12" x14ac:dyDescent="0.25">
      <c r="A3806" s="1"/>
      <c r="B3806" t="s">
        <v>14</v>
      </c>
      <c r="C3806" t="s">
        <v>15</v>
      </c>
      <c r="D3806" t="s">
        <v>11</v>
      </c>
      <c r="E3806" t="s">
        <v>16</v>
      </c>
      <c r="F3806">
        <v>95.05</v>
      </c>
      <c r="G3806">
        <v>4</v>
      </c>
      <c r="H3806" t="s">
        <v>13</v>
      </c>
      <c r="I3806">
        <v>7.9</v>
      </c>
      <c r="J3806">
        <v>380.2</v>
      </c>
      <c r="K3806">
        <v>19.010000000000002</v>
      </c>
      <c r="L3806" t="s">
        <v>257</v>
      </c>
    </row>
    <row r="3807" spans="1:12" x14ac:dyDescent="0.25">
      <c r="A3807" s="1"/>
      <c r="B3807" t="s">
        <v>14</v>
      </c>
      <c r="C3807" t="s">
        <v>15</v>
      </c>
      <c r="D3807" t="s">
        <v>11</v>
      </c>
      <c r="E3807" t="s">
        <v>12</v>
      </c>
      <c r="F3807">
        <v>7.76</v>
      </c>
      <c r="G3807">
        <v>2</v>
      </c>
      <c r="H3807" t="s">
        <v>20</v>
      </c>
      <c r="I3807">
        <v>3.1</v>
      </c>
      <c r="J3807">
        <v>15.52</v>
      </c>
      <c r="K3807">
        <v>0.77600000000000002</v>
      </c>
      <c r="L3807" t="s">
        <v>258</v>
      </c>
    </row>
    <row r="3808" spans="1:12" x14ac:dyDescent="0.25">
      <c r="A3808" s="1"/>
      <c r="B3808" t="s">
        <v>9</v>
      </c>
      <c r="C3808" t="s">
        <v>10</v>
      </c>
      <c r="D3808" t="s">
        <v>11</v>
      </c>
      <c r="E3808" t="s">
        <v>12</v>
      </c>
      <c r="F3808">
        <v>2.77</v>
      </c>
      <c r="G3808">
        <v>5</v>
      </c>
      <c r="H3808" t="s">
        <v>17</v>
      </c>
      <c r="I3808">
        <v>3.6</v>
      </c>
      <c r="J3808">
        <v>13.85</v>
      </c>
      <c r="K3808">
        <v>0.6925</v>
      </c>
      <c r="L3808" t="s">
        <v>258</v>
      </c>
    </row>
    <row r="3809" spans="1:12" x14ac:dyDescent="0.25">
      <c r="A3809" s="1"/>
      <c r="B3809" t="s">
        <v>19</v>
      </c>
      <c r="C3809" t="s">
        <v>10</v>
      </c>
      <c r="D3809" t="s">
        <v>11</v>
      </c>
      <c r="E3809" t="s">
        <v>23</v>
      </c>
      <c r="F3809">
        <v>44.48</v>
      </c>
      <c r="G3809">
        <v>9</v>
      </c>
      <c r="H3809" t="s">
        <v>13</v>
      </c>
      <c r="I3809">
        <v>4.5</v>
      </c>
      <c r="J3809">
        <v>400.32</v>
      </c>
      <c r="K3809">
        <v>20.016000000000002</v>
      </c>
      <c r="L3809" t="s">
        <v>258</v>
      </c>
    </row>
    <row r="3810" spans="1:12" x14ac:dyDescent="0.25">
      <c r="A3810" s="1"/>
      <c r="B3810" t="s">
        <v>9</v>
      </c>
      <c r="C3810" t="s">
        <v>15</v>
      </c>
      <c r="D3810" t="s">
        <v>22</v>
      </c>
      <c r="E3810" t="s">
        <v>24</v>
      </c>
      <c r="F3810">
        <v>18.329999999999998</v>
      </c>
      <c r="G3810">
        <v>5</v>
      </c>
      <c r="H3810" t="s">
        <v>13</v>
      </c>
      <c r="I3810">
        <v>9</v>
      </c>
      <c r="J3810">
        <v>91.649999999999991</v>
      </c>
      <c r="K3810">
        <v>4.5824999999999996</v>
      </c>
      <c r="L3810" t="s">
        <v>256</v>
      </c>
    </row>
    <row r="3811" spans="1:12" x14ac:dyDescent="0.25">
      <c r="A3811" s="1"/>
      <c r="B3811" t="s">
        <v>9</v>
      </c>
      <c r="C3811" t="s">
        <v>10</v>
      </c>
      <c r="D3811" t="s">
        <v>22</v>
      </c>
      <c r="E3811" t="s">
        <v>21</v>
      </c>
      <c r="F3811">
        <v>5.37</v>
      </c>
      <c r="G3811">
        <v>2</v>
      </c>
      <c r="H3811" t="s">
        <v>17</v>
      </c>
      <c r="I3811">
        <v>5.5</v>
      </c>
      <c r="J3811">
        <v>10.74</v>
      </c>
      <c r="K3811">
        <v>0.53700000000000003</v>
      </c>
      <c r="L3811" t="s">
        <v>258</v>
      </c>
    </row>
    <row r="3812" spans="1:12" x14ac:dyDescent="0.25">
      <c r="A3812" s="1"/>
      <c r="B3812" t="s">
        <v>9</v>
      </c>
      <c r="C3812" t="s">
        <v>15</v>
      </c>
      <c r="D3812" t="s">
        <v>22</v>
      </c>
      <c r="E3812" t="s">
        <v>23</v>
      </c>
      <c r="F3812">
        <v>44.98</v>
      </c>
      <c r="G3812">
        <v>4</v>
      </c>
      <c r="H3812" t="s">
        <v>20</v>
      </c>
      <c r="I3812">
        <v>6.7</v>
      </c>
      <c r="J3812">
        <v>179.92</v>
      </c>
      <c r="K3812">
        <v>8.9960000000000004</v>
      </c>
      <c r="L3812" t="s">
        <v>257</v>
      </c>
    </row>
    <row r="3813" spans="1:12" x14ac:dyDescent="0.25">
      <c r="A3813" s="1"/>
      <c r="B3813" t="s">
        <v>14</v>
      </c>
      <c r="C3813" t="s">
        <v>10</v>
      </c>
      <c r="D3813" t="s">
        <v>22</v>
      </c>
      <c r="E3813" t="s">
        <v>24</v>
      </c>
      <c r="F3813">
        <v>39.86</v>
      </c>
      <c r="G3813">
        <v>6</v>
      </c>
      <c r="H3813" t="s">
        <v>20</v>
      </c>
      <c r="I3813">
        <v>6.9</v>
      </c>
      <c r="J3813">
        <v>239.16</v>
      </c>
      <c r="K3813">
        <v>11.958</v>
      </c>
      <c r="L3813" t="s">
        <v>257</v>
      </c>
    </row>
    <row r="3814" spans="1:12" x14ac:dyDescent="0.25">
      <c r="A3814" s="1"/>
      <c r="B3814" t="s">
        <v>9</v>
      </c>
      <c r="C3814" t="s">
        <v>10</v>
      </c>
      <c r="D3814" t="s">
        <v>22</v>
      </c>
      <c r="E3814" t="s">
        <v>18</v>
      </c>
      <c r="F3814">
        <v>64.94</v>
      </c>
      <c r="G3814">
        <v>9</v>
      </c>
      <c r="H3814" t="s">
        <v>13</v>
      </c>
      <c r="I3814">
        <v>4.5</v>
      </c>
      <c r="J3814">
        <v>584.46</v>
      </c>
      <c r="K3814">
        <v>29.223000000000003</v>
      </c>
      <c r="L3814" t="s">
        <v>258</v>
      </c>
    </row>
    <row r="3815" spans="1:12" x14ac:dyDescent="0.25">
      <c r="A3815" s="1"/>
      <c r="B3815" t="s">
        <v>19</v>
      </c>
      <c r="C3815" t="s">
        <v>15</v>
      </c>
      <c r="D3815" t="s">
        <v>11</v>
      </c>
      <c r="E3815" t="s">
        <v>16</v>
      </c>
      <c r="F3815">
        <v>82.92</v>
      </c>
      <c r="G3815">
        <v>6</v>
      </c>
      <c r="H3815" t="s">
        <v>20</v>
      </c>
      <c r="I3815">
        <v>6.9</v>
      </c>
      <c r="J3815">
        <v>497.52</v>
      </c>
      <c r="K3815">
        <v>24.876000000000001</v>
      </c>
      <c r="L3815" t="s">
        <v>257</v>
      </c>
    </row>
    <row r="3816" spans="1:12" x14ac:dyDescent="0.25">
      <c r="A3816" s="1"/>
      <c r="B3816" t="s">
        <v>19</v>
      </c>
      <c r="C3816" t="s">
        <v>10</v>
      </c>
      <c r="D3816" t="s">
        <v>22</v>
      </c>
      <c r="E3816" t="s">
        <v>18</v>
      </c>
      <c r="F3816">
        <v>52.97</v>
      </c>
      <c r="G3816">
        <v>5</v>
      </c>
      <c r="H3816" t="s">
        <v>17</v>
      </c>
      <c r="I3816">
        <v>7.5</v>
      </c>
      <c r="J3816">
        <v>264.85000000000002</v>
      </c>
      <c r="K3816">
        <v>13.242500000000001</v>
      </c>
      <c r="L3816" t="s">
        <v>257</v>
      </c>
    </row>
    <row r="3817" spans="1:12" x14ac:dyDescent="0.25">
      <c r="A3817" s="1"/>
      <c r="B3817" t="s">
        <v>9</v>
      </c>
      <c r="C3817" t="s">
        <v>10</v>
      </c>
      <c r="D3817" t="s">
        <v>22</v>
      </c>
      <c r="E3817" t="s">
        <v>24</v>
      </c>
      <c r="F3817">
        <v>36.01</v>
      </c>
      <c r="G3817">
        <v>5</v>
      </c>
      <c r="H3817" t="s">
        <v>13</v>
      </c>
      <c r="I3817">
        <v>5</v>
      </c>
      <c r="J3817">
        <v>180.04999999999998</v>
      </c>
      <c r="K3817">
        <v>9.0024999999999995</v>
      </c>
      <c r="L3817" t="s">
        <v>258</v>
      </c>
    </row>
    <row r="3818" spans="1:12" x14ac:dyDescent="0.25">
      <c r="A3818" s="1"/>
      <c r="B3818" t="s">
        <v>9</v>
      </c>
      <c r="C3818" t="s">
        <v>10</v>
      </c>
      <c r="D3818" t="s">
        <v>22</v>
      </c>
      <c r="E3818" t="s">
        <v>21</v>
      </c>
      <c r="F3818">
        <v>15.95</v>
      </c>
      <c r="G3818">
        <v>1</v>
      </c>
      <c r="H3818" t="s">
        <v>20</v>
      </c>
      <c r="I3818">
        <v>5.8</v>
      </c>
      <c r="J3818">
        <v>15.95</v>
      </c>
      <c r="K3818">
        <v>0.79749999999999999</v>
      </c>
      <c r="L3818" t="s">
        <v>258</v>
      </c>
    </row>
    <row r="3819" spans="1:12" x14ac:dyDescent="0.25">
      <c r="A3819" s="1"/>
      <c r="B3819" t="s">
        <v>14</v>
      </c>
      <c r="C3819" t="s">
        <v>15</v>
      </c>
      <c r="D3819" t="s">
        <v>22</v>
      </c>
      <c r="E3819" t="s">
        <v>12</v>
      </c>
      <c r="F3819">
        <v>6.95</v>
      </c>
      <c r="G3819">
        <v>3</v>
      </c>
      <c r="H3819" t="s">
        <v>13</v>
      </c>
      <c r="I3819">
        <v>6.1</v>
      </c>
      <c r="J3819">
        <v>20.85</v>
      </c>
      <c r="K3819">
        <v>1.0425000000000002</v>
      </c>
      <c r="L3819" t="s">
        <v>257</v>
      </c>
    </row>
    <row r="3820" spans="1:12" x14ac:dyDescent="0.25">
      <c r="A3820" s="1"/>
      <c r="B3820" t="s">
        <v>9</v>
      </c>
      <c r="C3820" t="s">
        <v>15</v>
      </c>
      <c r="D3820" t="s">
        <v>22</v>
      </c>
      <c r="E3820" t="s">
        <v>12</v>
      </c>
      <c r="F3820">
        <v>13.85</v>
      </c>
      <c r="G3820">
        <v>4</v>
      </c>
      <c r="H3820" t="s">
        <v>13</v>
      </c>
      <c r="I3820">
        <v>9.3000000000000007</v>
      </c>
      <c r="J3820">
        <v>55.4</v>
      </c>
      <c r="K3820">
        <v>2.77</v>
      </c>
      <c r="L3820" t="s">
        <v>256</v>
      </c>
    </row>
    <row r="3821" spans="1:12" x14ac:dyDescent="0.25">
      <c r="A3821" s="1"/>
      <c r="B3821" t="s">
        <v>14</v>
      </c>
      <c r="C3821" t="s">
        <v>15</v>
      </c>
      <c r="D3821" t="s">
        <v>11</v>
      </c>
      <c r="E3821" t="s">
        <v>18</v>
      </c>
      <c r="F3821">
        <v>63.15</v>
      </c>
      <c r="G3821">
        <v>2</v>
      </c>
      <c r="H3821" t="s">
        <v>20</v>
      </c>
      <c r="I3821">
        <v>7</v>
      </c>
      <c r="J3821">
        <v>126.3</v>
      </c>
      <c r="K3821">
        <v>6.3150000000000004</v>
      </c>
      <c r="L3821" t="s">
        <v>257</v>
      </c>
    </row>
    <row r="3822" spans="1:12" x14ac:dyDescent="0.25">
      <c r="A3822" s="1"/>
      <c r="B3822" t="s">
        <v>14</v>
      </c>
      <c r="C3822" t="s">
        <v>10</v>
      </c>
      <c r="D3822" t="s">
        <v>11</v>
      </c>
      <c r="E3822" t="s">
        <v>24</v>
      </c>
      <c r="F3822">
        <v>30.54</v>
      </c>
      <c r="G3822">
        <v>9</v>
      </c>
      <c r="H3822" t="s">
        <v>20</v>
      </c>
      <c r="I3822">
        <v>9.4</v>
      </c>
      <c r="J3822">
        <v>274.86</v>
      </c>
      <c r="K3822">
        <v>13.743000000000002</v>
      </c>
      <c r="L3822" t="s">
        <v>256</v>
      </c>
    </row>
    <row r="3823" spans="1:12" x14ac:dyDescent="0.25">
      <c r="A3823" s="1"/>
      <c r="B3823" t="s">
        <v>9</v>
      </c>
      <c r="C3823" t="s">
        <v>15</v>
      </c>
      <c r="D3823" t="s">
        <v>22</v>
      </c>
      <c r="E3823" t="s">
        <v>18</v>
      </c>
      <c r="F3823">
        <v>76.290000000000006</v>
      </c>
      <c r="G3823">
        <v>5</v>
      </c>
      <c r="H3823" t="s">
        <v>20</v>
      </c>
      <c r="I3823">
        <v>6.8</v>
      </c>
      <c r="J3823">
        <v>381.45000000000005</v>
      </c>
      <c r="K3823">
        <v>19.072500000000002</v>
      </c>
      <c r="L3823" t="s">
        <v>257</v>
      </c>
    </row>
    <row r="3824" spans="1:12" x14ac:dyDescent="0.25">
      <c r="A3824" s="1"/>
      <c r="B3824" t="s">
        <v>19</v>
      </c>
      <c r="C3824" t="s">
        <v>10</v>
      </c>
      <c r="D3824" t="s">
        <v>22</v>
      </c>
      <c r="E3824" t="s">
        <v>24</v>
      </c>
      <c r="F3824">
        <v>19.62</v>
      </c>
      <c r="G3824">
        <v>7</v>
      </c>
      <c r="H3824" t="s">
        <v>20</v>
      </c>
      <c r="I3824">
        <v>6.4</v>
      </c>
      <c r="J3824">
        <v>137.34</v>
      </c>
      <c r="K3824">
        <v>6.8670000000000009</v>
      </c>
      <c r="L3824" t="s">
        <v>257</v>
      </c>
    </row>
    <row r="3825" spans="1:12" x14ac:dyDescent="0.25">
      <c r="A3825" s="1"/>
      <c r="B3825" t="s">
        <v>9</v>
      </c>
      <c r="C3825" t="s">
        <v>10</v>
      </c>
      <c r="D3825" t="s">
        <v>11</v>
      </c>
      <c r="E3825" t="s">
        <v>23</v>
      </c>
      <c r="F3825">
        <v>67.91</v>
      </c>
      <c r="G3825">
        <v>7</v>
      </c>
      <c r="H3825" t="s">
        <v>17</v>
      </c>
      <c r="I3825">
        <v>3</v>
      </c>
      <c r="J3825">
        <v>475.37</v>
      </c>
      <c r="K3825">
        <v>23.768500000000003</v>
      </c>
      <c r="L3825" t="s">
        <v>258</v>
      </c>
    </row>
    <row r="3826" spans="1:12" x14ac:dyDescent="0.25">
      <c r="A3826" s="1"/>
      <c r="B3826" t="s">
        <v>9</v>
      </c>
      <c r="C3826" t="s">
        <v>15</v>
      </c>
      <c r="D3826" t="s">
        <v>22</v>
      </c>
      <c r="E3826" t="s">
        <v>12</v>
      </c>
      <c r="F3826">
        <v>10.28</v>
      </c>
      <c r="G3826">
        <v>6</v>
      </c>
      <c r="H3826" t="s">
        <v>17</v>
      </c>
      <c r="I3826">
        <v>6.3</v>
      </c>
      <c r="J3826">
        <v>61.679999999999993</v>
      </c>
      <c r="K3826">
        <v>3.0839999999999996</v>
      </c>
      <c r="L3826" t="s">
        <v>257</v>
      </c>
    </row>
    <row r="3827" spans="1:12" x14ac:dyDescent="0.25">
      <c r="A3827" s="1"/>
      <c r="B3827" t="s">
        <v>19</v>
      </c>
      <c r="C3827" t="s">
        <v>10</v>
      </c>
      <c r="D3827" t="s">
        <v>11</v>
      </c>
      <c r="E3827" t="s">
        <v>16</v>
      </c>
      <c r="F3827">
        <v>87.6</v>
      </c>
      <c r="G3827">
        <v>9</v>
      </c>
      <c r="H3827" t="s">
        <v>13</v>
      </c>
      <c r="I3827">
        <v>9.3000000000000007</v>
      </c>
      <c r="J3827">
        <v>788.4</v>
      </c>
      <c r="K3827">
        <v>39.42</v>
      </c>
      <c r="L3827" t="s">
        <v>256</v>
      </c>
    </row>
    <row r="3828" spans="1:12" x14ac:dyDescent="0.25">
      <c r="A3828" s="1"/>
      <c r="B3828" t="s">
        <v>9</v>
      </c>
      <c r="C3828" t="s">
        <v>10</v>
      </c>
      <c r="D3828" t="s">
        <v>22</v>
      </c>
      <c r="E3828" t="s">
        <v>12</v>
      </c>
      <c r="F3828">
        <v>5.05</v>
      </c>
      <c r="G3828">
        <v>8</v>
      </c>
      <c r="H3828" t="s">
        <v>13</v>
      </c>
      <c r="I3828">
        <v>4.3</v>
      </c>
      <c r="J3828">
        <v>40.4</v>
      </c>
      <c r="K3828">
        <v>2.02</v>
      </c>
      <c r="L3828" t="s">
        <v>258</v>
      </c>
    </row>
    <row r="3829" spans="1:12" x14ac:dyDescent="0.25">
      <c r="A3829" s="1"/>
      <c r="B3829" t="s">
        <v>14</v>
      </c>
      <c r="C3829" t="s">
        <v>15</v>
      </c>
      <c r="D3829" t="s">
        <v>11</v>
      </c>
      <c r="E3829" t="s">
        <v>18</v>
      </c>
      <c r="F3829">
        <v>50.97</v>
      </c>
      <c r="G3829">
        <v>5</v>
      </c>
      <c r="H3829" t="s">
        <v>17</v>
      </c>
      <c r="I3829">
        <v>3.4</v>
      </c>
      <c r="J3829">
        <v>254.85</v>
      </c>
      <c r="K3829">
        <v>12.7425</v>
      </c>
      <c r="L3829" t="s">
        <v>258</v>
      </c>
    </row>
    <row r="3830" spans="1:12" x14ac:dyDescent="0.25">
      <c r="A3830" s="1"/>
      <c r="B3830" t="s">
        <v>19</v>
      </c>
      <c r="C3830" t="s">
        <v>15</v>
      </c>
      <c r="D3830" t="s">
        <v>11</v>
      </c>
      <c r="E3830" t="s">
        <v>21</v>
      </c>
      <c r="F3830">
        <v>23.84</v>
      </c>
      <c r="G3830">
        <v>9</v>
      </c>
      <c r="H3830" t="s">
        <v>20</v>
      </c>
      <c r="I3830">
        <v>5.8</v>
      </c>
      <c r="J3830">
        <v>214.56</v>
      </c>
      <c r="K3830">
        <v>10.728000000000002</v>
      </c>
      <c r="L3830" t="s">
        <v>258</v>
      </c>
    </row>
    <row r="3831" spans="1:12" x14ac:dyDescent="0.25">
      <c r="A3831" s="1"/>
      <c r="B3831" t="s">
        <v>19</v>
      </c>
      <c r="C3831" t="s">
        <v>10</v>
      </c>
      <c r="D3831" t="s">
        <v>22</v>
      </c>
      <c r="E3831" t="s">
        <v>24</v>
      </c>
      <c r="F3831">
        <v>25.38</v>
      </c>
      <c r="G3831">
        <v>6</v>
      </c>
      <c r="H3831" t="s">
        <v>20</v>
      </c>
      <c r="I3831">
        <v>5.5</v>
      </c>
      <c r="J3831">
        <v>152.28</v>
      </c>
      <c r="K3831">
        <v>7.6140000000000008</v>
      </c>
      <c r="L3831" t="s">
        <v>258</v>
      </c>
    </row>
    <row r="3832" spans="1:12" x14ac:dyDescent="0.25">
      <c r="A3832" s="1"/>
      <c r="B3832" t="s">
        <v>14</v>
      </c>
      <c r="C3832" t="s">
        <v>10</v>
      </c>
      <c r="D3832" t="s">
        <v>22</v>
      </c>
      <c r="E3832" t="s">
        <v>16</v>
      </c>
      <c r="F3832">
        <v>80.900000000000006</v>
      </c>
      <c r="G3832">
        <v>7</v>
      </c>
      <c r="H3832" t="s">
        <v>17</v>
      </c>
      <c r="I3832">
        <v>8.8000000000000007</v>
      </c>
      <c r="J3832">
        <v>566.30000000000007</v>
      </c>
      <c r="K3832">
        <v>28.315000000000005</v>
      </c>
      <c r="L3832" t="s">
        <v>256</v>
      </c>
    </row>
    <row r="3833" spans="1:12" x14ac:dyDescent="0.25">
      <c r="A3833" s="1"/>
      <c r="B3833" t="s">
        <v>19</v>
      </c>
      <c r="C3833" t="s">
        <v>15</v>
      </c>
      <c r="D3833" t="s">
        <v>22</v>
      </c>
      <c r="E3833" t="s">
        <v>16</v>
      </c>
      <c r="F3833">
        <v>96.66</v>
      </c>
      <c r="G3833">
        <v>5</v>
      </c>
      <c r="H3833" t="s">
        <v>20</v>
      </c>
      <c r="I3833">
        <v>3.2</v>
      </c>
      <c r="J3833">
        <v>483.29999999999995</v>
      </c>
      <c r="K3833">
        <v>24.164999999999999</v>
      </c>
      <c r="L3833" t="s">
        <v>258</v>
      </c>
    </row>
    <row r="3834" spans="1:12" x14ac:dyDescent="0.25">
      <c r="A3834" s="1"/>
      <c r="B3834" t="s">
        <v>19</v>
      </c>
      <c r="C3834" t="s">
        <v>15</v>
      </c>
      <c r="D3834" t="s">
        <v>22</v>
      </c>
      <c r="E3834" t="s">
        <v>12</v>
      </c>
      <c r="F3834">
        <v>7.98</v>
      </c>
      <c r="G3834">
        <v>9</v>
      </c>
      <c r="H3834" t="s">
        <v>20</v>
      </c>
      <c r="I3834">
        <v>9.3000000000000007</v>
      </c>
      <c r="J3834">
        <v>71.820000000000007</v>
      </c>
      <c r="K3834">
        <v>3.5910000000000006</v>
      </c>
      <c r="L3834" t="s">
        <v>256</v>
      </c>
    </row>
    <row r="3835" spans="1:12" x14ac:dyDescent="0.25">
      <c r="A3835" s="1"/>
      <c r="B3835" t="s">
        <v>9</v>
      </c>
      <c r="C3835" t="s">
        <v>10</v>
      </c>
      <c r="D3835" t="s">
        <v>22</v>
      </c>
      <c r="E3835" t="s">
        <v>12</v>
      </c>
      <c r="F3835">
        <v>10.220000000000001</v>
      </c>
      <c r="G3835">
        <v>5</v>
      </c>
      <c r="H3835" t="s">
        <v>13</v>
      </c>
      <c r="I3835">
        <v>7.6</v>
      </c>
      <c r="J3835">
        <v>51.1</v>
      </c>
      <c r="K3835">
        <v>2.5550000000000002</v>
      </c>
      <c r="L3835" t="s">
        <v>257</v>
      </c>
    </row>
    <row r="3836" spans="1:12" x14ac:dyDescent="0.25">
      <c r="A3836" s="1"/>
      <c r="B3836" t="s">
        <v>9</v>
      </c>
      <c r="C3836" t="s">
        <v>10</v>
      </c>
      <c r="D3836" t="s">
        <v>11</v>
      </c>
      <c r="E3836" t="s">
        <v>12</v>
      </c>
      <c r="F3836">
        <v>7.17</v>
      </c>
      <c r="G3836">
        <v>4</v>
      </c>
      <c r="H3836" t="s">
        <v>13</v>
      </c>
      <c r="I3836">
        <v>9.1</v>
      </c>
      <c r="J3836">
        <v>28.68</v>
      </c>
      <c r="K3836">
        <v>1.4340000000000002</v>
      </c>
      <c r="L3836" t="s">
        <v>256</v>
      </c>
    </row>
    <row r="3837" spans="1:12" x14ac:dyDescent="0.25">
      <c r="A3837" s="1"/>
      <c r="B3837" t="s">
        <v>19</v>
      </c>
      <c r="C3837" t="s">
        <v>15</v>
      </c>
      <c r="D3837" t="s">
        <v>22</v>
      </c>
      <c r="E3837" t="s">
        <v>21</v>
      </c>
      <c r="F3837">
        <v>8.2799999999999994</v>
      </c>
      <c r="G3837">
        <v>7</v>
      </c>
      <c r="H3837" t="s">
        <v>17</v>
      </c>
      <c r="I3837">
        <v>7.1</v>
      </c>
      <c r="J3837">
        <v>57.959999999999994</v>
      </c>
      <c r="K3837">
        <v>2.8979999999999997</v>
      </c>
      <c r="L3837" t="s">
        <v>257</v>
      </c>
    </row>
    <row r="3838" spans="1:12" x14ac:dyDescent="0.25">
      <c r="A3838" s="1"/>
      <c r="B3838" t="s">
        <v>14</v>
      </c>
      <c r="C3838" t="s">
        <v>15</v>
      </c>
      <c r="D3838" t="s">
        <v>22</v>
      </c>
      <c r="E3838" t="s">
        <v>18</v>
      </c>
      <c r="F3838">
        <v>70.89</v>
      </c>
      <c r="G3838">
        <v>5</v>
      </c>
      <c r="H3838" t="s">
        <v>20</v>
      </c>
      <c r="I3838">
        <v>8.5</v>
      </c>
      <c r="J3838">
        <v>354.45</v>
      </c>
      <c r="K3838">
        <v>17.7225</v>
      </c>
      <c r="L3838" t="s">
        <v>256</v>
      </c>
    </row>
    <row r="3839" spans="1:12" x14ac:dyDescent="0.25">
      <c r="A3839" s="1"/>
      <c r="B3839" t="s">
        <v>14</v>
      </c>
      <c r="C3839" t="s">
        <v>10</v>
      </c>
      <c r="D3839" t="s">
        <v>22</v>
      </c>
      <c r="E3839" t="s">
        <v>12</v>
      </c>
      <c r="F3839">
        <v>3.64</v>
      </c>
      <c r="G3839">
        <v>5</v>
      </c>
      <c r="H3839" t="s">
        <v>13</v>
      </c>
      <c r="I3839">
        <v>5.3</v>
      </c>
      <c r="J3839">
        <v>18.2</v>
      </c>
      <c r="K3839">
        <v>0.91</v>
      </c>
      <c r="L3839" t="s">
        <v>258</v>
      </c>
    </row>
    <row r="3840" spans="1:12" x14ac:dyDescent="0.25">
      <c r="A3840" s="1"/>
      <c r="B3840" t="s">
        <v>9</v>
      </c>
      <c r="C3840" t="s">
        <v>15</v>
      </c>
      <c r="D3840" t="s">
        <v>22</v>
      </c>
      <c r="E3840" t="s">
        <v>23</v>
      </c>
      <c r="F3840">
        <v>67.19</v>
      </c>
      <c r="G3840">
        <v>9</v>
      </c>
      <c r="H3840" t="s">
        <v>13</v>
      </c>
      <c r="I3840">
        <v>5.4</v>
      </c>
      <c r="J3840">
        <v>604.71</v>
      </c>
      <c r="K3840">
        <v>30.235500000000002</v>
      </c>
      <c r="L3840" t="s">
        <v>258</v>
      </c>
    </row>
    <row r="3841" spans="1:12" x14ac:dyDescent="0.25">
      <c r="A3841" s="1"/>
      <c r="B3841" t="s">
        <v>19</v>
      </c>
      <c r="C3841" t="s">
        <v>15</v>
      </c>
      <c r="D3841" t="s">
        <v>11</v>
      </c>
      <c r="E3841" t="s">
        <v>24</v>
      </c>
      <c r="F3841">
        <v>36.82</v>
      </c>
      <c r="G3841">
        <v>8</v>
      </c>
      <c r="H3841" t="s">
        <v>13</v>
      </c>
      <c r="I3841">
        <v>5.7</v>
      </c>
      <c r="J3841">
        <v>294.56</v>
      </c>
      <c r="K3841">
        <v>14.728000000000002</v>
      </c>
      <c r="L3841" t="s">
        <v>258</v>
      </c>
    </row>
    <row r="3842" spans="1:12" x14ac:dyDescent="0.25">
      <c r="A3842" s="1"/>
      <c r="B3842" t="s">
        <v>14</v>
      </c>
      <c r="C3842" t="s">
        <v>10</v>
      </c>
      <c r="D3842" t="s">
        <v>11</v>
      </c>
      <c r="E3842" t="s">
        <v>21</v>
      </c>
      <c r="F3842">
        <v>6.32</v>
      </c>
      <c r="G3842">
        <v>7</v>
      </c>
      <c r="H3842" t="s">
        <v>20</v>
      </c>
      <c r="I3842">
        <v>8.1</v>
      </c>
      <c r="J3842">
        <v>44.24</v>
      </c>
      <c r="K3842">
        <v>2.2120000000000002</v>
      </c>
      <c r="L3842" t="s">
        <v>256</v>
      </c>
    </row>
    <row r="3843" spans="1:12" x14ac:dyDescent="0.25">
      <c r="A3843" s="1"/>
      <c r="B3843" t="s">
        <v>9</v>
      </c>
      <c r="C3843" t="s">
        <v>15</v>
      </c>
      <c r="D3843" t="s">
        <v>22</v>
      </c>
      <c r="E3843" t="s">
        <v>12</v>
      </c>
      <c r="F3843">
        <v>3.53</v>
      </c>
      <c r="G3843">
        <v>7</v>
      </c>
      <c r="H3843" t="s">
        <v>20</v>
      </c>
      <c r="I3843">
        <v>5.5</v>
      </c>
      <c r="J3843">
        <v>24.709999999999997</v>
      </c>
      <c r="K3843">
        <v>1.2355</v>
      </c>
      <c r="L3843" t="s">
        <v>258</v>
      </c>
    </row>
    <row r="3844" spans="1:12" x14ac:dyDescent="0.25">
      <c r="A3844" s="1"/>
      <c r="B3844" t="s">
        <v>14</v>
      </c>
      <c r="C3844" t="s">
        <v>10</v>
      </c>
      <c r="D3844" t="s">
        <v>11</v>
      </c>
      <c r="E3844" t="s">
        <v>23</v>
      </c>
      <c r="F3844">
        <v>66.709999999999994</v>
      </c>
      <c r="G3844">
        <v>5</v>
      </c>
      <c r="H3844" t="s">
        <v>17</v>
      </c>
      <c r="I3844">
        <v>4.5999999999999996</v>
      </c>
      <c r="J3844">
        <v>333.54999999999995</v>
      </c>
      <c r="K3844">
        <v>16.677499999999998</v>
      </c>
      <c r="L3844" t="s">
        <v>258</v>
      </c>
    </row>
    <row r="3845" spans="1:12" x14ac:dyDescent="0.25">
      <c r="A3845" s="1"/>
      <c r="B3845" t="s">
        <v>19</v>
      </c>
      <c r="C3845" t="s">
        <v>15</v>
      </c>
      <c r="D3845" t="s">
        <v>11</v>
      </c>
      <c r="E3845" t="s">
        <v>24</v>
      </c>
      <c r="F3845">
        <v>35.49</v>
      </c>
      <c r="G3845">
        <v>1</v>
      </c>
      <c r="H3845" t="s">
        <v>13</v>
      </c>
      <c r="I3845">
        <v>9.4</v>
      </c>
      <c r="J3845">
        <v>35.49</v>
      </c>
      <c r="K3845">
        <v>1.7745000000000002</v>
      </c>
      <c r="L3845" t="s">
        <v>256</v>
      </c>
    </row>
    <row r="3846" spans="1:12" x14ac:dyDescent="0.25">
      <c r="A3846" s="1"/>
      <c r="B3846" t="s">
        <v>14</v>
      </c>
      <c r="C3846" t="s">
        <v>15</v>
      </c>
      <c r="D3846" t="s">
        <v>11</v>
      </c>
      <c r="E3846" t="s">
        <v>18</v>
      </c>
      <c r="F3846">
        <v>71.239999999999995</v>
      </c>
      <c r="G3846">
        <v>9</v>
      </c>
      <c r="H3846" t="s">
        <v>13</v>
      </c>
      <c r="I3846">
        <v>9.1999999999999993</v>
      </c>
      <c r="J3846">
        <v>641.16</v>
      </c>
      <c r="K3846">
        <v>32.058</v>
      </c>
      <c r="L3846" t="s">
        <v>256</v>
      </c>
    </row>
    <row r="3847" spans="1:12" x14ac:dyDescent="0.25">
      <c r="A3847" s="1"/>
      <c r="B3847" t="s">
        <v>9</v>
      </c>
      <c r="C3847" t="s">
        <v>10</v>
      </c>
      <c r="D3847" t="s">
        <v>22</v>
      </c>
      <c r="E3847" t="s">
        <v>21</v>
      </c>
      <c r="F3847">
        <v>11.49</v>
      </c>
      <c r="G3847">
        <v>6</v>
      </c>
      <c r="H3847" t="s">
        <v>20</v>
      </c>
      <c r="I3847">
        <v>5.4</v>
      </c>
      <c r="J3847">
        <v>68.94</v>
      </c>
      <c r="K3847">
        <v>3.4470000000000001</v>
      </c>
      <c r="L3847" t="s">
        <v>258</v>
      </c>
    </row>
    <row r="3848" spans="1:12" x14ac:dyDescent="0.25">
      <c r="A3848" s="1"/>
      <c r="B3848" t="s">
        <v>14</v>
      </c>
      <c r="C3848" t="s">
        <v>15</v>
      </c>
      <c r="D3848" t="s">
        <v>22</v>
      </c>
      <c r="E3848" t="s">
        <v>12</v>
      </c>
      <c r="F3848">
        <v>2.21</v>
      </c>
      <c r="G3848">
        <v>2</v>
      </c>
      <c r="H3848" t="s">
        <v>13</v>
      </c>
      <c r="I3848">
        <v>7.3</v>
      </c>
      <c r="J3848">
        <v>4.42</v>
      </c>
      <c r="K3848">
        <v>0.221</v>
      </c>
      <c r="L3848" t="s">
        <v>257</v>
      </c>
    </row>
    <row r="3849" spans="1:12" x14ac:dyDescent="0.25">
      <c r="A3849" s="1"/>
      <c r="B3849" t="s">
        <v>14</v>
      </c>
      <c r="C3849" t="s">
        <v>15</v>
      </c>
      <c r="D3849" t="s">
        <v>22</v>
      </c>
      <c r="E3849" t="s">
        <v>24</v>
      </c>
      <c r="F3849">
        <v>19.13</v>
      </c>
      <c r="G3849">
        <v>4</v>
      </c>
      <c r="H3849" t="s">
        <v>20</v>
      </c>
      <c r="I3849">
        <v>4.9000000000000004</v>
      </c>
      <c r="J3849">
        <v>76.52</v>
      </c>
      <c r="K3849">
        <v>3.8260000000000001</v>
      </c>
      <c r="L3849" t="s">
        <v>258</v>
      </c>
    </row>
    <row r="3850" spans="1:12" x14ac:dyDescent="0.25">
      <c r="A3850" s="1"/>
      <c r="B3850" t="s">
        <v>9</v>
      </c>
      <c r="C3850" t="s">
        <v>10</v>
      </c>
      <c r="D3850" t="s">
        <v>22</v>
      </c>
      <c r="E3850" t="s">
        <v>12</v>
      </c>
      <c r="F3850">
        <v>3.5</v>
      </c>
      <c r="G3850">
        <v>5</v>
      </c>
      <c r="H3850" t="s">
        <v>13</v>
      </c>
      <c r="I3850">
        <v>4.4000000000000004</v>
      </c>
      <c r="J3850">
        <v>17.5</v>
      </c>
      <c r="K3850">
        <v>0.875</v>
      </c>
      <c r="L3850" t="s">
        <v>258</v>
      </c>
    </row>
    <row r="3851" spans="1:12" x14ac:dyDescent="0.25">
      <c r="A3851" s="1"/>
      <c r="B3851" t="s">
        <v>19</v>
      </c>
      <c r="C3851" t="s">
        <v>15</v>
      </c>
      <c r="D3851" t="s">
        <v>22</v>
      </c>
      <c r="E3851" t="s">
        <v>24</v>
      </c>
      <c r="F3851">
        <v>38.08</v>
      </c>
      <c r="G3851">
        <v>7</v>
      </c>
      <c r="H3851" t="s">
        <v>13</v>
      </c>
      <c r="I3851">
        <v>5.3</v>
      </c>
      <c r="J3851">
        <v>266.56</v>
      </c>
      <c r="K3851">
        <v>13.328000000000001</v>
      </c>
      <c r="L3851" t="s">
        <v>258</v>
      </c>
    </row>
    <row r="3852" spans="1:12" x14ac:dyDescent="0.25">
      <c r="A3852" s="1"/>
      <c r="B3852" t="s">
        <v>19</v>
      </c>
      <c r="C3852" t="s">
        <v>10</v>
      </c>
      <c r="D3852" t="s">
        <v>11</v>
      </c>
      <c r="E3852" t="s">
        <v>24</v>
      </c>
      <c r="F3852">
        <v>30.01</v>
      </c>
      <c r="G3852">
        <v>7</v>
      </c>
      <c r="H3852" t="s">
        <v>17</v>
      </c>
      <c r="I3852">
        <v>5.2</v>
      </c>
      <c r="J3852">
        <v>210.07000000000002</v>
      </c>
      <c r="K3852">
        <v>10.503500000000003</v>
      </c>
      <c r="L3852" t="s">
        <v>258</v>
      </c>
    </row>
    <row r="3853" spans="1:12" x14ac:dyDescent="0.25">
      <c r="A3853" s="1"/>
      <c r="B3853" t="s">
        <v>9</v>
      </c>
      <c r="C3853" t="s">
        <v>15</v>
      </c>
      <c r="D3853" t="s">
        <v>11</v>
      </c>
      <c r="E3853" t="s">
        <v>12</v>
      </c>
      <c r="F3853">
        <v>7.9</v>
      </c>
      <c r="G3853">
        <v>10</v>
      </c>
      <c r="H3853" t="s">
        <v>13</v>
      </c>
      <c r="I3853">
        <v>9</v>
      </c>
      <c r="J3853">
        <v>79</v>
      </c>
      <c r="K3853">
        <v>3.95</v>
      </c>
      <c r="L3853" t="s">
        <v>256</v>
      </c>
    </row>
    <row r="3854" spans="1:12" x14ac:dyDescent="0.25">
      <c r="A3854" s="1"/>
      <c r="B3854" t="s">
        <v>14</v>
      </c>
      <c r="C3854" t="s">
        <v>15</v>
      </c>
      <c r="D3854" t="s">
        <v>22</v>
      </c>
      <c r="E3854" t="s">
        <v>18</v>
      </c>
      <c r="F3854">
        <v>79.59</v>
      </c>
      <c r="G3854">
        <v>2</v>
      </c>
      <c r="H3854" t="s">
        <v>20</v>
      </c>
      <c r="I3854">
        <v>8.6</v>
      </c>
      <c r="J3854">
        <v>159.18</v>
      </c>
      <c r="K3854">
        <v>7.9590000000000005</v>
      </c>
      <c r="L3854" t="s">
        <v>256</v>
      </c>
    </row>
    <row r="3855" spans="1:12" x14ac:dyDescent="0.25">
      <c r="A3855" s="1"/>
      <c r="B3855" t="s">
        <v>19</v>
      </c>
      <c r="C3855" t="s">
        <v>15</v>
      </c>
      <c r="D3855" t="s">
        <v>22</v>
      </c>
      <c r="E3855" t="s">
        <v>24</v>
      </c>
      <c r="F3855">
        <v>19.75</v>
      </c>
      <c r="G3855">
        <v>4</v>
      </c>
      <c r="H3855" t="s">
        <v>13</v>
      </c>
      <c r="I3855">
        <v>7.8</v>
      </c>
      <c r="J3855">
        <v>79</v>
      </c>
      <c r="K3855">
        <v>3.95</v>
      </c>
      <c r="L3855" t="s">
        <v>257</v>
      </c>
    </row>
    <row r="3856" spans="1:12" x14ac:dyDescent="0.25">
      <c r="A3856" s="1"/>
      <c r="B3856" t="s">
        <v>14</v>
      </c>
      <c r="C3856" t="s">
        <v>10</v>
      </c>
      <c r="D3856" t="s">
        <v>11</v>
      </c>
      <c r="E3856" t="s">
        <v>16</v>
      </c>
      <c r="F3856">
        <v>90.71</v>
      </c>
      <c r="G3856">
        <v>3</v>
      </c>
      <c r="H3856" t="s">
        <v>17</v>
      </c>
      <c r="I3856">
        <v>9.5</v>
      </c>
      <c r="J3856">
        <v>272.13</v>
      </c>
      <c r="K3856">
        <v>13.6065</v>
      </c>
      <c r="L3856" t="s">
        <v>256</v>
      </c>
    </row>
    <row r="3857" spans="1:12" x14ac:dyDescent="0.25">
      <c r="A3857" s="1"/>
      <c r="B3857" t="s">
        <v>14</v>
      </c>
      <c r="C3857" t="s">
        <v>15</v>
      </c>
      <c r="D3857" t="s">
        <v>22</v>
      </c>
      <c r="E3857" t="s">
        <v>12</v>
      </c>
      <c r="F3857">
        <v>14.08</v>
      </c>
      <c r="G3857">
        <v>7</v>
      </c>
      <c r="H3857" t="s">
        <v>13</v>
      </c>
      <c r="I3857">
        <v>5.9</v>
      </c>
      <c r="J3857">
        <v>98.56</v>
      </c>
      <c r="K3857">
        <v>4.9280000000000008</v>
      </c>
      <c r="L3857" t="s">
        <v>258</v>
      </c>
    </row>
    <row r="3858" spans="1:12" x14ac:dyDescent="0.25">
      <c r="A3858" s="1"/>
      <c r="B3858" t="s">
        <v>9</v>
      </c>
      <c r="C3858" t="s">
        <v>15</v>
      </c>
      <c r="D3858" t="s">
        <v>11</v>
      </c>
      <c r="E3858" t="s">
        <v>21</v>
      </c>
      <c r="F3858">
        <v>18.41</v>
      </c>
      <c r="G3858">
        <v>8</v>
      </c>
      <c r="H3858" t="s">
        <v>17</v>
      </c>
      <c r="I3858">
        <v>4.7</v>
      </c>
      <c r="J3858">
        <v>147.28</v>
      </c>
      <c r="K3858">
        <v>7.3640000000000008</v>
      </c>
      <c r="L3858" t="s">
        <v>258</v>
      </c>
    </row>
    <row r="3859" spans="1:12" x14ac:dyDescent="0.25">
      <c r="A3859" s="1"/>
      <c r="B3859" t="s">
        <v>9</v>
      </c>
      <c r="C3859" t="s">
        <v>15</v>
      </c>
      <c r="D3859" t="s">
        <v>11</v>
      </c>
      <c r="E3859" t="s">
        <v>23</v>
      </c>
      <c r="F3859">
        <v>62.84</v>
      </c>
      <c r="G3859">
        <v>3</v>
      </c>
      <c r="H3859" t="s">
        <v>17</v>
      </c>
      <c r="I3859">
        <v>3.8</v>
      </c>
      <c r="J3859">
        <v>188.52</v>
      </c>
      <c r="K3859">
        <v>9.4260000000000002</v>
      </c>
      <c r="L3859" t="s">
        <v>258</v>
      </c>
    </row>
    <row r="3860" spans="1:12" x14ac:dyDescent="0.25">
      <c r="A3860" s="1"/>
      <c r="B3860" t="s">
        <v>19</v>
      </c>
      <c r="C3860" t="s">
        <v>10</v>
      </c>
      <c r="D3860" t="s">
        <v>11</v>
      </c>
      <c r="E3860" t="s">
        <v>12</v>
      </c>
      <c r="F3860">
        <v>13.46</v>
      </c>
      <c r="G3860">
        <v>8</v>
      </c>
      <c r="H3860" t="s">
        <v>17</v>
      </c>
      <c r="I3860">
        <v>5</v>
      </c>
      <c r="J3860">
        <v>107.68</v>
      </c>
      <c r="K3860">
        <v>5.3840000000000003</v>
      </c>
      <c r="L3860" t="s">
        <v>258</v>
      </c>
    </row>
    <row r="3861" spans="1:12" x14ac:dyDescent="0.25">
      <c r="A3861" s="1"/>
      <c r="B3861" t="s">
        <v>19</v>
      </c>
      <c r="C3861" t="s">
        <v>15</v>
      </c>
      <c r="D3861" t="s">
        <v>22</v>
      </c>
      <c r="E3861" t="s">
        <v>16</v>
      </c>
      <c r="F3861">
        <v>80.69</v>
      </c>
      <c r="G3861">
        <v>5</v>
      </c>
      <c r="H3861" t="s">
        <v>20</v>
      </c>
      <c r="I3861">
        <v>4</v>
      </c>
      <c r="J3861">
        <v>403.45</v>
      </c>
      <c r="K3861">
        <v>20.172499999999999</v>
      </c>
      <c r="L3861" t="s">
        <v>258</v>
      </c>
    </row>
    <row r="3862" spans="1:12" x14ac:dyDescent="0.25">
      <c r="A3862" s="1"/>
      <c r="B3862" t="s">
        <v>14</v>
      </c>
      <c r="C3862" t="s">
        <v>15</v>
      </c>
      <c r="D3862" t="s">
        <v>22</v>
      </c>
      <c r="E3862" t="s">
        <v>21</v>
      </c>
      <c r="F3862">
        <v>12.19</v>
      </c>
      <c r="G3862">
        <v>6</v>
      </c>
      <c r="H3862" t="s">
        <v>20</v>
      </c>
      <c r="I3862">
        <v>3.6</v>
      </c>
      <c r="J3862">
        <v>73.14</v>
      </c>
      <c r="K3862">
        <v>3.657</v>
      </c>
      <c r="L3862" t="s">
        <v>258</v>
      </c>
    </row>
    <row r="3863" spans="1:12" x14ac:dyDescent="0.25">
      <c r="A3863" s="1"/>
      <c r="B3863" t="s">
        <v>14</v>
      </c>
      <c r="C3863" t="s">
        <v>15</v>
      </c>
      <c r="D3863" t="s">
        <v>22</v>
      </c>
      <c r="E3863" t="s">
        <v>24</v>
      </c>
      <c r="F3863">
        <v>23.99</v>
      </c>
      <c r="G3863">
        <v>6</v>
      </c>
      <c r="H3863" t="s">
        <v>20</v>
      </c>
      <c r="I3863">
        <v>7.1</v>
      </c>
      <c r="J3863">
        <v>143.94</v>
      </c>
      <c r="K3863">
        <v>7.1970000000000001</v>
      </c>
      <c r="L3863" t="s">
        <v>257</v>
      </c>
    </row>
    <row r="3864" spans="1:12" x14ac:dyDescent="0.25">
      <c r="A3864" s="1"/>
      <c r="B3864" t="s">
        <v>9</v>
      </c>
      <c r="C3864" t="s">
        <v>10</v>
      </c>
      <c r="D3864" t="s">
        <v>22</v>
      </c>
      <c r="E3864" t="s">
        <v>24</v>
      </c>
      <c r="F3864">
        <v>26.63</v>
      </c>
      <c r="G3864">
        <v>5</v>
      </c>
      <c r="H3864" t="s">
        <v>20</v>
      </c>
      <c r="I3864">
        <v>5.5</v>
      </c>
      <c r="J3864">
        <v>133.15</v>
      </c>
      <c r="K3864">
        <v>6.6575000000000006</v>
      </c>
      <c r="L3864" t="s">
        <v>258</v>
      </c>
    </row>
    <row r="3865" spans="1:12" x14ac:dyDescent="0.25">
      <c r="A3865" s="1"/>
      <c r="B3865" t="s">
        <v>19</v>
      </c>
      <c r="C3865" t="s">
        <v>10</v>
      </c>
      <c r="D3865" t="s">
        <v>11</v>
      </c>
      <c r="E3865" t="s">
        <v>12</v>
      </c>
      <c r="F3865">
        <v>12.31</v>
      </c>
      <c r="G3865">
        <v>3</v>
      </c>
      <c r="H3865" t="s">
        <v>20</v>
      </c>
      <c r="I3865">
        <v>6.8</v>
      </c>
      <c r="J3865">
        <v>36.93</v>
      </c>
      <c r="K3865">
        <v>1.8465</v>
      </c>
      <c r="L3865" t="s">
        <v>257</v>
      </c>
    </row>
    <row r="3866" spans="1:12" x14ac:dyDescent="0.25">
      <c r="A3866" s="1"/>
      <c r="B3866" t="s">
        <v>9</v>
      </c>
      <c r="C3866" t="s">
        <v>15</v>
      </c>
      <c r="D3866" t="s">
        <v>22</v>
      </c>
      <c r="E3866" t="s">
        <v>12</v>
      </c>
      <c r="F3866">
        <v>7.31</v>
      </c>
      <c r="G3866">
        <v>6</v>
      </c>
      <c r="H3866" t="s">
        <v>17</v>
      </c>
      <c r="I3866">
        <v>4.3</v>
      </c>
      <c r="J3866">
        <v>43.86</v>
      </c>
      <c r="K3866">
        <v>2.1930000000000001</v>
      </c>
      <c r="L3866" t="s">
        <v>258</v>
      </c>
    </row>
    <row r="3867" spans="1:12" x14ac:dyDescent="0.25">
      <c r="A3867" s="1"/>
      <c r="B3867" t="s">
        <v>9</v>
      </c>
      <c r="C3867" t="s">
        <v>10</v>
      </c>
      <c r="D3867" t="s">
        <v>22</v>
      </c>
      <c r="E3867" t="s">
        <v>12</v>
      </c>
      <c r="F3867">
        <v>3.05</v>
      </c>
      <c r="G3867">
        <v>8</v>
      </c>
      <c r="H3867" t="s">
        <v>20</v>
      </c>
      <c r="I3867">
        <v>7.6</v>
      </c>
      <c r="J3867">
        <v>24.4</v>
      </c>
      <c r="K3867">
        <v>1.22</v>
      </c>
      <c r="L3867" t="s">
        <v>257</v>
      </c>
    </row>
    <row r="3868" spans="1:12" x14ac:dyDescent="0.25">
      <c r="A3868" s="1"/>
      <c r="B3868" t="s">
        <v>9</v>
      </c>
      <c r="C3868" t="s">
        <v>15</v>
      </c>
      <c r="D3868" t="s">
        <v>11</v>
      </c>
      <c r="E3868" t="s">
        <v>18</v>
      </c>
      <c r="F3868">
        <v>71.39</v>
      </c>
      <c r="G3868">
        <v>1</v>
      </c>
      <c r="H3868" t="s">
        <v>20</v>
      </c>
      <c r="I3868">
        <v>4.5</v>
      </c>
      <c r="J3868">
        <v>71.39</v>
      </c>
      <c r="K3868">
        <v>3.5695000000000001</v>
      </c>
      <c r="L3868" t="s">
        <v>258</v>
      </c>
    </row>
    <row r="3869" spans="1:12" x14ac:dyDescent="0.25">
      <c r="A3869" s="1"/>
      <c r="B3869" t="s">
        <v>19</v>
      </c>
      <c r="C3869" t="s">
        <v>15</v>
      </c>
      <c r="D3869" t="s">
        <v>11</v>
      </c>
      <c r="E3869" t="s">
        <v>21</v>
      </c>
      <c r="F3869">
        <v>5.9</v>
      </c>
      <c r="G3869">
        <v>5</v>
      </c>
      <c r="H3869" t="s">
        <v>20</v>
      </c>
      <c r="I3869">
        <v>4.9000000000000004</v>
      </c>
      <c r="J3869">
        <v>29.5</v>
      </c>
      <c r="K3869">
        <v>1.4750000000000001</v>
      </c>
      <c r="L3869" t="s">
        <v>258</v>
      </c>
    </row>
    <row r="3870" spans="1:12" x14ac:dyDescent="0.25">
      <c r="A3870" s="1"/>
      <c r="B3870" t="s">
        <v>19</v>
      </c>
      <c r="C3870" t="s">
        <v>10</v>
      </c>
      <c r="D3870" t="s">
        <v>11</v>
      </c>
      <c r="E3870" t="s">
        <v>18</v>
      </c>
      <c r="F3870">
        <v>74.52</v>
      </c>
      <c r="G3870">
        <v>3</v>
      </c>
      <c r="H3870" t="s">
        <v>20</v>
      </c>
      <c r="I3870">
        <v>8</v>
      </c>
      <c r="J3870">
        <v>223.56</v>
      </c>
      <c r="K3870">
        <v>11.178000000000001</v>
      </c>
      <c r="L3870" t="s">
        <v>256</v>
      </c>
    </row>
    <row r="3871" spans="1:12" x14ac:dyDescent="0.25">
      <c r="A3871" s="1"/>
      <c r="B3871" t="s">
        <v>19</v>
      </c>
      <c r="C3871" t="s">
        <v>15</v>
      </c>
      <c r="D3871" t="s">
        <v>22</v>
      </c>
      <c r="E3871" t="s">
        <v>24</v>
      </c>
      <c r="F3871">
        <v>30</v>
      </c>
      <c r="G3871">
        <v>6</v>
      </c>
      <c r="H3871" t="s">
        <v>13</v>
      </c>
      <c r="I3871">
        <v>6.8</v>
      </c>
      <c r="J3871">
        <v>180</v>
      </c>
      <c r="K3871">
        <v>9</v>
      </c>
      <c r="L3871" t="s">
        <v>257</v>
      </c>
    </row>
    <row r="3872" spans="1:12" x14ac:dyDescent="0.25">
      <c r="A3872" s="1"/>
      <c r="B3872" t="s">
        <v>19</v>
      </c>
      <c r="C3872" t="s">
        <v>10</v>
      </c>
      <c r="D3872" t="s">
        <v>11</v>
      </c>
      <c r="E3872" t="s">
        <v>21</v>
      </c>
      <c r="F3872">
        <v>12.38</v>
      </c>
      <c r="G3872">
        <v>5</v>
      </c>
      <c r="H3872" t="s">
        <v>17</v>
      </c>
      <c r="I3872">
        <v>5.3</v>
      </c>
      <c r="J3872">
        <v>61.900000000000006</v>
      </c>
      <c r="K3872">
        <v>3.0950000000000006</v>
      </c>
      <c r="L3872" t="s">
        <v>258</v>
      </c>
    </row>
    <row r="3873" spans="1:12" x14ac:dyDescent="0.25">
      <c r="A3873" s="1"/>
      <c r="B3873" t="s">
        <v>9</v>
      </c>
      <c r="C3873" t="s">
        <v>10</v>
      </c>
      <c r="D3873" t="s">
        <v>22</v>
      </c>
      <c r="E3873" t="s">
        <v>21</v>
      </c>
      <c r="F3873">
        <v>11.68</v>
      </c>
      <c r="G3873">
        <v>4</v>
      </c>
      <c r="H3873" t="s">
        <v>20</v>
      </c>
      <c r="I3873">
        <v>6.7</v>
      </c>
      <c r="J3873">
        <v>46.72</v>
      </c>
      <c r="K3873">
        <v>2.3359999999999999</v>
      </c>
      <c r="L3873" t="s">
        <v>257</v>
      </c>
    </row>
    <row r="3874" spans="1:12" x14ac:dyDescent="0.25">
      <c r="A3874" s="1"/>
      <c r="B3874" t="s">
        <v>19</v>
      </c>
      <c r="C3874" t="s">
        <v>10</v>
      </c>
      <c r="D3874" t="s">
        <v>22</v>
      </c>
      <c r="E3874" t="s">
        <v>23</v>
      </c>
      <c r="F3874">
        <v>63.21</v>
      </c>
      <c r="G3874">
        <v>4</v>
      </c>
      <c r="H3874" t="s">
        <v>17</v>
      </c>
      <c r="I3874">
        <v>7.7</v>
      </c>
      <c r="J3874">
        <v>252.84</v>
      </c>
      <c r="K3874">
        <v>12.642000000000001</v>
      </c>
      <c r="L3874" t="s">
        <v>257</v>
      </c>
    </row>
    <row r="3875" spans="1:12" x14ac:dyDescent="0.25">
      <c r="A3875" s="1"/>
      <c r="B3875" t="s">
        <v>14</v>
      </c>
      <c r="C3875" t="s">
        <v>15</v>
      </c>
      <c r="D3875" t="s">
        <v>22</v>
      </c>
      <c r="E3875" t="s">
        <v>18</v>
      </c>
      <c r="F3875">
        <v>53.55</v>
      </c>
      <c r="G3875">
        <v>2</v>
      </c>
      <c r="H3875" t="s">
        <v>20</v>
      </c>
      <c r="I3875">
        <v>9.1999999999999993</v>
      </c>
      <c r="J3875">
        <v>107.1</v>
      </c>
      <c r="K3875">
        <v>5.3550000000000004</v>
      </c>
      <c r="L3875" t="s">
        <v>256</v>
      </c>
    </row>
    <row r="3876" spans="1:12" x14ac:dyDescent="0.25">
      <c r="A3876" s="1"/>
      <c r="B3876" t="s">
        <v>9</v>
      </c>
      <c r="C3876" t="s">
        <v>10</v>
      </c>
      <c r="D3876" t="s">
        <v>22</v>
      </c>
      <c r="E3876" t="s">
        <v>24</v>
      </c>
      <c r="F3876">
        <v>29.89</v>
      </c>
      <c r="G3876">
        <v>2</v>
      </c>
      <c r="H3876" t="s">
        <v>13</v>
      </c>
      <c r="I3876">
        <v>6.9</v>
      </c>
      <c r="J3876">
        <v>59.78</v>
      </c>
      <c r="K3876">
        <v>2.9890000000000003</v>
      </c>
      <c r="L3876" t="s">
        <v>257</v>
      </c>
    </row>
    <row r="3877" spans="1:12" x14ac:dyDescent="0.25">
      <c r="A3877" s="1"/>
      <c r="B3877" t="s">
        <v>9</v>
      </c>
      <c r="C3877" t="s">
        <v>10</v>
      </c>
      <c r="D3877" t="s">
        <v>11</v>
      </c>
      <c r="E3877" t="s">
        <v>16</v>
      </c>
      <c r="F3877">
        <v>95.34</v>
      </c>
      <c r="G3877">
        <v>8</v>
      </c>
      <c r="H3877" t="s">
        <v>17</v>
      </c>
      <c r="I3877">
        <v>4.5999999999999996</v>
      </c>
      <c r="J3877">
        <v>762.72</v>
      </c>
      <c r="K3877">
        <v>38.136000000000003</v>
      </c>
      <c r="L3877" t="s">
        <v>258</v>
      </c>
    </row>
    <row r="3878" spans="1:12" x14ac:dyDescent="0.25">
      <c r="A3878" s="1"/>
      <c r="B3878" t="s">
        <v>9</v>
      </c>
      <c r="C3878" t="s">
        <v>10</v>
      </c>
      <c r="D3878" t="s">
        <v>22</v>
      </c>
      <c r="E3878" t="s">
        <v>18</v>
      </c>
      <c r="F3878">
        <v>50.08</v>
      </c>
      <c r="G3878">
        <v>1</v>
      </c>
      <c r="H3878" t="s">
        <v>20</v>
      </c>
      <c r="I3878">
        <v>8.1</v>
      </c>
      <c r="J3878">
        <v>50.08</v>
      </c>
      <c r="K3878">
        <v>2.504</v>
      </c>
      <c r="L3878" t="s">
        <v>256</v>
      </c>
    </row>
    <row r="3879" spans="1:12" x14ac:dyDescent="0.25">
      <c r="A3879" s="1"/>
      <c r="B3879" t="s">
        <v>9</v>
      </c>
      <c r="C3879" t="s">
        <v>15</v>
      </c>
      <c r="D3879" t="s">
        <v>11</v>
      </c>
      <c r="E3879" t="s">
        <v>23</v>
      </c>
      <c r="F3879">
        <v>45.16</v>
      </c>
      <c r="G3879">
        <v>9</v>
      </c>
      <c r="H3879" t="s">
        <v>13</v>
      </c>
      <c r="I3879">
        <v>8.3000000000000007</v>
      </c>
      <c r="J3879">
        <v>406.43999999999994</v>
      </c>
      <c r="K3879">
        <v>20.321999999999999</v>
      </c>
      <c r="L3879" t="s">
        <v>256</v>
      </c>
    </row>
    <row r="3880" spans="1:12" x14ac:dyDescent="0.25">
      <c r="A3880" s="1"/>
      <c r="B3880" t="s">
        <v>19</v>
      </c>
      <c r="C3880" t="s">
        <v>15</v>
      </c>
      <c r="D3880" t="s">
        <v>11</v>
      </c>
      <c r="E3880" t="s">
        <v>23</v>
      </c>
      <c r="F3880">
        <v>41.14</v>
      </c>
      <c r="G3880">
        <v>8</v>
      </c>
      <c r="H3880" t="s">
        <v>13</v>
      </c>
      <c r="I3880">
        <v>4.4000000000000004</v>
      </c>
      <c r="J3880">
        <v>329.12</v>
      </c>
      <c r="K3880">
        <v>16.456</v>
      </c>
      <c r="L3880" t="s">
        <v>258</v>
      </c>
    </row>
    <row r="3881" spans="1:12" x14ac:dyDescent="0.25">
      <c r="A3881" s="1"/>
      <c r="B3881" t="s">
        <v>9</v>
      </c>
      <c r="C3881" t="s">
        <v>15</v>
      </c>
      <c r="D3881" t="s">
        <v>11</v>
      </c>
      <c r="E3881" t="s">
        <v>23</v>
      </c>
      <c r="F3881">
        <v>61.48</v>
      </c>
      <c r="G3881">
        <v>2</v>
      </c>
      <c r="H3881" t="s">
        <v>13</v>
      </c>
      <c r="I3881">
        <v>8.6</v>
      </c>
      <c r="J3881">
        <v>122.96</v>
      </c>
      <c r="K3881">
        <v>6.1479999999999997</v>
      </c>
      <c r="L3881" t="s">
        <v>256</v>
      </c>
    </row>
    <row r="3882" spans="1:12" x14ac:dyDescent="0.25">
      <c r="A3882" s="1"/>
      <c r="B3882" t="s">
        <v>9</v>
      </c>
      <c r="C3882" t="s">
        <v>10</v>
      </c>
      <c r="D3882" t="s">
        <v>22</v>
      </c>
      <c r="E3882" t="s">
        <v>24</v>
      </c>
      <c r="F3882">
        <v>27.26</v>
      </c>
      <c r="G3882">
        <v>8</v>
      </c>
      <c r="H3882" t="s">
        <v>17</v>
      </c>
      <c r="I3882">
        <v>6.2</v>
      </c>
      <c r="J3882">
        <v>218.08</v>
      </c>
      <c r="K3882">
        <v>10.904000000000002</v>
      </c>
      <c r="L3882" t="s">
        <v>257</v>
      </c>
    </row>
    <row r="3883" spans="1:12" x14ac:dyDescent="0.25">
      <c r="A3883" s="1"/>
      <c r="B3883" t="s">
        <v>19</v>
      </c>
      <c r="C3883" t="s">
        <v>10</v>
      </c>
      <c r="D3883" t="s">
        <v>11</v>
      </c>
      <c r="E3883" t="s">
        <v>24</v>
      </c>
      <c r="F3883">
        <v>24.31</v>
      </c>
      <c r="G3883">
        <v>10</v>
      </c>
      <c r="H3883" t="s">
        <v>20</v>
      </c>
      <c r="I3883">
        <v>8.3000000000000007</v>
      </c>
      <c r="J3883">
        <v>243.1</v>
      </c>
      <c r="K3883">
        <v>12.155000000000001</v>
      </c>
      <c r="L3883" t="s">
        <v>256</v>
      </c>
    </row>
    <row r="3884" spans="1:12" x14ac:dyDescent="0.25">
      <c r="A3884" s="1"/>
      <c r="B3884" t="s">
        <v>14</v>
      </c>
      <c r="C3884" t="s">
        <v>15</v>
      </c>
      <c r="D3884" t="s">
        <v>22</v>
      </c>
      <c r="E3884" t="s">
        <v>21</v>
      </c>
      <c r="F3884">
        <v>12.6</v>
      </c>
      <c r="G3884">
        <v>3</v>
      </c>
      <c r="H3884" t="s">
        <v>13</v>
      </c>
      <c r="I3884">
        <v>4.5999999999999996</v>
      </c>
      <c r="J3884">
        <v>37.799999999999997</v>
      </c>
      <c r="K3884">
        <v>1.89</v>
      </c>
      <c r="L3884" t="s">
        <v>258</v>
      </c>
    </row>
    <row r="3885" spans="1:12" x14ac:dyDescent="0.25">
      <c r="A3885" s="1"/>
      <c r="B3885" t="s">
        <v>14</v>
      </c>
      <c r="C3885" t="s">
        <v>15</v>
      </c>
      <c r="D3885" t="s">
        <v>11</v>
      </c>
      <c r="E3885" t="s">
        <v>24</v>
      </c>
      <c r="F3885">
        <v>24.72</v>
      </c>
      <c r="G3885">
        <v>10</v>
      </c>
      <c r="H3885" t="s">
        <v>13</v>
      </c>
      <c r="I3885">
        <v>5.3</v>
      </c>
      <c r="J3885">
        <v>247.2</v>
      </c>
      <c r="K3885">
        <v>12.36</v>
      </c>
      <c r="L3885" t="s">
        <v>258</v>
      </c>
    </row>
    <row r="3886" spans="1:12" x14ac:dyDescent="0.25">
      <c r="A3886" s="1"/>
      <c r="B3886" t="s">
        <v>9</v>
      </c>
      <c r="C3886" t="s">
        <v>15</v>
      </c>
      <c r="D3886" t="s">
        <v>11</v>
      </c>
      <c r="E3886" t="s">
        <v>12</v>
      </c>
      <c r="F3886">
        <v>4.3099999999999996</v>
      </c>
      <c r="G3886">
        <v>3</v>
      </c>
      <c r="H3886" t="s">
        <v>13</v>
      </c>
      <c r="I3886">
        <v>9.5</v>
      </c>
      <c r="J3886">
        <v>12.93</v>
      </c>
      <c r="K3886">
        <v>0.64650000000000007</v>
      </c>
      <c r="L3886" t="s">
        <v>256</v>
      </c>
    </row>
    <row r="3887" spans="1:12" x14ac:dyDescent="0.25">
      <c r="A3887" s="1"/>
      <c r="B3887" t="s">
        <v>14</v>
      </c>
      <c r="C3887" t="s">
        <v>15</v>
      </c>
      <c r="D3887" t="s">
        <v>11</v>
      </c>
      <c r="E3887" t="s">
        <v>21</v>
      </c>
      <c r="F3887">
        <v>23.76</v>
      </c>
      <c r="G3887">
        <v>10</v>
      </c>
      <c r="H3887" t="s">
        <v>20</v>
      </c>
      <c r="I3887">
        <v>7.5</v>
      </c>
      <c r="J3887">
        <v>237.60000000000002</v>
      </c>
      <c r="K3887">
        <v>11.880000000000003</v>
      </c>
      <c r="L3887" t="s">
        <v>257</v>
      </c>
    </row>
    <row r="3888" spans="1:12" x14ac:dyDescent="0.25">
      <c r="A3888" s="1"/>
      <c r="B3888" t="s">
        <v>9</v>
      </c>
      <c r="C3888" t="s">
        <v>10</v>
      </c>
      <c r="D3888" t="s">
        <v>22</v>
      </c>
      <c r="E3888" t="s">
        <v>12</v>
      </c>
      <c r="F3888">
        <v>8.4499999999999993</v>
      </c>
      <c r="G3888">
        <v>2</v>
      </c>
      <c r="H3888" t="s">
        <v>17</v>
      </c>
      <c r="I3888">
        <v>8.3000000000000007</v>
      </c>
      <c r="J3888">
        <v>16.899999999999999</v>
      </c>
      <c r="K3888">
        <v>0.84499999999999997</v>
      </c>
      <c r="L3888" t="s">
        <v>256</v>
      </c>
    </row>
    <row r="3889" spans="1:12" x14ac:dyDescent="0.25">
      <c r="A3889" s="1"/>
      <c r="B3889" t="s">
        <v>9</v>
      </c>
      <c r="C3889" t="s">
        <v>15</v>
      </c>
      <c r="D3889" t="s">
        <v>11</v>
      </c>
      <c r="E3889" t="s">
        <v>24</v>
      </c>
      <c r="F3889">
        <v>16.25</v>
      </c>
      <c r="G3889">
        <v>2</v>
      </c>
      <c r="H3889" t="s">
        <v>13</v>
      </c>
      <c r="I3889">
        <v>7.7</v>
      </c>
      <c r="J3889">
        <v>32.5</v>
      </c>
      <c r="K3889">
        <v>1.625</v>
      </c>
      <c r="L3889" t="s">
        <v>257</v>
      </c>
    </row>
    <row r="3890" spans="1:12" x14ac:dyDescent="0.25">
      <c r="A3890" s="1"/>
      <c r="B3890" t="s">
        <v>9</v>
      </c>
      <c r="C3890" t="s">
        <v>15</v>
      </c>
      <c r="D3890" t="s">
        <v>11</v>
      </c>
      <c r="E3890" t="s">
        <v>23</v>
      </c>
      <c r="F3890">
        <v>56.99</v>
      </c>
      <c r="G3890">
        <v>7</v>
      </c>
      <c r="H3890" t="s">
        <v>17</v>
      </c>
      <c r="I3890">
        <v>4.4000000000000004</v>
      </c>
      <c r="J3890">
        <v>398.93</v>
      </c>
      <c r="K3890">
        <v>19.9465</v>
      </c>
      <c r="L3890" t="s">
        <v>258</v>
      </c>
    </row>
    <row r="3891" spans="1:12" x14ac:dyDescent="0.25">
      <c r="A3891" s="1"/>
      <c r="B3891" t="s">
        <v>14</v>
      </c>
      <c r="C3891" t="s">
        <v>15</v>
      </c>
      <c r="D3891" t="s">
        <v>22</v>
      </c>
      <c r="E3891" t="s">
        <v>23</v>
      </c>
      <c r="F3891">
        <v>59.57</v>
      </c>
      <c r="G3891">
        <v>3</v>
      </c>
      <c r="H3891" t="s">
        <v>13</v>
      </c>
      <c r="I3891">
        <v>6.2</v>
      </c>
      <c r="J3891">
        <v>178.71</v>
      </c>
      <c r="K3891">
        <v>8.9355000000000011</v>
      </c>
      <c r="L3891" t="s">
        <v>257</v>
      </c>
    </row>
    <row r="3892" spans="1:12" x14ac:dyDescent="0.25">
      <c r="A3892" s="1"/>
      <c r="B3892" t="s">
        <v>9</v>
      </c>
      <c r="C3892" t="s">
        <v>15</v>
      </c>
      <c r="D3892" t="s">
        <v>22</v>
      </c>
      <c r="E3892" t="s">
        <v>12</v>
      </c>
      <c r="F3892">
        <v>4.18</v>
      </c>
      <c r="G3892">
        <v>4</v>
      </c>
      <c r="H3892" t="s">
        <v>17</v>
      </c>
      <c r="I3892">
        <v>8.5</v>
      </c>
      <c r="J3892">
        <v>16.72</v>
      </c>
      <c r="K3892">
        <v>0.83599999999999997</v>
      </c>
      <c r="L3892" t="s">
        <v>256</v>
      </c>
    </row>
    <row r="3893" spans="1:12" x14ac:dyDescent="0.25">
      <c r="A3893" s="1"/>
      <c r="B3893" t="s">
        <v>19</v>
      </c>
      <c r="C3893" t="s">
        <v>15</v>
      </c>
      <c r="D3893" t="s">
        <v>22</v>
      </c>
      <c r="E3893" t="s">
        <v>24</v>
      </c>
      <c r="F3893">
        <v>34.58</v>
      </c>
      <c r="G3893">
        <v>9</v>
      </c>
      <c r="H3893" t="s">
        <v>17</v>
      </c>
      <c r="I3893">
        <v>7.6</v>
      </c>
      <c r="J3893">
        <v>311.21999999999997</v>
      </c>
      <c r="K3893">
        <v>15.561</v>
      </c>
      <c r="L3893" t="s">
        <v>257</v>
      </c>
    </row>
    <row r="3894" spans="1:12" x14ac:dyDescent="0.25">
      <c r="A3894" s="1"/>
      <c r="B3894" t="s">
        <v>14</v>
      </c>
      <c r="C3894" t="s">
        <v>10</v>
      </c>
      <c r="D3894" t="s">
        <v>11</v>
      </c>
      <c r="E3894" t="s">
        <v>24</v>
      </c>
      <c r="F3894">
        <v>16.62</v>
      </c>
      <c r="G3894">
        <v>8</v>
      </c>
      <c r="H3894" t="s">
        <v>20</v>
      </c>
      <c r="I3894">
        <v>3</v>
      </c>
      <c r="J3894">
        <v>132.96</v>
      </c>
      <c r="K3894">
        <v>6.6480000000000006</v>
      </c>
      <c r="L3894" t="s">
        <v>258</v>
      </c>
    </row>
    <row r="3895" spans="1:12" x14ac:dyDescent="0.25">
      <c r="A3895" s="1"/>
      <c r="B3895" t="s">
        <v>9</v>
      </c>
      <c r="C3895" t="s">
        <v>10</v>
      </c>
      <c r="D3895" t="s">
        <v>22</v>
      </c>
      <c r="E3895" t="s">
        <v>23</v>
      </c>
      <c r="F3895">
        <v>48.11</v>
      </c>
      <c r="G3895">
        <v>9</v>
      </c>
      <c r="H3895" t="s">
        <v>17</v>
      </c>
      <c r="I3895">
        <v>3.6</v>
      </c>
      <c r="J3895">
        <v>432.99</v>
      </c>
      <c r="K3895">
        <v>21.649500000000003</v>
      </c>
      <c r="L3895" t="s">
        <v>258</v>
      </c>
    </row>
    <row r="3896" spans="1:12" x14ac:dyDescent="0.25">
      <c r="A3896" s="1"/>
      <c r="B3896" t="s">
        <v>14</v>
      </c>
      <c r="C3896" t="s">
        <v>10</v>
      </c>
      <c r="D3896" t="s">
        <v>22</v>
      </c>
      <c r="E3896" t="s">
        <v>18</v>
      </c>
      <c r="F3896">
        <v>55.77</v>
      </c>
      <c r="G3896">
        <v>5</v>
      </c>
      <c r="H3896" t="s">
        <v>17</v>
      </c>
      <c r="I3896">
        <v>5.4</v>
      </c>
      <c r="J3896">
        <v>278.85000000000002</v>
      </c>
      <c r="K3896">
        <v>13.942500000000003</v>
      </c>
      <c r="L3896" t="s">
        <v>258</v>
      </c>
    </row>
    <row r="3897" spans="1:12" x14ac:dyDescent="0.25">
      <c r="A3897" s="1"/>
      <c r="B3897" t="s">
        <v>9</v>
      </c>
      <c r="C3897" t="s">
        <v>15</v>
      </c>
      <c r="D3897" t="s">
        <v>11</v>
      </c>
      <c r="E3897" t="s">
        <v>12</v>
      </c>
      <c r="F3897">
        <v>8.99</v>
      </c>
      <c r="G3897">
        <v>10</v>
      </c>
      <c r="H3897" t="s">
        <v>20</v>
      </c>
      <c r="I3897">
        <v>9.4</v>
      </c>
      <c r="J3897">
        <v>89.9</v>
      </c>
      <c r="K3897">
        <v>4.4950000000000001</v>
      </c>
      <c r="L3897" t="s">
        <v>256</v>
      </c>
    </row>
    <row r="3898" spans="1:12" x14ac:dyDescent="0.25">
      <c r="A3898" s="1"/>
      <c r="B3898" t="s">
        <v>14</v>
      </c>
      <c r="C3898" t="s">
        <v>10</v>
      </c>
      <c r="D3898" t="s">
        <v>22</v>
      </c>
      <c r="E3898" t="s">
        <v>12</v>
      </c>
      <c r="F3898">
        <v>8.57</v>
      </c>
      <c r="G3898">
        <v>9</v>
      </c>
      <c r="H3898" t="s">
        <v>20</v>
      </c>
      <c r="I3898">
        <v>6.3</v>
      </c>
      <c r="J3898">
        <v>77.13</v>
      </c>
      <c r="K3898">
        <v>3.8565</v>
      </c>
      <c r="L3898" t="s">
        <v>257</v>
      </c>
    </row>
    <row r="3899" spans="1:12" x14ac:dyDescent="0.25">
      <c r="A3899" s="1"/>
      <c r="B3899" t="s">
        <v>14</v>
      </c>
      <c r="C3899" t="s">
        <v>10</v>
      </c>
      <c r="D3899" t="s">
        <v>22</v>
      </c>
      <c r="E3899" t="s">
        <v>16</v>
      </c>
      <c r="F3899">
        <v>87.14</v>
      </c>
      <c r="G3899">
        <v>8</v>
      </c>
      <c r="H3899" t="s">
        <v>13</v>
      </c>
      <c r="I3899">
        <v>4.8</v>
      </c>
      <c r="J3899">
        <v>697.12</v>
      </c>
      <c r="K3899">
        <v>34.856000000000002</v>
      </c>
      <c r="L3899" t="s">
        <v>258</v>
      </c>
    </row>
    <row r="3900" spans="1:12" x14ac:dyDescent="0.25">
      <c r="A3900" s="1"/>
      <c r="B3900" t="s">
        <v>19</v>
      </c>
      <c r="C3900" t="s">
        <v>10</v>
      </c>
      <c r="D3900" t="s">
        <v>22</v>
      </c>
      <c r="E3900" t="s">
        <v>23</v>
      </c>
      <c r="F3900">
        <v>43.83</v>
      </c>
      <c r="G3900">
        <v>6</v>
      </c>
      <c r="H3900" t="s">
        <v>17</v>
      </c>
      <c r="I3900">
        <v>5.5</v>
      </c>
      <c r="J3900">
        <v>262.98</v>
      </c>
      <c r="K3900">
        <v>13.149000000000001</v>
      </c>
      <c r="L3900" t="s">
        <v>258</v>
      </c>
    </row>
    <row r="3901" spans="1:12" x14ac:dyDescent="0.25">
      <c r="A3901" s="1"/>
      <c r="B3901" t="s">
        <v>19</v>
      </c>
      <c r="C3901" t="s">
        <v>15</v>
      </c>
      <c r="D3901" t="s">
        <v>11</v>
      </c>
      <c r="E3901" t="s">
        <v>23</v>
      </c>
      <c r="F3901">
        <v>68.41</v>
      </c>
      <c r="G3901">
        <v>2</v>
      </c>
      <c r="H3901" t="s">
        <v>13</v>
      </c>
      <c r="I3901">
        <v>4.4000000000000004</v>
      </c>
      <c r="J3901">
        <v>136.82</v>
      </c>
      <c r="K3901">
        <v>6.8410000000000002</v>
      </c>
      <c r="L3901" t="s">
        <v>258</v>
      </c>
    </row>
    <row r="3902" spans="1:12" x14ac:dyDescent="0.25">
      <c r="A3902" s="1"/>
      <c r="B3902" t="s">
        <v>9</v>
      </c>
      <c r="C3902" t="s">
        <v>10</v>
      </c>
      <c r="D3902" t="s">
        <v>11</v>
      </c>
      <c r="E3902" t="s">
        <v>21</v>
      </c>
      <c r="F3902">
        <v>17.21</v>
      </c>
      <c r="G3902">
        <v>8</v>
      </c>
      <c r="H3902" t="s">
        <v>13</v>
      </c>
      <c r="I3902">
        <v>5.9</v>
      </c>
      <c r="J3902">
        <v>137.68</v>
      </c>
      <c r="K3902">
        <v>6.8840000000000003</v>
      </c>
      <c r="L3902" t="s">
        <v>258</v>
      </c>
    </row>
    <row r="3903" spans="1:12" x14ac:dyDescent="0.25">
      <c r="A3903" s="1"/>
      <c r="B3903" t="s">
        <v>9</v>
      </c>
      <c r="C3903" t="s">
        <v>15</v>
      </c>
      <c r="D3903" t="s">
        <v>11</v>
      </c>
      <c r="E3903" t="s">
        <v>18</v>
      </c>
      <c r="F3903">
        <v>76.8</v>
      </c>
      <c r="G3903">
        <v>3</v>
      </c>
      <c r="H3903" t="s">
        <v>13</v>
      </c>
      <c r="I3903">
        <v>4.5</v>
      </c>
      <c r="J3903">
        <v>230.39999999999998</v>
      </c>
      <c r="K3903">
        <v>11.52</v>
      </c>
      <c r="L3903" t="s">
        <v>258</v>
      </c>
    </row>
    <row r="3904" spans="1:12" x14ac:dyDescent="0.25">
      <c r="A3904" s="1"/>
      <c r="B3904" t="s">
        <v>9</v>
      </c>
      <c r="C3904" t="s">
        <v>10</v>
      </c>
      <c r="D3904" t="s">
        <v>11</v>
      </c>
      <c r="E3904" t="s">
        <v>12</v>
      </c>
      <c r="F3904">
        <v>5.09</v>
      </c>
      <c r="G3904">
        <v>5</v>
      </c>
      <c r="H3904" t="s">
        <v>17</v>
      </c>
      <c r="I3904">
        <v>8.8000000000000007</v>
      </c>
      <c r="J3904">
        <v>25.45</v>
      </c>
      <c r="K3904">
        <v>1.2725</v>
      </c>
      <c r="L3904" t="s">
        <v>256</v>
      </c>
    </row>
    <row r="3905" spans="1:12" x14ac:dyDescent="0.25">
      <c r="A3905" s="1"/>
      <c r="B3905" t="s">
        <v>19</v>
      </c>
      <c r="C3905" t="s">
        <v>15</v>
      </c>
      <c r="D3905" t="s">
        <v>22</v>
      </c>
      <c r="E3905" t="s">
        <v>12</v>
      </c>
      <c r="F3905">
        <v>14.95</v>
      </c>
      <c r="G3905">
        <v>10</v>
      </c>
      <c r="H3905" t="s">
        <v>13</v>
      </c>
      <c r="I3905">
        <v>6.1</v>
      </c>
      <c r="J3905">
        <v>149.5</v>
      </c>
      <c r="K3905">
        <v>7.4750000000000005</v>
      </c>
      <c r="L3905" t="s">
        <v>257</v>
      </c>
    </row>
    <row r="3906" spans="1:12" x14ac:dyDescent="0.25">
      <c r="A3906" s="1"/>
      <c r="B3906" t="s">
        <v>14</v>
      </c>
      <c r="C3906" t="s">
        <v>15</v>
      </c>
      <c r="D3906" t="s">
        <v>11</v>
      </c>
      <c r="E3906" t="s">
        <v>21</v>
      </c>
      <c r="F3906">
        <v>11.12</v>
      </c>
      <c r="G3906">
        <v>5</v>
      </c>
      <c r="H3906" t="s">
        <v>20</v>
      </c>
      <c r="I3906">
        <v>4.9000000000000004</v>
      </c>
      <c r="J3906">
        <v>55.599999999999994</v>
      </c>
      <c r="K3906">
        <v>2.78</v>
      </c>
      <c r="L3906" t="s">
        <v>258</v>
      </c>
    </row>
    <row r="3907" spans="1:12" x14ac:dyDescent="0.25">
      <c r="A3907" s="1"/>
      <c r="B3907" t="s">
        <v>19</v>
      </c>
      <c r="C3907" t="s">
        <v>10</v>
      </c>
      <c r="D3907" t="s">
        <v>11</v>
      </c>
      <c r="E3907" t="s">
        <v>21</v>
      </c>
      <c r="F3907">
        <v>7.91</v>
      </c>
      <c r="G3907">
        <v>9</v>
      </c>
      <c r="H3907" t="s">
        <v>13</v>
      </c>
      <c r="I3907">
        <v>9.3000000000000007</v>
      </c>
      <c r="J3907">
        <v>71.19</v>
      </c>
      <c r="K3907">
        <v>3.5594999999999999</v>
      </c>
      <c r="L3907" t="s">
        <v>256</v>
      </c>
    </row>
    <row r="3908" spans="1:12" x14ac:dyDescent="0.25">
      <c r="A3908" s="1"/>
      <c r="B3908" t="s">
        <v>14</v>
      </c>
      <c r="C3908" t="s">
        <v>15</v>
      </c>
      <c r="D3908" t="s">
        <v>22</v>
      </c>
      <c r="E3908" t="s">
        <v>12</v>
      </c>
      <c r="F3908">
        <v>11.71</v>
      </c>
      <c r="G3908">
        <v>5</v>
      </c>
      <c r="H3908" t="s">
        <v>17</v>
      </c>
      <c r="I3908">
        <v>5.0999999999999996</v>
      </c>
      <c r="J3908">
        <v>58.550000000000004</v>
      </c>
      <c r="K3908">
        <v>2.9275000000000002</v>
      </c>
      <c r="L3908" t="s">
        <v>258</v>
      </c>
    </row>
    <row r="3909" spans="1:12" x14ac:dyDescent="0.25">
      <c r="A3909" s="1"/>
      <c r="B3909" t="s">
        <v>14</v>
      </c>
      <c r="C3909" t="s">
        <v>10</v>
      </c>
      <c r="D3909" t="s">
        <v>22</v>
      </c>
      <c r="E3909" t="s">
        <v>21</v>
      </c>
      <c r="F3909">
        <v>14</v>
      </c>
      <c r="G3909">
        <v>2</v>
      </c>
      <c r="H3909" t="s">
        <v>17</v>
      </c>
      <c r="I3909">
        <v>9.1999999999999993</v>
      </c>
      <c r="J3909">
        <v>28</v>
      </c>
      <c r="K3909">
        <v>1.4000000000000001</v>
      </c>
      <c r="L3909" t="s">
        <v>256</v>
      </c>
    </row>
    <row r="3910" spans="1:12" x14ac:dyDescent="0.25">
      <c r="A3910" s="1"/>
      <c r="B3910" t="s">
        <v>14</v>
      </c>
      <c r="C3910" t="s">
        <v>15</v>
      </c>
      <c r="D3910" t="s">
        <v>22</v>
      </c>
      <c r="E3910" t="s">
        <v>23</v>
      </c>
      <c r="F3910">
        <v>44.42</v>
      </c>
      <c r="G3910">
        <v>6</v>
      </c>
      <c r="H3910" t="s">
        <v>20</v>
      </c>
      <c r="I3910">
        <v>3.3</v>
      </c>
      <c r="J3910">
        <v>266.52</v>
      </c>
      <c r="K3910">
        <v>13.326000000000001</v>
      </c>
      <c r="L3910" t="s">
        <v>258</v>
      </c>
    </row>
    <row r="3911" spans="1:12" x14ac:dyDescent="0.25">
      <c r="A3911" s="1"/>
      <c r="B3911" t="s">
        <v>14</v>
      </c>
      <c r="C3911" t="s">
        <v>10</v>
      </c>
      <c r="D3911" t="s">
        <v>11</v>
      </c>
      <c r="E3911" t="s">
        <v>23</v>
      </c>
      <c r="F3911">
        <v>53.82</v>
      </c>
      <c r="G3911">
        <v>1</v>
      </c>
      <c r="H3911" t="s">
        <v>20</v>
      </c>
      <c r="I3911">
        <v>7.8</v>
      </c>
      <c r="J3911">
        <v>53.82</v>
      </c>
      <c r="K3911">
        <v>2.6910000000000003</v>
      </c>
      <c r="L3911" t="s">
        <v>257</v>
      </c>
    </row>
    <row r="3912" spans="1:12" x14ac:dyDescent="0.25">
      <c r="A3912" s="1"/>
      <c r="B3912" t="s">
        <v>19</v>
      </c>
      <c r="C3912" t="s">
        <v>15</v>
      </c>
      <c r="D3912" t="s">
        <v>11</v>
      </c>
      <c r="E3912" t="s">
        <v>18</v>
      </c>
      <c r="F3912">
        <v>72.510000000000005</v>
      </c>
      <c r="G3912">
        <v>8</v>
      </c>
      <c r="H3912" t="s">
        <v>17</v>
      </c>
      <c r="I3912">
        <v>6.3</v>
      </c>
      <c r="J3912">
        <v>580.08000000000004</v>
      </c>
      <c r="K3912">
        <v>29.004000000000005</v>
      </c>
      <c r="L3912" t="s">
        <v>257</v>
      </c>
    </row>
    <row r="3913" spans="1:12" x14ac:dyDescent="0.25">
      <c r="A3913" s="1"/>
      <c r="B3913" t="s">
        <v>9</v>
      </c>
      <c r="C3913" t="s">
        <v>15</v>
      </c>
      <c r="D3913" t="s">
        <v>22</v>
      </c>
      <c r="E3913" t="s">
        <v>21</v>
      </c>
      <c r="F3913">
        <v>9.93</v>
      </c>
      <c r="G3913">
        <v>8</v>
      </c>
      <c r="H3913" t="s">
        <v>13</v>
      </c>
      <c r="I3913">
        <v>6</v>
      </c>
      <c r="J3913">
        <v>79.44</v>
      </c>
      <c r="K3913">
        <v>3.972</v>
      </c>
      <c r="L3913" t="s">
        <v>257</v>
      </c>
    </row>
    <row r="3914" spans="1:12" x14ac:dyDescent="0.25">
      <c r="A3914" s="1"/>
      <c r="B3914" t="s">
        <v>14</v>
      </c>
      <c r="C3914" t="s">
        <v>10</v>
      </c>
      <c r="D3914" t="s">
        <v>11</v>
      </c>
      <c r="E3914" t="s">
        <v>23</v>
      </c>
      <c r="F3914">
        <v>61.52</v>
      </c>
      <c r="G3914">
        <v>6</v>
      </c>
      <c r="H3914" t="s">
        <v>13</v>
      </c>
      <c r="I3914">
        <v>3.2</v>
      </c>
      <c r="J3914">
        <v>369.12</v>
      </c>
      <c r="K3914">
        <v>18.456</v>
      </c>
      <c r="L3914" t="s">
        <v>258</v>
      </c>
    </row>
    <row r="3915" spans="1:12" x14ac:dyDescent="0.25">
      <c r="A3915" s="1"/>
      <c r="B3915" t="s">
        <v>19</v>
      </c>
      <c r="C3915" t="s">
        <v>15</v>
      </c>
      <c r="D3915" t="s">
        <v>22</v>
      </c>
      <c r="E3915" t="s">
        <v>18</v>
      </c>
      <c r="F3915">
        <v>74.08</v>
      </c>
      <c r="G3915">
        <v>2</v>
      </c>
      <c r="H3915" t="s">
        <v>13</v>
      </c>
      <c r="I3915">
        <v>3.3</v>
      </c>
      <c r="J3915">
        <v>148.16</v>
      </c>
      <c r="K3915">
        <v>7.4080000000000004</v>
      </c>
      <c r="L3915" t="s">
        <v>258</v>
      </c>
    </row>
    <row r="3916" spans="1:12" x14ac:dyDescent="0.25">
      <c r="A3916" s="1"/>
      <c r="B3916" t="s">
        <v>14</v>
      </c>
      <c r="C3916" t="s">
        <v>15</v>
      </c>
      <c r="D3916" t="s">
        <v>11</v>
      </c>
      <c r="E3916" t="s">
        <v>23</v>
      </c>
      <c r="F3916">
        <v>48.09</v>
      </c>
      <c r="G3916">
        <v>7</v>
      </c>
      <c r="H3916" t="s">
        <v>20</v>
      </c>
      <c r="I3916">
        <v>5.3</v>
      </c>
      <c r="J3916">
        <v>336.63</v>
      </c>
      <c r="K3916">
        <v>16.831500000000002</v>
      </c>
      <c r="L3916" t="s">
        <v>258</v>
      </c>
    </row>
    <row r="3917" spans="1:12" x14ac:dyDescent="0.25">
      <c r="A3917" s="1"/>
      <c r="B3917" t="s">
        <v>19</v>
      </c>
      <c r="C3917" t="s">
        <v>10</v>
      </c>
      <c r="D3917" t="s">
        <v>11</v>
      </c>
      <c r="E3917" t="s">
        <v>16</v>
      </c>
      <c r="F3917">
        <v>89</v>
      </c>
      <c r="G3917">
        <v>8</v>
      </c>
      <c r="H3917" t="s">
        <v>13</v>
      </c>
      <c r="I3917">
        <v>9.4</v>
      </c>
      <c r="J3917">
        <v>712</v>
      </c>
      <c r="K3917">
        <v>35.6</v>
      </c>
      <c r="L3917" t="s">
        <v>256</v>
      </c>
    </row>
    <row r="3918" spans="1:12" x14ac:dyDescent="0.25">
      <c r="A3918" s="1"/>
      <c r="B3918" t="s">
        <v>9</v>
      </c>
      <c r="C3918" t="s">
        <v>10</v>
      </c>
      <c r="D3918" t="s">
        <v>22</v>
      </c>
      <c r="E3918" t="s">
        <v>23</v>
      </c>
      <c r="F3918">
        <v>69.38</v>
      </c>
      <c r="G3918">
        <v>9</v>
      </c>
      <c r="H3918" t="s">
        <v>13</v>
      </c>
      <c r="I3918">
        <v>7.2</v>
      </c>
      <c r="J3918">
        <v>624.41999999999996</v>
      </c>
      <c r="K3918">
        <v>31.221</v>
      </c>
      <c r="L3918" t="s">
        <v>257</v>
      </c>
    </row>
    <row r="3919" spans="1:12" x14ac:dyDescent="0.25">
      <c r="A3919" s="1"/>
      <c r="B3919" t="s">
        <v>19</v>
      </c>
      <c r="C3919" t="s">
        <v>10</v>
      </c>
      <c r="D3919" t="s">
        <v>22</v>
      </c>
      <c r="E3919" t="s">
        <v>24</v>
      </c>
      <c r="F3919">
        <v>24.56</v>
      </c>
      <c r="G3919">
        <v>3</v>
      </c>
      <c r="H3919" t="s">
        <v>20</v>
      </c>
      <c r="I3919">
        <v>5.5</v>
      </c>
      <c r="J3919">
        <v>73.679999999999993</v>
      </c>
      <c r="K3919">
        <v>3.6839999999999997</v>
      </c>
      <c r="L3919" t="s">
        <v>258</v>
      </c>
    </row>
    <row r="3920" spans="1:12" x14ac:dyDescent="0.25">
      <c r="A3920" s="1"/>
      <c r="B3920" t="s">
        <v>19</v>
      </c>
      <c r="C3920" t="s">
        <v>15</v>
      </c>
      <c r="D3920" t="s">
        <v>11</v>
      </c>
      <c r="E3920" t="s">
        <v>16</v>
      </c>
      <c r="F3920">
        <v>87.38</v>
      </c>
      <c r="G3920">
        <v>9</v>
      </c>
      <c r="H3920" t="s">
        <v>20</v>
      </c>
      <c r="I3920">
        <v>7.2</v>
      </c>
      <c r="J3920">
        <v>786.42</v>
      </c>
      <c r="K3920">
        <v>39.320999999999998</v>
      </c>
      <c r="L3920" t="s">
        <v>257</v>
      </c>
    </row>
    <row r="3921" spans="1:12" x14ac:dyDescent="0.25">
      <c r="A3921" s="1"/>
      <c r="B3921" t="s">
        <v>19</v>
      </c>
      <c r="C3921" t="s">
        <v>10</v>
      </c>
      <c r="D3921" t="s">
        <v>22</v>
      </c>
      <c r="E3921" t="s">
        <v>12</v>
      </c>
      <c r="F3921">
        <v>5.83</v>
      </c>
      <c r="G3921">
        <v>4</v>
      </c>
      <c r="H3921" t="s">
        <v>13</v>
      </c>
      <c r="I3921">
        <v>4.4000000000000004</v>
      </c>
      <c r="J3921">
        <v>23.32</v>
      </c>
      <c r="K3921">
        <v>1.1660000000000001</v>
      </c>
      <c r="L3921" t="s">
        <v>258</v>
      </c>
    </row>
    <row r="3922" spans="1:12" x14ac:dyDescent="0.25">
      <c r="A3922" s="1"/>
      <c r="B3922" t="s">
        <v>9</v>
      </c>
      <c r="C3922" t="s">
        <v>15</v>
      </c>
      <c r="D3922" t="s">
        <v>11</v>
      </c>
      <c r="E3922" t="s">
        <v>23</v>
      </c>
      <c r="F3922">
        <v>47.64</v>
      </c>
      <c r="G3922">
        <v>6</v>
      </c>
      <c r="H3922" t="s">
        <v>20</v>
      </c>
      <c r="I3922">
        <v>4.0999999999999996</v>
      </c>
      <c r="J3922">
        <v>285.84000000000003</v>
      </c>
      <c r="K3922">
        <v>14.292000000000002</v>
      </c>
      <c r="L3922" t="s">
        <v>258</v>
      </c>
    </row>
    <row r="3923" spans="1:12" x14ac:dyDescent="0.25">
      <c r="A3923" s="1"/>
      <c r="B3923" t="s">
        <v>19</v>
      </c>
      <c r="C3923" t="s">
        <v>15</v>
      </c>
      <c r="D3923" t="s">
        <v>11</v>
      </c>
      <c r="E3923" t="s">
        <v>24</v>
      </c>
      <c r="F3923">
        <v>15.96</v>
      </c>
      <c r="G3923">
        <v>4</v>
      </c>
      <c r="H3923" t="s">
        <v>13</v>
      </c>
      <c r="I3923">
        <v>5.5</v>
      </c>
      <c r="J3923">
        <v>63.84</v>
      </c>
      <c r="K3923">
        <v>3.1920000000000002</v>
      </c>
      <c r="L3923" t="s">
        <v>258</v>
      </c>
    </row>
    <row r="3924" spans="1:12" x14ac:dyDescent="0.25">
      <c r="A3924" s="1"/>
      <c r="B3924" t="s">
        <v>14</v>
      </c>
      <c r="C3924" t="s">
        <v>15</v>
      </c>
      <c r="D3924" t="s">
        <v>11</v>
      </c>
      <c r="E3924" t="s">
        <v>24</v>
      </c>
      <c r="F3924">
        <v>16.47</v>
      </c>
      <c r="G3924">
        <v>10</v>
      </c>
      <c r="H3924" t="s">
        <v>20</v>
      </c>
      <c r="I3924">
        <v>8.9</v>
      </c>
      <c r="J3924">
        <v>164.7</v>
      </c>
      <c r="K3924">
        <v>8.2349999999999994</v>
      </c>
      <c r="L3924" t="s">
        <v>256</v>
      </c>
    </row>
    <row r="3925" spans="1:12" x14ac:dyDescent="0.25">
      <c r="A3925" s="1"/>
      <c r="B3925" t="s">
        <v>14</v>
      </c>
      <c r="C3925" t="s">
        <v>10</v>
      </c>
      <c r="D3925" t="s">
        <v>22</v>
      </c>
      <c r="E3925" t="s">
        <v>12</v>
      </c>
      <c r="F3925">
        <v>12.67</v>
      </c>
      <c r="G3925">
        <v>1</v>
      </c>
      <c r="H3925" t="s">
        <v>17</v>
      </c>
      <c r="I3925">
        <v>6.5</v>
      </c>
      <c r="J3925">
        <v>12.67</v>
      </c>
      <c r="K3925">
        <v>0.63350000000000006</v>
      </c>
      <c r="L3925" t="s">
        <v>257</v>
      </c>
    </row>
    <row r="3926" spans="1:12" x14ac:dyDescent="0.25">
      <c r="A3926" s="1"/>
      <c r="B3926" t="s">
        <v>9</v>
      </c>
      <c r="C3926" t="s">
        <v>10</v>
      </c>
      <c r="D3926" t="s">
        <v>11</v>
      </c>
      <c r="E3926" t="s">
        <v>24</v>
      </c>
      <c r="F3926">
        <v>33.01</v>
      </c>
      <c r="G3926">
        <v>3</v>
      </c>
      <c r="H3926" t="s">
        <v>17</v>
      </c>
      <c r="I3926">
        <v>5</v>
      </c>
      <c r="J3926">
        <v>99.03</v>
      </c>
      <c r="K3926">
        <v>4.9515000000000002</v>
      </c>
      <c r="L3926" t="s">
        <v>258</v>
      </c>
    </row>
    <row r="3927" spans="1:12" x14ac:dyDescent="0.25">
      <c r="A3927" s="1"/>
      <c r="B3927" t="s">
        <v>19</v>
      </c>
      <c r="C3927" t="s">
        <v>10</v>
      </c>
      <c r="D3927" t="s">
        <v>22</v>
      </c>
      <c r="E3927" t="s">
        <v>12</v>
      </c>
      <c r="F3927">
        <v>13.28</v>
      </c>
      <c r="G3927">
        <v>3</v>
      </c>
      <c r="H3927" t="s">
        <v>17</v>
      </c>
      <c r="I3927">
        <v>9.5</v>
      </c>
      <c r="J3927">
        <v>39.839999999999996</v>
      </c>
      <c r="K3927">
        <v>1.992</v>
      </c>
      <c r="L3927" t="s">
        <v>256</v>
      </c>
    </row>
    <row r="3928" spans="1:12" x14ac:dyDescent="0.25">
      <c r="A3928" s="1"/>
      <c r="B3928" t="s">
        <v>14</v>
      </c>
      <c r="C3928" t="s">
        <v>15</v>
      </c>
      <c r="D3928" t="s">
        <v>22</v>
      </c>
      <c r="E3928" t="s">
        <v>23</v>
      </c>
      <c r="F3928">
        <v>57.56</v>
      </c>
      <c r="G3928">
        <v>7</v>
      </c>
      <c r="H3928" t="s">
        <v>13</v>
      </c>
      <c r="I3928">
        <v>8.5</v>
      </c>
      <c r="J3928">
        <v>402.92</v>
      </c>
      <c r="K3928">
        <v>20.146000000000001</v>
      </c>
      <c r="L3928" t="s">
        <v>256</v>
      </c>
    </row>
    <row r="3929" spans="1:12" x14ac:dyDescent="0.25">
      <c r="A3929" s="1"/>
      <c r="B3929" t="s">
        <v>9</v>
      </c>
      <c r="C3929" t="s">
        <v>15</v>
      </c>
      <c r="D3929" t="s">
        <v>22</v>
      </c>
      <c r="E3929" t="s">
        <v>18</v>
      </c>
      <c r="F3929">
        <v>68.930000000000007</v>
      </c>
      <c r="G3929">
        <v>4</v>
      </c>
      <c r="H3929" t="s">
        <v>20</v>
      </c>
      <c r="I3929">
        <v>5.2</v>
      </c>
      <c r="J3929">
        <v>275.72000000000003</v>
      </c>
      <c r="K3929">
        <v>13.786000000000001</v>
      </c>
      <c r="L3929" t="s">
        <v>258</v>
      </c>
    </row>
    <row r="3930" spans="1:12" x14ac:dyDescent="0.25">
      <c r="A3930" s="1">
        <v>45302</v>
      </c>
      <c r="B3930" t="s">
        <v>14</v>
      </c>
      <c r="C3930" t="s">
        <v>15</v>
      </c>
      <c r="D3930" t="s">
        <v>22</v>
      </c>
      <c r="E3930" t="s">
        <v>21</v>
      </c>
      <c r="F3930">
        <v>23.62</v>
      </c>
      <c r="G3930">
        <v>9</v>
      </c>
      <c r="H3930" t="s">
        <v>13</v>
      </c>
      <c r="I3930">
        <v>9</v>
      </c>
      <c r="J3930">
        <v>212.58</v>
      </c>
      <c r="K3930">
        <v>10.629000000000001</v>
      </c>
      <c r="L3930" t="s">
        <v>256</v>
      </c>
    </row>
    <row r="3931" spans="1:12" x14ac:dyDescent="0.25">
      <c r="A3931" s="1">
        <v>45302</v>
      </c>
      <c r="B3931" t="s">
        <v>14</v>
      </c>
      <c r="C3931" t="s">
        <v>15</v>
      </c>
      <c r="D3931" t="s">
        <v>22</v>
      </c>
      <c r="E3931" t="s">
        <v>23</v>
      </c>
      <c r="F3931">
        <v>67.94</v>
      </c>
      <c r="G3931">
        <v>9</v>
      </c>
      <c r="H3931" t="s">
        <v>13</v>
      </c>
      <c r="I3931">
        <v>3.5</v>
      </c>
      <c r="J3931">
        <v>611.46</v>
      </c>
      <c r="K3931">
        <v>30.573000000000004</v>
      </c>
      <c r="L3931" t="s">
        <v>258</v>
      </c>
    </row>
    <row r="3932" spans="1:12" x14ac:dyDescent="0.25">
      <c r="A3932" s="1">
        <v>45302</v>
      </c>
      <c r="B3932" t="s">
        <v>14</v>
      </c>
      <c r="C3932" t="s">
        <v>15</v>
      </c>
      <c r="D3932" t="s">
        <v>11</v>
      </c>
      <c r="E3932" t="s">
        <v>24</v>
      </c>
      <c r="F3932">
        <v>32.39</v>
      </c>
      <c r="G3932">
        <v>5</v>
      </c>
      <c r="H3932" t="s">
        <v>17</v>
      </c>
      <c r="I3932">
        <v>9.6999999999999993</v>
      </c>
      <c r="J3932">
        <v>161.94999999999999</v>
      </c>
      <c r="K3932">
        <v>8.0975000000000001</v>
      </c>
      <c r="L3932" t="s">
        <v>256</v>
      </c>
    </row>
    <row r="3933" spans="1:12" x14ac:dyDescent="0.25">
      <c r="A3933" s="1">
        <v>45302</v>
      </c>
      <c r="B3933" t="s">
        <v>19</v>
      </c>
      <c r="C3933" t="s">
        <v>10</v>
      </c>
      <c r="D3933" t="s">
        <v>22</v>
      </c>
      <c r="E3933" t="s">
        <v>12</v>
      </c>
      <c r="F3933">
        <v>8.3699999999999992</v>
      </c>
      <c r="G3933">
        <v>5</v>
      </c>
      <c r="H3933" t="s">
        <v>17</v>
      </c>
      <c r="I3933">
        <v>4.7</v>
      </c>
      <c r="J3933">
        <v>41.849999999999994</v>
      </c>
      <c r="K3933">
        <v>2.0924999999999998</v>
      </c>
      <c r="L3933" t="s">
        <v>258</v>
      </c>
    </row>
    <row r="3934" spans="1:12" x14ac:dyDescent="0.25">
      <c r="A3934" s="1">
        <v>45302</v>
      </c>
      <c r="B3934" t="s">
        <v>9</v>
      </c>
      <c r="C3934" t="s">
        <v>15</v>
      </c>
      <c r="D3934" t="s">
        <v>11</v>
      </c>
      <c r="E3934" t="s">
        <v>21</v>
      </c>
      <c r="F3934">
        <v>5.62</v>
      </c>
      <c r="G3934">
        <v>8</v>
      </c>
      <c r="H3934" t="s">
        <v>20</v>
      </c>
      <c r="I3934">
        <v>8.1</v>
      </c>
      <c r="J3934">
        <v>44.96</v>
      </c>
      <c r="K3934">
        <v>2.2480000000000002</v>
      </c>
      <c r="L3934" t="s">
        <v>256</v>
      </c>
    </row>
    <row r="3935" spans="1:12" x14ac:dyDescent="0.25">
      <c r="A3935" s="1">
        <v>45302</v>
      </c>
      <c r="B3935" t="s">
        <v>14</v>
      </c>
      <c r="C3935" t="s">
        <v>15</v>
      </c>
      <c r="D3935" t="s">
        <v>11</v>
      </c>
      <c r="E3935" t="s">
        <v>16</v>
      </c>
      <c r="F3935">
        <v>93.56</v>
      </c>
      <c r="G3935">
        <v>6</v>
      </c>
      <c r="H3935" t="s">
        <v>20</v>
      </c>
      <c r="I3935">
        <v>6.6</v>
      </c>
      <c r="J3935">
        <v>561.36</v>
      </c>
      <c r="K3935">
        <v>28.068000000000001</v>
      </c>
      <c r="L3935" t="s">
        <v>257</v>
      </c>
    </row>
    <row r="3936" spans="1:12" x14ac:dyDescent="0.25">
      <c r="A3936" s="1">
        <v>45302</v>
      </c>
      <c r="B3936" t="s">
        <v>19</v>
      </c>
      <c r="C3936" t="s">
        <v>15</v>
      </c>
      <c r="D3936" t="s">
        <v>22</v>
      </c>
      <c r="E3936" t="s">
        <v>24</v>
      </c>
      <c r="F3936">
        <v>21.07</v>
      </c>
      <c r="G3936">
        <v>3</v>
      </c>
      <c r="H3936" t="s">
        <v>13</v>
      </c>
      <c r="I3936">
        <v>9.1999999999999993</v>
      </c>
      <c r="J3936">
        <v>63.21</v>
      </c>
      <c r="K3936">
        <v>3.1605000000000003</v>
      </c>
      <c r="L3936" t="s">
        <v>256</v>
      </c>
    </row>
    <row r="3937" spans="1:12" x14ac:dyDescent="0.25">
      <c r="A3937" s="1">
        <v>45302</v>
      </c>
      <c r="B3937" t="s">
        <v>14</v>
      </c>
      <c r="C3937" t="s">
        <v>15</v>
      </c>
      <c r="D3937" t="s">
        <v>22</v>
      </c>
      <c r="E3937" t="s">
        <v>12</v>
      </c>
      <c r="F3937">
        <v>4.97</v>
      </c>
      <c r="G3937">
        <v>9</v>
      </c>
      <c r="H3937" t="s">
        <v>13</v>
      </c>
      <c r="I3937">
        <v>9</v>
      </c>
      <c r="J3937">
        <v>44.73</v>
      </c>
      <c r="K3937">
        <v>2.2364999999999999</v>
      </c>
      <c r="L3937" t="s">
        <v>256</v>
      </c>
    </row>
    <row r="3938" spans="1:12" x14ac:dyDescent="0.25">
      <c r="A3938" s="1">
        <v>45302</v>
      </c>
      <c r="B3938" t="s">
        <v>9</v>
      </c>
      <c r="C3938" t="s">
        <v>15</v>
      </c>
      <c r="D3938" t="s">
        <v>11</v>
      </c>
      <c r="E3938" t="s">
        <v>24</v>
      </c>
      <c r="F3938">
        <v>39.64</v>
      </c>
      <c r="G3938">
        <v>4</v>
      </c>
      <c r="H3938" t="s">
        <v>20</v>
      </c>
      <c r="I3938">
        <v>3.6</v>
      </c>
      <c r="J3938">
        <v>158.56</v>
      </c>
      <c r="K3938">
        <v>7.9280000000000008</v>
      </c>
      <c r="L3938" t="s">
        <v>258</v>
      </c>
    </row>
    <row r="3939" spans="1:12" x14ac:dyDescent="0.25">
      <c r="A3939" s="1">
        <v>45302</v>
      </c>
      <c r="B3939" t="s">
        <v>14</v>
      </c>
      <c r="C3939" t="s">
        <v>15</v>
      </c>
      <c r="D3939" t="s">
        <v>11</v>
      </c>
      <c r="E3939" t="s">
        <v>12</v>
      </c>
      <c r="F3939">
        <v>9.1999999999999993</v>
      </c>
      <c r="G3939">
        <v>6</v>
      </c>
      <c r="H3939" t="s">
        <v>17</v>
      </c>
      <c r="I3939">
        <v>6.5</v>
      </c>
      <c r="J3939">
        <v>55.199999999999996</v>
      </c>
      <c r="K3939">
        <v>2.76</v>
      </c>
      <c r="L3939" t="s">
        <v>257</v>
      </c>
    </row>
    <row r="3940" spans="1:12" x14ac:dyDescent="0.25">
      <c r="A3940" s="1">
        <v>45302</v>
      </c>
      <c r="B3940" t="s">
        <v>14</v>
      </c>
      <c r="C3940" t="s">
        <v>15</v>
      </c>
      <c r="D3940" t="s">
        <v>11</v>
      </c>
      <c r="E3940" t="s">
        <v>18</v>
      </c>
      <c r="F3940">
        <v>62.68</v>
      </c>
      <c r="G3940">
        <v>8</v>
      </c>
      <c r="H3940" t="s">
        <v>17</v>
      </c>
      <c r="I3940">
        <v>5.3</v>
      </c>
      <c r="J3940">
        <v>501.44</v>
      </c>
      <c r="K3940">
        <v>25.072000000000003</v>
      </c>
      <c r="L3940" t="s">
        <v>258</v>
      </c>
    </row>
    <row r="3941" spans="1:12" x14ac:dyDescent="0.25">
      <c r="A3941" s="1">
        <v>45302</v>
      </c>
      <c r="B3941" t="s">
        <v>14</v>
      </c>
      <c r="C3941" t="s">
        <v>15</v>
      </c>
      <c r="D3941" t="s">
        <v>22</v>
      </c>
      <c r="E3941" t="s">
        <v>23</v>
      </c>
      <c r="F3941">
        <v>60.56</v>
      </c>
      <c r="G3941">
        <v>2</v>
      </c>
      <c r="H3941" t="s">
        <v>13</v>
      </c>
      <c r="I3941">
        <v>4.4000000000000004</v>
      </c>
      <c r="J3941">
        <v>121.12</v>
      </c>
      <c r="K3941">
        <v>6.0560000000000009</v>
      </c>
      <c r="L3941" t="s">
        <v>258</v>
      </c>
    </row>
    <row r="3942" spans="1:12" x14ac:dyDescent="0.25">
      <c r="A3942" s="1">
        <v>45302</v>
      </c>
      <c r="B3942" t="s">
        <v>19</v>
      </c>
      <c r="C3942" t="s">
        <v>15</v>
      </c>
      <c r="D3942" t="s">
        <v>11</v>
      </c>
      <c r="E3942" t="s">
        <v>21</v>
      </c>
      <c r="F3942">
        <v>19.12</v>
      </c>
      <c r="G3942">
        <v>7</v>
      </c>
      <c r="H3942" t="s">
        <v>17</v>
      </c>
      <c r="I3942">
        <v>5.5</v>
      </c>
      <c r="J3942">
        <v>133.84</v>
      </c>
      <c r="K3942">
        <v>6.6920000000000002</v>
      </c>
      <c r="L3942" t="s">
        <v>258</v>
      </c>
    </row>
    <row r="3943" spans="1:12" x14ac:dyDescent="0.25">
      <c r="A3943" s="1">
        <v>45302</v>
      </c>
      <c r="B3943" t="s">
        <v>9</v>
      </c>
      <c r="C3943" t="s">
        <v>10</v>
      </c>
      <c r="D3943" t="s">
        <v>22</v>
      </c>
      <c r="E3943" t="s">
        <v>21</v>
      </c>
      <c r="F3943">
        <v>9.5500000000000007</v>
      </c>
      <c r="G3943">
        <v>3</v>
      </c>
      <c r="H3943" t="s">
        <v>20</v>
      </c>
      <c r="I3943">
        <v>4.8</v>
      </c>
      <c r="J3943">
        <v>28.650000000000002</v>
      </c>
      <c r="K3943">
        <v>1.4325000000000001</v>
      </c>
      <c r="L3943" t="s">
        <v>258</v>
      </c>
    </row>
    <row r="3944" spans="1:12" x14ac:dyDescent="0.25">
      <c r="A3944" s="1">
        <v>45302</v>
      </c>
      <c r="B3944" t="s">
        <v>9</v>
      </c>
      <c r="C3944" t="s">
        <v>15</v>
      </c>
      <c r="D3944" t="s">
        <v>22</v>
      </c>
      <c r="E3944" t="s">
        <v>12</v>
      </c>
      <c r="F3944">
        <v>3.32</v>
      </c>
      <c r="G3944">
        <v>4</v>
      </c>
      <c r="H3944" t="s">
        <v>17</v>
      </c>
      <c r="I3944">
        <v>8.1999999999999993</v>
      </c>
      <c r="J3944">
        <v>13.28</v>
      </c>
      <c r="K3944">
        <v>0.66400000000000003</v>
      </c>
      <c r="L3944" t="s">
        <v>256</v>
      </c>
    </row>
    <row r="3945" spans="1:12" x14ac:dyDescent="0.25">
      <c r="A3945" s="1">
        <v>45302</v>
      </c>
      <c r="B3945" t="s">
        <v>19</v>
      </c>
      <c r="C3945" t="s">
        <v>15</v>
      </c>
      <c r="D3945" t="s">
        <v>11</v>
      </c>
      <c r="E3945" t="s">
        <v>12</v>
      </c>
      <c r="F3945">
        <v>5.18</v>
      </c>
      <c r="G3945">
        <v>5</v>
      </c>
      <c r="H3945" t="s">
        <v>20</v>
      </c>
      <c r="I3945">
        <v>6.3</v>
      </c>
      <c r="J3945">
        <v>25.9</v>
      </c>
      <c r="K3945">
        <v>1.2949999999999999</v>
      </c>
      <c r="L3945" t="s">
        <v>257</v>
      </c>
    </row>
    <row r="3946" spans="1:12" x14ac:dyDescent="0.25">
      <c r="A3946" s="1">
        <v>45302</v>
      </c>
      <c r="B3946" t="s">
        <v>9</v>
      </c>
      <c r="C3946" t="s">
        <v>10</v>
      </c>
      <c r="D3946" t="s">
        <v>11</v>
      </c>
      <c r="E3946" t="s">
        <v>12</v>
      </c>
      <c r="F3946">
        <v>7.31</v>
      </c>
      <c r="G3946">
        <v>9</v>
      </c>
      <c r="H3946" t="s">
        <v>17</v>
      </c>
      <c r="I3946">
        <v>3.7</v>
      </c>
      <c r="J3946">
        <v>65.789999999999992</v>
      </c>
      <c r="K3946">
        <v>3.2894999999999999</v>
      </c>
      <c r="L3946" t="s">
        <v>258</v>
      </c>
    </row>
    <row r="3947" spans="1:12" x14ac:dyDescent="0.25">
      <c r="A3947" s="1">
        <v>45333</v>
      </c>
      <c r="B3947" t="s">
        <v>9</v>
      </c>
      <c r="C3947" t="s">
        <v>10</v>
      </c>
      <c r="D3947" t="s">
        <v>22</v>
      </c>
      <c r="E3947" t="s">
        <v>12</v>
      </c>
      <c r="F3947">
        <v>11.36</v>
      </c>
      <c r="G3947">
        <v>8</v>
      </c>
      <c r="H3947" t="s">
        <v>20</v>
      </c>
      <c r="I3947">
        <v>4.9000000000000004</v>
      </c>
      <c r="J3947">
        <v>90.88</v>
      </c>
      <c r="K3947">
        <v>4.5439999999999996</v>
      </c>
      <c r="L3947" t="s">
        <v>258</v>
      </c>
    </row>
    <row r="3948" spans="1:12" x14ac:dyDescent="0.25">
      <c r="A3948" s="1">
        <v>45333</v>
      </c>
      <c r="B3948" t="s">
        <v>19</v>
      </c>
      <c r="C3948" t="s">
        <v>15</v>
      </c>
      <c r="D3948" t="s">
        <v>22</v>
      </c>
      <c r="E3948" t="s">
        <v>12</v>
      </c>
      <c r="F3948">
        <v>14.22</v>
      </c>
      <c r="G3948">
        <v>4</v>
      </c>
      <c r="H3948" t="s">
        <v>17</v>
      </c>
      <c r="I3948">
        <v>8.4</v>
      </c>
      <c r="J3948">
        <v>56.88</v>
      </c>
      <c r="K3948">
        <v>2.8440000000000003</v>
      </c>
      <c r="L3948" t="s">
        <v>256</v>
      </c>
    </row>
    <row r="3949" spans="1:12" x14ac:dyDescent="0.25">
      <c r="A3949" s="1">
        <v>45333</v>
      </c>
      <c r="B3949" t="s">
        <v>19</v>
      </c>
      <c r="C3949" t="s">
        <v>10</v>
      </c>
      <c r="D3949" t="s">
        <v>11</v>
      </c>
      <c r="E3949" t="s">
        <v>16</v>
      </c>
      <c r="F3949">
        <v>96.17</v>
      </c>
      <c r="G3949">
        <v>6</v>
      </c>
      <c r="H3949" t="s">
        <v>13</v>
      </c>
      <c r="I3949">
        <v>6.5</v>
      </c>
      <c r="J3949">
        <v>577.02</v>
      </c>
      <c r="K3949">
        <v>28.850999999999999</v>
      </c>
      <c r="L3949" t="s">
        <v>257</v>
      </c>
    </row>
    <row r="3950" spans="1:12" x14ac:dyDescent="0.25">
      <c r="A3950" s="1">
        <v>45333</v>
      </c>
      <c r="B3950" t="s">
        <v>14</v>
      </c>
      <c r="C3950" t="s">
        <v>10</v>
      </c>
      <c r="D3950" t="s">
        <v>11</v>
      </c>
      <c r="E3950" t="s">
        <v>16</v>
      </c>
      <c r="F3950">
        <v>89.43</v>
      </c>
      <c r="G3950">
        <v>1</v>
      </c>
      <c r="H3950" t="s">
        <v>13</v>
      </c>
      <c r="I3950">
        <v>6.1</v>
      </c>
      <c r="J3950">
        <v>89.43</v>
      </c>
      <c r="K3950">
        <v>4.4715000000000007</v>
      </c>
      <c r="L3950" t="s">
        <v>257</v>
      </c>
    </row>
    <row r="3951" spans="1:12" x14ac:dyDescent="0.25">
      <c r="A3951" s="1">
        <v>45333</v>
      </c>
      <c r="B3951" t="s">
        <v>19</v>
      </c>
      <c r="C3951" t="s">
        <v>10</v>
      </c>
      <c r="D3951" t="s">
        <v>11</v>
      </c>
      <c r="E3951" t="s">
        <v>21</v>
      </c>
      <c r="F3951">
        <v>8.18</v>
      </c>
      <c r="G3951">
        <v>4</v>
      </c>
      <c r="H3951" t="s">
        <v>13</v>
      </c>
      <c r="I3951">
        <v>4.7</v>
      </c>
      <c r="J3951">
        <v>32.72</v>
      </c>
      <c r="K3951">
        <v>1.6360000000000001</v>
      </c>
      <c r="L3951" t="s">
        <v>258</v>
      </c>
    </row>
    <row r="3952" spans="1:12" x14ac:dyDescent="0.25">
      <c r="A3952" s="1">
        <v>45333</v>
      </c>
      <c r="B3952" t="s">
        <v>19</v>
      </c>
      <c r="C3952" t="s">
        <v>10</v>
      </c>
      <c r="D3952" t="s">
        <v>22</v>
      </c>
      <c r="E3952" t="s">
        <v>16</v>
      </c>
      <c r="F3952">
        <v>81.7</v>
      </c>
      <c r="G3952">
        <v>8</v>
      </c>
      <c r="H3952" t="s">
        <v>20</v>
      </c>
      <c r="I3952">
        <v>3.8</v>
      </c>
      <c r="J3952">
        <v>653.6</v>
      </c>
      <c r="K3952">
        <v>32.68</v>
      </c>
      <c r="L3952" t="s">
        <v>258</v>
      </c>
    </row>
    <row r="3953" spans="1:12" x14ac:dyDescent="0.25">
      <c r="A3953" s="1">
        <v>45333</v>
      </c>
      <c r="B3953" t="s">
        <v>9</v>
      </c>
      <c r="C3953" t="s">
        <v>10</v>
      </c>
      <c r="D3953" t="s">
        <v>11</v>
      </c>
      <c r="E3953" t="s">
        <v>16</v>
      </c>
      <c r="F3953">
        <v>90.89</v>
      </c>
      <c r="G3953">
        <v>5</v>
      </c>
      <c r="H3953" t="s">
        <v>13</v>
      </c>
      <c r="I3953">
        <v>8.6</v>
      </c>
      <c r="J3953">
        <v>454.45</v>
      </c>
      <c r="K3953">
        <v>22.7225</v>
      </c>
      <c r="L3953" t="s">
        <v>256</v>
      </c>
    </row>
    <row r="3954" spans="1:12" x14ac:dyDescent="0.25">
      <c r="A3954" s="1">
        <v>45333</v>
      </c>
      <c r="B3954" t="s">
        <v>9</v>
      </c>
      <c r="C3954" t="s">
        <v>15</v>
      </c>
      <c r="D3954" t="s">
        <v>22</v>
      </c>
      <c r="E3954" t="s">
        <v>24</v>
      </c>
      <c r="F3954">
        <v>16.09</v>
      </c>
      <c r="G3954">
        <v>9</v>
      </c>
      <c r="H3954" t="s">
        <v>20</v>
      </c>
      <c r="I3954">
        <v>5.2</v>
      </c>
      <c r="J3954">
        <v>144.81</v>
      </c>
      <c r="K3954">
        <v>7.2405000000000008</v>
      </c>
      <c r="L3954" t="s">
        <v>258</v>
      </c>
    </row>
    <row r="3955" spans="1:12" x14ac:dyDescent="0.25">
      <c r="A3955" s="1">
        <v>45333</v>
      </c>
      <c r="B3955" t="s">
        <v>14</v>
      </c>
      <c r="C3955" t="s">
        <v>10</v>
      </c>
      <c r="D3955" t="s">
        <v>22</v>
      </c>
      <c r="E3955" t="s">
        <v>12</v>
      </c>
      <c r="F3955">
        <v>4.57</v>
      </c>
      <c r="G3955">
        <v>3</v>
      </c>
      <c r="H3955" t="s">
        <v>20</v>
      </c>
      <c r="I3955">
        <v>4</v>
      </c>
      <c r="J3955">
        <v>13.71</v>
      </c>
      <c r="K3955">
        <v>0.68550000000000011</v>
      </c>
      <c r="L3955" t="s">
        <v>258</v>
      </c>
    </row>
    <row r="3956" spans="1:12" x14ac:dyDescent="0.25">
      <c r="A3956" s="1">
        <v>45333</v>
      </c>
      <c r="B3956" t="s">
        <v>19</v>
      </c>
      <c r="C3956" t="s">
        <v>10</v>
      </c>
      <c r="D3956" t="s">
        <v>11</v>
      </c>
      <c r="E3956" t="s">
        <v>12</v>
      </c>
      <c r="F3956">
        <v>14.97</v>
      </c>
      <c r="G3956">
        <v>2</v>
      </c>
      <c r="H3956" t="s">
        <v>13</v>
      </c>
      <c r="I3956">
        <v>4.5</v>
      </c>
      <c r="J3956">
        <v>29.94</v>
      </c>
      <c r="K3956">
        <v>1.4970000000000001</v>
      </c>
      <c r="L3956" t="s">
        <v>258</v>
      </c>
    </row>
    <row r="3957" spans="1:12" x14ac:dyDescent="0.25">
      <c r="A3957" s="1">
        <v>45333</v>
      </c>
      <c r="B3957" t="s">
        <v>9</v>
      </c>
      <c r="C3957" t="s">
        <v>15</v>
      </c>
      <c r="D3957" t="s">
        <v>11</v>
      </c>
      <c r="E3957" t="s">
        <v>16</v>
      </c>
      <c r="F3957">
        <v>83.75</v>
      </c>
      <c r="G3957">
        <v>2</v>
      </c>
      <c r="H3957" t="s">
        <v>17</v>
      </c>
      <c r="I3957">
        <v>9.1999999999999993</v>
      </c>
      <c r="J3957">
        <v>167.5</v>
      </c>
      <c r="K3957">
        <v>8.375</v>
      </c>
      <c r="L3957" t="s">
        <v>256</v>
      </c>
    </row>
    <row r="3958" spans="1:12" x14ac:dyDescent="0.25">
      <c r="A3958" s="1">
        <v>45333</v>
      </c>
      <c r="B3958" t="s">
        <v>19</v>
      </c>
      <c r="C3958" t="s">
        <v>15</v>
      </c>
      <c r="D3958" t="s">
        <v>11</v>
      </c>
      <c r="E3958" t="s">
        <v>18</v>
      </c>
      <c r="F3958">
        <v>57.14</v>
      </c>
      <c r="G3958">
        <v>3</v>
      </c>
      <c r="H3958" t="s">
        <v>17</v>
      </c>
      <c r="I3958">
        <v>3.3</v>
      </c>
      <c r="J3958">
        <v>171.42000000000002</v>
      </c>
      <c r="K3958">
        <v>8.5710000000000015</v>
      </c>
      <c r="L3958" t="s">
        <v>258</v>
      </c>
    </row>
    <row r="3959" spans="1:12" x14ac:dyDescent="0.25">
      <c r="A3959" s="1">
        <v>45333</v>
      </c>
      <c r="B3959" t="s">
        <v>9</v>
      </c>
      <c r="C3959" t="s">
        <v>10</v>
      </c>
      <c r="D3959" t="s">
        <v>22</v>
      </c>
      <c r="E3959" t="s">
        <v>12</v>
      </c>
      <c r="F3959">
        <v>5.75</v>
      </c>
      <c r="G3959">
        <v>2</v>
      </c>
      <c r="H3959" t="s">
        <v>20</v>
      </c>
      <c r="I3959">
        <v>5.6</v>
      </c>
      <c r="J3959">
        <v>11.5</v>
      </c>
      <c r="K3959">
        <v>0.57500000000000007</v>
      </c>
      <c r="L3959" t="s">
        <v>258</v>
      </c>
    </row>
    <row r="3960" spans="1:12" x14ac:dyDescent="0.25">
      <c r="A3960" s="1">
        <v>45333</v>
      </c>
      <c r="B3960" t="s">
        <v>14</v>
      </c>
      <c r="C3960" t="s">
        <v>15</v>
      </c>
      <c r="D3960" t="s">
        <v>11</v>
      </c>
      <c r="E3960" t="s">
        <v>18</v>
      </c>
      <c r="F3960">
        <v>54.36</v>
      </c>
      <c r="G3960">
        <v>4</v>
      </c>
      <c r="H3960" t="s">
        <v>20</v>
      </c>
      <c r="I3960">
        <v>5.2</v>
      </c>
      <c r="J3960">
        <v>217.44</v>
      </c>
      <c r="K3960">
        <v>10.872</v>
      </c>
      <c r="L3960" t="s">
        <v>258</v>
      </c>
    </row>
    <row r="3961" spans="1:12" x14ac:dyDescent="0.25">
      <c r="A3961" s="1">
        <v>45333</v>
      </c>
      <c r="B3961" t="s">
        <v>14</v>
      </c>
      <c r="C3961" t="s">
        <v>10</v>
      </c>
      <c r="D3961" t="s">
        <v>22</v>
      </c>
      <c r="E3961" t="s">
        <v>18</v>
      </c>
      <c r="F3961">
        <v>66.319999999999993</v>
      </c>
      <c r="G3961">
        <v>10</v>
      </c>
      <c r="H3961" t="s">
        <v>20</v>
      </c>
      <c r="I3961">
        <v>5.4</v>
      </c>
      <c r="J3961">
        <v>663.19999999999993</v>
      </c>
      <c r="K3961">
        <v>33.159999999999997</v>
      </c>
      <c r="L3961" t="s">
        <v>258</v>
      </c>
    </row>
    <row r="3962" spans="1:12" x14ac:dyDescent="0.25">
      <c r="A3962" s="1">
        <v>45333</v>
      </c>
      <c r="B3962" t="s">
        <v>19</v>
      </c>
      <c r="C3962" t="s">
        <v>15</v>
      </c>
      <c r="D3962" t="s">
        <v>11</v>
      </c>
      <c r="E3962" t="s">
        <v>12</v>
      </c>
      <c r="F3962">
        <v>7.48</v>
      </c>
      <c r="G3962">
        <v>3</v>
      </c>
      <c r="H3962" t="s">
        <v>20</v>
      </c>
      <c r="I3962">
        <v>9.3000000000000007</v>
      </c>
      <c r="J3962">
        <v>22.44</v>
      </c>
      <c r="K3962">
        <v>1.1220000000000001</v>
      </c>
      <c r="L3962" t="s">
        <v>256</v>
      </c>
    </row>
    <row r="3963" spans="1:12" x14ac:dyDescent="0.25">
      <c r="A3963" s="1">
        <v>45333</v>
      </c>
      <c r="B3963" t="s">
        <v>14</v>
      </c>
      <c r="C3963" t="s">
        <v>15</v>
      </c>
      <c r="D3963" t="s">
        <v>11</v>
      </c>
      <c r="E3963" t="s">
        <v>18</v>
      </c>
      <c r="F3963">
        <v>79.849999999999994</v>
      </c>
      <c r="G3963">
        <v>10</v>
      </c>
      <c r="H3963" t="s">
        <v>20</v>
      </c>
      <c r="I3963">
        <v>5.6</v>
      </c>
      <c r="J3963">
        <v>798.5</v>
      </c>
      <c r="K3963">
        <v>39.925000000000004</v>
      </c>
      <c r="L3963" t="s">
        <v>258</v>
      </c>
    </row>
    <row r="3964" spans="1:12" x14ac:dyDescent="0.25">
      <c r="A3964" s="1">
        <v>45333</v>
      </c>
      <c r="B3964" t="s">
        <v>14</v>
      </c>
      <c r="C3964" t="s">
        <v>10</v>
      </c>
      <c r="D3964" t="s">
        <v>22</v>
      </c>
      <c r="E3964" t="s">
        <v>12</v>
      </c>
      <c r="F3964">
        <v>4.8499999999999996</v>
      </c>
      <c r="G3964">
        <v>9</v>
      </c>
      <c r="H3964" t="s">
        <v>13</v>
      </c>
      <c r="I3964">
        <v>9.1</v>
      </c>
      <c r="J3964">
        <v>43.65</v>
      </c>
      <c r="K3964">
        <v>2.1825000000000001</v>
      </c>
      <c r="L3964" t="s">
        <v>256</v>
      </c>
    </row>
    <row r="3965" spans="1:12" x14ac:dyDescent="0.25">
      <c r="A3965" s="1">
        <v>45333</v>
      </c>
      <c r="B3965" t="s">
        <v>14</v>
      </c>
      <c r="C3965" t="s">
        <v>15</v>
      </c>
      <c r="D3965" t="s">
        <v>11</v>
      </c>
      <c r="E3965" t="s">
        <v>24</v>
      </c>
      <c r="F3965">
        <v>29.87</v>
      </c>
      <c r="G3965">
        <v>4</v>
      </c>
      <c r="H3965" t="s">
        <v>17</v>
      </c>
      <c r="I3965">
        <v>4</v>
      </c>
      <c r="J3965">
        <v>119.48</v>
      </c>
      <c r="K3965">
        <v>5.9740000000000002</v>
      </c>
      <c r="L3965" t="s">
        <v>258</v>
      </c>
    </row>
    <row r="3966" spans="1:12" x14ac:dyDescent="0.25">
      <c r="A3966" s="1">
        <v>45333</v>
      </c>
      <c r="B3966" t="s">
        <v>9</v>
      </c>
      <c r="C3966" t="s">
        <v>10</v>
      </c>
      <c r="D3966" t="s">
        <v>11</v>
      </c>
      <c r="E3966" t="s">
        <v>23</v>
      </c>
      <c r="F3966">
        <v>55.04</v>
      </c>
      <c r="G3966">
        <v>1</v>
      </c>
      <c r="H3966" t="s">
        <v>20</v>
      </c>
      <c r="I3966">
        <v>6.3</v>
      </c>
      <c r="J3966">
        <v>55.04</v>
      </c>
      <c r="K3966">
        <v>2.7520000000000002</v>
      </c>
      <c r="L3966" t="s">
        <v>257</v>
      </c>
    </row>
    <row r="3967" spans="1:12" x14ac:dyDescent="0.25">
      <c r="A3967" s="1">
        <v>45333</v>
      </c>
      <c r="B3967" t="s">
        <v>14</v>
      </c>
      <c r="C3967" t="s">
        <v>10</v>
      </c>
      <c r="D3967" t="s">
        <v>11</v>
      </c>
      <c r="E3967" t="s">
        <v>21</v>
      </c>
      <c r="F3967">
        <v>20.91</v>
      </c>
      <c r="G3967">
        <v>4</v>
      </c>
      <c r="H3967" t="s">
        <v>20</v>
      </c>
      <c r="I3967">
        <v>9.3000000000000007</v>
      </c>
      <c r="J3967">
        <v>83.64</v>
      </c>
      <c r="K3967">
        <v>4.1820000000000004</v>
      </c>
      <c r="L3967" t="s">
        <v>256</v>
      </c>
    </row>
    <row r="3968" spans="1:12" x14ac:dyDescent="0.25">
      <c r="A3968" s="1">
        <v>45362</v>
      </c>
      <c r="B3968" t="s">
        <v>9</v>
      </c>
      <c r="C3968" t="s">
        <v>15</v>
      </c>
      <c r="D3968" t="s">
        <v>22</v>
      </c>
      <c r="E3968" t="s">
        <v>12</v>
      </c>
      <c r="F3968">
        <v>13.91</v>
      </c>
      <c r="G3968">
        <v>10</v>
      </c>
      <c r="H3968" t="s">
        <v>13</v>
      </c>
      <c r="I3968">
        <v>8.4</v>
      </c>
      <c r="J3968">
        <v>139.1</v>
      </c>
      <c r="K3968">
        <v>6.9550000000000001</v>
      </c>
      <c r="L3968" t="s">
        <v>256</v>
      </c>
    </row>
    <row r="3969" spans="1:12" x14ac:dyDescent="0.25">
      <c r="A3969" s="1">
        <v>45362</v>
      </c>
      <c r="B3969" t="s">
        <v>9</v>
      </c>
      <c r="C3969" t="s">
        <v>15</v>
      </c>
      <c r="D3969" t="s">
        <v>22</v>
      </c>
      <c r="E3969" t="s">
        <v>24</v>
      </c>
      <c r="F3969">
        <v>19.37</v>
      </c>
      <c r="G3969">
        <v>2</v>
      </c>
      <c r="H3969" t="s">
        <v>20</v>
      </c>
      <c r="I3969">
        <v>8.8000000000000007</v>
      </c>
      <c r="J3969">
        <v>38.74</v>
      </c>
      <c r="K3969">
        <v>1.9370000000000003</v>
      </c>
      <c r="L3969" t="s">
        <v>256</v>
      </c>
    </row>
    <row r="3970" spans="1:12" x14ac:dyDescent="0.25">
      <c r="A3970" s="1">
        <v>45362</v>
      </c>
      <c r="B3970" t="s">
        <v>19</v>
      </c>
      <c r="C3970" t="s">
        <v>15</v>
      </c>
      <c r="D3970" t="s">
        <v>11</v>
      </c>
      <c r="E3970" t="s">
        <v>16</v>
      </c>
      <c r="F3970">
        <v>96.84</v>
      </c>
      <c r="G3970">
        <v>7</v>
      </c>
      <c r="H3970" t="s">
        <v>17</v>
      </c>
      <c r="I3970">
        <v>7.5</v>
      </c>
      <c r="J3970">
        <v>677.88</v>
      </c>
      <c r="K3970">
        <v>33.893999999999998</v>
      </c>
      <c r="L3970" t="s">
        <v>257</v>
      </c>
    </row>
    <row r="3971" spans="1:12" x14ac:dyDescent="0.25">
      <c r="A3971" s="1">
        <v>45362</v>
      </c>
      <c r="B3971" t="s">
        <v>9</v>
      </c>
      <c r="C3971" t="s">
        <v>15</v>
      </c>
      <c r="D3971" t="s">
        <v>22</v>
      </c>
      <c r="E3971" t="s">
        <v>18</v>
      </c>
      <c r="F3971">
        <v>55.86</v>
      </c>
      <c r="G3971">
        <v>8</v>
      </c>
      <c r="H3971" t="s">
        <v>17</v>
      </c>
      <c r="I3971">
        <v>4</v>
      </c>
      <c r="J3971">
        <v>446.88</v>
      </c>
      <c r="K3971">
        <v>22.344000000000001</v>
      </c>
      <c r="L3971" t="s">
        <v>258</v>
      </c>
    </row>
    <row r="3972" spans="1:12" x14ac:dyDescent="0.25">
      <c r="A3972" s="1">
        <v>45362</v>
      </c>
      <c r="B3972" t="s">
        <v>19</v>
      </c>
      <c r="C3972" t="s">
        <v>15</v>
      </c>
      <c r="D3972" t="s">
        <v>22</v>
      </c>
      <c r="E3972" t="s">
        <v>23</v>
      </c>
      <c r="F3972">
        <v>55.91</v>
      </c>
      <c r="G3972">
        <v>10</v>
      </c>
      <c r="H3972" t="s">
        <v>13</v>
      </c>
      <c r="I3972">
        <v>3.8</v>
      </c>
      <c r="J3972">
        <v>559.09999999999991</v>
      </c>
      <c r="K3972">
        <v>27.954999999999998</v>
      </c>
      <c r="L3972" t="s">
        <v>258</v>
      </c>
    </row>
    <row r="3973" spans="1:12" x14ac:dyDescent="0.25">
      <c r="A3973" s="1">
        <v>45362</v>
      </c>
      <c r="B3973" t="s">
        <v>9</v>
      </c>
      <c r="C3973" t="s">
        <v>15</v>
      </c>
      <c r="D3973" t="s">
        <v>22</v>
      </c>
      <c r="E3973" t="s">
        <v>12</v>
      </c>
      <c r="F3973">
        <v>9.19</v>
      </c>
      <c r="G3973">
        <v>4</v>
      </c>
      <c r="H3973" t="s">
        <v>20</v>
      </c>
      <c r="I3973">
        <v>3.5</v>
      </c>
      <c r="J3973">
        <v>36.76</v>
      </c>
      <c r="K3973">
        <v>1.8380000000000001</v>
      </c>
      <c r="L3973" t="s">
        <v>258</v>
      </c>
    </row>
    <row r="3974" spans="1:12" x14ac:dyDescent="0.25">
      <c r="A3974" s="1">
        <v>45362</v>
      </c>
      <c r="B3974" t="s">
        <v>14</v>
      </c>
      <c r="C3974" t="s">
        <v>15</v>
      </c>
      <c r="D3974" t="s">
        <v>22</v>
      </c>
      <c r="E3974" t="s">
        <v>18</v>
      </c>
      <c r="F3974">
        <v>73.290000000000006</v>
      </c>
      <c r="G3974">
        <v>8</v>
      </c>
      <c r="H3974" t="s">
        <v>13</v>
      </c>
      <c r="I3974">
        <v>5.6</v>
      </c>
      <c r="J3974">
        <v>586.32000000000005</v>
      </c>
      <c r="K3974">
        <v>29.316000000000003</v>
      </c>
      <c r="L3974" t="s">
        <v>258</v>
      </c>
    </row>
    <row r="3975" spans="1:12" x14ac:dyDescent="0.25">
      <c r="A3975" s="1">
        <v>45362</v>
      </c>
      <c r="B3975" t="s">
        <v>14</v>
      </c>
      <c r="C3975" t="s">
        <v>15</v>
      </c>
      <c r="D3975" t="s">
        <v>11</v>
      </c>
      <c r="E3975" t="s">
        <v>21</v>
      </c>
      <c r="F3975">
        <v>11.92</v>
      </c>
      <c r="G3975">
        <v>5</v>
      </c>
      <c r="H3975" t="s">
        <v>20</v>
      </c>
      <c r="I3975">
        <v>4</v>
      </c>
      <c r="J3975">
        <v>59.6</v>
      </c>
      <c r="K3975">
        <v>2.9800000000000004</v>
      </c>
      <c r="L3975" t="s">
        <v>258</v>
      </c>
    </row>
    <row r="3976" spans="1:12" x14ac:dyDescent="0.25">
      <c r="A3976" s="1">
        <v>45362</v>
      </c>
      <c r="B3976" t="s">
        <v>19</v>
      </c>
      <c r="C3976" t="s">
        <v>15</v>
      </c>
      <c r="D3976" t="s">
        <v>11</v>
      </c>
      <c r="E3976" t="s">
        <v>12</v>
      </c>
      <c r="F3976">
        <v>3.53</v>
      </c>
      <c r="G3976">
        <v>3</v>
      </c>
      <c r="H3976" t="s">
        <v>20</v>
      </c>
      <c r="I3976">
        <v>6</v>
      </c>
      <c r="J3976">
        <v>10.59</v>
      </c>
      <c r="K3976">
        <v>0.52949999999999997</v>
      </c>
      <c r="L3976" t="s">
        <v>257</v>
      </c>
    </row>
    <row r="3977" spans="1:12" x14ac:dyDescent="0.25">
      <c r="A3977" s="1">
        <v>45362</v>
      </c>
      <c r="B3977" t="s">
        <v>14</v>
      </c>
      <c r="C3977" t="s">
        <v>10</v>
      </c>
      <c r="D3977" t="s">
        <v>11</v>
      </c>
      <c r="E3977" t="s">
        <v>16</v>
      </c>
      <c r="F3977">
        <v>96.68</v>
      </c>
      <c r="G3977">
        <v>9</v>
      </c>
      <c r="H3977" t="s">
        <v>17</v>
      </c>
      <c r="I3977">
        <v>5.4</v>
      </c>
      <c r="J3977">
        <v>870.12000000000012</v>
      </c>
      <c r="K3977">
        <v>43.506000000000007</v>
      </c>
      <c r="L3977" t="s">
        <v>258</v>
      </c>
    </row>
    <row r="3978" spans="1:12" x14ac:dyDescent="0.25">
      <c r="A3978" s="1">
        <v>45362</v>
      </c>
      <c r="B3978" t="s">
        <v>14</v>
      </c>
      <c r="C3978" t="s">
        <v>15</v>
      </c>
      <c r="D3978" t="s">
        <v>11</v>
      </c>
      <c r="E3978" t="s">
        <v>24</v>
      </c>
      <c r="F3978">
        <v>16.07</v>
      </c>
      <c r="G3978">
        <v>4</v>
      </c>
      <c r="H3978" t="s">
        <v>13</v>
      </c>
      <c r="I3978">
        <v>5.9</v>
      </c>
      <c r="J3978">
        <v>64.28</v>
      </c>
      <c r="K3978">
        <v>3.2140000000000004</v>
      </c>
      <c r="L3978" t="s">
        <v>258</v>
      </c>
    </row>
    <row r="3979" spans="1:12" x14ac:dyDescent="0.25">
      <c r="A3979" s="1">
        <v>45362</v>
      </c>
      <c r="B3979" t="s">
        <v>9</v>
      </c>
      <c r="C3979" t="s">
        <v>15</v>
      </c>
      <c r="D3979" t="s">
        <v>22</v>
      </c>
      <c r="E3979" t="s">
        <v>24</v>
      </c>
      <c r="F3979">
        <v>29.73</v>
      </c>
      <c r="G3979">
        <v>6</v>
      </c>
      <c r="H3979" t="s">
        <v>17</v>
      </c>
      <c r="I3979">
        <v>8.4</v>
      </c>
      <c r="J3979">
        <v>178.38</v>
      </c>
      <c r="K3979">
        <v>8.9190000000000005</v>
      </c>
      <c r="L3979" t="s">
        <v>256</v>
      </c>
    </row>
    <row r="3980" spans="1:12" x14ac:dyDescent="0.25">
      <c r="A3980" s="1">
        <v>45362</v>
      </c>
      <c r="B3980" t="s">
        <v>19</v>
      </c>
      <c r="C3980" t="s">
        <v>15</v>
      </c>
      <c r="D3980" t="s">
        <v>11</v>
      </c>
      <c r="E3980" t="s">
        <v>21</v>
      </c>
      <c r="F3980">
        <v>21.88</v>
      </c>
      <c r="G3980">
        <v>3</v>
      </c>
      <c r="H3980" t="s">
        <v>13</v>
      </c>
      <c r="I3980">
        <v>5.4</v>
      </c>
      <c r="J3980">
        <v>65.64</v>
      </c>
      <c r="K3980">
        <v>3.282</v>
      </c>
      <c r="L3980" t="s">
        <v>258</v>
      </c>
    </row>
    <row r="3981" spans="1:12" x14ac:dyDescent="0.25">
      <c r="A3981" s="1">
        <v>45393</v>
      </c>
      <c r="B3981" t="s">
        <v>14</v>
      </c>
      <c r="C3981" t="s">
        <v>15</v>
      </c>
      <c r="D3981" t="s">
        <v>11</v>
      </c>
      <c r="E3981" t="s">
        <v>21</v>
      </c>
      <c r="F3981">
        <v>5.9</v>
      </c>
      <c r="G3981">
        <v>8</v>
      </c>
      <c r="H3981" t="s">
        <v>20</v>
      </c>
      <c r="I3981">
        <v>3.3</v>
      </c>
      <c r="J3981">
        <v>47.2</v>
      </c>
      <c r="K3981">
        <v>2.3600000000000003</v>
      </c>
      <c r="L3981" t="s">
        <v>258</v>
      </c>
    </row>
    <row r="3982" spans="1:12" x14ac:dyDescent="0.25">
      <c r="A3982" s="1">
        <v>45393</v>
      </c>
      <c r="B3982" t="s">
        <v>9</v>
      </c>
      <c r="C3982" t="s">
        <v>15</v>
      </c>
      <c r="D3982" t="s">
        <v>11</v>
      </c>
      <c r="E3982" t="s">
        <v>21</v>
      </c>
      <c r="F3982">
        <v>10.66</v>
      </c>
      <c r="G3982">
        <v>10</v>
      </c>
      <c r="H3982" t="s">
        <v>20</v>
      </c>
      <c r="I3982">
        <v>8.8000000000000007</v>
      </c>
      <c r="J3982">
        <v>106.6</v>
      </c>
      <c r="K3982">
        <v>5.33</v>
      </c>
      <c r="L3982" t="s">
        <v>256</v>
      </c>
    </row>
    <row r="3983" spans="1:12" x14ac:dyDescent="0.25">
      <c r="A3983" s="1">
        <v>45393</v>
      </c>
      <c r="B3983" t="s">
        <v>9</v>
      </c>
      <c r="C3983" t="s">
        <v>15</v>
      </c>
      <c r="D3983" t="s">
        <v>11</v>
      </c>
      <c r="E3983" t="s">
        <v>23</v>
      </c>
      <c r="F3983">
        <v>63.26</v>
      </c>
      <c r="G3983">
        <v>1</v>
      </c>
      <c r="H3983" t="s">
        <v>17</v>
      </c>
      <c r="I3983">
        <v>7.2</v>
      </c>
      <c r="J3983">
        <v>63.26</v>
      </c>
      <c r="K3983">
        <v>3.1630000000000003</v>
      </c>
      <c r="L3983" t="s">
        <v>257</v>
      </c>
    </row>
    <row r="3984" spans="1:12" x14ac:dyDescent="0.25">
      <c r="A3984" s="1">
        <v>45393</v>
      </c>
      <c r="B3984" t="s">
        <v>9</v>
      </c>
      <c r="C3984" t="s">
        <v>15</v>
      </c>
      <c r="D3984" t="s">
        <v>11</v>
      </c>
      <c r="E3984" t="s">
        <v>21</v>
      </c>
      <c r="F3984">
        <v>13.64</v>
      </c>
      <c r="G3984">
        <v>10</v>
      </c>
      <c r="H3984" t="s">
        <v>13</v>
      </c>
      <c r="I3984">
        <v>4</v>
      </c>
      <c r="J3984">
        <v>136.4</v>
      </c>
      <c r="K3984">
        <v>6.82</v>
      </c>
      <c r="L3984" t="s">
        <v>258</v>
      </c>
    </row>
    <row r="3985" spans="1:12" x14ac:dyDescent="0.25">
      <c r="A3985" s="1">
        <v>45393</v>
      </c>
      <c r="B3985" t="s">
        <v>9</v>
      </c>
      <c r="C3985" t="s">
        <v>10</v>
      </c>
      <c r="D3985" t="s">
        <v>22</v>
      </c>
      <c r="E3985" t="s">
        <v>18</v>
      </c>
      <c r="F3985">
        <v>52.39</v>
      </c>
      <c r="G3985">
        <v>9</v>
      </c>
      <c r="H3985" t="s">
        <v>17</v>
      </c>
      <c r="I3985">
        <v>9.8000000000000007</v>
      </c>
      <c r="J3985">
        <v>471.51</v>
      </c>
      <c r="K3985">
        <v>23.575500000000002</v>
      </c>
      <c r="L3985" t="s">
        <v>256</v>
      </c>
    </row>
    <row r="3986" spans="1:12" x14ac:dyDescent="0.25">
      <c r="A3986" s="1">
        <v>45393</v>
      </c>
      <c r="B3986" t="s">
        <v>19</v>
      </c>
      <c r="C3986" t="s">
        <v>15</v>
      </c>
      <c r="D3986" t="s">
        <v>22</v>
      </c>
      <c r="E3986" t="s">
        <v>18</v>
      </c>
      <c r="F3986">
        <v>53.93</v>
      </c>
      <c r="G3986">
        <v>6</v>
      </c>
      <c r="H3986" t="s">
        <v>17</v>
      </c>
      <c r="I3986">
        <v>5.9</v>
      </c>
      <c r="J3986">
        <v>323.58</v>
      </c>
      <c r="K3986">
        <v>16.178999999999998</v>
      </c>
      <c r="L3986" t="s">
        <v>258</v>
      </c>
    </row>
    <row r="3987" spans="1:12" x14ac:dyDescent="0.25">
      <c r="A3987" s="1">
        <v>45393</v>
      </c>
      <c r="B3987" t="s">
        <v>14</v>
      </c>
      <c r="C3987" t="s">
        <v>15</v>
      </c>
      <c r="D3987" t="s">
        <v>11</v>
      </c>
      <c r="E3987" t="s">
        <v>12</v>
      </c>
      <c r="F3987">
        <v>13.8</v>
      </c>
      <c r="G3987">
        <v>10</v>
      </c>
      <c r="H3987" t="s">
        <v>17</v>
      </c>
      <c r="I3987">
        <v>9.3000000000000007</v>
      </c>
      <c r="J3987">
        <v>138</v>
      </c>
      <c r="K3987">
        <v>6.9</v>
      </c>
      <c r="L3987" t="s">
        <v>256</v>
      </c>
    </row>
    <row r="3988" spans="1:12" x14ac:dyDescent="0.25">
      <c r="A3988" s="1">
        <v>45393</v>
      </c>
      <c r="B3988" t="s">
        <v>14</v>
      </c>
      <c r="C3988" t="s">
        <v>15</v>
      </c>
      <c r="D3988" t="s">
        <v>11</v>
      </c>
      <c r="E3988" t="s">
        <v>21</v>
      </c>
      <c r="F3988">
        <v>12.29</v>
      </c>
      <c r="G3988">
        <v>5</v>
      </c>
      <c r="H3988" t="s">
        <v>17</v>
      </c>
      <c r="I3988">
        <v>4.5999999999999996</v>
      </c>
      <c r="J3988">
        <v>61.449999999999996</v>
      </c>
      <c r="K3988">
        <v>3.0724999999999998</v>
      </c>
      <c r="L3988" t="s">
        <v>258</v>
      </c>
    </row>
    <row r="3989" spans="1:12" x14ac:dyDescent="0.25">
      <c r="A3989" s="1">
        <v>45393</v>
      </c>
      <c r="B3989" t="s">
        <v>19</v>
      </c>
      <c r="C3989" t="s">
        <v>10</v>
      </c>
      <c r="D3989" t="s">
        <v>11</v>
      </c>
      <c r="E3989" t="s">
        <v>18</v>
      </c>
      <c r="F3989">
        <v>55.53</v>
      </c>
      <c r="G3989">
        <v>3</v>
      </c>
      <c r="H3989" t="s">
        <v>13</v>
      </c>
      <c r="I3989">
        <v>6.5</v>
      </c>
      <c r="J3989">
        <v>166.59</v>
      </c>
      <c r="K3989">
        <v>8.3295000000000012</v>
      </c>
      <c r="L3989" t="s">
        <v>257</v>
      </c>
    </row>
    <row r="3990" spans="1:12" x14ac:dyDescent="0.25">
      <c r="A3990" s="1">
        <v>45393</v>
      </c>
      <c r="B3990" t="s">
        <v>19</v>
      </c>
      <c r="C3990" t="s">
        <v>10</v>
      </c>
      <c r="D3990" t="s">
        <v>22</v>
      </c>
      <c r="E3990" t="s">
        <v>16</v>
      </c>
      <c r="F3990">
        <v>89.68</v>
      </c>
      <c r="G3990">
        <v>1</v>
      </c>
      <c r="H3990" t="s">
        <v>20</v>
      </c>
      <c r="I3990">
        <v>8</v>
      </c>
      <c r="J3990">
        <v>89.68</v>
      </c>
      <c r="K3990">
        <v>4.4840000000000009</v>
      </c>
      <c r="L3990" t="s">
        <v>256</v>
      </c>
    </row>
    <row r="3991" spans="1:12" x14ac:dyDescent="0.25">
      <c r="A3991" s="1">
        <v>45393</v>
      </c>
      <c r="B3991" t="s">
        <v>19</v>
      </c>
      <c r="C3991" t="s">
        <v>10</v>
      </c>
      <c r="D3991" t="s">
        <v>11</v>
      </c>
      <c r="E3991" t="s">
        <v>12</v>
      </c>
      <c r="F3991">
        <v>8.74</v>
      </c>
      <c r="G3991">
        <v>8</v>
      </c>
      <c r="H3991" t="s">
        <v>20</v>
      </c>
      <c r="I3991">
        <v>3.6</v>
      </c>
      <c r="J3991">
        <v>69.92</v>
      </c>
      <c r="K3991">
        <v>3.4960000000000004</v>
      </c>
      <c r="L3991" t="s">
        <v>258</v>
      </c>
    </row>
    <row r="3992" spans="1:12" x14ac:dyDescent="0.25">
      <c r="A3992" s="1">
        <v>45393</v>
      </c>
      <c r="B3992" t="s">
        <v>19</v>
      </c>
      <c r="C3992" t="s">
        <v>15</v>
      </c>
      <c r="D3992" t="s">
        <v>22</v>
      </c>
      <c r="E3992" t="s">
        <v>12</v>
      </c>
      <c r="F3992">
        <v>8.32</v>
      </c>
      <c r="G3992">
        <v>3</v>
      </c>
      <c r="H3992" t="s">
        <v>13</v>
      </c>
      <c r="I3992">
        <v>4.4000000000000004</v>
      </c>
      <c r="J3992">
        <v>24.96</v>
      </c>
      <c r="K3992">
        <v>1.2480000000000002</v>
      </c>
      <c r="L3992" t="s">
        <v>258</v>
      </c>
    </row>
    <row r="3993" spans="1:12" x14ac:dyDescent="0.25">
      <c r="A3993" s="1">
        <v>45393</v>
      </c>
      <c r="B3993" t="s">
        <v>14</v>
      </c>
      <c r="C3993" t="s">
        <v>15</v>
      </c>
      <c r="D3993" t="s">
        <v>22</v>
      </c>
      <c r="E3993" t="s">
        <v>23</v>
      </c>
      <c r="F3993">
        <v>45.66</v>
      </c>
      <c r="G3993">
        <v>1</v>
      </c>
      <c r="H3993" t="s">
        <v>17</v>
      </c>
      <c r="I3993">
        <v>6.8</v>
      </c>
      <c r="J3993">
        <v>45.66</v>
      </c>
      <c r="K3993">
        <v>2.2829999999999999</v>
      </c>
      <c r="L3993" t="s">
        <v>257</v>
      </c>
    </row>
    <row r="3994" spans="1:12" x14ac:dyDescent="0.25">
      <c r="A3994" s="1">
        <v>45393</v>
      </c>
      <c r="B3994" t="s">
        <v>19</v>
      </c>
      <c r="C3994" t="s">
        <v>10</v>
      </c>
      <c r="D3994" t="s">
        <v>22</v>
      </c>
      <c r="E3994" t="s">
        <v>12</v>
      </c>
      <c r="F3994">
        <v>10.83</v>
      </c>
      <c r="G3994">
        <v>5</v>
      </c>
      <c r="H3994" t="s">
        <v>20</v>
      </c>
      <c r="I3994">
        <v>3</v>
      </c>
      <c r="J3994">
        <v>54.15</v>
      </c>
      <c r="K3994">
        <v>2.7075</v>
      </c>
      <c r="L3994" t="s">
        <v>258</v>
      </c>
    </row>
    <row r="3995" spans="1:12" x14ac:dyDescent="0.25">
      <c r="A3995" s="1">
        <v>45393</v>
      </c>
      <c r="B3995" t="s">
        <v>14</v>
      </c>
      <c r="C3995" t="s">
        <v>15</v>
      </c>
      <c r="D3995" t="s">
        <v>11</v>
      </c>
      <c r="E3995" t="s">
        <v>16</v>
      </c>
      <c r="F3995">
        <v>86.24</v>
      </c>
      <c r="G3995">
        <v>9</v>
      </c>
      <c r="H3995" t="s">
        <v>13</v>
      </c>
      <c r="I3995">
        <v>5.4</v>
      </c>
      <c r="J3995">
        <v>776.16</v>
      </c>
      <c r="K3995">
        <v>38.808</v>
      </c>
      <c r="L3995" t="s">
        <v>258</v>
      </c>
    </row>
    <row r="3996" spans="1:12" x14ac:dyDescent="0.25">
      <c r="A3996" s="1">
        <v>45393</v>
      </c>
      <c r="B3996" t="s">
        <v>19</v>
      </c>
      <c r="C3996" t="s">
        <v>15</v>
      </c>
      <c r="D3996" t="s">
        <v>11</v>
      </c>
      <c r="E3996" t="s">
        <v>12</v>
      </c>
      <c r="F3996">
        <v>14.13</v>
      </c>
      <c r="G3996">
        <v>5</v>
      </c>
      <c r="H3996" t="s">
        <v>20</v>
      </c>
      <c r="I3996">
        <v>8.8000000000000007</v>
      </c>
      <c r="J3996">
        <v>70.650000000000006</v>
      </c>
      <c r="K3996">
        <v>3.5325000000000006</v>
      </c>
      <c r="L3996" t="s">
        <v>256</v>
      </c>
    </row>
    <row r="3997" spans="1:12" x14ac:dyDescent="0.25">
      <c r="A3997" s="1">
        <v>45393</v>
      </c>
      <c r="B3997" t="s">
        <v>14</v>
      </c>
      <c r="C3997" t="s">
        <v>15</v>
      </c>
      <c r="D3997" t="s">
        <v>11</v>
      </c>
      <c r="E3997" t="s">
        <v>21</v>
      </c>
      <c r="F3997">
        <v>9.1999999999999993</v>
      </c>
      <c r="G3997">
        <v>8</v>
      </c>
      <c r="H3997" t="s">
        <v>17</v>
      </c>
      <c r="I3997">
        <v>3.6</v>
      </c>
      <c r="J3997">
        <v>73.599999999999994</v>
      </c>
      <c r="K3997">
        <v>3.6799999999999997</v>
      </c>
      <c r="L3997" t="s">
        <v>258</v>
      </c>
    </row>
    <row r="3998" spans="1:12" x14ac:dyDescent="0.25">
      <c r="A3998" s="1">
        <v>45393</v>
      </c>
      <c r="B3998" t="s">
        <v>19</v>
      </c>
      <c r="C3998" t="s">
        <v>15</v>
      </c>
      <c r="D3998" t="s">
        <v>22</v>
      </c>
      <c r="E3998" t="s">
        <v>12</v>
      </c>
      <c r="F3998">
        <v>3.59</v>
      </c>
      <c r="G3998">
        <v>10</v>
      </c>
      <c r="H3998" t="s">
        <v>13</v>
      </c>
      <c r="I3998">
        <v>3.9</v>
      </c>
      <c r="J3998">
        <v>35.9</v>
      </c>
      <c r="K3998">
        <v>1.7949999999999999</v>
      </c>
      <c r="L3998" t="s">
        <v>258</v>
      </c>
    </row>
    <row r="3999" spans="1:12" x14ac:dyDescent="0.25">
      <c r="A3999" s="1">
        <v>45393</v>
      </c>
      <c r="B3999" t="s">
        <v>14</v>
      </c>
      <c r="C3999" t="s">
        <v>10</v>
      </c>
      <c r="D3999" t="s">
        <v>11</v>
      </c>
      <c r="E3999" t="s">
        <v>12</v>
      </c>
      <c r="F3999">
        <v>6.64</v>
      </c>
      <c r="G3999">
        <v>1</v>
      </c>
      <c r="H3999" t="s">
        <v>20</v>
      </c>
      <c r="I3999">
        <v>8.6</v>
      </c>
      <c r="J3999">
        <v>6.64</v>
      </c>
      <c r="K3999">
        <v>0.33200000000000002</v>
      </c>
      <c r="L3999" t="s">
        <v>256</v>
      </c>
    </row>
    <row r="4000" spans="1:12" x14ac:dyDescent="0.25">
      <c r="A4000" s="1">
        <v>45393</v>
      </c>
      <c r="B4000" t="s">
        <v>14</v>
      </c>
      <c r="C4000" t="s">
        <v>15</v>
      </c>
      <c r="D4000" t="s">
        <v>11</v>
      </c>
      <c r="E4000" t="s">
        <v>24</v>
      </c>
      <c r="F4000">
        <v>19.53</v>
      </c>
      <c r="G4000">
        <v>2</v>
      </c>
      <c r="H4000" t="s">
        <v>17</v>
      </c>
      <c r="I4000">
        <v>7.8</v>
      </c>
      <c r="J4000">
        <v>39.06</v>
      </c>
      <c r="K4000">
        <v>1.9530000000000003</v>
      </c>
      <c r="L4000" t="s">
        <v>257</v>
      </c>
    </row>
    <row r="4001" spans="1:12" x14ac:dyDescent="0.25">
      <c r="A4001" s="1">
        <v>45423</v>
      </c>
      <c r="B4001" t="s">
        <v>19</v>
      </c>
      <c r="C4001" t="s">
        <v>10</v>
      </c>
      <c r="D4001" t="s">
        <v>11</v>
      </c>
      <c r="E4001" t="s">
        <v>24</v>
      </c>
      <c r="F4001">
        <v>32.75</v>
      </c>
      <c r="G4001">
        <v>4</v>
      </c>
      <c r="H4001" t="s">
        <v>13</v>
      </c>
      <c r="I4001">
        <v>6.5</v>
      </c>
      <c r="J4001">
        <v>131</v>
      </c>
      <c r="K4001">
        <v>6.5500000000000007</v>
      </c>
      <c r="L4001" t="s">
        <v>257</v>
      </c>
    </row>
    <row r="4002" spans="1:12" x14ac:dyDescent="0.25">
      <c r="A4002" s="1">
        <v>45423</v>
      </c>
      <c r="B4002" t="s">
        <v>9</v>
      </c>
      <c r="C4002" t="s">
        <v>15</v>
      </c>
      <c r="D4002" t="s">
        <v>11</v>
      </c>
      <c r="E4002" t="s">
        <v>12</v>
      </c>
      <c r="F4002">
        <v>9.24</v>
      </c>
      <c r="G4002">
        <v>1</v>
      </c>
      <c r="H4002" t="s">
        <v>17</v>
      </c>
      <c r="I4002">
        <v>5.2</v>
      </c>
      <c r="J4002">
        <v>9.24</v>
      </c>
      <c r="K4002">
        <v>0.46200000000000002</v>
      </c>
      <c r="L4002" t="s">
        <v>258</v>
      </c>
    </row>
    <row r="4003" spans="1:12" x14ac:dyDescent="0.25">
      <c r="A4003" s="1">
        <v>45423</v>
      </c>
      <c r="B4003" t="s">
        <v>14</v>
      </c>
      <c r="C4003" t="s">
        <v>15</v>
      </c>
      <c r="D4003" t="s">
        <v>22</v>
      </c>
      <c r="E4003" t="s">
        <v>12</v>
      </c>
      <c r="F4003">
        <v>5.76</v>
      </c>
      <c r="G4003">
        <v>2</v>
      </c>
      <c r="H4003" t="s">
        <v>13</v>
      </c>
      <c r="I4003">
        <v>7.2</v>
      </c>
      <c r="J4003">
        <v>11.52</v>
      </c>
      <c r="K4003">
        <v>0.57599999999999996</v>
      </c>
      <c r="L4003" t="s">
        <v>257</v>
      </c>
    </row>
    <row r="4004" spans="1:12" x14ac:dyDescent="0.25">
      <c r="A4004" s="1">
        <v>45423</v>
      </c>
      <c r="B4004" t="s">
        <v>14</v>
      </c>
      <c r="C4004" t="s">
        <v>15</v>
      </c>
      <c r="D4004" t="s">
        <v>11</v>
      </c>
      <c r="E4004" t="s">
        <v>24</v>
      </c>
      <c r="F4004">
        <v>26.96</v>
      </c>
      <c r="G4004">
        <v>9</v>
      </c>
      <c r="H4004" t="s">
        <v>17</v>
      </c>
      <c r="I4004">
        <v>8.6</v>
      </c>
      <c r="J4004">
        <v>242.64000000000001</v>
      </c>
      <c r="K4004">
        <v>12.132000000000001</v>
      </c>
      <c r="L4004" t="s">
        <v>256</v>
      </c>
    </row>
    <row r="4005" spans="1:12" x14ac:dyDescent="0.25">
      <c r="A4005" s="1">
        <v>45423</v>
      </c>
      <c r="B4005" t="s">
        <v>19</v>
      </c>
      <c r="C4005" t="s">
        <v>15</v>
      </c>
      <c r="D4005" t="s">
        <v>11</v>
      </c>
      <c r="E4005" t="s">
        <v>21</v>
      </c>
      <c r="F4005">
        <v>5.0999999999999996</v>
      </c>
      <c r="G4005">
        <v>7</v>
      </c>
      <c r="H4005" t="s">
        <v>13</v>
      </c>
      <c r="I4005">
        <v>6.5</v>
      </c>
      <c r="J4005">
        <v>35.699999999999996</v>
      </c>
      <c r="K4005">
        <v>1.7849999999999999</v>
      </c>
      <c r="L4005" t="s">
        <v>257</v>
      </c>
    </row>
    <row r="4006" spans="1:12" x14ac:dyDescent="0.25">
      <c r="A4006" s="1">
        <v>45423</v>
      </c>
      <c r="B4006" t="s">
        <v>19</v>
      </c>
      <c r="C4006" t="s">
        <v>15</v>
      </c>
      <c r="D4006" t="s">
        <v>22</v>
      </c>
      <c r="E4006" t="s">
        <v>18</v>
      </c>
      <c r="F4006">
        <v>62.61</v>
      </c>
      <c r="G4006">
        <v>5</v>
      </c>
      <c r="H4006" t="s">
        <v>13</v>
      </c>
      <c r="I4006">
        <v>7.4</v>
      </c>
      <c r="J4006">
        <v>313.05</v>
      </c>
      <c r="K4006">
        <v>15.652500000000002</v>
      </c>
      <c r="L4006" t="s">
        <v>257</v>
      </c>
    </row>
    <row r="4007" spans="1:12" x14ac:dyDescent="0.25">
      <c r="A4007" s="1">
        <v>45423</v>
      </c>
      <c r="B4007" t="s">
        <v>19</v>
      </c>
      <c r="C4007" t="s">
        <v>15</v>
      </c>
      <c r="D4007" t="s">
        <v>22</v>
      </c>
      <c r="E4007" t="s">
        <v>23</v>
      </c>
      <c r="F4007">
        <v>65.87</v>
      </c>
      <c r="G4007">
        <v>6</v>
      </c>
      <c r="H4007" t="s">
        <v>13</v>
      </c>
      <c r="I4007">
        <v>8.8000000000000007</v>
      </c>
      <c r="J4007">
        <v>395.22</v>
      </c>
      <c r="K4007">
        <v>19.761000000000003</v>
      </c>
      <c r="L4007" t="s">
        <v>256</v>
      </c>
    </row>
    <row r="4008" spans="1:12" x14ac:dyDescent="0.25">
      <c r="A4008" s="1">
        <v>45423</v>
      </c>
      <c r="B4008" t="s">
        <v>14</v>
      </c>
      <c r="C4008" t="s">
        <v>10</v>
      </c>
      <c r="D4008" t="s">
        <v>11</v>
      </c>
      <c r="E4008" t="s">
        <v>23</v>
      </c>
      <c r="F4008">
        <v>64.599999999999994</v>
      </c>
      <c r="G4008">
        <v>3</v>
      </c>
      <c r="H4008" t="s">
        <v>17</v>
      </c>
      <c r="I4008">
        <v>6.3</v>
      </c>
      <c r="J4008">
        <v>193.79999999999998</v>
      </c>
      <c r="K4008">
        <v>9.69</v>
      </c>
      <c r="L4008" t="s">
        <v>257</v>
      </c>
    </row>
    <row r="4009" spans="1:12" x14ac:dyDescent="0.25">
      <c r="A4009" s="1">
        <v>45423</v>
      </c>
      <c r="B4009" t="s">
        <v>9</v>
      </c>
      <c r="C4009" t="s">
        <v>10</v>
      </c>
      <c r="D4009" t="s">
        <v>11</v>
      </c>
      <c r="E4009" t="s">
        <v>24</v>
      </c>
      <c r="F4009">
        <v>23.79</v>
      </c>
      <c r="G4009">
        <v>4</v>
      </c>
      <c r="H4009" t="s">
        <v>13</v>
      </c>
      <c r="I4009">
        <v>7.9</v>
      </c>
      <c r="J4009">
        <v>95.16</v>
      </c>
      <c r="K4009">
        <v>4.758</v>
      </c>
      <c r="L4009" t="s">
        <v>257</v>
      </c>
    </row>
    <row r="4010" spans="1:12" x14ac:dyDescent="0.25">
      <c r="A4010" s="1">
        <v>45423</v>
      </c>
      <c r="B4010" t="s">
        <v>19</v>
      </c>
      <c r="C4010" t="s">
        <v>10</v>
      </c>
      <c r="D4010" t="s">
        <v>11</v>
      </c>
      <c r="E4010" t="s">
        <v>24</v>
      </c>
      <c r="F4010">
        <v>26.14</v>
      </c>
      <c r="G4010">
        <v>3</v>
      </c>
      <c r="H4010" t="s">
        <v>13</v>
      </c>
      <c r="I4010">
        <v>7.8</v>
      </c>
      <c r="J4010">
        <v>78.42</v>
      </c>
      <c r="K4010">
        <v>3.9210000000000003</v>
      </c>
      <c r="L4010" t="s">
        <v>257</v>
      </c>
    </row>
    <row r="4011" spans="1:12" x14ac:dyDescent="0.25">
      <c r="A4011" s="1">
        <v>45423</v>
      </c>
      <c r="B4011" t="s">
        <v>9</v>
      </c>
      <c r="C4011" t="s">
        <v>15</v>
      </c>
      <c r="D4011" t="s">
        <v>11</v>
      </c>
      <c r="E4011" t="s">
        <v>23</v>
      </c>
      <c r="F4011">
        <v>59.52</v>
      </c>
      <c r="G4011">
        <v>6</v>
      </c>
      <c r="H4011" t="s">
        <v>17</v>
      </c>
      <c r="I4011">
        <v>8.3000000000000007</v>
      </c>
      <c r="J4011">
        <v>357.12</v>
      </c>
      <c r="K4011">
        <v>17.856000000000002</v>
      </c>
      <c r="L4011" t="s">
        <v>256</v>
      </c>
    </row>
    <row r="4012" spans="1:12" x14ac:dyDescent="0.25">
      <c r="A4012" s="1">
        <v>45423</v>
      </c>
      <c r="B4012" t="s">
        <v>9</v>
      </c>
      <c r="C4012" t="s">
        <v>15</v>
      </c>
      <c r="D4012" t="s">
        <v>22</v>
      </c>
      <c r="E4012" t="s">
        <v>12</v>
      </c>
      <c r="F4012">
        <v>2.6</v>
      </c>
      <c r="G4012">
        <v>6</v>
      </c>
      <c r="H4012" t="s">
        <v>20</v>
      </c>
      <c r="I4012">
        <v>4.0999999999999996</v>
      </c>
      <c r="J4012">
        <v>15.600000000000001</v>
      </c>
      <c r="K4012">
        <v>0.78000000000000014</v>
      </c>
      <c r="L4012" t="s">
        <v>258</v>
      </c>
    </row>
    <row r="4013" spans="1:12" x14ac:dyDescent="0.25">
      <c r="A4013" s="1">
        <v>45423</v>
      </c>
      <c r="B4013" t="s">
        <v>19</v>
      </c>
      <c r="C4013" t="s">
        <v>10</v>
      </c>
      <c r="D4013" t="s">
        <v>22</v>
      </c>
      <c r="E4013" t="s">
        <v>18</v>
      </c>
      <c r="F4013">
        <v>59.23</v>
      </c>
      <c r="G4013">
        <v>6</v>
      </c>
      <c r="H4013" t="s">
        <v>13</v>
      </c>
      <c r="I4013">
        <v>3.7</v>
      </c>
      <c r="J4013">
        <v>355.38</v>
      </c>
      <c r="K4013">
        <v>17.769000000000002</v>
      </c>
      <c r="L4013" t="s">
        <v>258</v>
      </c>
    </row>
    <row r="4014" spans="1:12" x14ac:dyDescent="0.25">
      <c r="A4014" s="1">
        <v>45423</v>
      </c>
      <c r="B4014" t="s">
        <v>9</v>
      </c>
      <c r="C4014" t="s">
        <v>10</v>
      </c>
      <c r="D4014" t="s">
        <v>22</v>
      </c>
      <c r="E4014" t="s">
        <v>12</v>
      </c>
      <c r="F4014">
        <v>5.85</v>
      </c>
      <c r="G4014">
        <v>9</v>
      </c>
      <c r="H4014" t="s">
        <v>13</v>
      </c>
      <c r="I4014">
        <v>7.4</v>
      </c>
      <c r="J4014">
        <v>52.65</v>
      </c>
      <c r="K4014">
        <v>2.6325000000000003</v>
      </c>
      <c r="L4014" t="s">
        <v>257</v>
      </c>
    </row>
    <row r="4015" spans="1:12" x14ac:dyDescent="0.25">
      <c r="A4015" s="1">
        <v>45423</v>
      </c>
      <c r="B4015" t="s">
        <v>19</v>
      </c>
      <c r="C4015" t="s">
        <v>15</v>
      </c>
      <c r="D4015" t="s">
        <v>22</v>
      </c>
      <c r="E4015" t="s">
        <v>12</v>
      </c>
      <c r="F4015">
        <v>2.16</v>
      </c>
      <c r="G4015">
        <v>10</v>
      </c>
      <c r="H4015" t="s">
        <v>13</v>
      </c>
      <c r="I4015">
        <v>3.8</v>
      </c>
      <c r="J4015">
        <v>21.6</v>
      </c>
      <c r="K4015">
        <v>1.08</v>
      </c>
      <c r="L4015" t="s">
        <v>258</v>
      </c>
    </row>
    <row r="4016" spans="1:12" x14ac:dyDescent="0.25">
      <c r="A4016" s="1">
        <v>45423</v>
      </c>
      <c r="B4016" t="s">
        <v>14</v>
      </c>
      <c r="C4016" t="s">
        <v>10</v>
      </c>
      <c r="D4016" t="s">
        <v>11</v>
      </c>
      <c r="E4016" t="s">
        <v>24</v>
      </c>
      <c r="F4016">
        <v>35.729999999999997</v>
      </c>
      <c r="G4016">
        <v>7</v>
      </c>
      <c r="H4016" t="s">
        <v>13</v>
      </c>
      <c r="I4016">
        <v>6.7</v>
      </c>
      <c r="J4016">
        <v>250.10999999999999</v>
      </c>
      <c r="K4016">
        <v>12.5055</v>
      </c>
      <c r="L4016" t="s">
        <v>257</v>
      </c>
    </row>
    <row r="4017" spans="1:12" x14ac:dyDescent="0.25">
      <c r="A4017" s="1">
        <v>45423</v>
      </c>
      <c r="B4017" t="s">
        <v>19</v>
      </c>
      <c r="C4017" t="s">
        <v>10</v>
      </c>
      <c r="D4017" t="s">
        <v>22</v>
      </c>
      <c r="E4017" t="s">
        <v>12</v>
      </c>
      <c r="F4017">
        <v>6.33</v>
      </c>
      <c r="G4017">
        <v>4</v>
      </c>
      <c r="H4017" t="s">
        <v>20</v>
      </c>
      <c r="I4017">
        <v>5.9</v>
      </c>
      <c r="J4017">
        <v>25.32</v>
      </c>
      <c r="K4017">
        <v>1.266</v>
      </c>
      <c r="L4017" t="s">
        <v>258</v>
      </c>
    </row>
    <row r="4018" spans="1:12" x14ac:dyDescent="0.25">
      <c r="A4018" s="1">
        <v>45423</v>
      </c>
      <c r="B4018" t="s">
        <v>19</v>
      </c>
      <c r="C4018" t="s">
        <v>15</v>
      </c>
      <c r="D4018" t="s">
        <v>22</v>
      </c>
      <c r="E4018" t="s">
        <v>16</v>
      </c>
      <c r="F4018">
        <v>83.14</v>
      </c>
      <c r="G4018">
        <v>10</v>
      </c>
      <c r="H4018" t="s">
        <v>20</v>
      </c>
      <c r="I4018">
        <v>8.1</v>
      </c>
      <c r="J4018">
        <v>831.4</v>
      </c>
      <c r="K4018">
        <v>41.57</v>
      </c>
      <c r="L4018" t="s">
        <v>256</v>
      </c>
    </row>
    <row r="4019" spans="1:12" x14ac:dyDescent="0.25">
      <c r="A4019" s="1">
        <v>45423</v>
      </c>
      <c r="B4019" t="s">
        <v>9</v>
      </c>
      <c r="C4019" t="s">
        <v>15</v>
      </c>
      <c r="D4019" t="s">
        <v>22</v>
      </c>
      <c r="E4019" t="s">
        <v>21</v>
      </c>
      <c r="F4019">
        <v>8</v>
      </c>
      <c r="G4019">
        <v>6</v>
      </c>
      <c r="H4019" t="s">
        <v>17</v>
      </c>
      <c r="I4019">
        <v>3.1</v>
      </c>
      <c r="J4019">
        <v>48</v>
      </c>
      <c r="K4019">
        <v>2.4000000000000004</v>
      </c>
      <c r="L4019" t="s">
        <v>258</v>
      </c>
    </row>
    <row r="4020" spans="1:12" x14ac:dyDescent="0.25">
      <c r="A4020" s="1">
        <v>45423</v>
      </c>
      <c r="B4020" t="s">
        <v>19</v>
      </c>
      <c r="C4020" t="s">
        <v>15</v>
      </c>
      <c r="D4020" t="s">
        <v>11</v>
      </c>
      <c r="E4020" t="s">
        <v>24</v>
      </c>
      <c r="F4020">
        <v>26.45</v>
      </c>
      <c r="G4020">
        <v>4</v>
      </c>
      <c r="H4020" t="s">
        <v>13</v>
      </c>
      <c r="I4020">
        <v>8.8000000000000007</v>
      </c>
      <c r="J4020">
        <v>105.8</v>
      </c>
      <c r="K4020">
        <v>5.29</v>
      </c>
      <c r="L4020" t="s">
        <v>256</v>
      </c>
    </row>
    <row r="4021" spans="1:12" x14ac:dyDescent="0.25">
      <c r="A4021" s="1">
        <v>45423</v>
      </c>
      <c r="B4021" t="s">
        <v>14</v>
      </c>
      <c r="C4021" t="s">
        <v>15</v>
      </c>
      <c r="D4021" t="s">
        <v>11</v>
      </c>
      <c r="E4021" t="s">
        <v>12</v>
      </c>
      <c r="F4021">
        <v>6.87</v>
      </c>
      <c r="G4021">
        <v>1</v>
      </c>
      <c r="H4021" t="s">
        <v>17</v>
      </c>
      <c r="I4021">
        <v>8.3000000000000007</v>
      </c>
      <c r="J4021">
        <v>6.87</v>
      </c>
      <c r="K4021">
        <v>0.34350000000000003</v>
      </c>
      <c r="L4021" t="s">
        <v>256</v>
      </c>
    </row>
    <row r="4022" spans="1:12" x14ac:dyDescent="0.25">
      <c r="A4022" s="1">
        <v>45423</v>
      </c>
      <c r="B4022" t="s">
        <v>14</v>
      </c>
      <c r="C4022" t="s">
        <v>10</v>
      </c>
      <c r="D4022" t="s">
        <v>11</v>
      </c>
      <c r="E4022" t="s">
        <v>24</v>
      </c>
      <c r="F4022">
        <v>16.47</v>
      </c>
      <c r="G4022">
        <v>10</v>
      </c>
      <c r="H4022" t="s">
        <v>17</v>
      </c>
      <c r="I4022">
        <v>4.5999999999999996</v>
      </c>
      <c r="J4022">
        <v>164.7</v>
      </c>
      <c r="K4022">
        <v>8.2349999999999994</v>
      </c>
      <c r="L4022" t="s">
        <v>258</v>
      </c>
    </row>
    <row r="4023" spans="1:12" x14ac:dyDescent="0.25">
      <c r="A4023" s="1">
        <v>45423</v>
      </c>
      <c r="B4023" t="s">
        <v>14</v>
      </c>
      <c r="C4023" t="s">
        <v>15</v>
      </c>
      <c r="D4023" t="s">
        <v>22</v>
      </c>
      <c r="E4023" t="s">
        <v>12</v>
      </c>
      <c r="F4023">
        <v>14.18</v>
      </c>
      <c r="G4023">
        <v>4</v>
      </c>
      <c r="H4023" t="s">
        <v>17</v>
      </c>
      <c r="I4023">
        <v>8.9</v>
      </c>
      <c r="J4023">
        <v>56.72</v>
      </c>
      <c r="K4023">
        <v>2.8360000000000003</v>
      </c>
      <c r="L4023" t="s">
        <v>256</v>
      </c>
    </row>
    <row r="4024" spans="1:12" x14ac:dyDescent="0.25">
      <c r="A4024" s="1">
        <v>45454</v>
      </c>
      <c r="B4024" t="s">
        <v>14</v>
      </c>
      <c r="C4024" t="s">
        <v>15</v>
      </c>
      <c r="D4024" t="s">
        <v>22</v>
      </c>
      <c r="E4024" t="s">
        <v>24</v>
      </c>
      <c r="F4024">
        <v>38.75</v>
      </c>
      <c r="G4024">
        <v>7</v>
      </c>
      <c r="H4024" t="s">
        <v>13</v>
      </c>
      <c r="I4024">
        <v>6</v>
      </c>
      <c r="J4024">
        <v>271.25</v>
      </c>
      <c r="K4024">
        <v>13.5625</v>
      </c>
      <c r="L4024" t="s">
        <v>257</v>
      </c>
    </row>
    <row r="4025" spans="1:12" x14ac:dyDescent="0.25">
      <c r="A4025" s="1">
        <v>45454</v>
      </c>
      <c r="B4025" t="s">
        <v>9</v>
      </c>
      <c r="C4025" t="s">
        <v>10</v>
      </c>
      <c r="D4025" t="s">
        <v>22</v>
      </c>
      <c r="E4025" t="s">
        <v>12</v>
      </c>
      <c r="F4025">
        <v>2.21</v>
      </c>
      <c r="G4025">
        <v>10</v>
      </c>
      <c r="H4025" t="s">
        <v>20</v>
      </c>
      <c r="I4025">
        <v>4.3</v>
      </c>
      <c r="J4025">
        <v>22.1</v>
      </c>
      <c r="K4025">
        <v>1.1050000000000002</v>
      </c>
      <c r="L4025" t="s">
        <v>258</v>
      </c>
    </row>
    <row r="4026" spans="1:12" x14ac:dyDescent="0.25">
      <c r="A4026" s="1">
        <v>45454</v>
      </c>
      <c r="B4026" t="s">
        <v>14</v>
      </c>
      <c r="C4026" t="s">
        <v>10</v>
      </c>
      <c r="D4026" t="s">
        <v>22</v>
      </c>
      <c r="E4026" t="s">
        <v>12</v>
      </c>
      <c r="F4026">
        <v>9.17</v>
      </c>
      <c r="G4026">
        <v>6</v>
      </c>
      <c r="H4026" t="s">
        <v>20</v>
      </c>
      <c r="I4026">
        <v>9.3000000000000007</v>
      </c>
      <c r="J4026">
        <v>55.019999999999996</v>
      </c>
      <c r="K4026">
        <v>2.7509999999999999</v>
      </c>
      <c r="L4026" t="s">
        <v>256</v>
      </c>
    </row>
    <row r="4027" spans="1:12" x14ac:dyDescent="0.25">
      <c r="A4027" s="1">
        <v>45454</v>
      </c>
      <c r="B4027" t="s">
        <v>19</v>
      </c>
      <c r="C4027" t="s">
        <v>10</v>
      </c>
      <c r="D4027" t="s">
        <v>11</v>
      </c>
      <c r="E4027" t="s">
        <v>12</v>
      </c>
      <c r="F4027">
        <v>13.66</v>
      </c>
      <c r="G4027">
        <v>9</v>
      </c>
      <c r="H4027" t="s">
        <v>17</v>
      </c>
      <c r="I4027">
        <v>4</v>
      </c>
      <c r="J4027">
        <v>122.94</v>
      </c>
      <c r="K4027">
        <v>6.1470000000000002</v>
      </c>
      <c r="L4027" t="s">
        <v>258</v>
      </c>
    </row>
    <row r="4028" spans="1:12" x14ac:dyDescent="0.25">
      <c r="A4028" s="1">
        <v>45454</v>
      </c>
      <c r="B4028" t="s">
        <v>9</v>
      </c>
      <c r="C4028" t="s">
        <v>10</v>
      </c>
      <c r="D4028" t="s">
        <v>22</v>
      </c>
      <c r="E4028" t="s">
        <v>21</v>
      </c>
      <c r="F4028">
        <v>24.72</v>
      </c>
      <c r="G4028">
        <v>3</v>
      </c>
      <c r="H4028" t="s">
        <v>13</v>
      </c>
      <c r="I4028">
        <v>6.8</v>
      </c>
      <c r="J4028">
        <v>74.16</v>
      </c>
      <c r="K4028">
        <v>3.7080000000000002</v>
      </c>
      <c r="L4028" t="s">
        <v>257</v>
      </c>
    </row>
    <row r="4029" spans="1:12" x14ac:dyDescent="0.25">
      <c r="A4029" s="1">
        <v>45454</v>
      </c>
      <c r="B4029" t="s">
        <v>9</v>
      </c>
      <c r="C4029" t="s">
        <v>15</v>
      </c>
      <c r="D4029" t="s">
        <v>11</v>
      </c>
      <c r="E4029" t="s">
        <v>24</v>
      </c>
      <c r="F4029">
        <v>16.68</v>
      </c>
      <c r="G4029">
        <v>6</v>
      </c>
      <c r="H4029" t="s">
        <v>17</v>
      </c>
      <c r="I4029">
        <v>9.4</v>
      </c>
      <c r="J4029">
        <v>100.08</v>
      </c>
      <c r="K4029">
        <v>5.0040000000000004</v>
      </c>
      <c r="L4029" t="s">
        <v>256</v>
      </c>
    </row>
    <row r="4030" spans="1:12" x14ac:dyDescent="0.25">
      <c r="A4030" s="1">
        <v>45454</v>
      </c>
      <c r="B4030" t="s">
        <v>9</v>
      </c>
      <c r="C4030" t="s">
        <v>15</v>
      </c>
      <c r="D4030" t="s">
        <v>11</v>
      </c>
      <c r="E4030" t="s">
        <v>12</v>
      </c>
      <c r="F4030">
        <v>3.99</v>
      </c>
      <c r="G4030">
        <v>2</v>
      </c>
      <c r="H4030" t="s">
        <v>20</v>
      </c>
      <c r="I4030">
        <v>4.9000000000000004</v>
      </c>
      <c r="J4030">
        <v>7.98</v>
      </c>
      <c r="K4030">
        <v>0.39900000000000002</v>
      </c>
      <c r="L4030" t="s">
        <v>258</v>
      </c>
    </row>
    <row r="4031" spans="1:12" x14ac:dyDescent="0.25">
      <c r="A4031" s="1">
        <v>45454</v>
      </c>
      <c r="B4031" t="s">
        <v>19</v>
      </c>
      <c r="C4031" t="s">
        <v>10</v>
      </c>
      <c r="D4031" t="s">
        <v>11</v>
      </c>
      <c r="E4031" t="s">
        <v>16</v>
      </c>
      <c r="F4031">
        <v>80.64</v>
      </c>
      <c r="G4031">
        <v>6</v>
      </c>
      <c r="H4031" t="s">
        <v>17</v>
      </c>
      <c r="I4031">
        <v>7.6</v>
      </c>
      <c r="J4031">
        <v>483.84000000000003</v>
      </c>
      <c r="K4031">
        <v>24.192000000000004</v>
      </c>
      <c r="L4031" t="s">
        <v>257</v>
      </c>
    </row>
    <row r="4032" spans="1:12" x14ac:dyDescent="0.25">
      <c r="A4032" s="1">
        <v>45454</v>
      </c>
      <c r="B4032" t="s">
        <v>9</v>
      </c>
      <c r="C4032" t="s">
        <v>15</v>
      </c>
      <c r="D4032" t="s">
        <v>22</v>
      </c>
      <c r="E4032" t="s">
        <v>12</v>
      </c>
      <c r="F4032">
        <v>7.45</v>
      </c>
      <c r="G4032">
        <v>1</v>
      </c>
      <c r="H4032" t="s">
        <v>20</v>
      </c>
      <c r="I4032">
        <v>5</v>
      </c>
      <c r="J4032">
        <v>7.45</v>
      </c>
      <c r="K4032">
        <v>0.37250000000000005</v>
      </c>
      <c r="L4032" t="s">
        <v>258</v>
      </c>
    </row>
    <row r="4033" spans="1:12" x14ac:dyDescent="0.25">
      <c r="A4033" s="1">
        <v>45454</v>
      </c>
      <c r="B4033" t="s">
        <v>14</v>
      </c>
      <c r="C4033" t="s">
        <v>10</v>
      </c>
      <c r="D4033" t="s">
        <v>22</v>
      </c>
      <c r="E4033" t="s">
        <v>18</v>
      </c>
      <c r="F4033">
        <v>57.73</v>
      </c>
      <c r="G4033">
        <v>8</v>
      </c>
      <c r="H4033" t="s">
        <v>13</v>
      </c>
      <c r="I4033">
        <v>9.4</v>
      </c>
      <c r="J4033">
        <v>461.84</v>
      </c>
      <c r="K4033">
        <v>23.091999999999999</v>
      </c>
      <c r="L4033" t="s">
        <v>256</v>
      </c>
    </row>
    <row r="4034" spans="1:12" x14ac:dyDescent="0.25">
      <c r="A4034" s="1">
        <v>45454</v>
      </c>
      <c r="B4034" t="s">
        <v>9</v>
      </c>
      <c r="C4034" t="s">
        <v>15</v>
      </c>
      <c r="D4034" t="s">
        <v>11</v>
      </c>
      <c r="E4034" t="s">
        <v>21</v>
      </c>
      <c r="F4034">
        <v>13.43</v>
      </c>
      <c r="G4034">
        <v>5</v>
      </c>
      <c r="H4034" t="s">
        <v>17</v>
      </c>
      <c r="I4034">
        <v>7.7</v>
      </c>
      <c r="J4034">
        <v>67.150000000000006</v>
      </c>
      <c r="K4034">
        <v>3.3575000000000004</v>
      </c>
      <c r="L4034" t="s">
        <v>257</v>
      </c>
    </row>
    <row r="4035" spans="1:12" x14ac:dyDescent="0.25">
      <c r="A4035" s="1">
        <v>45454</v>
      </c>
      <c r="B4035" t="s">
        <v>9</v>
      </c>
      <c r="C4035" t="s">
        <v>10</v>
      </c>
      <c r="D4035" t="s">
        <v>11</v>
      </c>
      <c r="E4035" t="s">
        <v>18</v>
      </c>
      <c r="F4035">
        <v>53.82</v>
      </c>
      <c r="G4035">
        <v>2</v>
      </c>
      <c r="H4035" t="s">
        <v>13</v>
      </c>
      <c r="I4035">
        <v>8</v>
      </c>
      <c r="J4035">
        <v>107.64</v>
      </c>
      <c r="K4035">
        <v>5.3820000000000006</v>
      </c>
      <c r="L4035" t="s">
        <v>256</v>
      </c>
    </row>
    <row r="4036" spans="1:12" x14ac:dyDescent="0.25">
      <c r="A4036" s="1">
        <v>45454</v>
      </c>
      <c r="B4036" t="s">
        <v>14</v>
      </c>
      <c r="C4036" t="s">
        <v>15</v>
      </c>
      <c r="D4036" t="s">
        <v>11</v>
      </c>
      <c r="E4036" t="s">
        <v>23</v>
      </c>
      <c r="F4036">
        <v>59.37</v>
      </c>
      <c r="G4036">
        <v>5</v>
      </c>
      <c r="H4036" t="s">
        <v>13</v>
      </c>
      <c r="I4036">
        <v>9.1999999999999993</v>
      </c>
      <c r="J4036">
        <v>296.84999999999997</v>
      </c>
      <c r="K4036">
        <v>14.842499999999999</v>
      </c>
      <c r="L4036" t="s">
        <v>256</v>
      </c>
    </row>
    <row r="4037" spans="1:12" x14ac:dyDescent="0.25">
      <c r="A4037" s="1">
        <v>45454</v>
      </c>
      <c r="B4037" t="s">
        <v>14</v>
      </c>
      <c r="C4037" t="s">
        <v>15</v>
      </c>
      <c r="D4037" t="s">
        <v>22</v>
      </c>
      <c r="E4037" t="s">
        <v>21</v>
      </c>
      <c r="F4037">
        <v>14.29</v>
      </c>
      <c r="G4037">
        <v>1</v>
      </c>
      <c r="H4037" t="s">
        <v>17</v>
      </c>
      <c r="I4037">
        <v>3.7</v>
      </c>
      <c r="J4037">
        <v>14.29</v>
      </c>
      <c r="K4037">
        <v>0.71450000000000002</v>
      </c>
      <c r="L4037" t="s">
        <v>258</v>
      </c>
    </row>
    <row r="4038" spans="1:12" x14ac:dyDescent="0.25">
      <c r="A4038" s="1">
        <v>45454</v>
      </c>
      <c r="B4038" t="s">
        <v>9</v>
      </c>
      <c r="C4038" t="s">
        <v>10</v>
      </c>
      <c r="D4038" t="s">
        <v>11</v>
      </c>
      <c r="E4038" t="s">
        <v>23</v>
      </c>
      <c r="F4038">
        <v>53.9</v>
      </c>
      <c r="G4038">
        <v>3</v>
      </c>
      <c r="H4038" t="s">
        <v>20</v>
      </c>
      <c r="I4038">
        <v>6.2</v>
      </c>
      <c r="J4038">
        <v>161.69999999999999</v>
      </c>
      <c r="K4038">
        <v>8.0849999999999991</v>
      </c>
      <c r="L4038" t="s">
        <v>257</v>
      </c>
    </row>
    <row r="4039" spans="1:12" x14ac:dyDescent="0.25">
      <c r="A4039" s="1">
        <v>45454</v>
      </c>
      <c r="B4039" t="s">
        <v>19</v>
      </c>
      <c r="C4039" t="s">
        <v>15</v>
      </c>
      <c r="D4039" t="s">
        <v>11</v>
      </c>
      <c r="E4039" t="s">
        <v>23</v>
      </c>
      <c r="F4039">
        <v>54.97</v>
      </c>
      <c r="G4039">
        <v>6</v>
      </c>
      <c r="H4039" t="s">
        <v>20</v>
      </c>
      <c r="I4039">
        <v>3.1</v>
      </c>
      <c r="J4039">
        <v>329.82</v>
      </c>
      <c r="K4039">
        <v>16.491</v>
      </c>
      <c r="L4039" t="s">
        <v>258</v>
      </c>
    </row>
    <row r="4040" spans="1:12" x14ac:dyDescent="0.25">
      <c r="A4040" s="1">
        <v>45454</v>
      </c>
      <c r="B4040" t="s">
        <v>19</v>
      </c>
      <c r="C4040" t="s">
        <v>10</v>
      </c>
      <c r="D4040" t="s">
        <v>22</v>
      </c>
      <c r="E4040" t="s">
        <v>23</v>
      </c>
      <c r="F4040">
        <v>50.83</v>
      </c>
      <c r="G4040">
        <v>4</v>
      </c>
      <c r="H4040" t="s">
        <v>13</v>
      </c>
      <c r="I4040">
        <v>4.9000000000000004</v>
      </c>
      <c r="J4040">
        <v>203.32</v>
      </c>
      <c r="K4040">
        <v>10.166</v>
      </c>
      <c r="L4040" t="s">
        <v>258</v>
      </c>
    </row>
    <row r="4041" spans="1:12" x14ac:dyDescent="0.25">
      <c r="A4041" s="1">
        <v>45454</v>
      </c>
      <c r="B4041" t="s">
        <v>19</v>
      </c>
      <c r="C4041" t="s">
        <v>10</v>
      </c>
      <c r="D4041" t="s">
        <v>22</v>
      </c>
      <c r="E4041" t="s">
        <v>21</v>
      </c>
      <c r="F4041">
        <v>17.72</v>
      </c>
      <c r="G4041">
        <v>7</v>
      </c>
      <c r="H4041" t="s">
        <v>17</v>
      </c>
      <c r="I4041">
        <v>8.3000000000000007</v>
      </c>
      <c r="J4041">
        <v>124.03999999999999</v>
      </c>
      <c r="K4041">
        <v>6.202</v>
      </c>
      <c r="L4041" t="s">
        <v>256</v>
      </c>
    </row>
    <row r="4042" spans="1:12" x14ac:dyDescent="0.25">
      <c r="A4042" s="1">
        <v>45454</v>
      </c>
      <c r="B4042" t="s">
        <v>19</v>
      </c>
      <c r="C4042" t="s">
        <v>15</v>
      </c>
      <c r="D4042" t="s">
        <v>22</v>
      </c>
      <c r="E4042" t="s">
        <v>12</v>
      </c>
      <c r="F4042">
        <v>4.7</v>
      </c>
      <c r="G4042">
        <v>9</v>
      </c>
      <c r="H4042" t="s">
        <v>13</v>
      </c>
      <c r="I4042">
        <v>4.7</v>
      </c>
      <c r="J4042">
        <v>42.300000000000004</v>
      </c>
      <c r="K4042">
        <v>2.1150000000000002</v>
      </c>
      <c r="L4042" t="s">
        <v>258</v>
      </c>
    </row>
    <row r="4043" spans="1:12" x14ac:dyDescent="0.25">
      <c r="A4043" s="1">
        <v>45484</v>
      </c>
      <c r="B4043" t="s">
        <v>9</v>
      </c>
      <c r="C4043" t="s">
        <v>15</v>
      </c>
      <c r="D4043" t="s">
        <v>22</v>
      </c>
      <c r="E4043" t="s">
        <v>24</v>
      </c>
      <c r="F4043">
        <v>38.81</v>
      </c>
      <c r="G4043">
        <v>5</v>
      </c>
      <c r="H4043" t="s">
        <v>20</v>
      </c>
      <c r="I4043">
        <v>5.0999999999999996</v>
      </c>
      <c r="J4043">
        <v>194.05</v>
      </c>
      <c r="K4043">
        <v>9.7025000000000006</v>
      </c>
      <c r="L4043" t="s">
        <v>258</v>
      </c>
    </row>
    <row r="4044" spans="1:12" x14ac:dyDescent="0.25">
      <c r="A4044" s="1">
        <v>45484</v>
      </c>
      <c r="B4044" t="s">
        <v>14</v>
      </c>
      <c r="C4044" t="s">
        <v>15</v>
      </c>
      <c r="D4044" t="s">
        <v>11</v>
      </c>
      <c r="E4044" t="s">
        <v>21</v>
      </c>
      <c r="F4044">
        <v>7.88</v>
      </c>
      <c r="G4044">
        <v>3</v>
      </c>
      <c r="H4044" t="s">
        <v>20</v>
      </c>
      <c r="I4044">
        <v>3.2</v>
      </c>
      <c r="J4044">
        <v>23.64</v>
      </c>
      <c r="K4044">
        <v>1.1820000000000002</v>
      </c>
      <c r="L4044" t="s">
        <v>258</v>
      </c>
    </row>
    <row r="4045" spans="1:12" x14ac:dyDescent="0.25">
      <c r="A4045" s="1">
        <v>45484</v>
      </c>
      <c r="B4045" t="s">
        <v>19</v>
      </c>
      <c r="C4045" t="s">
        <v>10</v>
      </c>
      <c r="D4045" t="s">
        <v>11</v>
      </c>
      <c r="E4045" t="s">
        <v>12</v>
      </c>
      <c r="F4045">
        <v>7.92</v>
      </c>
      <c r="G4045">
        <v>1</v>
      </c>
      <c r="H4045" t="s">
        <v>20</v>
      </c>
      <c r="I4045">
        <v>6.7</v>
      </c>
      <c r="J4045">
        <v>7.92</v>
      </c>
      <c r="K4045">
        <v>0.39600000000000002</v>
      </c>
      <c r="L4045" t="s">
        <v>257</v>
      </c>
    </row>
    <row r="4046" spans="1:12" x14ac:dyDescent="0.25">
      <c r="A4046" s="1">
        <v>45484</v>
      </c>
      <c r="B4046" t="s">
        <v>14</v>
      </c>
      <c r="C4046" t="s">
        <v>10</v>
      </c>
      <c r="D4046" t="s">
        <v>11</v>
      </c>
      <c r="E4046" t="s">
        <v>16</v>
      </c>
      <c r="F4046">
        <v>92.68</v>
      </c>
      <c r="G4046">
        <v>8</v>
      </c>
      <c r="H4046" t="s">
        <v>17</v>
      </c>
      <c r="I4046">
        <v>4.8</v>
      </c>
      <c r="J4046">
        <v>741.44</v>
      </c>
      <c r="K4046">
        <v>37.072000000000003</v>
      </c>
      <c r="L4046" t="s">
        <v>258</v>
      </c>
    </row>
    <row r="4047" spans="1:12" x14ac:dyDescent="0.25">
      <c r="A4047" s="1">
        <v>45484</v>
      </c>
      <c r="B4047" t="s">
        <v>9</v>
      </c>
      <c r="C4047" t="s">
        <v>10</v>
      </c>
      <c r="D4047" t="s">
        <v>22</v>
      </c>
      <c r="E4047" t="s">
        <v>24</v>
      </c>
      <c r="F4047">
        <v>29.59</v>
      </c>
      <c r="G4047">
        <v>2</v>
      </c>
      <c r="H4047" t="s">
        <v>13</v>
      </c>
      <c r="I4047">
        <v>4.2</v>
      </c>
      <c r="J4047">
        <v>59.18</v>
      </c>
      <c r="K4047">
        <v>2.9590000000000001</v>
      </c>
      <c r="L4047" t="s">
        <v>258</v>
      </c>
    </row>
    <row r="4048" spans="1:12" x14ac:dyDescent="0.25">
      <c r="A4048" s="1">
        <v>45484</v>
      </c>
      <c r="B4048" t="s">
        <v>14</v>
      </c>
      <c r="C4048" t="s">
        <v>15</v>
      </c>
      <c r="D4048" t="s">
        <v>11</v>
      </c>
      <c r="E4048" t="s">
        <v>12</v>
      </c>
      <c r="F4048">
        <v>11.35</v>
      </c>
      <c r="G4048">
        <v>8</v>
      </c>
      <c r="H4048" t="s">
        <v>20</v>
      </c>
      <c r="I4048">
        <v>8.9</v>
      </c>
      <c r="J4048">
        <v>90.8</v>
      </c>
      <c r="K4048">
        <v>4.54</v>
      </c>
      <c r="L4048" t="s">
        <v>256</v>
      </c>
    </row>
    <row r="4049" spans="1:12" x14ac:dyDescent="0.25">
      <c r="A4049" s="1">
        <v>45484</v>
      </c>
      <c r="B4049" t="s">
        <v>19</v>
      </c>
      <c r="C4049" t="s">
        <v>15</v>
      </c>
      <c r="D4049" t="s">
        <v>22</v>
      </c>
      <c r="E4049" t="s">
        <v>23</v>
      </c>
      <c r="F4049">
        <v>68.34</v>
      </c>
      <c r="G4049">
        <v>7</v>
      </c>
      <c r="H4049" t="s">
        <v>17</v>
      </c>
      <c r="I4049">
        <v>4.0999999999999996</v>
      </c>
      <c r="J4049">
        <v>478.38</v>
      </c>
      <c r="K4049">
        <v>23.919</v>
      </c>
      <c r="L4049" t="s">
        <v>258</v>
      </c>
    </row>
    <row r="4050" spans="1:12" x14ac:dyDescent="0.25">
      <c r="A4050" s="1">
        <v>45484</v>
      </c>
      <c r="B4050" t="s">
        <v>19</v>
      </c>
      <c r="C4050" t="s">
        <v>10</v>
      </c>
      <c r="D4050" t="s">
        <v>11</v>
      </c>
      <c r="E4050" t="s">
        <v>12</v>
      </c>
      <c r="F4050">
        <v>11.18</v>
      </c>
      <c r="G4050">
        <v>7</v>
      </c>
      <c r="H4050" t="s">
        <v>20</v>
      </c>
      <c r="I4050">
        <v>4.7</v>
      </c>
      <c r="J4050">
        <v>78.259999999999991</v>
      </c>
      <c r="K4050">
        <v>3.9129999999999998</v>
      </c>
      <c r="L4050" t="s">
        <v>258</v>
      </c>
    </row>
    <row r="4051" spans="1:12" x14ac:dyDescent="0.25">
      <c r="A4051" s="1">
        <v>45484</v>
      </c>
      <c r="B4051" t="s">
        <v>9</v>
      </c>
      <c r="C4051" t="s">
        <v>10</v>
      </c>
      <c r="D4051" t="s">
        <v>11</v>
      </c>
      <c r="E4051" t="s">
        <v>21</v>
      </c>
      <c r="F4051">
        <v>10.51</v>
      </c>
      <c r="G4051">
        <v>2</v>
      </c>
      <c r="H4051" t="s">
        <v>13</v>
      </c>
      <c r="I4051">
        <v>7.5</v>
      </c>
      <c r="J4051">
        <v>21.02</v>
      </c>
      <c r="K4051">
        <v>1.0509999999999999</v>
      </c>
      <c r="L4051" t="s">
        <v>257</v>
      </c>
    </row>
    <row r="4052" spans="1:12" x14ac:dyDescent="0.25">
      <c r="A4052" s="1">
        <v>45484</v>
      </c>
      <c r="B4052" t="s">
        <v>14</v>
      </c>
      <c r="C4052" t="s">
        <v>15</v>
      </c>
      <c r="D4052" t="s">
        <v>11</v>
      </c>
      <c r="E4052" t="s">
        <v>16</v>
      </c>
      <c r="F4052">
        <v>90.33</v>
      </c>
      <c r="G4052">
        <v>3</v>
      </c>
      <c r="H4052" t="s">
        <v>17</v>
      </c>
      <c r="I4052">
        <v>3.2</v>
      </c>
      <c r="J4052">
        <v>270.99</v>
      </c>
      <c r="K4052">
        <v>13.549500000000002</v>
      </c>
      <c r="L4052" t="s">
        <v>258</v>
      </c>
    </row>
    <row r="4053" spans="1:12" x14ac:dyDescent="0.25">
      <c r="A4053" s="1">
        <v>45484</v>
      </c>
      <c r="B4053" t="s">
        <v>9</v>
      </c>
      <c r="C4053" t="s">
        <v>10</v>
      </c>
      <c r="D4053" t="s">
        <v>22</v>
      </c>
      <c r="E4053" t="s">
        <v>24</v>
      </c>
      <c r="F4053">
        <v>33.450000000000003</v>
      </c>
      <c r="G4053">
        <v>1</v>
      </c>
      <c r="H4053" t="s">
        <v>13</v>
      </c>
      <c r="I4053">
        <v>9.5</v>
      </c>
      <c r="J4053">
        <v>33.450000000000003</v>
      </c>
      <c r="K4053">
        <v>1.6725000000000003</v>
      </c>
      <c r="L4053" t="s">
        <v>256</v>
      </c>
    </row>
    <row r="4054" spans="1:12" x14ac:dyDescent="0.25">
      <c r="A4054" s="1">
        <v>45484</v>
      </c>
      <c r="B4054" t="s">
        <v>14</v>
      </c>
      <c r="C4054" t="s">
        <v>15</v>
      </c>
      <c r="D4054" t="s">
        <v>11</v>
      </c>
      <c r="E4054" t="s">
        <v>12</v>
      </c>
      <c r="F4054">
        <v>2.12</v>
      </c>
      <c r="G4054">
        <v>10</v>
      </c>
      <c r="H4054" t="s">
        <v>13</v>
      </c>
      <c r="I4054">
        <v>9.1</v>
      </c>
      <c r="J4054">
        <v>21.200000000000003</v>
      </c>
      <c r="K4054">
        <v>1.0600000000000003</v>
      </c>
      <c r="L4054" t="s">
        <v>256</v>
      </c>
    </row>
    <row r="4055" spans="1:12" x14ac:dyDescent="0.25">
      <c r="A4055" s="1">
        <v>45484</v>
      </c>
      <c r="B4055" t="s">
        <v>14</v>
      </c>
      <c r="C4055" t="s">
        <v>15</v>
      </c>
      <c r="D4055" t="s">
        <v>22</v>
      </c>
      <c r="E4055" t="s">
        <v>21</v>
      </c>
      <c r="F4055">
        <v>20.86</v>
      </c>
      <c r="G4055">
        <v>8</v>
      </c>
      <c r="H4055" t="s">
        <v>17</v>
      </c>
      <c r="I4055">
        <v>3.8</v>
      </c>
      <c r="J4055">
        <v>166.88</v>
      </c>
      <c r="K4055">
        <v>8.3439999999999994</v>
      </c>
      <c r="L4055" t="s">
        <v>258</v>
      </c>
    </row>
    <row r="4056" spans="1:12" x14ac:dyDescent="0.25">
      <c r="A4056" s="1">
        <v>45484</v>
      </c>
      <c r="B4056" t="s">
        <v>19</v>
      </c>
      <c r="C4056" t="s">
        <v>15</v>
      </c>
      <c r="D4056" t="s">
        <v>22</v>
      </c>
      <c r="E4056" t="s">
        <v>24</v>
      </c>
      <c r="F4056">
        <v>24.16</v>
      </c>
      <c r="G4056">
        <v>6</v>
      </c>
      <c r="H4056" t="s">
        <v>13</v>
      </c>
      <c r="I4056">
        <v>7.9</v>
      </c>
      <c r="J4056">
        <v>144.96</v>
      </c>
      <c r="K4056">
        <v>7.2480000000000011</v>
      </c>
      <c r="L4056" t="s">
        <v>257</v>
      </c>
    </row>
    <row r="4057" spans="1:12" x14ac:dyDescent="0.25">
      <c r="A4057" s="1">
        <v>45484</v>
      </c>
      <c r="B4057" t="s">
        <v>9</v>
      </c>
      <c r="C4057" t="s">
        <v>10</v>
      </c>
      <c r="D4057" t="s">
        <v>11</v>
      </c>
      <c r="E4057" t="s">
        <v>18</v>
      </c>
      <c r="F4057">
        <v>59.02</v>
      </c>
      <c r="G4057">
        <v>8</v>
      </c>
      <c r="H4057" t="s">
        <v>17</v>
      </c>
      <c r="I4057">
        <v>9.5</v>
      </c>
      <c r="J4057">
        <v>472.16</v>
      </c>
      <c r="K4057">
        <v>23.608000000000004</v>
      </c>
      <c r="L4057" t="s">
        <v>256</v>
      </c>
    </row>
    <row r="4058" spans="1:12" x14ac:dyDescent="0.25">
      <c r="A4058" s="1">
        <v>45484</v>
      </c>
      <c r="B4058" t="s">
        <v>19</v>
      </c>
      <c r="C4058" t="s">
        <v>10</v>
      </c>
      <c r="D4058" t="s">
        <v>22</v>
      </c>
      <c r="E4058" t="s">
        <v>12</v>
      </c>
      <c r="F4058">
        <v>4.13</v>
      </c>
      <c r="G4058">
        <v>5</v>
      </c>
      <c r="H4058" t="s">
        <v>17</v>
      </c>
      <c r="I4058">
        <v>6.4</v>
      </c>
      <c r="J4058">
        <v>20.65</v>
      </c>
      <c r="K4058">
        <v>1.0325</v>
      </c>
      <c r="L4058" t="s">
        <v>257</v>
      </c>
    </row>
    <row r="4059" spans="1:12" x14ac:dyDescent="0.25">
      <c r="A4059" s="1">
        <v>45515</v>
      </c>
      <c r="B4059" t="s">
        <v>19</v>
      </c>
      <c r="C4059" t="s">
        <v>15</v>
      </c>
      <c r="D4059" t="s">
        <v>22</v>
      </c>
      <c r="E4059" t="s">
        <v>18</v>
      </c>
      <c r="F4059">
        <v>72.81</v>
      </c>
      <c r="G4059">
        <v>5</v>
      </c>
      <c r="H4059" t="s">
        <v>17</v>
      </c>
      <c r="I4059">
        <v>9.4</v>
      </c>
      <c r="J4059">
        <v>364.05</v>
      </c>
      <c r="K4059">
        <v>18.202500000000001</v>
      </c>
      <c r="L4059" t="s">
        <v>256</v>
      </c>
    </row>
    <row r="4060" spans="1:12" x14ac:dyDescent="0.25">
      <c r="A4060" s="1">
        <v>45515</v>
      </c>
      <c r="B4060" t="s">
        <v>14</v>
      </c>
      <c r="C4060" t="s">
        <v>10</v>
      </c>
      <c r="D4060" t="s">
        <v>11</v>
      </c>
      <c r="E4060" t="s">
        <v>24</v>
      </c>
      <c r="F4060">
        <v>21.29</v>
      </c>
      <c r="G4060">
        <v>2</v>
      </c>
      <c r="H4060" t="s">
        <v>20</v>
      </c>
      <c r="I4060">
        <v>6.4</v>
      </c>
      <c r="J4060">
        <v>42.58</v>
      </c>
      <c r="K4060">
        <v>2.129</v>
      </c>
      <c r="L4060" t="s">
        <v>257</v>
      </c>
    </row>
    <row r="4061" spans="1:12" x14ac:dyDescent="0.25">
      <c r="A4061" s="1">
        <v>45515</v>
      </c>
      <c r="B4061" t="s">
        <v>14</v>
      </c>
      <c r="C4061" t="s">
        <v>10</v>
      </c>
      <c r="D4061" t="s">
        <v>22</v>
      </c>
      <c r="E4061" t="s">
        <v>12</v>
      </c>
      <c r="F4061">
        <v>7.1</v>
      </c>
      <c r="G4061">
        <v>2</v>
      </c>
      <c r="H4061" t="s">
        <v>17</v>
      </c>
      <c r="I4061">
        <v>6.8</v>
      </c>
      <c r="J4061">
        <v>14.2</v>
      </c>
      <c r="K4061">
        <v>0.71</v>
      </c>
      <c r="L4061" t="s">
        <v>257</v>
      </c>
    </row>
    <row r="4062" spans="1:12" x14ac:dyDescent="0.25">
      <c r="A4062" s="1">
        <v>45515</v>
      </c>
      <c r="B4062" t="s">
        <v>19</v>
      </c>
      <c r="C4062" t="s">
        <v>15</v>
      </c>
      <c r="D4062" t="s">
        <v>22</v>
      </c>
      <c r="E4062" t="s">
        <v>16</v>
      </c>
      <c r="F4062">
        <v>93.36</v>
      </c>
      <c r="G4062">
        <v>1</v>
      </c>
      <c r="H4062" t="s">
        <v>13</v>
      </c>
      <c r="I4062">
        <v>6.4</v>
      </c>
      <c r="J4062">
        <v>93.36</v>
      </c>
      <c r="K4062">
        <v>4.6680000000000001</v>
      </c>
      <c r="L4062" t="s">
        <v>257</v>
      </c>
    </row>
    <row r="4063" spans="1:12" x14ac:dyDescent="0.25">
      <c r="A4063" s="1">
        <v>45515</v>
      </c>
      <c r="B4063" t="s">
        <v>19</v>
      </c>
      <c r="C4063" t="s">
        <v>10</v>
      </c>
      <c r="D4063" t="s">
        <v>11</v>
      </c>
      <c r="E4063" t="s">
        <v>21</v>
      </c>
      <c r="F4063">
        <v>6.49</v>
      </c>
      <c r="G4063">
        <v>3</v>
      </c>
      <c r="H4063" t="s">
        <v>13</v>
      </c>
      <c r="I4063">
        <v>8.6999999999999993</v>
      </c>
      <c r="J4063">
        <v>19.47</v>
      </c>
      <c r="K4063">
        <v>0.97350000000000003</v>
      </c>
      <c r="L4063" t="s">
        <v>256</v>
      </c>
    </row>
    <row r="4064" spans="1:12" x14ac:dyDescent="0.25">
      <c r="A4064" s="1">
        <v>45515</v>
      </c>
      <c r="B4064" t="s">
        <v>19</v>
      </c>
      <c r="C4064" t="s">
        <v>10</v>
      </c>
      <c r="D4064" t="s">
        <v>22</v>
      </c>
      <c r="E4064" t="s">
        <v>16</v>
      </c>
      <c r="F4064">
        <v>92.18</v>
      </c>
      <c r="G4064">
        <v>7</v>
      </c>
      <c r="H4064" t="s">
        <v>17</v>
      </c>
      <c r="I4064">
        <v>3.8</v>
      </c>
      <c r="J4064">
        <v>645.26</v>
      </c>
      <c r="K4064">
        <v>32.262999999999998</v>
      </c>
      <c r="L4064" t="s">
        <v>258</v>
      </c>
    </row>
    <row r="4065" spans="1:12" x14ac:dyDescent="0.25">
      <c r="A4065" s="1">
        <v>45515</v>
      </c>
      <c r="B4065" t="s">
        <v>14</v>
      </c>
      <c r="C4065" t="s">
        <v>15</v>
      </c>
      <c r="D4065" t="s">
        <v>22</v>
      </c>
      <c r="E4065" t="s">
        <v>12</v>
      </c>
      <c r="F4065">
        <v>6.25</v>
      </c>
      <c r="G4065">
        <v>2</v>
      </c>
      <c r="H4065" t="s">
        <v>20</v>
      </c>
      <c r="I4065">
        <v>3.5</v>
      </c>
      <c r="J4065">
        <v>12.5</v>
      </c>
      <c r="K4065">
        <v>0.625</v>
      </c>
      <c r="L4065" t="s">
        <v>258</v>
      </c>
    </row>
    <row r="4066" spans="1:12" x14ac:dyDescent="0.25">
      <c r="A4066" s="1">
        <v>45515</v>
      </c>
      <c r="B4066" t="s">
        <v>9</v>
      </c>
      <c r="C4066" t="s">
        <v>15</v>
      </c>
      <c r="D4066" t="s">
        <v>22</v>
      </c>
      <c r="E4066" t="s">
        <v>12</v>
      </c>
      <c r="F4066">
        <v>7.14</v>
      </c>
      <c r="G4066">
        <v>5</v>
      </c>
      <c r="H4066" t="s">
        <v>20</v>
      </c>
      <c r="I4066">
        <v>6</v>
      </c>
      <c r="J4066">
        <v>35.699999999999996</v>
      </c>
      <c r="K4066">
        <v>1.7849999999999999</v>
      </c>
      <c r="L4066" t="s">
        <v>257</v>
      </c>
    </row>
    <row r="4067" spans="1:12" x14ac:dyDescent="0.25">
      <c r="A4067" s="1">
        <v>45515</v>
      </c>
      <c r="B4067" t="s">
        <v>19</v>
      </c>
      <c r="C4067" t="s">
        <v>10</v>
      </c>
      <c r="D4067" t="s">
        <v>11</v>
      </c>
      <c r="E4067" t="s">
        <v>18</v>
      </c>
      <c r="F4067">
        <v>74.83</v>
      </c>
      <c r="G4067">
        <v>3</v>
      </c>
      <c r="H4067" t="s">
        <v>17</v>
      </c>
      <c r="I4067">
        <v>5</v>
      </c>
      <c r="J4067">
        <v>224.49</v>
      </c>
      <c r="K4067">
        <v>11.224500000000001</v>
      </c>
      <c r="L4067" t="s">
        <v>258</v>
      </c>
    </row>
    <row r="4068" spans="1:12" x14ac:dyDescent="0.25">
      <c r="A4068" s="1">
        <v>45515</v>
      </c>
      <c r="B4068" t="s">
        <v>9</v>
      </c>
      <c r="C4068" t="s">
        <v>10</v>
      </c>
      <c r="D4068" t="s">
        <v>11</v>
      </c>
      <c r="E4068" t="s">
        <v>12</v>
      </c>
      <c r="F4068">
        <v>12.62</v>
      </c>
      <c r="G4068">
        <v>6</v>
      </c>
      <c r="H4068" t="s">
        <v>20</v>
      </c>
      <c r="I4068">
        <v>8.6999999999999993</v>
      </c>
      <c r="J4068">
        <v>75.72</v>
      </c>
      <c r="K4068">
        <v>3.786</v>
      </c>
      <c r="L4068" t="s">
        <v>256</v>
      </c>
    </row>
    <row r="4069" spans="1:12" x14ac:dyDescent="0.25">
      <c r="A4069" s="1">
        <v>45515</v>
      </c>
      <c r="B4069" t="s">
        <v>14</v>
      </c>
      <c r="C4069" t="s">
        <v>10</v>
      </c>
      <c r="D4069" t="s">
        <v>11</v>
      </c>
      <c r="E4069" t="s">
        <v>23</v>
      </c>
      <c r="F4069">
        <v>68.58</v>
      </c>
      <c r="G4069">
        <v>2</v>
      </c>
      <c r="H4069" t="s">
        <v>20</v>
      </c>
      <c r="I4069">
        <v>7.6</v>
      </c>
      <c r="J4069">
        <v>137.16</v>
      </c>
      <c r="K4069">
        <v>6.8580000000000005</v>
      </c>
      <c r="L4069" t="s">
        <v>257</v>
      </c>
    </row>
    <row r="4070" spans="1:12" x14ac:dyDescent="0.25">
      <c r="A4070" s="1">
        <v>45515</v>
      </c>
      <c r="B4070" t="s">
        <v>9</v>
      </c>
      <c r="C4070" t="s">
        <v>10</v>
      </c>
      <c r="D4070" t="s">
        <v>11</v>
      </c>
      <c r="E4070" t="s">
        <v>12</v>
      </c>
      <c r="F4070">
        <v>11.7</v>
      </c>
      <c r="G4070">
        <v>8</v>
      </c>
      <c r="H4070" t="s">
        <v>20</v>
      </c>
      <c r="I4070">
        <v>8.4</v>
      </c>
      <c r="J4070">
        <v>93.6</v>
      </c>
      <c r="K4070">
        <v>4.68</v>
      </c>
      <c r="L4070" t="s">
        <v>256</v>
      </c>
    </row>
    <row r="4071" spans="1:12" x14ac:dyDescent="0.25">
      <c r="A4071" s="1">
        <v>45515</v>
      </c>
      <c r="B4071" t="s">
        <v>14</v>
      </c>
      <c r="C4071" t="s">
        <v>15</v>
      </c>
      <c r="D4071" t="s">
        <v>11</v>
      </c>
      <c r="E4071" t="s">
        <v>16</v>
      </c>
      <c r="F4071">
        <v>86.56</v>
      </c>
      <c r="G4071">
        <v>7</v>
      </c>
      <c r="H4071" t="s">
        <v>13</v>
      </c>
      <c r="I4071">
        <v>3.5</v>
      </c>
      <c r="J4071">
        <v>605.92000000000007</v>
      </c>
      <c r="K4071">
        <v>30.296000000000006</v>
      </c>
      <c r="L4071" t="s">
        <v>258</v>
      </c>
    </row>
    <row r="4072" spans="1:12" x14ac:dyDescent="0.25">
      <c r="A4072" s="1">
        <v>45515</v>
      </c>
      <c r="B4072" t="s">
        <v>19</v>
      </c>
      <c r="C4072" t="s">
        <v>15</v>
      </c>
      <c r="D4072" t="s">
        <v>11</v>
      </c>
      <c r="E4072" t="s">
        <v>12</v>
      </c>
      <c r="F4072">
        <v>7.31</v>
      </c>
      <c r="G4072">
        <v>8</v>
      </c>
      <c r="H4072" t="s">
        <v>13</v>
      </c>
      <c r="I4072">
        <v>7.5</v>
      </c>
      <c r="J4072">
        <v>58.48</v>
      </c>
      <c r="K4072">
        <v>2.9239999999999999</v>
      </c>
      <c r="L4072" t="s">
        <v>257</v>
      </c>
    </row>
    <row r="4073" spans="1:12" x14ac:dyDescent="0.25">
      <c r="A4073" s="1">
        <v>45515</v>
      </c>
      <c r="B4073" t="s">
        <v>9</v>
      </c>
      <c r="C4073" t="s">
        <v>15</v>
      </c>
      <c r="D4073" t="s">
        <v>11</v>
      </c>
      <c r="E4073" t="s">
        <v>12</v>
      </c>
      <c r="F4073">
        <v>7.89</v>
      </c>
      <c r="G4073">
        <v>6</v>
      </c>
      <c r="H4073" t="s">
        <v>20</v>
      </c>
      <c r="I4073">
        <v>4.5</v>
      </c>
      <c r="J4073">
        <v>47.339999999999996</v>
      </c>
      <c r="K4073">
        <v>2.367</v>
      </c>
      <c r="L4073" t="s">
        <v>258</v>
      </c>
    </row>
    <row r="4074" spans="1:12" x14ac:dyDescent="0.25">
      <c r="A4074" s="1">
        <v>45515</v>
      </c>
      <c r="B4074" t="s">
        <v>14</v>
      </c>
      <c r="C4074" t="s">
        <v>10</v>
      </c>
      <c r="D4074" t="s">
        <v>11</v>
      </c>
      <c r="E4074" t="s">
        <v>21</v>
      </c>
      <c r="F4074">
        <v>21.72</v>
      </c>
      <c r="G4074">
        <v>8</v>
      </c>
      <c r="H4074" t="s">
        <v>17</v>
      </c>
      <c r="I4074">
        <v>5.4</v>
      </c>
      <c r="J4074">
        <v>173.76</v>
      </c>
      <c r="K4074">
        <v>8.6880000000000006</v>
      </c>
      <c r="L4074" t="s">
        <v>258</v>
      </c>
    </row>
    <row r="4075" spans="1:12" x14ac:dyDescent="0.25">
      <c r="A4075" s="1">
        <v>45515</v>
      </c>
      <c r="B4075" t="s">
        <v>19</v>
      </c>
      <c r="C4075" t="s">
        <v>15</v>
      </c>
      <c r="D4075" t="s">
        <v>11</v>
      </c>
      <c r="E4075" t="s">
        <v>12</v>
      </c>
      <c r="F4075">
        <v>10.220000000000001</v>
      </c>
      <c r="G4075">
        <v>10</v>
      </c>
      <c r="H4075" t="s">
        <v>20</v>
      </c>
      <c r="I4075">
        <v>7</v>
      </c>
      <c r="J4075">
        <v>102.2</v>
      </c>
      <c r="K4075">
        <v>5.1100000000000003</v>
      </c>
      <c r="L4075" t="s">
        <v>257</v>
      </c>
    </row>
    <row r="4076" spans="1:12" x14ac:dyDescent="0.25">
      <c r="A4076" s="1">
        <v>45515</v>
      </c>
      <c r="B4076" t="s">
        <v>14</v>
      </c>
      <c r="C4076" t="s">
        <v>15</v>
      </c>
      <c r="D4076" t="s">
        <v>11</v>
      </c>
      <c r="E4076" t="s">
        <v>12</v>
      </c>
      <c r="F4076">
        <v>8.25</v>
      </c>
      <c r="G4076">
        <v>7</v>
      </c>
      <c r="H4076" t="s">
        <v>13</v>
      </c>
      <c r="I4076">
        <v>6.4</v>
      </c>
      <c r="J4076">
        <v>57.75</v>
      </c>
      <c r="K4076">
        <v>2.8875000000000002</v>
      </c>
      <c r="L4076" t="s">
        <v>257</v>
      </c>
    </row>
    <row r="4077" spans="1:12" x14ac:dyDescent="0.25">
      <c r="A4077" s="1">
        <v>45515</v>
      </c>
      <c r="B4077" t="s">
        <v>19</v>
      </c>
      <c r="C4077" t="s">
        <v>15</v>
      </c>
      <c r="D4077" t="s">
        <v>22</v>
      </c>
      <c r="E4077" t="s">
        <v>16</v>
      </c>
      <c r="F4077">
        <v>82.85</v>
      </c>
      <c r="G4077">
        <v>1</v>
      </c>
      <c r="H4077" t="s">
        <v>13</v>
      </c>
      <c r="I4077">
        <v>8.4</v>
      </c>
      <c r="J4077">
        <v>82.85</v>
      </c>
      <c r="K4077">
        <v>4.1425000000000001</v>
      </c>
      <c r="L4077" t="s">
        <v>256</v>
      </c>
    </row>
    <row r="4078" spans="1:12" x14ac:dyDescent="0.25">
      <c r="A4078" s="1">
        <v>45515</v>
      </c>
      <c r="B4078" t="s">
        <v>19</v>
      </c>
      <c r="C4078" t="s">
        <v>10</v>
      </c>
      <c r="D4078" t="s">
        <v>22</v>
      </c>
      <c r="E4078" t="s">
        <v>12</v>
      </c>
      <c r="F4078">
        <v>14.98</v>
      </c>
      <c r="G4078">
        <v>7</v>
      </c>
      <c r="H4078" t="s">
        <v>13</v>
      </c>
      <c r="I4078">
        <v>6.2</v>
      </c>
      <c r="J4078">
        <v>104.86</v>
      </c>
      <c r="K4078">
        <v>5.2430000000000003</v>
      </c>
      <c r="L4078" t="s">
        <v>257</v>
      </c>
    </row>
    <row r="4079" spans="1:12" x14ac:dyDescent="0.25">
      <c r="A4079" s="1">
        <v>45515</v>
      </c>
      <c r="B4079" t="s">
        <v>19</v>
      </c>
      <c r="C4079" t="s">
        <v>15</v>
      </c>
      <c r="D4079" t="s">
        <v>11</v>
      </c>
      <c r="E4079" t="s">
        <v>21</v>
      </c>
      <c r="F4079">
        <v>24.29</v>
      </c>
      <c r="G4079">
        <v>7</v>
      </c>
      <c r="H4079" t="s">
        <v>13</v>
      </c>
      <c r="I4079">
        <v>5</v>
      </c>
      <c r="J4079">
        <v>170.03</v>
      </c>
      <c r="K4079">
        <v>8.5015000000000001</v>
      </c>
      <c r="L4079" t="s">
        <v>258</v>
      </c>
    </row>
    <row r="4080" spans="1:12" x14ac:dyDescent="0.25">
      <c r="A4080" s="1">
        <v>45515</v>
      </c>
      <c r="B4080" t="s">
        <v>19</v>
      </c>
      <c r="C4080" t="s">
        <v>15</v>
      </c>
      <c r="D4080" t="s">
        <v>22</v>
      </c>
      <c r="E4080" t="s">
        <v>24</v>
      </c>
      <c r="F4080">
        <v>36.9</v>
      </c>
      <c r="G4080">
        <v>5</v>
      </c>
      <c r="H4080" t="s">
        <v>17</v>
      </c>
      <c r="I4080">
        <v>6.2</v>
      </c>
      <c r="J4080">
        <v>184.5</v>
      </c>
      <c r="K4080">
        <v>9.2249999999999996</v>
      </c>
      <c r="L4080" t="s">
        <v>257</v>
      </c>
    </row>
    <row r="4081" spans="1:12" x14ac:dyDescent="0.25">
      <c r="A4081" s="1">
        <v>45515</v>
      </c>
      <c r="B4081" t="s">
        <v>9</v>
      </c>
      <c r="C4081" t="s">
        <v>15</v>
      </c>
      <c r="D4081" t="s">
        <v>11</v>
      </c>
      <c r="E4081" t="s">
        <v>23</v>
      </c>
      <c r="F4081">
        <v>44.31</v>
      </c>
      <c r="G4081">
        <v>8</v>
      </c>
      <c r="H4081" t="s">
        <v>13</v>
      </c>
      <c r="I4081">
        <v>8.1999999999999993</v>
      </c>
      <c r="J4081">
        <v>354.48</v>
      </c>
      <c r="K4081">
        <v>17.724</v>
      </c>
      <c r="L4081" t="s">
        <v>256</v>
      </c>
    </row>
    <row r="4082" spans="1:12" x14ac:dyDescent="0.25">
      <c r="A4082" s="1">
        <v>45546</v>
      </c>
      <c r="B4082" t="s">
        <v>9</v>
      </c>
      <c r="C4082" t="s">
        <v>15</v>
      </c>
      <c r="D4082" t="s">
        <v>11</v>
      </c>
      <c r="E4082" t="s">
        <v>21</v>
      </c>
      <c r="F4082">
        <v>18.940000000000001</v>
      </c>
      <c r="G4082">
        <v>10</v>
      </c>
      <c r="H4082" t="s">
        <v>17</v>
      </c>
      <c r="I4082">
        <v>8.3000000000000007</v>
      </c>
      <c r="J4082">
        <v>189.4</v>
      </c>
      <c r="K4082">
        <v>9.4700000000000006</v>
      </c>
      <c r="L4082" t="s">
        <v>256</v>
      </c>
    </row>
    <row r="4083" spans="1:12" x14ac:dyDescent="0.25">
      <c r="A4083" s="1">
        <v>45546</v>
      </c>
      <c r="B4083" t="s">
        <v>19</v>
      </c>
      <c r="C4083" t="s">
        <v>15</v>
      </c>
      <c r="D4083" t="s">
        <v>11</v>
      </c>
      <c r="E4083" t="s">
        <v>24</v>
      </c>
      <c r="F4083">
        <v>18.309999999999999</v>
      </c>
      <c r="G4083">
        <v>2</v>
      </c>
      <c r="H4083" t="s">
        <v>17</v>
      </c>
      <c r="I4083">
        <v>4.5</v>
      </c>
      <c r="J4083">
        <v>36.619999999999997</v>
      </c>
      <c r="K4083">
        <v>1.831</v>
      </c>
      <c r="L4083" t="s">
        <v>258</v>
      </c>
    </row>
    <row r="4084" spans="1:12" x14ac:dyDescent="0.25">
      <c r="A4084" s="1">
        <v>45546</v>
      </c>
      <c r="B4084" t="s">
        <v>9</v>
      </c>
      <c r="C4084" t="s">
        <v>10</v>
      </c>
      <c r="D4084" t="s">
        <v>22</v>
      </c>
      <c r="E4084" t="s">
        <v>23</v>
      </c>
      <c r="F4084">
        <v>51.86</v>
      </c>
      <c r="G4084">
        <v>9</v>
      </c>
      <c r="H4084" t="s">
        <v>17</v>
      </c>
      <c r="I4084">
        <v>5.2</v>
      </c>
      <c r="J4084">
        <v>466.74</v>
      </c>
      <c r="K4084">
        <v>23.337000000000003</v>
      </c>
      <c r="L4084" t="s">
        <v>258</v>
      </c>
    </row>
    <row r="4085" spans="1:12" x14ac:dyDescent="0.25">
      <c r="A4085" s="1">
        <v>45546</v>
      </c>
      <c r="B4085" t="s">
        <v>19</v>
      </c>
      <c r="C4085" t="s">
        <v>15</v>
      </c>
      <c r="D4085" t="s">
        <v>11</v>
      </c>
      <c r="E4085" t="s">
        <v>12</v>
      </c>
      <c r="F4085">
        <v>6.39</v>
      </c>
      <c r="G4085">
        <v>8</v>
      </c>
      <c r="H4085" t="s">
        <v>20</v>
      </c>
      <c r="I4085">
        <v>6.2</v>
      </c>
      <c r="J4085">
        <v>51.12</v>
      </c>
      <c r="K4085">
        <v>2.556</v>
      </c>
      <c r="L4085" t="s">
        <v>257</v>
      </c>
    </row>
    <row r="4086" spans="1:12" x14ac:dyDescent="0.25">
      <c r="A4086" s="1">
        <v>45546</v>
      </c>
      <c r="B4086" t="s">
        <v>19</v>
      </c>
      <c r="C4086" t="s">
        <v>15</v>
      </c>
      <c r="D4086" t="s">
        <v>11</v>
      </c>
      <c r="E4086" t="s">
        <v>12</v>
      </c>
      <c r="F4086">
        <v>6.58</v>
      </c>
      <c r="G4086">
        <v>6</v>
      </c>
      <c r="H4086" t="s">
        <v>17</v>
      </c>
      <c r="I4086">
        <v>3.1</v>
      </c>
      <c r="J4086">
        <v>39.480000000000004</v>
      </c>
      <c r="K4086">
        <v>1.9740000000000002</v>
      </c>
      <c r="L4086" t="s">
        <v>258</v>
      </c>
    </row>
    <row r="4087" spans="1:12" x14ac:dyDescent="0.25">
      <c r="A4087" s="1">
        <v>45546</v>
      </c>
      <c r="B4087" t="s">
        <v>19</v>
      </c>
      <c r="C4087" t="s">
        <v>15</v>
      </c>
      <c r="D4087" t="s">
        <v>11</v>
      </c>
      <c r="E4087" t="s">
        <v>23</v>
      </c>
      <c r="F4087">
        <v>57.41</v>
      </c>
      <c r="G4087">
        <v>4</v>
      </c>
      <c r="H4087" t="s">
        <v>13</v>
      </c>
      <c r="I4087">
        <v>7.7</v>
      </c>
      <c r="J4087">
        <v>229.64</v>
      </c>
      <c r="K4087">
        <v>11.481999999999999</v>
      </c>
      <c r="L4087" t="s">
        <v>257</v>
      </c>
    </row>
    <row r="4088" spans="1:12" x14ac:dyDescent="0.25">
      <c r="A4088" s="1">
        <v>45546</v>
      </c>
      <c r="B4088" t="s">
        <v>9</v>
      </c>
      <c r="C4088" t="s">
        <v>15</v>
      </c>
      <c r="D4088" t="s">
        <v>11</v>
      </c>
      <c r="E4088" t="s">
        <v>24</v>
      </c>
      <c r="F4088">
        <v>24.57</v>
      </c>
      <c r="G4088">
        <v>3</v>
      </c>
      <c r="H4088" t="s">
        <v>17</v>
      </c>
      <c r="I4088">
        <v>9.8000000000000007</v>
      </c>
      <c r="J4088">
        <v>73.710000000000008</v>
      </c>
      <c r="K4088">
        <v>3.6855000000000007</v>
      </c>
      <c r="L4088" t="s">
        <v>256</v>
      </c>
    </row>
    <row r="4089" spans="1:12" x14ac:dyDescent="0.25">
      <c r="A4089" s="1">
        <v>45546</v>
      </c>
      <c r="B4089" t="s">
        <v>19</v>
      </c>
      <c r="C4089" t="s">
        <v>15</v>
      </c>
      <c r="D4089" t="s">
        <v>22</v>
      </c>
      <c r="E4089" t="s">
        <v>12</v>
      </c>
      <c r="F4089">
        <v>12.89</v>
      </c>
      <c r="G4089">
        <v>8</v>
      </c>
      <c r="H4089" t="s">
        <v>17</v>
      </c>
      <c r="I4089">
        <v>8.9</v>
      </c>
      <c r="J4089">
        <v>103.12</v>
      </c>
      <c r="K4089">
        <v>5.1560000000000006</v>
      </c>
      <c r="L4089" t="s">
        <v>256</v>
      </c>
    </row>
    <row r="4090" spans="1:12" x14ac:dyDescent="0.25">
      <c r="A4090" s="1">
        <v>45546</v>
      </c>
      <c r="B4090" t="s">
        <v>19</v>
      </c>
      <c r="C4090" t="s">
        <v>10</v>
      </c>
      <c r="D4090" t="s">
        <v>22</v>
      </c>
      <c r="E4090" t="s">
        <v>21</v>
      </c>
      <c r="F4090">
        <v>14.57</v>
      </c>
      <c r="G4090">
        <v>8</v>
      </c>
      <c r="H4090" t="s">
        <v>20</v>
      </c>
      <c r="I4090">
        <v>4.5999999999999996</v>
      </c>
      <c r="J4090">
        <v>116.56</v>
      </c>
      <c r="K4090">
        <v>5.8280000000000003</v>
      </c>
      <c r="L4090" t="s">
        <v>258</v>
      </c>
    </row>
    <row r="4091" spans="1:12" x14ac:dyDescent="0.25">
      <c r="A4091" s="1">
        <v>45546</v>
      </c>
      <c r="B4091" t="s">
        <v>9</v>
      </c>
      <c r="C4091" t="s">
        <v>15</v>
      </c>
      <c r="D4091" t="s">
        <v>22</v>
      </c>
      <c r="E4091" t="s">
        <v>12</v>
      </c>
      <c r="F4091">
        <v>12.14</v>
      </c>
      <c r="G4091">
        <v>8</v>
      </c>
      <c r="H4091" t="s">
        <v>13</v>
      </c>
      <c r="I4091">
        <v>9.4</v>
      </c>
      <c r="J4091">
        <v>97.12</v>
      </c>
      <c r="K4091">
        <v>4.8560000000000008</v>
      </c>
      <c r="L4091" t="s">
        <v>256</v>
      </c>
    </row>
    <row r="4092" spans="1:12" x14ac:dyDescent="0.25">
      <c r="A4092" s="1">
        <v>45546</v>
      </c>
      <c r="B4092" t="s">
        <v>19</v>
      </c>
      <c r="C4092" t="s">
        <v>15</v>
      </c>
      <c r="D4092" t="s">
        <v>22</v>
      </c>
      <c r="E4092" t="s">
        <v>16</v>
      </c>
      <c r="F4092">
        <v>80.91</v>
      </c>
      <c r="G4092">
        <v>10</v>
      </c>
      <c r="H4092" t="s">
        <v>13</v>
      </c>
      <c r="I4092">
        <v>6.9</v>
      </c>
      <c r="J4092">
        <v>809.09999999999991</v>
      </c>
      <c r="K4092">
        <v>40.454999999999998</v>
      </c>
      <c r="L4092" t="s">
        <v>257</v>
      </c>
    </row>
    <row r="4093" spans="1:12" x14ac:dyDescent="0.25">
      <c r="A4093" s="1">
        <v>45546</v>
      </c>
      <c r="B4093" t="s">
        <v>9</v>
      </c>
      <c r="C4093" t="s">
        <v>10</v>
      </c>
      <c r="D4093" t="s">
        <v>11</v>
      </c>
      <c r="E4093" t="s">
        <v>12</v>
      </c>
      <c r="F4093">
        <v>11.26</v>
      </c>
      <c r="G4093">
        <v>6</v>
      </c>
      <c r="H4093" t="s">
        <v>17</v>
      </c>
      <c r="I4093">
        <v>8.9</v>
      </c>
      <c r="J4093">
        <v>67.56</v>
      </c>
      <c r="K4093">
        <v>3.3780000000000001</v>
      </c>
      <c r="L4093" t="s">
        <v>256</v>
      </c>
    </row>
    <row r="4094" spans="1:12" x14ac:dyDescent="0.25">
      <c r="A4094" s="1">
        <v>45546</v>
      </c>
      <c r="B4094" t="s">
        <v>9</v>
      </c>
      <c r="C4094" t="s">
        <v>15</v>
      </c>
      <c r="D4094" t="s">
        <v>22</v>
      </c>
      <c r="E4094" t="s">
        <v>12</v>
      </c>
      <c r="F4094">
        <v>4.26</v>
      </c>
      <c r="G4094">
        <v>9</v>
      </c>
      <c r="H4094" t="s">
        <v>20</v>
      </c>
      <c r="I4094">
        <v>6</v>
      </c>
      <c r="J4094">
        <v>38.339999999999996</v>
      </c>
      <c r="K4094">
        <v>1.9169999999999998</v>
      </c>
      <c r="L4094" t="s">
        <v>257</v>
      </c>
    </row>
    <row r="4095" spans="1:12" x14ac:dyDescent="0.25">
      <c r="A4095" s="1">
        <v>45546</v>
      </c>
      <c r="B4095" t="s">
        <v>14</v>
      </c>
      <c r="C4095" t="s">
        <v>15</v>
      </c>
      <c r="D4095" t="s">
        <v>11</v>
      </c>
      <c r="E4095" t="s">
        <v>23</v>
      </c>
      <c r="F4095">
        <v>46.82</v>
      </c>
      <c r="G4095">
        <v>4</v>
      </c>
      <c r="H4095" t="s">
        <v>17</v>
      </c>
      <c r="I4095">
        <v>8.4</v>
      </c>
      <c r="J4095">
        <v>187.28</v>
      </c>
      <c r="K4095">
        <v>9.3640000000000008</v>
      </c>
      <c r="L4095" t="s">
        <v>256</v>
      </c>
    </row>
    <row r="4096" spans="1:12" x14ac:dyDescent="0.25">
      <c r="A4096" s="1">
        <v>45546</v>
      </c>
      <c r="B4096" t="s">
        <v>9</v>
      </c>
      <c r="C4096" t="s">
        <v>15</v>
      </c>
      <c r="D4096" t="s">
        <v>11</v>
      </c>
      <c r="E4096" t="s">
        <v>12</v>
      </c>
      <c r="F4096">
        <v>13.85</v>
      </c>
      <c r="G4096">
        <v>6</v>
      </c>
      <c r="H4096" t="s">
        <v>13</v>
      </c>
      <c r="I4096">
        <v>5.2</v>
      </c>
      <c r="J4096">
        <v>83.1</v>
      </c>
      <c r="K4096">
        <v>4.1550000000000002</v>
      </c>
      <c r="L4096" t="s">
        <v>258</v>
      </c>
    </row>
    <row r="4097" spans="1:12" x14ac:dyDescent="0.25">
      <c r="A4097" s="1">
        <v>45546</v>
      </c>
      <c r="B4097" t="s">
        <v>14</v>
      </c>
      <c r="C4097" t="s">
        <v>10</v>
      </c>
      <c r="D4097" t="s">
        <v>11</v>
      </c>
      <c r="E4097" t="s">
        <v>23</v>
      </c>
      <c r="F4097">
        <v>49.03</v>
      </c>
      <c r="G4097">
        <v>9</v>
      </c>
      <c r="H4097" t="s">
        <v>17</v>
      </c>
      <c r="I4097">
        <v>5.5</v>
      </c>
      <c r="J4097">
        <v>441.27</v>
      </c>
      <c r="K4097">
        <v>22.063500000000001</v>
      </c>
      <c r="L4097" t="s">
        <v>258</v>
      </c>
    </row>
    <row r="4098" spans="1:12" x14ac:dyDescent="0.25">
      <c r="A4098" s="1">
        <v>45546</v>
      </c>
      <c r="B4098" t="s">
        <v>9</v>
      </c>
      <c r="C4098" t="s">
        <v>10</v>
      </c>
      <c r="D4098" t="s">
        <v>11</v>
      </c>
      <c r="E4098" t="s">
        <v>18</v>
      </c>
      <c r="F4098">
        <v>61.62</v>
      </c>
      <c r="G4098">
        <v>1</v>
      </c>
      <c r="H4098" t="s">
        <v>20</v>
      </c>
      <c r="I4098">
        <v>4.5999999999999996</v>
      </c>
      <c r="J4098">
        <v>61.62</v>
      </c>
      <c r="K4098">
        <v>3.081</v>
      </c>
      <c r="L4098" t="s">
        <v>258</v>
      </c>
    </row>
    <row r="4099" spans="1:12" x14ac:dyDescent="0.25">
      <c r="A4099" s="1">
        <v>45546</v>
      </c>
      <c r="B4099" t="s">
        <v>19</v>
      </c>
      <c r="C4099" t="s">
        <v>15</v>
      </c>
      <c r="D4099" t="s">
        <v>22</v>
      </c>
      <c r="E4099" t="s">
        <v>12</v>
      </c>
      <c r="F4099">
        <v>3.81</v>
      </c>
      <c r="G4099">
        <v>5</v>
      </c>
      <c r="H4099" t="s">
        <v>13</v>
      </c>
      <c r="I4099">
        <v>9.4</v>
      </c>
      <c r="J4099">
        <v>19.05</v>
      </c>
      <c r="K4099">
        <v>0.95250000000000012</v>
      </c>
      <c r="L4099" t="s">
        <v>256</v>
      </c>
    </row>
    <row r="4100" spans="1:12" x14ac:dyDescent="0.25">
      <c r="A4100" s="1">
        <v>45546</v>
      </c>
      <c r="B4100" t="s">
        <v>9</v>
      </c>
      <c r="C4100" t="s">
        <v>15</v>
      </c>
      <c r="D4100" t="s">
        <v>11</v>
      </c>
      <c r="E4100" t="s">
        <v>12</v>
      </c>
      <c r="F4100">
        <v>8.69</v>
      </c>
      <c r="G4100">
        <v>6</v>
      </c>
      <c r="H4100" t="s">
        <v>17</v>
      </c>
      <c r="I4100">
        <v>7.2</v>
      </c>
      <c r="J4100">
        <v>52.14</v>
      </c>
      <c r="K4100">
        <v>2.6070000000000002</v>
      </c>
      <c r="L4100" t="s">
        <v>257</v>
      </c>
    </row>
    <row r="4101" spans="1:12" x14ac:dyDescent="0.25">
      <c r="A4101" s="1">
        <v>45546</v>
      </c>
      <c r="B4101" t="s">
        <v>14</v>
      </c>
      <c r="C4101" t="s">
        <v>10</v>
      </c>
      <c r="D4101" t="s">
        <v>11</v>
      </c>
      <c r="E4101" t="s">
        <v>18</v>
      </c>
      <c r="F4101">
        <v>58.51</v>
      </c>
      <c r="G4101">
        <v>7</v>
      </c>
      <c r="H4101" t="s">
        <v>20</v>
      </c>
      <c r="I4101">
        <v>5</v>
      </c>
      <c r="J4101">
        <v>409.57</v>
      </c>
      <c r="K4101">
        <v>20.4785</v>
      </c>
      <c r="L4101" t="s">
        <v>258</v>
      </c>
    </row>
    <row r="4102" spans="1:12" x14ac:dyDescent="0.25">
      <c r="A4102" s="1">
        <v>45546</v>
      </c>
      <c r="B4102" t="s">
        <v>19</v>
      </c>
      <c r="C4102" t="s">
        <v>15</v>
      </c>
      <c r="D4102" t="s">
        <v>22</v>
      </c>
      <c r="E4102" t="s">
        <v>12</v>
      </c>
      <c r="F4102">
        <v>2.56</v>
      </c>
      <c r="G4102">
        <v>9</v>
      </c>
      <c r="H4102" t="s">
        <v>17</v>
      </c>
      <c r="I4102">
        <v>8</v>
      </c>
      <c r="J4102">
        <v>23.04</v>
      </c>
      <c r="K4102">
        <v>1.1519999999999999</v>
      </c>
      <c r="L4102" t="s">
        <v>256</v>
      </c>
    </row>
    <row r="4103" spans="1:12" x14ac:dyDescent="0.25">
      <c r="A4103" s="1">
        <v>45546</v>
      </c>
      <c r="B4103" t="s">
        <v>14</v>
      </c>
      <c r="C4103" t="s">
        <v>10</v>
      </c>
      <c r="D4103" t="s">
        <v>11</v>
      </c>
      <c r="E4103" t="s">
        <v>12</v>
      </c>
      <c r="F4103">
        <v>2.4</v>
      </c>
      <c r="G4103">
        <v>7</v>
      </c>
      <c r="H4103" t="s">
        <v>13</v>
      </c>
      <c r="I4103">
        <v>5.0999999999999996</v>
      </c>
      <c r="J4103">
        <v>16.8</v>
      </c>
      <c r="K4103">
        <v>0.84000000000000008</v>
      </c>
      <c r="L4103" t="s">
        <v>258</v>
      </c>
    </row>
    <row r="4104" spans="1:12" x14ac:dyDescent="0.25">
      <c r="A4104" s="1">
        <v>45576</v>
      </c>
      <c r="B4104" t="s">
        <v>14</v>
      </c>
      <c r="C4104" t="s">
        <v>15</v>
      </c>
      <c r="D4104" t="s">
        <v>11</v>
      </c>
      <c r="E4104" t="s">
        <v>16</v>
      </c>
      <c r="F4104">
        <v>80.790000000000006</v>
      </c>
      <c r="G4104">
        <v>1</v>
      </c>
      <c r="H4104" t="s">
        <v>13</v>
      </c>
      <c r="I4104">
        <v>3.3</v>
      </c>
      <c r="J4104">
        <v>80.790000000000006</v>
      </c>
      <c r="K4104">
        <v>4.0395000000000003</v>
      </c>
      <c r="L4104" t="s">
        <v>258</v>
      </c>
    </row>
    <row r="4105" spans="1:12" x14ac:dyDescent="0.25">
      <c r="A4105" s="1">
        <v>45576</v>
      </c>
      <c r="B4105" t="s">
        <v>14</v>
      </c>
      <c r="C4105" t="s">
        <v>15</v>
      </c>
      <c r="D4105" t="s">
        <v>11</v>
      </c>
      <c r="E4105" t="s">
        <v>12</v>
      </c>
      <c r="F4105">
        <v>2.42</v>
      </c>
      <c r="G4105">
        <v>8</v>
      </c>
      <c r="H4105" t="s">
        <v>17</v>
      </c>
      <c r="I4105">
        <v>7.6</v>
      </c>
      <c r="J4105">
        <v>19.36</v>
      </c>
      <c r="K4105">
        <v>0.96799999999999997</v>
      </c>
      <c r="L4105" t="s">
        <v>257</v>
      </c>
    </row>
    <row r="4106" spans="1:12" x14ac:dyDescent="0.25">
      <c r="A4106" s="1">
        <v>45576</v>
      </c>
      <c r="B4106" t="s">
        <v>14</v>
      </c>
      <c r="C4106" t="s">
        <v>15</v>
      </c>
      <c r="D4106" t="s">
        <v>11</v>
      </c>
      <c r="E4106" t="s">
        <v>12</v>
      </c>
      <c r="F4106">
        <v>7.83</v>
      </c>
      <c r="G4106">
        <v>6</v>
      </c>
      <c r="H4106" t="s">
        <v>20</v>
      </c>
      <c r="I4106">
        <v>3.9</v>
      </c>
      <c r="J4106">
        <v>46.980000000000004</v>
      </c>
      <c r="K4106">
        <v>2.3490000000000002</v>
      </c>
      <c r="L4106" t="s">
        <v>258</v>
      </c>
    </row>
    <row r="4107" spans="1:12" x14ac:dyDescent="0.25">
      <c r="A4107" s="1">
        <v>45576</v>
      </c>
      <c r="B4107" t="s">
        <v>19</v>
      </c>
      <c r="C4107" t="s">
        <v>10</v>
      </c>
      <c r="D4107" t="s">
        <v>22</v>
      </c>
      <c r="E4107" t="s">
        <v>18</v>
      </c>
      <c r="F4107">
        <v>51.78</v>
      </c>
      <c r="G4107">
        <v>8</v>
      </c>
      <c r="H4107" t="s">
        <v>13</v>
      </c>
      <c r="I4107">
        <v>3.3</v>
      </c>
      <c r="J4107">
        <v>414.24</v>
      </c>
      <c r="K4107">
        <v>20.712000000000003</v>
      </c>
      <c r="L4107" t="s">
        <v>258</v>
      </c>
    </row>
    <row r="4108" spans="1:12" x14ac:dyDescent="0.25">
      <c r="A4108" s="1">
        <v>45576</v>
      </c>
      <c r="B4108" t="s">
        <v>19</v>
      </c>
      <c r="C4108" t="s">
        <v>10</v>
      </c>
      <c r="D4108" t="s">
        <v>22</v>
      </c>
      <c r="E4108" t="s">
        <v>24</v>
      </c>
      <c r="F4108">
        <v>27.19</v>
      </c>
      <c r="G4108">
        <v>2</v>
      </c>
      <c r="H4108" t="s">
        <v>13</v>
      </c>
      <c r="I4108">
        <v>8.4</v>
      </c>
      <c r="J4108">
        <v>54.38</v>
      </c>
      <c r="K4108">
        <v>2.7190000000000003</v>
      </c>
      <c r="L4108" t="s">
        <v>256</v>
      </c>
    </row>
    <row r="4109" spans="1:12" x14ac:dyDescent="0.25">
      <c r="A4109" s="1">
        <v>45576</v>
      </c>
      <c r="B4109" t="s">
        <v>9</v>
      </c>
      <c r="C4109" t="s">
        <v>10</v>
      </c>
      <c r="D4109" t="s">
        <v>11</v>
      </c>
      <c r="E4109" t="s">
        <v>12</v>
      </c>
      <c r="F4109">
        <v>8.2899999999999991</v>
      </c>
      <c r="G4109">
        <v>6</v>
      </c>
      <c r="H4109" t="s">
        <v>20</v>
      </c>
      <c r="I4109">
        <v>3.2</v>
      </c>
      <c r="J4109">
        <v>49.739999999999995</v>
      </c>
      <c r="K4109">
        <v>2.4870000000000001</v>
      </c>
      <c r="L4109" t="s">
        <v>258</v>
      </c>
    </row>
    <row r="4110" spans="1:12" x14ac:dyDescent="0.25">
      <c r="A4110" s="1">
        <v>45576</v>
      </c>
      <c r="B4110" t="s">
        <v>14</v>
      </c>
      <c r="C4110" t="s">
        <v>15</v>
      </c>
      <c r="D4110" t="s">
        <v>22</v>
      </c>
      <c r="E4110" t="s">
        <v>24</v>
      </c>
      <c r="F4110">
        <v>17.850000000000001</v>
      </c>
      <c r="G4110">
        <v>1</v>
      </c>
      <c r="H4110" t="s">
        <v>17</v>
      </c>
      <c r="I4110">
        <v>5.4</v>
      </c>
      <c r="J4110">
        <v>17.850000000000001</v>
      </c>
      <c r="K4110">
        <v>0.89250000000000007</v>
      </c>
      <c r="L4110" t="s">
        <v>258</v>
      </c>
    </row>
    <row r="4111" spans="1:12" x14ac:dyDescent="0.25">
      <c r="A4111" s="1">
        <v>45576</v>
      </c>
      <c r="B4111" t="s">
        <v>14</v>
      </c>
      <c r="C4111" t="s">
        <v>10</v>
      </c>
      <c r="D4111" t="s">
        <v>11</v>
      </c>
      <c r="E4111" t="s">
        <v>12</v>
      </c>
      <c r="F4111">
        <v>10.98</v>
      </c>
      <c r="G4111">
        <v>7</v>
      </c>
      <c r="H4111" t="s">
        <v>13</v>
      </c>
      <c r="I4111">
        <v>9.4</v>
      </c>
      <c r="J4111">
        <v>76.86</v>
      </c>
      <c r="K4111">
        <v>3.843</v>
      </c>
      <c r="L4111" t="s">
        <v>256</v>
      </c>
    </row>
    <row r="4112" spans="1:12" x14ac:dyDescent="0.25">
      <c r="A4112" s="1">
        <v>45576</v>
      </c>
      <c r="B4112" t="s">
        <v>9</v>
      </c>
      <c r="C4112" t="s">
        <v>10</v>
      </c>
      <c r="D4112" t="s">
        <v>11</v>
      </c>
      <c r="E4112" t="s">
        <v>23</v>
      </c>
      <c r="F4112">
        <v>66.12</v>
      </c>
      <c r="G4112">
        <v>9</v>
      </c>
      <c r="H4112" t="s">
        <v>20</v>
      </c>
      <c r="I4112">
        <v>4.2</v>
      </c>
      <c r="J4112">
        <v>595.08000000000004</v>
      </c>
      <c r="K4112">
        <v>29.754000000000005</v>
      </c>
      <c r="L4112" t="s">
        <v>258</v>
      </c>
    </row>
    <row r="4113" spans="1:12" x14ac:dyDescent="0.25">
      <c r="A4113" s="1">
        <v>45576</v>
      </c>
      <c r="B4113" t="s">
        <v>9</v>
      </c>
      <c r="C4113" t="s">
        <v>15</v>
      </c>
      <c r="D4113" t="s">
        <v>22</v>
      </c>
      <c r="E4113" t="s">
        <v>12</v>
      </c>
      <c r="F4113">
        <v>12.12</v>
      </c>
      <c r="G4113">
        <v>4</v>
      </c>
      <c r="H4113" t="s">
        <v>20</v>
      </c>
      <c r="I4113">
        <v>8.4</v>
      </c>
      <c r="J4113">
        <v>48.48</v>
      </c>
      <c r="K4113">
        <v>2.4239999999999999</v>
      </c>
      <c r="L4113" t="s">
        <v>256</v>
      </c>
    </row>
    <row r="4114" spans="1:12" x14ac:dyDescent="0.25">
      <c r="A4114" s="1">
        <v>45576</v>
      </c>
      <c r="B4114" t="s">
        <v>9</v>
      </c>
      <c r="C4114" t="s">
        <v>15</v>
      </c>
      <c r="D4114" t="s">
        <v>22</v>
      </c>
      <c r="E4114" t="s">
        <v>23</v>
      </c>
      <c r="F4114">
        <v>62.21</v>
      </c>
      <c r="G4114">
        <v>3</v>
      </c>
      <c r="H4114" t="s">
        <v>17</v>
      </c>
      <c r="I4114">
        <v>3.5</v>
      </c>
      <c r="J4114">
        <v>186.63</v>
      </c>
      <c r="K4114">
        <v>9.3315000000000001</v>
      </c>
      <c r="L4114" t="s">
        <v>258</v>
      </c>
    </row>
    <row r="4115" spans="1:12" x14ac:dyDescent="0.25">
      <c r="A4115" s="1">
        <v>45576</v>
      </c>
      <c r="B4115" t="s">
        <v>14</v>
      </c>
      <c r="C4115" t="s">
        <v>15</v>
      </c>
      <c r="D4115" t="s">
        <v>11</v>
      </c>
      <c r="E4115" t="s">
        <v>24</v>
      </c>
      <c r="F4115">
        <v>29.19</v>
      </c>
      <c r="G4115">
        <v>3</v>
      </c>
      <c r="H4115" t="s">
        <v>13</v>
      </c>
      <c r="I4115">
        <v>8.3000000000000007</v>
      </c>
      <c r="J4115">
        <v>87.570000000000007</v>
      </c>
      <c r="K4115">
        <v>4.3785000000000007</v>
      </c>
      <c r="L4115" t="s">
        <v>256</v>
      </c>
    </row>
    <row r="4116" spans="1:12" x14ac:dyDescent="0.25">
      <c r="A4116" s="1">
        <v>45576</v>
      </c>
      <c r="B4116" t="s">
        <v>14</v>
      </c>
      <c r="C4116" t="s">
        <v>10</v>
      </c>
      <c r="D4116" t="s">
        <v>11</v>
      </c>
      <c r="E4116" t="s">
        <v>23</v>
      </c>
      <c r="F4116">
        <v>54.08</v>
      </c>
      <c r="G4116">
        <v>8</v>
      </c>
      <c r="H4116" t="s">
        <v>20</v>
      </c>
      <c r="I4116">
        <v>8.6</v>
      </c>
      <c r="J4116">
        <v>432.64</v>
      </c>
      <c r="K4116">
        <v>21.632000000000001</v>
      </c>
      <c r="L4116" t="s">
        <v>256</v>
      </c>
    </row>
    <row r="4117" spans="1:12" x14ac:dyDescent="0.25">
      <c r="A4117" s="1">
        <v>45576</v>
      </c>
      <c r="B4117" t="s">
        <v>14</v>
      </c>
      <c r="C4117" t="s">
        <v>10</v>
      </c>
      <c r="D4117" t="s">
        <v>11</v>
      </c>
      <c r="E4117" t="s">
        <v>23</v>
      </c>
      <c r="F4117">
        <v>67.540000000000006</v>
      </c>
      <c r="G4117">
        <v>8</v>
      </c>
      <c r="H4117" t="s">
        <v>20</v>
      </c>
      <c r="I4117">
        <v>8.9</v>
      </c>
      <c r="J4117">
        <v>540.32000000000005</v>
      </c>
      <c r="K4117">
        <v>27.016000000000005</v>
      </c>
      <c r="L4117" t="s">
        <v>256</v>
      </c>
    </row>
    <row r="4118" spans="1:12" x14ac:dyDescent="0.25">
      <c r="A4118" s="1">
        <v>45576</v>
      </c>
      <c r="B4118" t="s">
        <v>19</v>
      </c>
      <c r="C4118" t="s">
        <v>10</v>
      </c>
      <c r="D4118" t="s">
        <v>11</v>
      </c>
      <c r="E4118" t="s">
        <v>12</v>
      </c>
      <c r="F4118">
        <v>6.83</v>
      </c>
      <c r="G4118">
        <v>2</v>
      </c>
      <c r="H4118" t="s">
        <v>17</v>
      </c>
      <c r="I4118">
        <v>9.8000000000000007</v>
      </c>
      <c r="J4118">
        <v>13.66</v>
      </c>
      <c r="K4118">
        <v>0.68300000000000005</v>
      </c>
      <c r="L4118" t="s">
        <v>256</v>
      </c>
    </row>
    <row r="4119" spans="1:12" x14ac:dyDescent="0.25">
      <c r="A4119" s="1">
        <v>45576</v>
      </c>
      <c r="B4119" t="s">
        <v>9</v>
      </c>
      <c r="C4119" t="s">
        <v>10</v>
      </c>
      <c r="D4119" t="s">
        <v>22</v>
      </c>
      <c r="E4119" t="s">
        <v>23</v>
      </c>
      <c r="F4119">
        <v>55.07</v>
      </c>
      <c r="G4119">
        <v>6</v>
      </c>
      <c r="H4119" t="s">
        <v>13</v>
      </c>
      <c r="I4119">
        <v>7.6</v>
      </c>
      <c r="J4119">
        <v>330.42</v>
      </c>
      <c r="K4119">
        <v>16.521000000000001</v>
      </c>
      <c r="L4119" t="s">
        <v>257</v>
      </c>
    </row>
    <row r="4120" spans="1:12" x14ac:dyDescent="0.25">
      <c r="A4120" s="1">
        <v>45576</v>
      </c>
      <c r="B4120" t="s">
        <v>14</v>
      </c>
      <c r="C4120" t="s">
        <v>15</v>
      </c>
      <c r="D4120" t="s">
        <v>22</v>
      </c>
      <c r="E4120" t="s">
        <v>12</v>
      </c>
      <c r="F4120">
        <v>12.72</v>
      </c>
      <c r="G4120">
        <v>4</v>
      </c>
      <c r="H4120" t="s">
        <v>20</v>
      </c>
      <c r="I4120">
        <v>4.4000000000000004</v>
      </c>
      <c r="J4120">
        <v>50.88</v>
      </c>
      <c r="K4120">
        <v>2.5440000000000005</v>
      </c>
      <c r="L4120" t="s">
        <v>258</v>
      </c>
    </row>
    <row r="4121" spans="1:12" x14ac:dyDescent="0.25">
      <c r="A4121" s="1">
        <v>45576</v>
      </c>
      <c r="B4121" t="s">
        <v>19</v>
      </c>
      <c r="C4121" t="s">
        <v>15</v>
      </c>
      <c r="D4121" t="s">
        <v>22</v>
      </c>
      <c r="E4121" t="s">
        <v>12</v>
      </c>
      <c r="F4121">
        <v>2.1</v>
      </c>
      <c r="G4121">
        <v>10</v>
      </c>
      <c r="H4121" t="s">
        <v>20</v>
      </c>
      <c r="I4121">
        <v>3.6</v>
      </c>
      <c r="J4121">
        <v>21</v>
      </c>
      <c r="K4121">
        <v>1.05</v>
      </c>
      <c r="L4121" t="s">
        <v>258</v>
      </c>
    </row>
    <row r="4122" spans="1:12" x14ac:dyDescent="0.25">
      <c r="A4122" s="1">
        <v>45576</v>
      </c>
      <c r="B4122" t="s">
        <v>9</v>
      </c>
      <c r="C4122" t="s">
        <v>15</v>
      </c>
      <c r="D4122" t="s">
        <v>11</v>
      </c>
      <c r="E4122" t="s">
        <v>16</v>
      </c>
      <c r="F4122">
        <v>96.1</v>
      </c>
      <c r="G4122">
        <v>6</v>
      </c>
      <c r="H4122" t="s">
        <v>13</v>
      </c>
      <c r="I4122">
        <v>7.9</v>
      </c>
      <c r="J4122">
        <v>576.59999999999991</v>
      </c>
      <c r="K4122">
        <v>28.83</v>
      </c>
      <c r="L4122" t="s">
        <v>257</v>
      </c>
    </row>
    <row r="4123" spans="1:12" x14ac:dyDescent="0.25">
      <c r="A4123" s="1">
        <v>45576</v>
      </c>
      <c r="B4123" t="s">
        <v>9</v>
      </c>
      <c r="C4123" t="s">
        <v>10</v>
      </c>
      <c r="D4123" t="s">
        <v>22</v>
      </c>
      <c r="E4123" t="s">
        <v>12</v>
      </c>
      <c r="F4123">
        <v>2.33</v>
      </c>
      <c r="G4123">
        <v>2</v>
      </c>
      <c r="H4123" t="s">
        <v>17</v>
      </c>
      <c r="I4123">
        <v>4.5</v>
      </c>
      <c r="J4123">
        <v>4.66</v>
      </c>
      <c r="K4123">
        <v>0.23300000000000001</v>
      </c>
      <c r="L4123" t="s">
        <v>258</v>
      </c>
    </row>
    <row r="4124" spans="1:12" x14ac:dyDescent="0.25">
      <c r="A4124" s="1">
        <v>45576</v>
      </c>
      <c r="B4124" t="s">
        <v>9</v>
      </c>
      <c r="C4124" t="s">
        <v>15</v>
      </c>
      <c r="D4124" t="s">
        <v>22</v>
      </c>
      <c r="E4124" t="s">
        <v>12</v>
      </c>
      <c r="F4124">
        <v>6.61</v>
      </c>
      <c r="G4124">
        <v>6</v>
      </c>
      <c r="H4124" t="s">
        <v>13</v>
      </c>
      <c r="I4124">
        <v>6.9</v>
      </c>
      <c r="J4124">
        <v>39.660000000000004</v>
      </c>
      <c r="K4124">
        <v>1.9830000000000003</v>
      </c>
      <c r="L4124" t="s">
        <v>257</v>
      </c>
    </row>
    <row r="4125" spans="1:12" x14ac:dyDescent="0.25">
      <c r="A4125" s="1">
        <v>45576</v>
      </c>
      <c r="B4125" t="s">
        <v>14</v>
      </c>
      <c r="C4125" t="s">
        <v>10</v>
      </c>
      <c r="D4125" t="s">
        <v>11</v>
      </c>
      <c r="E4125" t="s">
        <v>24</v>
      </c>
      <c r="F4125">
        <v>15.31</v>
      </c>
      <c r="G4125">
        <v>7</v>
      </c>
      <c r="H4125" t="s">
        <v>20</v>
      </c>
      <c r="I4125">
        <v>8.4</v>
      </c>
      <c r="J4125">
        <v>107.17</v>
      </c>
      <c r="K4125">
        <v>5.3585000000000003</v>
      </c>
      <c r="L4125" t="s">
        <v>256</v>
      </c>
    </row>
    <row r="4126" spans="1:12" x14ac:dyDescent="0.25">
      <c r="A4126" s="1">
        <v>45607</v>
      </c>
      <c r="B4126" t="s">
        <v>19</v>
      </c>
      <c r="C4126" t="s">
        <v>15</v>
      </c>
      <c r="D4126" t="s">
        <v>11</v>
      </c>
      <c r="E4126" t="s">
        <v>18</v>
      </c>
      <c r="F4126">
        <v>54.99</v>
      </c>
      <c r="G4126">
        <v>2</v>
      </c>
      <c r="H4126" t="s">
        <v>20</v>
      </c>
      <c r="I4126">
        <v>5.4</v>
      </c>
      <c r="J4126">
        <v>109.98</v>
      </c>
      <c r="K4126">
        <v>5.4990000000000006</v>
      </c>
      <c r="L4126" t="s">
        <v>258</v>
      </c>
    </row>
    <row r="4127" spans="1:12" x14ac:dyDescent="0.25">
      <c r="A4127" s="1">
        <v>45607</v>
      </c>
      <c r="B4127" t="s">
        <v>14</v>
      </c>
      <c r="C4127" t="s">
        <v>10</v>
      </c>
      <c r="D4127" t="s">
        <v>22</v>
      </c>
      <c r="E4127" t="s">
        <v>23</v>
      </c>
      <c r="F4127">
        <v>68.33</v>
      </c>
      <c r="G4127">
        <v>7</v>
      </c>
      <c r="H4127" t="s">
        <v>17</v>
      </c>
      <c r="I4127">
        <v>7.1</v>
      </c>
      <c r="J4127">
        <v>478.31</v>
      </c>
      <c r="K4127">
        <v>23.915500000000002</v>
      </c>
      <c r="L4127" t="s">
        <v>257</v>
      </c>
    </row>
    <row r="4128" spans="1:12" x14ac:dyDescent="0.25">
      <c r="A4128" s="1">
        <v>45607</v>
      </c>
      <c r="B4128" t="s">
        <v>19</v>
      </c>
      <c r="C4128" t="s">
        <v>15</v>
      </c>
      <c r="D4128" t="s">
        <v>11</v>
      </c>
      <c r="E4128" t="s">
        <v>12</v>
      </c>
      <c r="F4128">
        <v>10.94</v>
      </c>
      <c r="G4128">
        <v>4</v>
      </c>
      <c r="H4128" t="s">
        <v>17</v>
      </c>
      <c r="I4128">
        <v>9.6999999999999993</v>
      </c>
      <c r="J4128">
        <v>43.76</v>
      </c>
      <c r="K4128">
        <v>2.1880000000000002</v>
      </c>
      <c r="L4128" t="s">
        <v>256</v>
      </c>
    </row>
    <row r="4129" spans="1:12" x14ac:dyDescent="0.25">
      <c r="A4129" s="1">
        <v>45607</v>
      </c>
      <c r="B4129" t="s">
        <v>14</v>
      </c>
      <c r="C4129" t="s">
        <v>10</v>
      </c>
      <c r="D4129" t="s">
        <v>11</v>
      </c>
      <c r="E4129" t="s">
        <v>24</v>
      </c>
      <c r="F4129">
        <v>16.22</v>
      </c>
      <c r="G4129">
        <v>10</v>
      </c>
      <c r="H4129" t="s">
        <v>20</v>
      </c>
      <c r="I4129">
        <v>4.2</v>
      </c>
      <c r="J4129">
        <v>162.19999999999999</v>
      </c>
      <c r="K4129">
        <v>8.11</v>
      </c>
      <c r="L4129" t="s">
        <v>258</v>
      </c>
    </row>
    <row r="4130" spans="1:12" x14ac:dyDescent="0.25">
      <c r="A4130" s="1">
        <v>45607</v>
      </c>
      <c r="B4130" t="s">
        <v>14</v>
      </c>
      <c r="C4130" t="s">
        <v>15</v>
      </c>
      <c r="D4130" t="s">
        <v>11</v>
      </c>
      <c r="E4130" t="s">
        <v>21</v>
      </c>
      <c r="F4130">
        <v>6.3</v>
      </c>
      <c r="G4130">
        <v>5</v>
      </c>
      <c r="H4130" t="s">
        <v>13</v>
      </c>
      <c r="I4130">
        <v>8.4</v>
      </c>
      <c r="J4130">
        <v>31.5</v>
      </c>
      <c r="K4130">
        <v>1.5750000000000002</v>
      </c>
      <c r="L4130" t="s">
        <v>256</v>
      </c>
    </row>
    <row r="4131" spans="1:12" x14ac:dyDescent="0.25">
      <c r="A4131" s="1">
        <v>45607</v>
      </c>
      <c r="B4131" t="s">
        <v>19</v>
      </c>
      <c r="C4131" t="s">
        <v>10</v>
      </c>
      <c r="D4131" t="s">
        <v>11</v>
      </c>
      <c r="E4131" t="s">
        <v>18</v>
      </c>
      <c r="F4131">
        <v>69.02</v>
      </c>
      <c r="G4131">
        <v>9</v>
      </c>
      <c r="H4131" t="s">
        <v>13</v>
      </c>
      <c r="I4131">
        <v>8.8000000000000007</v>
      </c>
      <c r="J4131">
        <v>621.17999999999995</v>
      </c>
      <c r="K4131">
        <v>31.058999999999997</v>
      </c>
      <c r="L4131" t="s">
        <v>256</v>
      </c>
    </row>
    <row r="4132" spans="1:12" x14ac:dyDescent="0.25">
      <c r="A4132" s="1">
        <v>45607</v>
      </c>
      <c r="B4132" t="s">
        <v>9</v>
      </c>
      <c r="C4132" t="s">
        <v>10</v>
      </c>
      <c r="D4132" t="s">
        <v>11</v>
      </c>
      <c r="E4132" t="s">
        <v>16</v>
      </c>
      <c r="F4132">
        <v>93.85</v>
      </c>
      <c r="G4132">
        <v>3</v>
      </c>
      <c r="H4132" t="s">
        <v>13</v>
      </c>
      <c r="I4132">
        <v>5.7</v>
      </c>
      <c r="J4132">
        <v>281.54999999999995</v>
      </c>
      <c r="K4132">
        <v>14.077499999999999</v>
      </c>
      <c r="L4132" t="s">
        <v>258</v>
      </c>
    </row>
    <row r="4133" spans="1:12" x14ac:dyDescent="0.25">
      <c r="A4133" s="1">
        <v>45607</v>
      </c>
      <c r="B4133" t="s">
        <v>19</v>
      </c>
      <c r="C4133" t="s">
        <v>15</v>
      </c>
      <c r="D4133" t="s">
        <v>11</v>
      </c>
      <c r="E4133" t="s">
        <v>23</v>
      </c>
      <c r="F4133">
        <v>67.650000000000006</v>
      </c>
      <c r="G4133">
        <v>9</v>
      </c>
      <c r="H4133" t="s">
        <v>17</v>
      </c>
      <c r="I4133">
        <v>9.4</v>
      </c>
      <c r="J4133">
        <v>608.85</v>
      </c>
      <c r="K4133">
        <v>30.442500000000003</v>
      </c>
      <c r="L4133" t="s">
        <v>256</v>
      </c>
    </row>
    <row r="4134" spans="1:12" x14ac:dyDescent="0.25">
      <c r="A4134" s="1">
        <v>45607</v>
      </c>
      <c r="B4134" t="s">
        <v>9</v>
      </c>
      <c r="C4134" t="s">
        <v>10</v>
      </c>
      <c r="D4134" t="s">
        <v>11</v>
      </c>
      <c r="E4134" t="s">
        <v>24</v>
      </c>
      <c r="F4134">
        <v>39.71</v>
      </c>
      <c r="G4134">
        <v>3</v>
      </c>
      <c r="H4134" t="s">
        <v>17</v>
      </c>
      <c r="I4134">
        <v>6.9</v>
      </c>
      <c r="J4134">
        <v>119.13</v>
      </c>
      <c r="K4134">
        <v>5.9565000000000001</v>
      </c>
      <c r="L4134" t="s">
        <v>257</v>
      </c>
    </row>
    <row r="4135" spans="1:12" x14ac:dyDescent="0.25">
      <c r="A4135" s="1">
        <v>45607</v>
      </c>
      <c r="B4135" t="s">
        <v>19</v>
      </c>
      <c r="C4135" t="s">
        <v>15</v>
      </c>
      <c r="D4135" t="s">
        <v>22</v>
      </c>
      <c r="E4135" t="s">
        <v>23</v>
      </c>
      <c r="F4135">
        <v>61.14</v>
      </c>
      <c r="G4135">
        <v>2</v>
      </c>
      <c r="H4135" t="s">
        <v>13</v>
      </c>
      <c r="I4135">
        <v>7.3</v>
      </c>
      <c r="J4135">
        <v>122.28</v>
      </c>
      <c r="K4135">
        <v>6.1140000000000008</v>
      </c>
      <c r="L4135" t="s">
        <v>257</v>
      </c>
    </row>
    <row r="4136" spans="1:12" x14ac:dyDescent="0.25">
      <c r="A4136" s="1">
        <v>45607</v>
      </c>
      <c r="B4136" t="s">
        <v>19</v>
      </c>
      <c r="C4136" t="s">
        <v>15</v>
      </c>
      <c r="D4136" t="s">
        <v>11</v>
      </c>
      <c r="E4136" t="s">
        <v>18</v>
      </c>
      <c r="F4136">
        <v>52.9</v>
      </c>
      <c r="G4136">
        <v>9</v>
      </c>
      <c r="H4136" t="s">
        <v>13</v>
      </c>
      <c r="I4136">
        <v>5.9</v>
      </c>
      <c r="J4136">
        <v>476.09999999999997</v>
      </c>
      <c r="K4136">
        <v>23.805</v>
      </c>
      <c r="L4136" t="s">
        <v>258</v>
      </c>
    </row>
    <row r="4137" spans="1:12" x14ac:dyDescent="0.25">
      <c r="A4137" s="1">
        <v>45607</v>
      </c>
      <c r="B4137" t="s">
        <v>19</v>
      </c>
      <c r="C4137" t="s">
        <v>15</v>
      </c>
      <c r="D4137" t="s">
        <v>11</v>
      </c>
      <c r="E4137" t="s">
        <v>12</v>
      </c>
      <c r="F4137">
        <v>2.2599999999999998</v>
      </c>
      <c r="G4137">
        <v>8</v>
      </c>
      <c r="H4137" t="s">
        <v>20</v>
      </c>
      <c r="I4137">
        <v>5</v>
      </c>
      <c r="J4137">
        <v>18.079999999999998</v>
      </c>
      <c r="K4137">
        <v>0.90399999999999991</v>
      </c>
      <c r="L4137" t="s">
        <v>258</v>
      </c>
    </row>
    <row r="4138" spans="1:12" x14ac:dyDescent="0.25">
      <c r="A4138" s="1">
        <v>45607</v>
      </c>
      <c r="B4138" t="s">
        <v>9</v>
      </c>
      <c r="C4138" t="s">
        <v>15</v>
      </c>
      <c r="D4138" t="s">
        <v>22</v>
      </c>
      <c r="E4138" t="s">
        <v>21</v>
      </c>
      <c r="F4138">
        <v>15.86</v>
      </c>
      <c r="G4138">
        <v>6</v>
      </c>
      <c r="H4138" t="s">
        <v>20</v>
      </c>
      <c r="I4138">
        <v>5.6</v>
      </c>
      <c r="J4138">
        <v>95.16</v>
      </c>
      <c r="K4138">
        <v>4.758</v>
      </c>
      <c r="L4138" t="s">
        <v>258</v>
      </c>
    </row>
    <row r="4139" spans="1:12" x14ac:dyDescent="0.25">
      <c r="A4139" s="1">
        <v>45607</v>
      </c>
      <c r="B4139" t="s">
        <v>9</v>
      </c>
      <c r="C4139" t="s">
        <v>10</v>
      </c>
      <c r="D4139" t="s">
        <v>22</v>
      </c>
      <c r="E4139" t="s">
        <v>12</v>
      </c>
      <c r="F4139">
        <v>7.76</v>
      </c>
      <c r="G4139">
        <v>8</v>
      </c>
      <c r="H4139" t="s">
        <v>20</v>
      </c>
      <c r="I4139">
        <v>7.8</v>
      </c>
      <c r="J4139">
        <v>62.08</v>
      </c>
      <c r="K4139">
        <v>3.1040000000000001</v>
      </c>
      <c r="L4139" t="s">
        <v>257</v>
      </c>
    </row>
    <row r="4140" spans="1:12" x14ac:dyDescent="0.25">
      <c r="A4140" s="1">
        <v>45607</v>
      </c>
      <c r="B4140" t="s">
        <v>19</v>
      </c>
      <c r="C4140" t="s">
        <v>10</v>
      </c>
      <c r="D4140" t="s">
        <v>11</v>
      </c>
      <c r="E4140" t="s">
        <v>12</v>
      </c>
      <c r="F4140">
        <v>3.34</v>
      </c>
      <c r="G4140">
        <v>1</v>
      </c>
      <c r="H4140" t="s">
        <v>20</v>
      </c>
      <c r="I4140">
        <v>9.6</v>
      </c>
      <c r="J4140">
        <v>3.34</v>
      </c>
      <c r="K4140">
        <v>0.16700000000000001</v>
      </c>
      <c r="L4140" t="s">
        <v>256</v>
      </c>
    </row>
    <row r="4141" spans="1:12" x14ac:dyDescent="0.25">
      <c r="A4141" s="1">
        <v>45607</v>
      </c>
      <c r="B4141" t="s">
        <v>14</v>
      </c>
      <c r="C4141" t="s">
        <v>15</v>
      </c>
      <c r="D4141" t="s">
        <v>22</v>
      </c>
      <c r="E4141" t="s">
        <v>12</v>
      </c>
      <c r="F4141">
        <v>6.76</v>
      </c>
      <c r="G4141">
        <v>8</v>
      </c>
      <c r="H4141" t="s">
        <v>13</v>
      </c>
      <c r="I4141">
        <v>5.3</v>
      </c>
      <c r="J4141">
        <v>54.08</v>
      </c>
      <c r="K4141">
        <v>2.7040000000000002</v>
      </c>
      <c r="L4141" t="s">
        <v>258</v>
      </c>
    </row>
    <row r="4142" spans="1:12" x14ac:dyDescent="0.25">
      <c r="A4142" s="1">
        <v>45607</v>
      </c>
      <c r="B4142" t="s">
        <v>9</v>
      </c>
      <c r="C4142" t="s">
        <v>10</v>
      </c>
      <c r="D4142" t="s">
        <v>11</v>
      </c>
      <c r="E4142" t="s">
        <v>21</v>
      </c>
      <c r="F4142">
        <v>23.3</v>
      </c>
      <c r="G4142">
        <v>5</v>
      </c>
      <c r="H4142" t="s">
        <v>17</v>
      </c>
      <c r="I4142">
        <v>7.9</v>
      </c>
      <c r="J4142">
        <v>116.5</v>
      </c>
      <c r="K4142">
        <v>5.8250000000000002</v>
      </c>
      <c r="L4142" t="s">
        <v>257</v>
      </c>
    </row>
    <row r="4143" spans="1:12" x14ac:dyDescent="0.25">
      <c r="A4143" s="1">
        <v>45607</v>
      </c>
      <c r="B4143" t="s">
        <v>14</v>
      </c>
      <c r="C4143" t="s">
        <v>15</v>
      </c>
      <c r="D4143" t="s">
        <v>11</v>
      </c>
      <c r="E4143" t="s">
        <v>23</v>
      </c>
      <c r="F4143">
        <v>52.99</v>
      </c>
      <c r="G4143">
        <v>4</v>
      </c>
      <c r="H4143" t="s">
        <v>20</v>
      </c>
      <c r="I4143">
        <v>8.6999999999999993</v>
      </c>
      <c r="J4143">
        <v>211.96</v>
      </c>
      <c r="K4143">
        <v>10.598000000000001</v>
      </c>
      <c r="L4143" t="s">
        <v>256</v>
      </c>
    </row>
    <row r="4144" spans="1:12" x14ac:dyDescent="0.25">
      <c r="A4144" s="1">
        <v>45607</v>
      </c>
      <c r="B4144" t="s">
        <v>9</v>
      </c>
      <c r="C4144" t="s">
        <v>15</v>
      </c>
      <c r="D4144" t="s">
        <v>22</v>
      </c>
      <c r="E4144" t="s">
        <v>16</v>
      </c>
      <c r="F4144">
        <v>97.51</v>
      </c>
      <c r="G4144">
        <v>6</v>
      </c>
      <c r="H4144" t="s">
        <v>17</v>
      </c>
      <c r="I4144">
        <v>9</v>
      </c>
      <c r="J4144">
        <v>585.06000000000006</v>
      </c>
      <c r="K4144">
        <v>29.253000000000004</v>
      </c>
      <c r="L4144" t="s">
        <v>256</v>
      </c>
    </row>
    <row r="4145" spans="1:12" x14ac:dyDescent="0.25">
      <c r="A4145" s="1">
        <v>45607</v>
      </c>
      <c r="B4145" t="s">
        <v>19</v>
      </c>
      <c r="C4145" t="s">
        <v>15</v>
      </c>
      <c r="D4145" t="s">
        <v>22</v>
      </c>
      <c r="E4145" t="s">
        <v>12</v>
      </c>
      <c r="F4145">
        <v>12.1</v>
      </c>
      <c r="G4145">
        <v>10</v>
      </c>
      <c r="H4145" t="s">
        <v>20</v>
      </c>
      <c r="I4145">
        <v>6.7</v>
      </c>
      <c r="J4145">
        <v>121</v>
      </c>
      <c r="K4145">
        <v>6.0500000000000007</v>
      </c>
      <c r="L4145" t="s">
        <v>257</v>
      </c>
    </row>
    <row r="4146" spans="1:12" x14ac:dyDescent="0.25">
      <c r="A4146" s="1">
        <v>45607</v>
      </c>
      <c r="B4146" t="s">
        <v>9</v>
      </c>
      <c r="C4146" t="s">
        <v>10</v>
      </c>
      <c r="D4146" t="s">
        <v>22</v>
      </c>
      <c r="E4146" t="s">
        <v>21</v>
      </c>
      <c r="F4146">
        <v>14.74</v>
      </c>
      <c r="G4146">
        <v>1</v>
      </c>
      <c r="H4146" t="s">
        <v>17</v>
      </c>
      <c r="I4146">
        <v>9.1</v>
      </c>
      <c r="J4146">
        <v>14.74</v>
      </c>
      <c r="K4146">
        <v>0.7370000000000001</v>
      </c>
      <c r="L4146" t="s">
        <v>256</v>
      </c>
    </row>
    <row r="4147" spans="1:12" x14ac:dyDescent="0.25">
      <c r="A4147" s="1">
        <v>45607</v>
      </c>
      <c r="B4147" t="s">
        <v>9</v>
      </c>
      <c r="C4147" t="s">
        <v>15</v>
      </c>
      <c r="D4147" t="s">
        <v>22</v>
      </c>
      <c r="E4147" t="s">
        <v>12</v>
      </c>
      <c r="F4147">
        <v>6.21</v>
      </c>
      <c r="G4147">
        <v>3</v>
      </c>
      <c r="H4147" t="s">
        <v>13</v>
      </c>
      <c r="I4147">
        <v>8.3000000000000007</v>
      </c>
      <c r="J4147">
        <v>18.63</v>
      </c>
      <c r="K4147">
        <v>0.93149999999999999</v>
      </c>
      <c r="L4147" t="s">
        <v>256</v>
      </c>
    </row>
    <row r="4148" spans="1:12" x14ac:dyDescent="0.25">
      <c r="A4148" s="1">
        <v>45607</v>
      </c>
      <c r="B4148" t="s">
        <v>19</v>
      </c>
      <c r="C4148" t="s">
        <v>10</v>
      </c>
      <c r="D4148" t="s">
        <v>22</v>
      </c>
      <c r="E4148" t="s">
        <v>21</v>
      </c>
      <c r="F4148">
        <v>5.94</v>
      </c>
      <c r="G4148">
        <v>1</v>
      </c>
      <c r="H4148" t="s">
        <v>20</v>
      </c>
      <c r="I4148">
        <v>7.7</v>
      </c>
      <c r="J4148">
        <v>5.94</v>
      </c>
      <c r="K4148">
        <v>0.29700000000000004</v>
      </c>
      <c r="L4148" t="s">
        <v>257</v>
      </c>
    </row>
    <row r="4149" spans="1:12" x14ac:dyDescent="0.25">
      <c r="A4149" s="1">
        <v>45637</v>
      </c>
      <c r="B4149" t="s">
        <v>14</v>
      </c>
      <c r="C4149" t="s">
        <v>10</v>
      </c>
      <c r="D4149" t="s">
        <v>22</v>
      </c>
      <c r="E4149" t="s">
        <v>12</v>
      </c>
      <c r="F4149">
        <v>4.4800000000000004</v>
      </c>
      <c r="G4149">
        <v>9</v>
      </c>
      <c r="H4149" t="s">
        <v>17</v>
      </c>
      <c r="I4149">
        <v>5.3</v>
      </c>
      <c r="J4149">
        <v>40.320000000000007</v>
      </c>
      <c r="K4149">
        <v>2.0160000000000005</v>
      </c>
      <c r="L4149" t="s">
        <v>258</v>
      </c>
    </row>
    <row r="4150" spans="1:12" x14ac:dyDescent="0.25">
      <c r="A4150" s="1">
        <v>45637</v>
      </c>
      <c r="B4150" t="s">
        <v>19</v>
      </c>
      <c r="C4150" t="s">
        <v>15</v>
      </c>
      <c r="D4150" t="s">
        <v>22</v>
      </c>
      <c r="E4150" t="s">
        <v>12</v>
      </c>
      <c r="F4150">
        <v>11.67</v>
      </c>
      <c r="G4150">
        <v>1</v>
      </c>
      <c r="H4150" t="s">
        <v>20</v>
      </c>
      <c r="I4150">
        <v>8.9</v>
      </c>
      <c r="J4150">
        <v>11.67</v>
      </c>
      <c r="K4150">
        <v>0.58350000000000002</v>
      </c>
      <c r="L4150" t="s">
        <v>256</v>
      </c>
    </row>
    <row r="4151" spans="1:12" x14ac:dyDescent="0.25">
      <c r="A4151" s="1">
        <v>45637</v>
      </c>
      <c r="B4151" t="s">
        <v>9</v>
      </c>
      <c r="C4151" t="s">
        <v>15</v>
      </c>
      <c r="D4151" t="s">
        <v>11</v>
      </c>
      <c r="E4151" t="s">
        <v>18</v>
      </c>
      <c r="F4151">
        <v>67.8</v>
      </c>
      <c r="G4151">
        <v>10</v>
      </c>
      <c r="H4151" t="s">
        <v>17</v>
      </c>
      <c r="I4151">
        <v>8.8000000000000007</v>
      </c>
      <c r="J4151">
        <v>678</v>
      </c>
      <c r="K4151">
        <v>33.9</v>
      </c>
      <c r="L4151" t="s">
        <v>256</v>
      </c>
    </row>
    <row r="4152" spans="1:12" x14ac:dyDescent="0.25">
      <c r="A4152" s="1">
        <v>45637</v>
      </c>
      <c r="B4152" t="s">
        <v>19</v>
      </c>
      <c r="C4152" t="s">
        <v>15</v>
      </c>
      <c r="D4152" t="s">
        <v>11</v>
      </c>
      <c r="E4152" t="s">
        <v>24</v>
      </c>
      <c r="F4152">
        <v>18.8</v>
      </c>
      <c r="G4152">
        <v>2</v>
      </c>
      <c r="H4152" t="s">
        <v>17</v>
      </c>
      <c r="I4152">
        <v>3.6</v>
      </c>
      <c r="J4152">
        <v>37.6</v>
      </c>
      <c r="K4152">
        <v>1.8800000000000001</v>
      </c>
      <c r="L4152" t="s">
        <v>258</v>
      </c>
    </row>
    <row r="4153" spans="1:12" x14ac:dyDescent="0.25">
      <c r="A4153" s="1">
        <v>45637</v>
      </c>
      <c r="B4153" t="s">
        <v>19</v>
      </c>
      <c r="C4153" t="s">
        <v>15</v>
      </c>
      <c r="D4153" t="s">
        <v>11</v>
      </c>
      <c r="E4153" t="s">
        <v>18</v>
      </c>
      <c r="F4153">
        <v>51.89</v>
      </c>
      <c r="G4153">
        <v>1</v>
      </c>
      <c r="H4153" t="s">
        <v>20</v>
      </c>
      <c r="I4153">
        <v>9</v>
      </c>
      <c r="J4153">
        <v>51.89</v>
      </c>
      <c r="K4153">
        <v>2.5945</v>
      </c>
      <c r="L4153" t="s">
        <v>256</v>
      </c>
    </row>
    <row r="4154" spans="1:12" x14ac:dyDescent="0.25">
      <c r="A4154" s="1">
        <v>45637</v>
      </c>
      <c r="B4154" t="s">
        <v>19</v>
      </c>
      <c r="C4154" t="s">
        <v>10</v>
      </c>
      <c r="D4154" t="s">
        <v>11</v>
      </c>
      <c r="E4154" t="s">
        <v>21</v>
      </c>
      <c r="F4154">
        <v>13.55</v>
      </c>
      <c r="G4154">
        <v>9</v>
      </c>
      <c r="H4154" t="s">
        <v>20</v>
      </c>
      <c r="I4154">
        <v>3.3</v>
      </c>
      <c r="J4154">
        <v>121.95</v>
      </c>
      <c r="K4154">
        <v>6.0975000000000001</v>
      </c>
      <c r="L4154" t="s">
        <v>258</v>
      </c>
    </row>
    <row r="4155" spans="1:12" x14ac:dyDescent="0.25">
      <c r="A4155" s="1">
        <v>45637</v>
      </c>
      <c r="B4155" t="s">
        <v>14</v>
      </c>
      <c r="C4155" t="s">
        <v>15</v>
      </c>
      <c r="D4155" t="s">
        <v>22</v>
      </c>
      <c r="E4155" t="s">
        <v>18</v>
      </c>
      <c r="F4155">
        <v>67.28</v>
      </c>
      <c r="G4155">
        <v>7</v>
      </c>
      <c r="H4155" t="s">
        <v>17</v>
      </c>
      <c r="I4155">
        <v>5.9</v>
      </c>
      <c r="J4155">
        <v>470.96000000000004</v>
      </c>
      <c r="K4155">
        <v>23.548000000000002</v>
      </c>
      <c r="L4155" t="s">
        <v>258</v>
      </c>
    </row>
    <row r="4156" spans="1:12" x14ac:dyDescent="0.25">
      <c r="A4156" s="1">
        <v>45637</v>
      </c>
      <c r="B4156" t="s">
        <v>9</v>
      </c>
      <c r="C4156" t="s">
        <v>10</v>
      </c>
      <c r="D4156" t="s">
        <v>11</v>
      </c>
      <c r="E4156" t="s">
        <v>12</v>
      </c>
      <c r="F4156">
        <v>9.41</v>
      </c>
      <c r="G4156">
        <v>6</v>
      </c>
      <c r="H4156" t="s">
        <v>17</v>
      </c>
      <c r="I4156">
        <v>7.2</v>
      </c>
      <c r="J4156">
        <v>56.46</v>
      </c>
      <c r="K4156">
        <v>2.8230000000000004</v>
      </c>
      <c r="L4156" t="s">
        <v>257</v>
      </c>
    </row>
    <row r="4157" spans="1:12" x14ac:dyDescent="0.25">
      <c r="A4157" s="1">
        <v>45637</v>
      </c>
      <c r="B4157" t="s">
        <v>14</v>
      </c>
      <c r="C4157" t="s">
        <v>15</v>
      </c>
      <c r="D4157" t="s">
        <v>11</v>
      </c>
      <c r="E4157" t="s">
        <v>23</v>
      </c>
      <c r="F4157">
        <v>40.58</v>
      </c>
      <c r="G4157">
        <v>10</v>
      </c>
      <c r="H4157" t="s">
        <v>13</v>
      </c>
      <c r="I4157">
        <v>7.2</v>
      </c>
      <c r="J4157">
        <v>405.79999999999995</v>
      </c>
      <c r="K4157">
        <v>20.29</v>
      </c>
      <c r="L4157" t="s">
        <v>257</v>
      </c>
    </row>
    <row r="4158" spans="1:12" x14ac:dyDescent="0.25">
      <c r="A4158" s="1">
        <v>45637</v>
      </c>
      <c r="B4158" t="s">
        <v>9</v>
      </c>
      <c r="C4158" t="s">
        <v>15</v>
      </c>
      <c r="D4158" t="s">
        <v>22</v>
      </c>
      <c r="E4158" t="s">
        <v>12</v>
      </c>
      <c r="F4158">
        <v>2.41</v>
      </c>
      <c r="G4158">
        <v>10</v>
      </c>
      <c r="H4158" t="s">
        <v>17</v>
      </c>
      <c r="I4158">
        <v>6.5</v>
      </c>
      <c r="J4158">
        <v>24.1</v>
      </c>
      <c r="K4158">
        <v>1.2050000000000001</v>
      </c>
      <c r="L4158" t="s">
        <v>257</v>
      </c>
    </row>
    <row r="4159" spans="1:12" x14ac:dyDescent="0.25">
      <c r="A4159" s="1">
        <v>45637</v>
      </c>
      <c r="B4159" t="s">
        <v>19</v>
      </c>
      <c r="C4159" t="s">
        <v>15</v>
      </c>
      <c r="D4159" t="s">
        <v>11</v>
      </c>
      <c r="E4159" t="s">
        <v>12</v>
      </c>
      <c r="F4159">
        <v>13.35</v>
      </c>
      <c r="G4159">
        <v>3</v>
      </c>
      <c r="H4159" t="s">
        <v>13</v>
      </c>
      <c r="I4159">
        <v>6.7</v>
      </c>
      <c r="J4159">
        <v>40.049999999999997</v>
      </c>
      <c r="K4159">
        <v>2.0024999999999999</v>
      </c>
      <c r="L4159" t="s">
        <v>257</v>
      </c>
    </row>
    <row r="4160" spans="1:12" x14ac:dyDescent="0.25">
      <c r="A4160" s="1">
        <v>45637</v>
      </c>
      <c r="B4160" t="s">
        <v>9</v>
      </c>
      <c r="C4160" t="s">
        <v>15</v>
      </c>
      <c r="D4160" t="s">
        <v>22</v>
      </c>
      <c r="E4160" t="s">
        <v>12</v>
      </c>
      <c r="F4160">
        <v>6.65</v>
      </c>
      <c r="G4160">
        <v>7</v>
      </c>
      <c r="H4160" t="s">
        <v>20</v>
      </c>
      <c r="I4160">
        <v>8.4</v>
      </c>
      <c r="J4160">
        <v>46.550000000000004</v>
      </c>
      <c r="K4160">
        <v>2.3275000000000001</v>
      </c>
      <c r="L4160" t="s">
        <v>256</v>
      </c>
    </row>
    <row r="4161" spans="1:12" x14ac:dyDescent="0.25">
      <c r="A4161" s="1">
        <v>45637</v>
      </c>
      <c r="B4161" t="s">
        <v>9</v>
      </c>
      <c r="C4161" t="s">
        <v>15</v>
      </c>
      <c r="D4161" t="s">
        <v>11</v>
      </c>
      <c r="E4161" t="s">
        <v>24</v>
      </c>
      <c r="F4161">
        <v>30.78</v>
      </c>
      <c r="G4161">
        <v>3</v>
      </c>
      <c r="H4161" t="s">
        <v>20</v>
      </c>
      <c r="I4161">
        <v>9.6</v>
      </c>
      <c r="J4161">
        <v>92.34</v>
      </c>
      <c r="K4161">
        <v>4.617</v>
      </c>
      <c r="L4161" t="s">
        <v>256</v>
      </c>
    </row>
    <row r="4162" spans="1:12" x14ac:dyDescent="0.25">
      <c r="A4162" s="1">
        <v>45637</v>
      </c>
      <c r="B4162" t="s">
        <v>19</v>
      </c>
      <c r="C4162" t="s">
        <v>10</v>
      </c>
      <c r="D4162" t="s">
        <v>11</v>
      </c>
      <c r="E4162" t="s">
        <v>12</v>
      </c>
      <c r="F4162">
        <v>14.43</v>
      </c>
      <c r="G4162">
        <v>9</v>
      </c>
      <c r="H4162" t="s">
        <v>17</v>
      </c>
      <c r="I4162">
        <v>3.7</v>
      </c>
      <c r="J4162">
        <v>129.87</v>
      </c>
      <c r="K4162">
        <v>6.4935000000000009</v>
      </c>
      <c r="L4162" t="s">
        <v>258</v>
      </c>
    </row>
    <row r="4163" spans="1:12" x14ac:dyDescent="0.25">
      <c r="A4163" s="1">
        <v>45637</v>
      </c>
      <c r="B4163" t="s">
        <v>19</v>
      </c>
      <c r="C4163" t="s">
        <v>15</v>
      </c>
      <c r="D4163" t="s">
        <v>11</v>
      </c>
      <c r="E4163" t="s">
        <v>21</v>
      </c>
      <c r="F4163">
        <v>20.07</v>
      </c>
      <c r="G4163">
        <v>2</v>
      </c>
      <c r="H4163" t="s">
        <v>13</v>
      </c>
      <c r="I4163">
        <v>4.0999999999999996</v>
      </c>
      <c r="J4163">
        <v>40.14</v>
      </c>
      <c r="K4163">
        <v>2.0070000000000001</v>
      </c>
      <c r="L4163" t="s">
        <v>258</v>
      </c>
    </row>
    <row r="4164" spans="1:12" x14ac:dyDescent="0.25">
      <c r="A4164" s="1">
        <v>45637</v>
      </c>
      <c r="B4164" t="s">
        <v>19</v>
      </c>
      <c r="C4164" t="s">
        <v>15</v>
      </c>
      <c r="D4164" t="s">
        <v>11</v>
      </c>
      <c r="E4164" t="s">
        <v>12</v>
      </c>
      <c r="F4164">
        <v>2.0499999999999998</v>
      </c>
      <c r="G4164">
        <v>6</v>
      </c>
      <c r="H4164" t="s">
        <v>20</v>
      </c>
      <c r="I4164">
        <v>8.1</v>
      </c>
      <c r="J4164">
        <v>12.299999999999999</v>
      </c>
      <c r="K4164">
        <v>0.61499999999999999</v>
      </c>
      <c r="L4164" t="s">
        <v>256</v>
      </c>
    </row>
    <row r="4165" spans="1:12" x14ac:dyDescent="0.25">
      <c r="A4165" s="1"/>
      <c r="B4165" t="s">
        <v>19</v>
      </c>
      <c r="C4165" t="s">
        <v>10</v>
      </c>
      <c r="D4165" t="s">
        <v>22</v>
      </c>
      <c r="E4165" t="s">
        <v>24</v>
      </c>
      <c r="F4165">
        <v>17.77</v>
      </c>
      <c r="G4165">
        <v>2</v>
      </c>
      <c r="H4165" t="s">
        <v>20</v>
      </c>
      <c r="I4165">
        <v>9.3000000000000007</v>
      </c>
      <c r="J4165">
        <v>35.54</v>
      </c>
      <c r="K4165">
        <v>1.7770000000000001</v>
      </c>
      <c r="L4165" t="s">
        <v>256</v>
      </c>
    </row>
    <row r="4166" spans="1:12" x14ac:dyDescent="0.25">
      <c r="A4166" s="1"/>
      <c r="B4166" t="s">
        <v>9</v>
      </c>
      <c r="C4166" t="s">
        <v>10</v>
      </c>
      <c r="D4166" t="s">
        <v>22</v>
      </c>
      <c r="E4166" t="s">
        <v>21</v>
      </c>
      <c r="F4166">
        <v>13.56</v>
      </c>
      <c r="G4166">
        <v>9</v>
      </c>
      <c r="H4166" t="s">
        <v>20</v>
      </c>
      <c r="I4166">
        <v>3.6</v>
      </c>
      <c r="J4166">
        <v>122.04</v>
      </c>
      <c r="K4166">
        <v>6.1020000000000003</v>
      </c>
      <c r="L4166" t="s">
        <v>258</v>
      </c>
    </row>
    <row r="4167" spans="1:12" x14ac:dyDescent="0.25">
      <c r="A4167" s="1"/>
      <c r="B4167" t="s">
        <v>9</v>
      </c>
      <c r="C4167" t="s">
        <v>15</v>
      </c>
      <c r="D4167" t="s">
        <v>22</v>
      </c>
      <c r="E4167" t="s">
        <v>23</v>
      </c>
      <c r="F4167">
        <v>48.83</v>
      </c>
      <c r="G4167">
        <v>9</v>
      </c>
      <c r="H4167" t="s">
        <v>20</v>
      </c>
      <c r="I4167">
        <v>6.7</v>
      </c>
      <c r="J4167">
        <v>439.46999999999997</v>
      </c>
      <c r="K4167">
        <v>21.973500000000001</v>
      </c>
      <c r="L4167" t="s">
        <v>257</v>
      </c>
    </row>
    <row r="4168" spans="1:12" x14ac:dyDescent="0.25">
      <c r="A4168" s="1"/>
      <c r="B4168" t="s">
        <v>19</v>
      </c>
      <c r="C4168" t="s">
        <v>10</v>
      </c>
      <c r="D4168" t="s">
        <v>11</v>
      </c>
      <c r="E4168" t="s">
        <v>23</v>
      </c>
      <c r="F4168">
        <v>61.09</v>
      </c>
      <c r="G4168">
        <v>10</v>
      </c>
      <c r="H4168" t="s">
        <v>17</v>
      </c>
      <c r="I4168">
        <v>3.5</v>
      </c>
      <c r="J4168">
        <v>610.90000000000009</v>
      </c>
      <c r="K4168">
        <v>30.545000000000005</v>
      </c>
      <c r="L4168" t="s">
        <v>258</v>
      </c>
    </row>
    <row r="4169" spans="1:12" x14ac:dyDescent="0.25">
      <c r="A4169" s="1"/>
      <c r="B4169" t="s">
        <v>9</v>
      </c>
      <c r="C4169" t="s">
        <v>10</v>
      </c>
      <c r="D4169" t="s">
        <v>11</v>
      </c>
      <c r="E4169" t="s">
        <v>21</v>
      </c>
      <c r="F4169">
        <v>16.95</v>
      </c>
      <c r="G4169">
        <v>5</v>
      </c>
      <c r="H4169" t="s">
        <v>13</v>
      </c>
      <c r="I4169">
        <v>9.4</v>
      </c>
      <c r="J4169">
        <v>84.75</v>
      </c>
      <c r="K4169">
        <v>4.2374999999999998</v>
      </c>
      <c r="L4169" t="s">
        <v>256</v>
      </c>
    </row>
    <row r="4170" spans="1:12" x14ac:dyDescent="0.25">
      <c r="A4170" s="1"/>
      <c r="B4170" t="s">
        <v>9</v>
      </c>
      <c r="C4170" t="s">
        <v>15</v>
      </c>
      <c r="D4170" t="s">
        <v>22</v>
      </c>
      <c r="E4170" t="s">
        <v>12</v>
      </c>
      <c r="F4170">
        <v>11.38</v>
      </c>
      <c r="G4170">
        <v>6</v>
      </c>
      <c r="H4170" t="s">
        <v>20</v>
      </c>
      <c r="I4170">
        <v>9.6</v>
      </c>
      <c r="J4170">
        <v>68.28</v>
      </c>
      <c r="K4170">
        <v>3.4140000000000001</v>
      </c>
      <c r="L4170" t="s">
        <v>256</v>
      </c>
    </row>
    <row r="4171" spans="1:12" x14ac:dyDescent="0.25">
      <c r="A4171" s="1"/>
      <c r="B4171" t="s">
        <v>14</v>
      </c>
      <c r="C4171" t="s">
        <v>10</v>
      </c>
      <c r="D4171" t="s">
        <v>22</v>
      </c>
      <c r="E4171" t="s">
        <v>24</v>
      </c>
      <c r="F4171">
        <v>25.64</v>
      </c>
      <c r="G4171">
        <v>8</v>
      </c>
      <c r="H4171" t="s">
        <v>17</v>
      </c>
      <c r="I4171">
        <v>6.4</v>
      </c>
      <c r="J4171">
        <v>205.12</v>
      </c>
      <c r="K4171">
        <v>10.256</v>
      </c>
      <c r="L4171" t="s">
        <v>257</v>
      </c>
    </row>
    <row r="4172" spans="1:12" x14ac:dyDescent="0.25">
      <c r="A4172" s="1"/>
      <c r="B4172" t="s">
        <v>14</v>
      </c>
      <c r="C4172" t="s">
        <v>10</v>
      </c>
      <c r="D4172" t="s">
        <v>11</v>
      </c>
      <c r="E4172" t="s">
        <v>23</v>
      </c>
      <c r="F4172">
        <v>52.83</v>
      </c>
      <c r="G4172">
        <v>8</v>
      </c>
      <c r="H4172" t="s">
        <v>17</v>
      </c>
      <c r="I4172">
        <v>6.6</v>
      </c>
      <c r="J4172">
        <v>422.64</v>
      </c>
      <c r="K4172">
        <v>21.132000000000001</v>
      </c>
      <c r="L4172" t="s">
        <v>257</v>
      </c>
    </row>
    <row r="4173" spans="1:12" x14ac:dyDescent="0.25">
      <c r="A4173" s="1"/>
      <c r="B4173" t="s">
        <v>14</v>
      </c>
      <c r="C4173" t="s">
        <v>15</v>
      </c>
      <c r="D4173" t="s">
        <v>11</v>
      </c>
      <c r="E4173" t="s">
        <v>24</v>
      </c>
      <c r="F4173">
        <v>20.52</v>
      </c>
      <c r="G4173">
        <v>1</v>
      </c>
      <c r="H4173" t="s">
        <v>17</v>
      </c>
      <c r="I4173">
        <v>9.3000000000000007</v>
      </c>
      <c r="J4173">
        <v>20.52</v>
      </c>
      <c r="K4173">
        <v>1.026</v>
      </c>
      <c r="L4173" t="s">
        <v>256</v>
      </c>
    </row>
    <row r="4174" spans="1:12" x14ac:dyDescent="0.25">
      <c r="A4174" s="1"/>
      <c r="B4174" t="s">
        <v>14</v>
      </c>
      <c r="C4174" t="s">
        <v>15</v>
      </c>
      <c r="D4174" t="s">
        <v>11</v>
      </c>
      <c r="E4174" t="s">
        <v>21</v>
      </c>
      <c r="F4174">
        <v>6.95</v>
      </c>
      <c r="G4174">
        <v>7</v>
      </c>
      <c r="H4174" t="s">
        <v>13</v>
      </c>
      <c r="I4174">
        <v>8.6999999999999993</v>
      </c>
      <c r="J4174">
        <v>48.65</v>
      </c>
      <c r="K4174">
        <v>2.4325000000000001</v>
      </c>
      <c r="L4174" t="s">
        <v>256</v>
      </c>
    </row>
    <row r="4175" spans="1:12" x14ac:dyDescent="0.25">
      <c r="A4175" s="1"/>
      <c r="B4175" t="s">
        <v>9</v>
      </c>
      <c r="C4175" t="s">
        <v>15</v>
      </c>
      <c r="D4175" t="s">
        <v>22</v>
      </c>
      <c r="E4175" t="s">
        <v>24</v>
      </c>
      <c r="F4175">
        <v>21.75</v>
      </c>
      <c r="G4175">
        <v>9</v>
      </c>
      <c r="H4175" t="s">
        <v>17</v>
      </c>
      <c r="I4175">
        <v>6.6</v>
      </c>
      <c r="J4175">
        <v>195.75</v>
      </c>
      <c r="K4175">
        <v>9.7875000000000014</v>
      </c>
      <c r="L4175" t="s">
        <v>257</v>
      </c>
    </row>
    <row r="4176" spans="1:12" x14ac:dyDescent="0.25">
      <c r="A4176" s="1"/>
      <c r="B4176" t="s">
        <v>14</v>
      </c>
      <c r="C4176" t="s">
        <v>15</v>
      </c>
      <c r="D4176" t="s">
        <v>22</v>
      </c>
      <c r="E4176" t="s">
        <v>24</v>
      </c>
      <c r="F4176">
        <v>29.92</v>
      </c>
      <c r="G4176">
        <v>2</v>
      </c>
      <c r="H4176" t="s">
        <v>17</v>
      </c>
      <c r="I4176">
        <v>3.6</v>
      </c>
      <c r="J4176">
        <v>59.84</v>
      </c>
      <c r="K4176">
        <v>2.9920000000000004</v>
      </c>
      <c r="L4176" t="s">
        <v>258</v>
      </c>
    </row>
    <row r="4177" spans="1:12" x14ac:dyDescent="0.25">
      <c r="A4177" s="1"/>
      <c r="B4177" t="s">
        <v>19</v>
      </c>
      <c r="C4177" t="s">
        <v>15</v>
      </c>
      <c r="D4177" t="s">
        <v>22</v>
      </c>
      <c r="E4177" t="s">
        <v>24</v>
      </c>
      <c r="F4177">
        <v>27.18</v>
      </c>
      <c r="G4177">
        <v>5</v>
      </c>
      <c r="H4177" t="s">
        <v>13</v>
      </c>
      <c r="I4177">
        <v>6.2</v>
      </c>
      <c r="J4177">
        <v>135.9</v>
      </c>
      <c r="K4177">
        <v>6.7950000000000008</v>
      </c>
      <c r="L4177" t="s">
        <v>257</v>
      </c>
    </row>
    <row r="4178" spans="1:12" x14ac:dyDescent="0.25">
      <c r="A4178" s="1"/>
      <c r="B4178" t="s">
        <v>14</v>
      </c>
      <c r="C4178" t="s">
        <v>15</v>
      </c>
      <c r="D4178" t="s">
        <v>11</v>
      </c>
      <c r="E4178" t="s">
        <v>24</v>
      </c>
      <c r="F4178">
        <v>30.75</v>
      </c>
      <c r="G4178">
        <v>8</v>
      </c>
      <c r="H4178" t="s">
        <v>17</v>
      </c>
      <c r="I4178">
        <v>4.0999999999999996</v>
      </c>
      <c r="J4178">
        <v>246</v>
      </c>
      <c r="K4178">
        <v>12.3</v>
      </c>
      <c r="L4178" t="s">
        <v>258</v>
      </c>
    </row>
    <row r="4179" spans="1:12" x14ac:dyDescent="0.25">
      <c r="A4179" s="1"/>
      <c r="B4179" t="s">
        <v>19</v>
      </c>
      <c r="C4179" t="s">
        <v>15</v>
      </c>
      <c r="D4179" t="s">
        <v>11</v>
      </c>
      <c r="E4179" t="s">
        <v>24</v>
      </c>
      <c r="F4179">
        <v>38.08</v>
      </c>
      <c r="G4179">
        <v>1</v>
      </c>
      <c r="H4179" t="s">
        <v>20</v>
      </c>
      <c r="I4179">
        <v>8.4</v>
      </c>
      <c r="J4179">
        <v>38.08</v>
      </c>
      <c r="K4179">
        <v>1.9039999999999999</v>
      </c>
      <c r="L4179" t="s">
        <v>256</v>
      </c>
    </row>
    <row r="4180" spans="1:12" x14ac:dyDescent="0.25">
      <c r="A4180" s="1"/>
      <c r="B4180" t="s">
        <v>14</v>
      </c>
      <c r="C4180" t="s">
        <v>10</v>
      </c>
      <c r="D4180" t="s">
        <v>22</v>
      </c>
      <c r="E4180" t="s">
        <v>23</v>
      </c>
      <c r="F4180">
        <v>49.26</v>
      </c>
      <c r="G4180">
        <v>2</v>
      </c>
      <c r="H4180" t="s">
        <v>17</v>
      </c>
      <c r="I4180">
        <v>3.7</v>
      </c>
      <c r="J4180">
        <v>98.52</v>
      </c>
      <c r="K4180">
        <v>4.9260000000000002</v>
      </c>
      <c r="L4180" t="s">
        <v>258</v>
      </c>
    </row>
    <row r="4181" spans="1:12" x14ac:dyDescent="0.25">
      <c r="A4181" s="1"/>
      <c r="B4181" t="s">
        <v>14</v>
      </c>
      <c r="C4181" t="s">
        <v>10</v>
      </c>
      <c r="D4181" t="s">
        <v>11</v>
      </c>
      <c r="E4181" t="s">
        <v>12</v>
      </c>
      <c r="F4181">
        <v>12.05</v>
      </c>
      <c r="G4181">
        <v>2</v>
      </c>
      <c r="H4181" t="s">
        <v>20</v>
      </c>
      <c r="I4181">
        <v>9.6</v>
      </c>
      <c r="J4181">
        <v>24.1</v>
      </c>
      <c r="K4181">
        <v>1.2050000000000001</v>
      </c>
      <c r="L4181" t="s">
        <v>256</v>
      </c>
    </row>
    <row r="4182" spans="1:12" x14ac:dyDescent="0.25">
      <c r="A4182" s="1"/>
      <c r="B4182" t="s">
        <v>9</v>
      </c>
      <c r="C4182" t="s">
        <v>15</v>
      </c>
      <c r="D4182" t="s">
        <v>11</v>
      </c>
      <c r="E4182" t="s">
        <v>12</v>
      </c>
      <c r="F4182">
        <v>13.26</v>
      </c>
      <c r="G4182">
        <v>8</v>
      </c>
      <c r="H4182" t="s">
        <v>20</v>
      </c>
      <c r="I4182">
        <v>5.9</v>
      </c>
      <c r="J4182">
        <v>106.08</v>
      </c>
      <c r="K4182">
        <v>5.3040000000000003</v>
      </c>
      <c r="L4182" t="s">
        <v>258</v>
      </c>
    </row>
    <row r="4183" spans="1:12" x14ac:dyDescent="0.25">
      <c r="A4183" s="1"/>
      <c r="B4183" t="s">
        <v>19</v>
      </c>
      <c r="C4183" t="s">
        <v>15</v>
      </c>
      <c r="D4183" t="s">
        <v>11</v>
      </c>
      <c r="E4183" t="s">
        <v>16</v>
      </c>
      <c r="F4183">
        <v>85.21</v>
      </c>
      <c r="G4183">
        <v>4</v>
      </c>
      <c r="H4183" t="s">
        <v>17</v>
      </c>
      <c r="I4183">
        <v>4.3</v>
      </c>
      <c r="J4183">
        <v>340.84</v>
      </c>
      <c r="K4183">
        <v>17.041999999999998</v>
      </c>
      <c r="L4183" t="s">
        <v>258</v>
      </c>
    </row>
    <row r="4184" spans="1:12" x14ac:dyDescent="0.25">
      <c r="A4184" s="1"/>
      <c r="B4184" t="s">
        <v>19</v>
      </c>
      <c r="C4184" t="s">
        <v>15</v>
      </c>
      <c r="D4184" t="s">
        <v>11</v>
      </c>
      <c r="E4184" t="s">
        <v>24</v>
      </c>
      <c r="F4184">
        <v>38.74</v>
      </c>
      <c r="G4184">
        <v>8</v>
      </c>
      <c r="H4184" t="s">
        <v>13</v>
      </c>
      <c r="I4184">
        <v>5.9</v>
      </c>
      <c r="J4184">
        <v>309.92</v>
      </c>
      <c r="K4184">
        <v>15.496000000000002</v>
      </c>
      <c r="L4184" t="s">
        <v>258</v>
      </c>
    </row>
    <row r="4185" spans="1:12" x14ac:dyDescent="0.25">
      <c r="A4185" s="1"/>
      <c r="B4185" t="s">
        <v>19</v>
      </c>
      <c r="C4185" t="s">
        <v>10</v>
      </c>
      <c r="D4185" t="s">
        <v>11</v>
      </c>
      <c r="E4185" t="s">
        <v>23</v>
      </c>
      <c r="F4185">
        <v>53</v>
      </c>
      <c r="G4185">
        <v>3</v>
      </c>
      <c r="H4185" t="s">
        <v>20</v>
      </c>
      <c r="I4185">
        <v>4.8</v>
      </c>
      <c r="J4185">
        <v>159</v>
      </c>
      <c r="K4185">
        <v>7.95</v>
      </c>
      <c r="L4185" t="s">
        <v>258</v>
      </c>
    </row>
    <row r="4186" spans="1:12" x14ac:dyDescent="0.25">
      <c r="A4186" s="1"/>
      <c r="B4186" t="s">
        <v>19</v>
      </c>
      <c r="C4186" t="s">
        <v>10</v>
      </c>
      <c r="D4186" t="s">
        <v>11</v>
      </c>
      <c r="E4186" t="s">
        <v>12</v>
      </c>
      <c r="F4186">
        <v>12.82</v>
      </c>
      <c r="G4186">
        <v>9</v>
      </c>
      <c r="H4186" t="s">
        <v>13</v>
      </c>
      <c r="I4186">
        <v>3.4</v>
      </c>
      <c r="J4186">
        <v>115.38</v>
      </c>
      <c r="K4186">
        <v>5.7690000000000001</v>
      </c>
      <c r="L4186" t="s">
        <v>258</v>
      </c>
    </row>
    <row r="4187" spans="1:12" x14ac:dyDescent="0.25">
      <c r="A4187" s="1"/>
      <c r="B4187" t="s">
        <v>14</v>
      </c>
      <c r="C4187" t="s">
        <v>10</v>
      </c>
      <c r="D4187" t="s">
        <v>11</v>
      </c>
      <c r="E4187" t="s">
        <v>18</v>
      </c>
      <c r="F4187">
        <v>72.599999999999994</v>
      </c>
      <c r="G4187">
        <v>9</v>
      </c>
      <c r="H4187" t="s">
        <v>20</v>
      </c>
      <c r="I4187">
        <v>5.4</v>
      </c>
      <c r="J4187">
        <v>653.4</v>
      </c>
      <c r="K4187">
        <v>32.67</v>
      </c>
      <c r="L4187" t="s">
        <v>258</v>
      </c>
    </row>
    <row r="4188" spans="1:12" x14ac:dyDescent="0.25">
      <c r="A4188" s="1"/>
      <c r="B4188" t="s">
        <v>19</v>
      </c>
      <c r="C4188" t="s">
        <v>10</v>
      </c>
      <c r="D4188" t="s">
        <v>11</v>
      </c>
      <c r="E4188" t="s">
        <v>24</v>
      </c>
      <c r="F4188">
        <v>34.869999999999997</v>
      </c>
      <c r="G4188">
        <v>9</v>
      </c>
      <c r="H4188" t="s">
        <v>17</v>
      </c>
      <c r="I4188">
        <v>4.0999999999999996</v>
      </c>
      <c r="J4188">
        <v>313.83</v>
      </c>
      <c r="K4188">
        <v>15.6915</v>
      </c>
      <c r="L4188" t="s">
        <v>258</v>
      </c>
    </row>
    <row r="4189" spans="1:12" x14ac:dyDescent="0.25">
      <c r="A4189" s="1"/>
      <c r="B4189" t="s">
        <v>14</v>
      </c>
      <c r="C4189" t="s">
        <v>15</v>
      </c>
      <c r="D4189" t="s">
        <v>22</v>
      </c>
      <c r="E4189" t="s">
        <v>24</v>
      </c>
      <c r="F4189">
        <v>25.27</v>
      </c>
      <c r="G4189">
        <v>2</v>
      </c>
      <c r="H4189" t="s">
        <v>17</v>
      </c>
      <c r="I4189">
        <v>6.3</v>
      </c>
      <c r="J4189">
        <v>50.54</v>
      </c>
      <c r="K4189">
        <v>2.5270000000000001</v>
      </c>
      <c r="L4189" t="s">
        <v>257</v>
      </c>
    </row>
    <row r="4190" spans="1:12" x14ac:dyDescent="0.25">
      <c r="A4190" s="1"/>
      <c r="B4190" t="s">
        <v>14</v>
      </c>
      <c r="C4190" t="s">
        <v>15</v>
      </c>
      <c r="D4190" t="s">
        <v>22</v>
      </c>
      <c r="E4190" t="s">
        <v>24</v>
      </c>
      <c r="F4190">
        <v>19.809999999999999</v>
      </c>
      <c r="G4190">
        <v>6</v>
      </c>
      <c r="H4190" t="s">
        <v>20</v>
      </c>
      <c r="I4190">
        <v>6.1</v>
      </c>
      <c r="J4190">
        <v>118.85999999999999</v>
      </c>
      <c r="K4190">
        <v>5.9429999999999996</v>
      </c>
      <c r="L4190" t="s">
        <v>257</v>
      </c>
    </row>
    <row r="4191" spans="1:12" x14ac:dyDescent="0.25">
      <c r="A4191" s="1"/>
      <c r="B4191" t="s">
        <v>14</v>
      </c>
      <c r="C4191" t="s">
        <v>10</v>
      </c>
      <c r="D4191" t="s">
        <v>11</v>
      </c>
      <c r="E4191" t="s">
        <v>23</v>
      </c>
      <c r="F4191">
        <v>48.11</v>
      </c>
      <c r="G4191">
        <v>1</v>
      </c>
      <c r="H4191" t="s">
        <v>13</v>
      </c>
      <c r="I4191">
        <v>3.1</v>
      </c>
      <c r="J4191">
        <v>48.11</v>
      </c>
      <c r="K4191">
        <v>2.4055</v>
      </c>
      <c r="L4191" t="s">
        <v>258</v>
      </c>
    </row>
    <row r="4192" spans="1:12" x14ac:dyDescent="0.25">
      <c r="A4192" s="1"/>
      <c r="B4192" t="s">
        <v>14</v>
      </c>
      <c r="C4192" t="s">
        <v>10</v>
      </c>
      <c r="D4192" t="s">
        <v>11</v>
      </c>
      <c r="E4192" t="s">
        <v>18</v>
      </c>
      <c r="F4192">
        <v>52.45</v>
      </c>
      <c r="G4192">
        <v>4</v>
      </c>
      <c r="H4192" t="s">
        <v>13</v>
      </c>
      <c r="I4192">
        <v>8.9</v>
      </c>
      <c r="J4192">
        <v>209.8</v>
      </c>
      <c r="K4192">
        <v>10.490000000000002</v>
      </c>
      <c r="L4192" t="s">
        <v>256</v>
      </c>
    </row>
    <row r="4193" spans="1:12" x14ac:dyDescent="0.25">
      <c r="A4193" s="1"/>
      <c r="B4193" t="s">
        <v>9</v>
      </c>
      <c r="C4193" t="s">
        <v>15</v>
      </c>
      <c r="D4193" t="s">
        <v>22</v>
      </c>
      <c r="E4193" t="s">
        <v>12</v>
      </c>
      <c r="F4193">
        <v>8.7799999999999994</v>
      </c>
      <c r="G4193">
        <v>10</v>
      </c>
      <c r="H4193" t="s">
        <v>13</v>
      </c>
      <c r="I4193">
        <v>7.8</v>
      </c>
      <c r="J4193">
        <v>87.8</v>
      </c>
      <c r="K4193">
        <v>4.3899999999999997</v>
      </c>
      <c r="L4193" t="s">
        <v>257</v>
      </c>
    </row>
    <row r="4194" spans="1:12" x14ac:dyDescent="0.25">
      <c r="A4194" s="1"/>
      <c r="B4194" t="s">
        <v>14</v>
      </c>
      <c r="C4194" t="s">
        <v>15</v>
      </c>
      <c r="D4194" t="s">
        <v>22</v>
      </c>
      <c r="E4194" t="s">
        <v>12</v>
      </c>
      <c r="F4194">
        <v>7.53</v>
      </c>
      <c r="G4194">
        <v>4</v>
      </c>
      <c r="H4194" t="s">
        <v>20</v>
      </c>
      <c r="I4194">
        <v>4.4000000000000004</v>
      </c>
      <c r="J4194">
        <v>30.12</v>
      </c>
      <c r="K4194">
        <v>1.5060000000000002</v>
      </c>
      <c r="L4194" t="s">
        <v>258</v>
      </c>
    </row>
    <row r="4195" spans="1:12" x14ac:dyDescent="0.25">
      <c r="A4195" s="1"/>
      <c r="B4195" t="s">
        <v>9</v>
      </c>
      <c r="C4195" t="s">
        <v>15</v>
      </c>
      <c r="D4195" t="s">
        <v>22</v>
      </c>
      <c r="E4195" t="s">
        <v>24</v>
      </c>
      <c r="F4195">
        <v>28.82</v>
      </c>
      <c r="G4195">
        <v>7</v>
      </c>
      <c r="H4195" t="s">
        <v>17</v>
      </c>
      <c r="I4195">
        <v>5.2</v>
      </c>
      <c r="J4195">
        <v>201.74</v>
      </c>
      <c r="K4195">
        <v>10.087000000000002</v>
      </c>
      <c r="L4195" t="s">
        <v>258</v>
      </c>
    </row>
    <row r="4196" spans="1:12" x14ac:dyDescent="0.25">
      <c r="A4196" s="1"/>
      <c r="B4196" t="s">
        <v>19</v>
      </c>
      <c r="C4196" t="s">
        <v>15</v>
      </c>
      <c r="D4196" t="s">
        <v>11</v>
      </c>
      <c r="E4196" t="s">
        <v>21</v>
      </c>
      <c r="F4196">
        <v>16.739999999999998</v>
      </c>
      <c r="G4196">
        <v>2</v>
      </c>
      <c r="H4196" t="s">
        <v>20</v>
      </c>
      <c r="I4196">
        <v>6.5</v>
      </c>
      <c r="J4196">
        <v>33.479999999999997</v>
      </c>
      <c r="K4196">
        <v>1.6739999999999999</v>
      </c>
      <c r="L4196" t="s">
        <v>257</v>
      </c>
    </row>
    <row r="4197" spans="1:12" x14ac:dyDescent="0.25">
      <c r="A4197" s="1"/>
      <c r="B4197" t="s">
        <v>19</v>
      </c>
      <c r="C4197" t="s">
        <v>10</v>
      </c>
      <c r="D4197" t="s">
        <v>11</v>
      </c>
      <c r="E4197" t="s">
        <v>12</v>
      </c>
      <c r="F4197">
        <v>4.29</v>
      </c>
      <c r="G4197">
        <v>4</v>
      </c>
      <c r="H4197" t="s">
        <v>17</v>
      </c>
      <c r="I4197">
        <v>3.8</v>
      </c>
      <c r="J4197">
        <v>17.16</v>
      </c>
      <c r="K4197">
        <v>0.8580000000000001</v>
      </c>
      <c r="L4197" t="s">
        <v>258</v>
      </c>
    </row>
    <row r="4198" spans="1:12" x14ac:dyDescent="0.25">
      <c r="A4198" s="1"/>
      <c r="B4198" t="s">
        <v>14</v>
      </c>
      <c r="C4198" t="s">
        <v>15</v>
      </c>
      <c r="D4198" t="s">
        <v>11</v>
      </c>
      <c r="E4198" t="s">
        <v>23</v>
      </c>
      <c r="F4198">
        <v>48.15</v>
      </c>
      <c r="G4198">
        <v>9</v>
      </c>
      <c r="H4198" t="s">
        <v>17</v>
      </c>
      <c r="I4198">
        <v>8.8000000000000007</v>
      </c>
      <c r="J4198">
        <v>433.34999999999997</v>
      </c>
      <c r="K4198">
        <v>21.6675</v>
      </c>
      <c r="L4198" t="s">
        <v>256</v>
      </c>
    </row>
    <row r="4199" spans="1:12" x14ac:dyDescent="0.25">
      <c r="A4199" s="1"/>
      <c r="B4199" t="s">
        <v>9</v>
      </c>
      <c r="C4199" t="s">
        <v>15</v>
      </c>
      <c r="D4199" t="s">
        <v>22</v>
      </c>
      <c r="E4199" t="s">
        <v>16</v>
      </c>
      <c r="F4199">
        <v>93.73</v>
      </c>
      <c r="G4199">
        <v>3</v>
      </c>
      <c r="H4199" t="s">
        <v>13</v>
      </c>
      <c r="I4199">
        <v>8.5</v>
      </c>
      <c r="J4199">
        <v>281.19</v>
      </c>
      <c r="K4199">
        <v>14.0595</v>
      </c>
      <c r="L4199" t="s">
        <v>256</v>
      </c>
    </row>
    <row r="4200" spans="1:12" x14ac:dyDescent="0.25">
      <c r="A4200" s="1"/>
      <c r="B4200" t="s">
        <v>14</v>
      </c>
      <c r="C4200" t="s">
        <v>10</v>
      </c>
      <c r="D4200" t="s">
        <v>11</v>
      </c>
      <c r="E4200" t="s">
        <v>18</v>
      </c>
      <c r="F4200">
        <v>57.18</v>
      </c>
      <c r="G4200">
        <v>2</v>
      </c>
      <c r="H4200" t="s">
        <v>20</v>
      </c>
      <c r="I4200">
        <v>3.3</v>
      </c>
      <c r="J4200">
        <v>114.36</v>
      </c>
      <c r="K4200">
        <v>5.718</v>
      </c>
      <c r="L4200" t="s">
        <v>258</v>
      </c>
    </row>
    <row r="4201" spans="1:12" x14ac:dyDescent="0.25">
      <c r="A4201" s="1"/>
      <c r="B4201" t="s">
        <v>9</v>
      </c>
      <c r="C4201" t="s">
        <v>10</v>
      </c>
      <c r="D4201" t="s">
        <v>11</v>
      </c>
      <c r="E4201" t="s">
        <v>23</v>
      </c>
      <c r="F4201">
        <v>66.27</v>
      </c>
      <c r="G4201">
        <v>8</v>
      </c>
      <c r="H4201" t="s">
        <v>17</v>
      </c>
      <c r="I4201">
        <v>4.9000000000000004</v>
      </c>
      <c r="J4201">
        <v>530.16</v>
      </c>
      <c r="K4201">
        <v>26.507999999999999</v>
      </c>
      <c r="L4201" t="s">
        <v>258</v>
      </c>
    </row>
    <row r="4202" spans="1:12" x14ac:dyDescent="0.25">
      <c r="A4202" s="1"/>
      <c r="B4202" t="s">
        <v>14</v>
      </c>
      <c r="C4202" t="s">
        <v>15</v>
      </c>
      <c r="D4202" t="s">
        <v>22</v>
      </c>
      <c r="E4202" t="s">
        <v>23</v>
      </c>
      <c r="F4202">
        <v>52.86</v>
      </c>
      <c r="G4202">
        <v>6</v>
      </c>
      <c r="H4202" t="s">
        <v>13</v>
      </c>
      <c r="I4202">
        <v>4.9000000000000004</v>
      </c>
      <c r="J4202">
        <v>317.15999999999997</v>
      </c>
      <c r="K4202">
        <v>15.857999999999999</v>
      </c>
      <c r="L4202" t="s">
        <v>258</v>
      </c>
    </row>
    <row r="4203" spans="1:12" x14ac:dyDescent="0.25">
      <c r="A4203" s="1"/>
      <c r="B4203" t="s">
        <v>9</v>
      </c>
      <c r="C4203" t="s">
        <v>15</v>
      </c>
      <c r="D4203" t="s">
        <v>22</v>
      </c>
      <c r="E4203" t="s">
        <v>24</v>
      </c>
      <c r="F4203">
        <v>37.369999999999997</v>
      </c>
      <c r="G4203">
        <v>7</v>
      </c>
      <c r="H4203" t="s">
        <v>13</v>
      </c>
      <c r="I4203">
        <v>8</v>
      </c>
      <c r="J4203">
        <v>261.58999999999997</v>
      </c>
      <c r="K4203">
        <v>13.079499999999999</v>
      </c>
      <c r="L4203" t="s">
        <v>256</v>
      </c>
    </row>
    <row r="4204" spans="1:12" x14ac:dyDescent="0.25">
      <c r="A4204" s="1"/>
      <c r="B4204" t="s">
        <v>14</v>
      </c>
      <c r="C4204" t="s">
        <v>15</v>
      </c>
      <c r="D4204" t="s">
        <v>22</v>
      </c>
      <c r="E4204" t="s">
        <v>23</v>
      </c>
      <c r="F4204">
        <v>63.28</v>
      </c>
      <c r="G4204">
        <v>2</v>
      </c>
      <c r="H4204" t="s">
        <v>20</v>
      </c>
      <c r="I4204">
        <v>5</v>
      </c>
      <c r="J4204">
        <v>126.56</v>
      </c>
      <c r="K4204">
        <v>6.3280000000000003</v>
      </c>
      <c r="L4204" t="s">
        <v>258</v>
      </c>
    </row>
    <row r="4205" spans="1:12" x14ac:dyDescent="0.25">
      <c r="A4205" s="1"/>
      <c r="B4205" t="s">
        <v>9</v>
      </c>
      <c r="C4205" t="s">
        <v>15</v>
      </c>
      <c r="D4205" t="s">
        <v>11</v>
      </c>
      <c r="E4205" t="s">
        <v>18</v>
      </c>
      <c r="F4205">
        <v>55.4</v>
      </c>
      <c r="G4205">
        <v>10</v>
      </c>
      <c r="H4205" t="s">
        <v>20</v>
      </c>
      <c r="I4205">
        <v>9.6999999999999993</v>
      </c>
      <c r="J4205">
        <v>554</v>
      </c>
      <c r="K4205">
        <v>27.700000000000003</v>
      </c>
      <c r="L4205" t="s">
        <v>256</v>
      </c>
    </row>
    <row r="4206" spans="1:12" x14ac:dyDescent="0.25">
      <c r="A4206" s="1"/>
      <c r="B4206" t="s">
        <v>19</v>
      </c>
      <c r="C4206" t="s">
        <v>10</v>
      </c>
      <c r="D4206" t="s">
        <v>22</v>
      </c>
      <c r="E4206" t="s">
        <v>16</v>
      </c>
      <c r="F4206">
        <v>95.85</v>
      </c>
      <c r="G4206">
        <v>4</v>
      </c>
      <c r="H4206" t="s">
        <v>13</v>
      </c>
      <c r="I4206">
        <v>5.4</v>
      </c>
      <c r="J4206">
        <v>383.4</v>
      </c>
      <c r="K4206">
        <v>19.169999999999998</v>
      </c>
      <c r="L4206" t="s">
        <v>258</v>
      </c>
    </row>
    <row r="4207" spans="1:12" x14ac:dyDescent="0.25">
      <c r="A4207" s="1"/>
      <c r="B4207" t="s">
        <v>14</v>
      </c>
      <c r="C4207" t="s">
        <v>15</v>
      </c>
      <c r="D4207" t="s">
        <v>11</v>
      </c>
      <c r="E4207" t="s">
        <v>24</v>
      </c>
      <c r="F4207">
        <v>16.23</v>
      </c>
      <c r="G4207">
        <v>9</v>
      </c>
      <c r="H4207" t="s">
        <v>13</v>
      </c>
      <c r="I4207">
        <v>7.3</v>
      </c>
      <c r="J4207">
        <v>146.07</v>
      </c>
      <c r="K4207">
        <v>7.3034999999999997</v>
      </c>
      <c r="L4207" t="s">
        <v>257</v>
      </c>
    </row>
    <row r="4208" spans="1:12" x14ac:dyDescent="0.25">
      <c r="A4208" s="1"/>
      <c r="B4208" t="s">
        <v>19</v>
      </c>
      <c r="C4208" t="s">
        <v>15</v>
      </c>
      <c r="D4208" t="s">
        <v>11</v>
      </c>
      <c r="E4208" t="s">
        <v>12</v>
      </c>
      <c r="F4208">
        <v>7.67</v>
      </c>
      <c r="G4208">
        <v>3</v>
      </c>
      <c r="H4208" t="s">
        <v>17</v>
      </c>
      <c r="I4208">
        <v>9.1999999999999993</v>
      </c>
      <c r="J4208">
        <v>23.009999999999998</v>
      </c>
      <c r="K4208">
        <v>1.1504999999999999</v>
      </c>
      <c r="L4208" t="s">
        <v>256</v>
      </c>
    </row>
    <row r="4209" spans="1:12" x14ac:dyDescent="0.25">
      <c r="A4209" s="1"/>
      <c r="B4209" t="s">
        <v>14</v>
      </c>
      <c r="C4209" t="s">
        <v>15</v>
      </c>
      <c r="D4209" t="s">
        <v>22</v>
      </c>
      <c r="E4209" t="s">
        <v>24</v>
      </c>
      <c r="F4209">
        <v>23.4</v>
      </c>
      <c r="G4209">
        <v>9</v>
      </c>
      <c r="H4209" t="s">
        <v>13</v>
      </c>
      <c r="I4209">
        <v>6.8</v>
      </c>
      <c r="J4209">
        <v>210.6</v>
      </c>
      <c r="K4209">
        <v>10.530000000000001</v>
      </c>
      <c r="L4209" t="s">
        <v>257</v>
      </c>
    </row>
    <row r="4210" spans="1:12" x14ac:dyDescent="0.25">
      <c r="A4210" s="1"/>
      <c r="B4210" t="s">
        <v>9</v>
      </c>
      <c r="C4210" t="s">
        <v>15</v>
      </c>
      <c r="D4210" t="s">
        <v>11</v>
      </c>
      <c r="E4210" t="s">
        <v>12</v>
      </c>
      <c r="F4210">
        <v>12.61</v>
      </c>
      <c r="G4210">
        <v>2</v>
      </c>
      <c r="H4210" t="s">
        <v>17</v>
      </c>
      <c r="I4210">
        <v>5.6</v>
      </c>
      <c r="J4210">
        <v>25.22</v>
      </c>
      <c r="K4210">
        <v>1.2610000000000001</v>
      </c>
      <c r="L4210" t="s">
        <v>258</v>
      </c>
    </row>
    <row r="4211" spans="1:12" x14ac:dyDescent="0.25">
      <c r="A4211" s="1"/>
      <c r="B4211" t="s">
        <v>19</v>
      </c>
      <c r="C4211" t="s">
        <v>15</v>
      </c>
      <c r="D4211" t="s">
        <v>22</v>
      </c>
      <c r="E4211" t="s">
        <v>23</v>
      </c>
      <c r="F4211">
        <v>40.74</v>
      </c>
      <c r="G4211">
        <v>9</v>
      </c>
      <c r="H4211" t="s">
        <v>20</v>
      </c>
      <c r="I4211">
        <v>8.5</v>
      </c>
      <c r="J4211">
        <v>366.66</v>
      </c>
      <c r="K4211">
        <v>18.333000000000002</v>
      </c>
      <c r="L4211" t="s">
        <v>256</v>
      </c>
    </row>
    <row r="4212" spans="1:12" x14ac:dyDescent="0.25">
      <c r="A4212" s="1"/>
      <c r="B4212" t="s">
        <v>9</v>
      </c>
      <c r="C4212" t="s">
        <v>15</v>
      </c>
      <c r="D4212" t="s">
        <v>22</v>
      </c>
      <c r="E4212" t="s">
        <v>21</v>
      </c>
      <c r="F4212">
        <v>22.85</v>
      </c>
      <c r="G4212">
        <v>3</v>
      </c>
      <c r="H4212" t="s">
        <v>17</v>
      </c>
      <c r="I4212">
        <v>5.9</v>
      </c>
      <c r="J4212">
        <v>68.550000000000011</v>
      </c>
      <c r="K4212">
        <v>3.4275000000000007</v>
      </c>
      <c r="L4212" t="s">
        <v>258</v>
      </c>
    </row>
    <row r="4213" spans="1:12" x14ac:dyDescent="0.25">
      <c r="A4213" s="1"/>
      <c r="B4213" t="s">
        <v>14</v>
      </c>
      <c r="C4213" t="s">
        <v>15</v>
      </c>
      <c r="D4213" t="s">
        <v>22</v>
      </c>
      <c r="E4213" t="s">
        <v>18</v>
      </c>
      <c r="F4213">
        <v>70.2</v>
      </c>
      <c r="G4213">
        <v>4</v>
      </c>
      <c r="H4213" t="s">
        <v>20</v>
      </c>
      <c r="I4213">
        <v>5.3</v>
      </c>
      <c r="J4213">
        <v>280.8</v>
      </c>
      <c r="K4213">
        <v>14.040000000000001</v>
      </c>
      <c r="L4213" t="s">
        <v>258</v>
      </c>
    </row>
    <row r="4214" spans="1:12" x14ac:dyDescent="0.25">
      <c r="A4214" s="1"/>
      <c r="B4214" t="s">
        <v>14</v>
      </c>
      <c r="C4214" t="s">
        <v>10</v>
      </c>
      <c r="D4214" t="s">
        <v>22</v>
      </c>
      <c r="E4214" t="s">
        <v>18</v>
      </c>
      <c r="F4214">
        <v>79.64</v>
      </c>
      <c r="G4214">
        <v>10</v>
      </c>
      <c r="H4214" t="s">
        <v>20</v>
      </c>
      <c r="I4214">
        <v>7.7</v>
      </c>
      <c r="J4214">
        <v>796.4</v>
      </c>
      <c r="K4214">
        <v>39.82</v>
      </c>
      <c r="L4214" t="s">
        <v>257</v>
      </c>
    </row>
    <row r="4215" spans="1:12" x14ac:dyDescent="0.25">
      <c r="A4215" s="1"/>
      <c r="B4215" t="s">
        <v>9</v>
      </c>
      <c r="C4215" t="s">
        <v>10</v>
      </c>
      <c r="D4215" t="s">
        <v>11</v>
      </c>
      <c r="E4215" t="s">
        <v>21</v>
      </c>
      <c r="F4215">
        <v>19.760000000000002</v>
      </c>
      <c r="G4215">
        <v>8</v>
      </c>
      <c r="H4215" t="s">
        <v>20</v>
      </c>
      <c r="I4215">
        <v>3.8</v>
      </c>
      <c r="J4215">
        <v>158.08000000000001</v>
      </c>
      <c r="K4215">
        <v>7.9040000000000008</v>
      </c>
      <c r="L4215" t="s">
        <v>258</v>
      </c>
    </row>
    <row r="4216" spans="1:12" x14ac:dyDescent="0.25">
      <c r="A4216" s="1"/>
      <c r="B4216" t="s">
        <v>19</v>
      </c>
      <c r="C4216" t="s">
        <v>10</v>
      </c>
      <c r="D4216" t="s">
        <v>11</v>
      </c>
      <c r="E4216" t="s">
        <v>12</v>
      </c>
      <c r="F4216">
        <v>14.36</v>
      </c>
      <c r="G4216">
        <v>8</v>
      </c>
      <c r="H4216" t="s">
        <v>20</v>
      </c>
      <c r="I4216">
        <v>5.7</v>
      </c>
      <c r="J4216">
        <v>114.88</v>
      </c>
      <c r="K4216">
        <v>5.7439999999999998</v>
      </c>
      <c r="L4216" t="s">
        <v>258</v>
      </c>
    </row>
    <row r="4217" spans="1:12" x14ac:dyDescent="0.25">
      <c r="A4217" s="1"/>
      <c r="B4217" t="s">
        <v>14</v>
      </c>
      <c r="C4217" t="s">
        <v>10</v>
      </c>
      <c r="D4217" t="s">
        <v>22</v>
      </c>
      <c r="E4217" t="s">
        <v>12</v>
      </c>
      <c r="F4217">
        <v>7.33</v>
      </c>
      <c r="G4217">
        <v>5</v>
      </c>
      <c r="H4217" t="s">
        <v>20</v>
      </c>
      <c r="I4217">
        <v>4.0999999999999996</v>
      </c>
      <c r="J4217">
        <v>36.65</v>
      </c>
      <c r="K4217">
        <v>1.8325</v>
      </c>
      <c r="L4217" t="s">
        <v>258</v>
      </c>
    </row>
    <row r="4218" spans="1:12" x14ac:dyDescent="0.25">
      <c r="A4218" s="1"/>
      <c r="B4218" t="s">
        <v>9</v>
      </c>
      <c r="C4218" t="s">
        <v>15</v>
      </c>
      <c r="D4218" t="s">
        <v>22</v>
      </c>
      <c r="E4218" t="s">
        <v>23</v>
      </c>
      <c r="F4218">
        <v>48.96</v>
      </c>
      <c r="G4218">
        <v>1</v>
      </c>
      <c r="H4218" t="s">
        <v>13</v>
      </c>
      <c r="I4218">
        <v>5.0999999999999996</v>
      </c>
      <c r="J4218">
        <v>48.96</v>
      </c>
      <c r="K4218">
        <v>2.4480000000000004</v>
      </c>
      <c r="L4218" t="s">
        <v>258</v>
      </c>
    </row>
    <row r="4219" spans="1:12" x14ac:dyDescent="0.25">
      <c r="A4219" s="1"/>
      <c r="B4219" t="s">
        <v>14</v>
      </c>
      <c r="C4219" t="s">
        <v>15</v>
      </c>
      <c r="D4219" t="s">
        <v>11</v>
      </c>
      <c r="E4219" t="s">
        <v>21</v>
      </c>
      <c r="F4219">
        <v>10.08</v>
      </c>
      <c r="G4219">
        <v>10</v>
      </c>
      <c r="H4219" t="s">
        <v>13</v>
      </c>
      <c r="I4219">
        <v>3.3</v>
      </c>
      <c r="J4219">
        <v>100.8</v>
      </c>
      <c r="K4219">
        <v>5.04</v>
      </c>
      <c r="L4219" t="s">
        <v>258</v>
      </c>
    </row>
    <row r="4220" spans="1:12" x14ac:dyDescent="0.25">
      <c r="A4220" s="1"/>
      <c r="B4220" t="s">
        <v>14</v>
      </c>
      <c r="C4220" t="s">
        <v>10</v>
      </c>
      <c r="D4220" t="s">
        <v>11</v>
      </c>
      <c r="E4220" t="s">
        <v>23</v>
      </c>
      <c r="F4220">
        <v>58.57</v>
      </c>
      <c r="G4220">
        <v>5</v>
      </c>
      <c r="H4220" t="s">
        <v>13</v>
      </c>
      <c r="I4220">
        <v>9.3000000000000007</v>
      </c>
      <c r="J4220">
        <v>292.85000000000002</v>
      </c>
      <c r="K4220">
        <v>14.642500000000002</v>
      </c>
      <c r="L4220" t="s">
        <v>256</v>
      </c>
    </row>
    <row r="4221" spans="1:12" x14ac:dyDescent="0.25">
      <c r="A4221" s="1"/>
      <c r="B4221" t="s">
        <v>9</v>
      </c>
      <c r="C4221" t="s">
        <v>10</v>
      </c>
      <c r="D4221" t="s">
        <v>11</v>
      </c>
      <c r="E4221" t="s">
        <v>18</v>
      </c>
      <c r="F4221">
        <v>63.19</v>
      </c>
      <c r="G4221">
        <v>7</v>
      </c>
      <c r="H4221" t="s">
        <v>13</v>
      </c>
      <c r="I4221">
        <v>4.9000000000000004</v>
      </c>
      <c r="J4221">
        <v>442.33</v>
      </c>
      <c r="K4221">
        <v>22.116500000000002</v>
      </c>
      <c r="L4221" t="s">
        <v>258</v>
      </c>
    </row>
    <row r="4222" spans="1:12" x14ac:dyDescent="0.25">
      <c r="A4222" s="1"/>
      <c r="B4222" t="s">
        <v>14</v>
      </c>
      <c r="C4222" t="s">
        <v>10</v>
      </c>
      <c r="D4222" t="s">
        <v>22</v>
      </c>
      <c r="E4222" t="s">
        <v>12</v>
      </c>
      <c r="F4222">
        <v>6.62</v>
      </c>
      <c r="G4222">
        <v>10</v>
      </c>
      <c r="H4222" t="s">
        <v>20</v>
      </c>
      <c r="I4222">
        <v>7.7</v>
      </c>
      <c r="J4222">
        <v>66.2</v>
      </c>
      <c r="K4222">
        <v>3.3100000000000005</v>
      </c>
      <c r="L4222" t="s">
        <v>257</v>
      </c>
    </row>
    <row r="4223" spans="1:12" x14ac:dyDescent="0.25">
      <c r="A4223" s="1"/>
      <c r="B4223" t="s">
        <v>9</v>
      </c>
      <c r="C4223" t="s">
        <v>10</v>
      </c>
      <c r="D4223" t="s">
        <v>11</v>
      </c>
      <c r="E4223" t="s">
        <v>12</v>
      </c>
      <c r="F4223">
        <v>10.24</v>
      </c>
      <c r="G4223">
        <v>6</v>
      </c>
      <c r="H4223" t="s">
        <v>17</v>
      </c>
      <c r="I4223">
        <v>5.0999999999999996</v>
      </c>
      <c r="J4223">
        <v>61.44</v>
      </c>
      <c r="K4223">
        <v>3.0720000000000001</v>
      </c>
      <c r="L4223" t="s">
        <v>258</v>
      </c>
    </row>
    <row r="4224" spans="1:12" x14ac:dyDescent="0.25">
      <c r="A4224" s="1"/>
      <c r="B4224" t="s">
        <v>19</v>
      </c>
      <c r="C4224" t="s">
        <v>15</v>
      </c>
      <c r="D4224" t="s">
        <v>11</v>
      </c>
      <c r="E4224" t="s">
        <v>23</v>
      </c>
      <c r="F4224">
        <v>66.239999999999995</v>
      </c>
      <c r="G4224">
        <v>6</v>
      </c>
      <c r="H4224" t="s">
        <v>20</v>
      </c>
      <c r="I4224">
        <v>7.3</v>
      </c>
      <c r="J4224">
        <v>397.43999999999994</v>
      </c>
      <c r="K4224">
        <v>19.872</v>
      </c>
      <c r="L4224" t="s">
        <v>257</v>
      </c>
    </row>
    <row r="4225" spans="1:12" x14ac:dyDescent="0.25">
      <c r="A4225" s="1"/>
      <c r="B4225" t="s">
        <v>14</v>
      </c>
      <c r="C4225" t="s">
        <v>10</v>
      </c>
      <c r="D4225" t="s">
        <v>22</v>
      </c>
      <c r="E4225" t="s">
        <v>21</v>
      </c>
      <c r="F4225">
        <v>14.1</v>
      </c>
      <c r="G4225">
        <v>5</v>
      </c>
      <c r="H4225" t="s">
        <v>20</v>
      </c>
      <c r="I4225">
        <v>8.1999999999999993</v>
      </c>
      <c r="J4225">
        <v>70.5</v>
      </c>
      <c r="K4225">
        <v>3.5250000000000004</v>
      </c>
      <c r="L4225" t="s">
        <v>256</v>
      </c>
    </row>
    <row r="4226" spans="1:12" x14ac:dyDescent="0.25">
      <c r="A4226" s="1"/>
      <c r="B4226" t="s">
        <v>9</v>
      </c>
      <c r="C4226" t="s">
        <v>15</v>
      </c>
      <c r="D4226" t="s">
        <v>11</v>
      </c>
      <c r="E4226" t="s">
        <v>21</v>
      </c>
      <c r="F4226">
        <v>22.67</v>
      </c>
      <c r="G4226">
        <v>1</v>
      </c>
      <c r="H4226" t="s">
        <v>20</v>
      </c>
      <c r="I4226">
        <v>6</v>
      </c>
      <c r="J4226">
        <v>22.67</v>
      </c>
      <c r="K4226">
        <v>1.1335000000000002</v>
      </c>
      <c r="L4226" t="s">
        <v>257</v>
      </c>
    </row>
    <row r="4227" spans="1:12" x14ac:dyDescent="0.25">
      <c r="A4227" s="1"/>
      <c r="B4227" t="s">
        <v>14</v>
      </c>
      <c r="C4227" t="s">
        <v>10</v>
      </c>
      <c r="D4227" t="s">
        <v>11</v>
      </c>
      <c r="E4227" t="s">
        <v>23</v>
      </c>
      <c r="F4227">
        <v>51.14</v>
      </c>
      <c r="G4227">
        <v>8</v>
      </c>
      <c r="H4227" t="s">
        <v>20</v>
      </c>
      <c r="I4227">
        <v>4.8</v>
      </c>
      <c r="J4227">
        <v>409.12</v>
      </c>
      <c r="K4227">
        <v>20.456000000000003</v>
      </c>
      <c r="L4227" t="s">
        <v>258</v>
      </c>
    </row>
    <row r="4228" spans="1:12" x14ac:dyDescent="0.25">
      <c r="A4228" s="1"/>
      <c r="B4228" t="s">
        <v>9</v>
      </c>
      <c r="C4228" t="s">
        <v>10</v>
      </c>
      <c r="D4228" t="s">
        <v>22</v>
      </c>
      <c r="E4228" t="s">
        <v>23</v>
      </c>
      <c r="F4228">
        <v>63.17</v>
      </c>
      <c r="G4228">
        <v>3</v>
      </c>
      <c r="H4228" t="s">
        <v>13</v>
      </c>
      <c r="I4228">
        <v>8.9</v>
      </c>
      <c r="J4228">
        <v>189.51</v>
      </c>
      <c r="K4228">
        <v>9.4755000000000003</v>
      </c>
      <c r="L4228" t="s">
        <v>256</v>
      </c>
    </row>
    <row r="4229" spans="1:12" x14ac:dyDescent="0.25">
      <c r="A4229" s="1"/>
      <c r="B4229" t="s">
        <v>14</v>
      </c>
      <c r="C4229" t="s">
        <v>10</v>
      </c>
      <c r="D4229" t="s">
        <v>11</v>
      </c>
      <c r="E4229" t="s">
        <v>23</v>
      </c>
      <c r="F4229">
        <v>56.34</v>
      </c>
      <c r="G4229">
        <v>1</v>
      </c>
      <c r="H4229" t="s">
        <v>20</v>
      </c>
      <c r="I4229">
        <v>9.5</v>
      </c>
      <c r="J4229">
        <v>56.34</v>
      </c>
      <c r="K4229">
        <v>2.8170000000000002</v>
      </c>
      <c r="L4229" t="s">
        <v>256</v>
      </c>
    </row>
    <row r="4230" spans="1:12" x14ac:dyDescent="0.25">
      <c r="A4230" s="1"/>
      <c r="B4230" t="s">
        <v>14</v>
      </c>
      <c r="C4230" t="s">
        <v>15</v>
      </c>
      <c r="D4230" t="s">
        <v>11</v>
      </c>
      <c r="E4230" t="s">
        <v>12</v>
      </c>
      <c r="F4230">
        <v>14.48</v>
      </c>
      <c r="G4230">
        <v>7</v>
      </c>
      <c r="H4230" t="s">
        <v>20</v>
      </c>
      <c r="I4230">
        <v>4.3</v>
      </c>
      <c r="J4230">
        <v>101.36</v>
      </c>
      <c r="K4230">
        <v>5.0680000000000005</v>
      </c>
      <c r="L4230" t="s">
        <v>258</v>
      </c>
    </row>
    <row r="4231" spans="1:12" x14ac:dyDescent="0.25">
      <c r="A4231" s="1"/>
      <c r="B4231" t="s">
        <v>9</v>
      </c>
      <c r="C4231" t="s">
        <v>10</v>
      </c>
      <c r="D4231" t="s">
        <v>11</v>
      </c>
      <c r="E4231" t="s">
        <v>23</v>
      </c>
      <c r="F4231">
        <v>50.54</v>
      </c>
      <c r="G4231">
        <v>5</v>
      </c>
      <c r="H4231" t="s">
        <v>13</v>
      </c>
      <c r="I4231">
        <v>7.7</v>
      </c>
      <c r="J4231">
        <v>252.7</v>
      </c>
      <c r="K4231">
        <v>12.635</v>
      </c>
      <c r="L4231" t="s">
        <v>257</v>
      </c>
    </row>
    <row r="4232" spans="1:12" x14ac:dyDescent="0.25">
      <c r="A4232" s="1"/>
      <c r="B4232" t="s">
        <v>9</v>
      </c>
      <c r="C4232" t="s">
        <v>10</v>
      </c>
      <c r="D4232" t="s">
        <v>22</v>
      </c>
      <c r="E4232" t="s">
        <v>21</v>
      </c>
      <c r="F4232">
        <v>13.31</v>
      </c>
      <c r="G4232">
        <v>6</v>
      </c>
      <c r="H4232" t="s">
        <v>17</v>
      </c>
      <c r="I4232">
        <v>3.5</v>
      </c>
      <c r="J4232">
        <v>79.86</v>
      </c>
      <c r="K4232">
        <v>3.9930000000000003</v>
      </c>
      <c r="L4232" t="s">
        <v>258</v>
      </c>
    </row>
    <row r="4233" spans="1:12" x14ac:dyDescent="0.25">
      <c r="A4233" s="1"/>
      <c r="B4233" t="s">
        <v>14</v>
      </c>
      <c r="C4233" t="s">
        <v>15</v>
      </c>
      <c r="D4233" t="s">
        <v>22</v>
      </c>
      <c r="E4233" t="s">
        <v>18</v>
      </c>
      <c r="F4233">
        <v>69.08</v>
      </c>
      <c r="G4233">
        <v>3</v>
      </c>
      <c r="H4233" t="s">
        <v>20</v>
      </c>
      <c r="I4233">
        <v>3.8</v>
      </c>
      <c r="J4233">
        <v>207.24</v>
      </c>
      <c r="K4233">
        <v>10.362000000000002</v>
      </c>
      <c r="L4233" t="s">
        <v>258</v>
      </c>
    </row>
    <row r="4234" spans="1:12" x14ac:dyDescent="0.25">
      <c r="A4234" s="1"/>
      <c r="B4234" t="s">
        <v>19</v>
      </c>
      <c r="C4234" t="s">
        <v>15</v>
      </c>
      <c r="D4234" t="s">
        <v>11</v>
      </c>
      <c r="E4234" t="s">
        <v>12</v>
      </c>
      <c r="F4234">
        <v>6.33</v>
      </c>
      <c r="G4234">
        <v>6</v>
      </c>
      <c r="H4234" t="s">
        <v>20</v>
      </c>
      <c r="I4234">
        <v>8.1</v>
      </c>
      <c r="J4234">
        <v>37.980000000000004</v>
      </c>
      <c r="K4234">
        <v>1.8990000000000002</v>
      </c>
      <c r="L4234" t="s">
        <v>256</v>
      </c>
    </row>
    <row r="4235" spans="1:12" x14ac:dyDescent="0.25">
      <c r="A4235" s="1"/>
      <c r="B4235" t="s">
        <v>14</v>
      </c>
      <c r="C4235" t="s">
        <v>15</v>
      </c>
      <c r="D4235" t="s">
        <v>22</v>
      </c>
      <c r="E4235" t="s">
        <v>18</v>
      </c>
      <c r="F4235">
        <v>74.180000000000007</v>
      </c>
      <c r="G4235">
        <v>6</v>
      </c>
      <c r="H4235" t="s">
        <v>17</v>
      </c>
      <c r="I4235">
        <v>7.1</v>
      </c>
      <c r="J4235">
        <v>445.08000000000004</v>
      </c>
      <c r="K4235">
        <v>22.254000000000005</v>
      </c>
      <c r="L4235" t="s">
        <v>257</v>
      </c>
    </row>
    <row r="4236" spans="1:12" x14ac:dyDescent="0.25">
      <c r="A4236" s="1"/>
      <c r="B4236" t="s">
        <v>14</v>
      </c>
      <c r="C4236" t="s">
        <v>10</v>
      </c>
      <c r="D4236" t="s">
        <v>22</v>
      </c>
      <c r="E4236" t="s">
        <v>12</v>
      </c>
      <c r="F4236">
        <v>13.31</v>
      </c>
      <c r="G4236">
        <v>4</v>
      </c>
      <c r="H4236" t="s">
        <v>20</v>
      </c>
      <c r="I4236">
        <v>8.1</v>
      </c>
      <c r="J4236">
        <v>53.24</v>
      </c>
      <c r="K4236">
        <v>2.6620000000000004</v>
      </c>
      <c r="L4236" t="s">
        <v>256</v>
      </c>
    </row>
    <row r="4237" spans="1:12" x14ac:dyDescent="0.25">
      <c r="A4237" s="1"/>
      <c r="B4237" t="s">
        <v>19</v>
      </c>
      <c r="C4237" t="s">
        <v>15</v>
      </c>
      <c r="D4237" t="s">
        <v>11</v>
      </c>
      <c r="E4237" t="s">
        <v>12</v>
      </c>
      <c r="F4237">
        <v>11.45</v>
      </c>
      <c r="G4237">
        <v>6</v>
      </c>
      <c r="H4237" t="s">
        <v>17</v>
      </c>
      <c r="I4237">
        <v>4.5</v>
      </c>
      <c r="J4237">
        <v>68.699999999999989</v>
      </c>
      <c r="K4237">
        <v>3.4349999999999996</v>
      </c>
      <c r="L4237" t="s">
        <v>258</v>
      </c>
    </row>
    <row r="4238" spans="1:12" x14ac:dyDescent="0.25">
      <c r="A4238" s="1"/>
      <c r="B4238" t="s">
        <v>19</v>
      </c>
      <c r="C4238" t="s">
        <v>10</v>
      </c>
      <c r="D4238" t="s">
        <v>22</v>
      </c>
      <c r="E4238" t="s">
        <v>12</v>
      </c>
      <c r="F4238">
        <v>8.2899999999999991</v>
      </c>
      <c r="G4238">
        <v>8</v>
      </c>
      <c r="H4238" t="s">
        <v>17</v>
      </c>
      <c r="I4238">
        <v>3.5</v>
      </c>
      <c r="J4238">
        <v>66.319999999999993</v>
      </c>
      <c r="K4238">
        <v>3.3159999999999998</v>
      </c>
      <c r="L4238" t="s">
        <v>258</v>
      </c>
    </row>
    <row r="4239" spans="1:12" x14ac:dyDescent="0.25">
      <c r="A4239" s="1"/>
      <c r="B4239" t="s">
        <v>9</v>
      </c>
      <c r="C4239" t="s">
        <v>15</v>
      </c>
      <c r="D4239" t="s">
        <v>11</v>
      </c>
      <c r="E4239" t="s">
        <v>12</v>
      </c>
      <c r="F4239">
        <v>5.6</v>
      </c>
      <c r="G4239">
        <v>3</v>
      </c>
      <c r="H4239" t="s">
        <v>13</v>
      </c>
      <c r="I4239">
        <v>8.6999999999999993</v>
      </c>
      <c r="J4239">
        <v>16.799999999999997</v>
      </c>
      <c r="K4239">
        <v>0.83999999999999986</v>
      </c>
      <c r="L4239" t="s">
        <v>256</v>
      </c>
    </row>
    <row r="4240" spans="1:12" x14ac:dyDescent="0.25">
      <c r="A4240" s="1"/>
      <c r="B4240" t="s">
        <v>19</v>
      </c>
      <c r="C4240" t="s">
        <v>15</v>
      </c>
      <c r="D4240" t="s">
        <v>22</v>
      </c>
      <c r="E4240" t="s">
        <v>23</v>
      </c>
      <c r="F4240">
        <v>48.68</v>
      </c>
      <c r="G4240">
        <v>3</v>
      </c>
      <c r="H4240" t="s">
        <v>17</v>
      </c>
      <c r="I4240">
        <v>4.0999999999999996</v>
      </c>
      <c r="J4240">
        <v>146.04</v>
      </c>
      <c r="K4240">
        <v>7.3019999999999996</v>
      </c>
      <c r="L4240" t="s">
        <v>258</v>
      </c>
    </row>
    <row r="4241" spans="1:12" x14ac:dyDescent="0.25">
      <c r="A4241" s="1"/>
      <c r="B4241" t="s">
        <v>19</v>
      </c>
      <c r="C4241" t="s">
        <v>10</v>
      </c>
      <c r="D4241" t="s">
        <v>11</v>
      </c>
      <c r="E4241" t="s">
        <v>23</v>
      </c>
      <c r="F4241">
        <v>65.95</v>
      </c>
      <c r="G4241">
        <v>8</v>
      </c>
      <c r="H4241" t="s">
        <v>13</v>
      </c>
      <c r="I4241">
        <v>5.9</v>
      </c>
      <c r="J4241">
        <v>527.6</v>
      </c>
      <c r="K4241">
        <v>26.380000000000003</v>
      </c>
      <c r="L4241" t="s">
        <v>258</v>
      </c>
    </row>
    <row r="4242" spans="1:12" x14ac:dyDescent="0.25">
      <c r="A4242" s="1"/>
      <c r="B4242" t="s">
        <v>14</v>
      </c>
      <c r="C4242" t="s">
        <v>15</v>
      </c>
      <c r="D4242" t="s">
        <v>11</v>
      </c>
      <c r="E4242" t="s">
        <v>24</v>
      </c>
      <c r="F4242">
        <v>38.700000000000003</v>
      </c>
      <c r="G4242">
        <v>8</v>
      </c>
      <c r="H4242" t="s">
        <v>13</v>
      </c>
      <c r="I4242">
        <v>5.2</v>
      </c>
      <c r="J4242">
        <v>309.60000000000002</v>
      </c>
      <c r="K4242">
        <v>15.480000000000002</v>
      </c>
      <c r="L4242" t="s">
        <v>258</v>
      </c>
    </row>
    <row r="4243" spans="1:12" x14ac:dyDescent="0.25">
      <c r="A4243" s="1"/>
      <c r="B4243" t="s">
        <v>9</v>
      </c>
      <c r="C4243" t="s">
        <v>15</v>
      </c>
      <c r="D4243" t="s">
        <v>11</v>
      </c>
      <c r="E4243" t="s">
        <v>12</v>
      </c>
      <c r="F4243">
        <v>10.5</v>
      </c>
      <c r="G4243">
        <v>1</v>
      </c>
      <c r="H4243" t="s">
        <v>20</v>
      </c>
      <c r="I4243">
        <v>4.4000000000000004</v>
      </c>
      <c r="J4243">
        <v>10.5</v>
      </c>
      <c r="K4243">
        <v>0.52500000000000002</v>
      </c>
      <c r="L4243" t="s">
        <v>258</v>
      </c>
    </row>
    <row r="4244" spans="1:12" x14ac:dyDescent="0.25">
      <c r="A4244" s="1"/>
      <c r="B4244" t="s">
        <v>19</v>
      </c>
      <c r="C4244" t="s">
        <v>15</v>
      </c>
      <c r="D4244" t="s">
        <v>22</v>
      </c>
      <c r="E4244" t="s">
        <v>23</v>
      </c>
      <c r="F4244">
        <v>48.15</v>
      </c>
      <c r="G4244">
        <v>5</v>
      </c>
      <c r="H4244" t="s">
        <v>20</v>
      </c>
      <c r="I4244">
        <v>5.5</v>
      </c>
      <c r="J4244">
        <v>240.75</v>
      </c>
      <c r="K4244">
        <v>12.037500000000001</v>
      </c>
      <c r="L4244" t="s">
        <v>258</v>
      </c>
    </row>
    <row r="4245" spans="1:12" x14ac:dyDescent="0.25">
      <c r="A4245" s="1"/>
      <c r="B4245" t="s">
        <v>9</v>
      </c>
      <c r="C4245" t="s">
        <v>10</v>
      </c>
      <c r="D4245" t="s">
        <v>22</v>
      </c>
      <c r="E4245" t="s">
        <v>23</v>
      </c>
      <c r="F4245">
        <v>58.93</v>
      </c>
      <c r="G4245">
        <v>4</v>
      </c>
      <c r="H4245" t="s">
        <v>13</v>
      </c>
      <c r="I4245">
        <v>6.5</v>
      </c>
      <c r="J4245">
        <v>235.72</v>
      </c>
      <c r="K4245">
        <v>11.786000000000001</v>
      </c>
      <c r="L4245" t="s">
        <v>257</v>
      </c>
    </row>
    <row r="4246" spans="1:12" x14ac:dyDescent="0.25">
      <c r="A4246" s="1"/>
      <c r="B4246" t="s">
        <v>9</v>
      </c>
      <c r="C4246" t="s">
        <v>15</v>
      </c>
      <c r="D4246" t="s">
        <v>11</v>
      </c>
      <c r="E4246" t="s">
        <v>12</v>
      </c>
      <c r="F4246">
        <v>8.59</v>
      </c>
      <c r="G4246">
        <v>3</v>
      </c>
      <c r="H4246" t="s">
        <v>20</v>
      </c>
      <c r="I4246">
        <v>8.6999999999999993</v>
      </c>
      <c r="J4246">
        <v>25.77</v>
      </c>
      <c r="K4246">
        <v>1.2885</v>
      </c>
      <c r="L4246" t="s">
        <v>256</v>
      </c>
    </row>
    <row r="4247" spans="1:12" x14ac:dyDescent="0.25">
      <c r="A4247" s="1"/>
      <c r="B4247" t="s">
        <v>9</v>
      </c>
      <c r="C4247" t="s">
        <v>15</v>
      </c>
      <c r="D4247" t="s">
        <v>11</v>
      </c>
      <c r="E4247" t="s">
        <v>21</v>
      </c>
      <c r="F4247">
        <v>19.95</v>
      </c>
      <c r="G4247">
        <v>1</v>
      </c>
      <c r="H4247" t="s">
        <v>17</v>
      </c>
      <c r="I4247">
        <v>6.3</v>
      </c>
      <c r="J4247">
        <v>19.95</v>
      </c>
      <c r="K4247">
        <v>0.99750000000000005</v>
      </c>
      <c r="L4247" t="s">
        <v>257</v>
      </c>
    </row>
    <row r="4248" spans="1:12" x14ac:dyDescent="0.25">
      <c r="A4248" s="1"/>
      <c r="B4248" t="s">
        <v>9</v>
      </c>
      <c r="C4248" t="s">
        <v>15</v>
      </c>
      <c r="D4248" t="s">
        <v>22</v>
      </c>
      <c r="E4248" t="s">
        <v>21</v>
      </c>
      <c r="F4248">
        <v>11.37</v>
      </c>
      <c r="G4248">
        <v>5</v>
      </c>
      <c r="H4248" t="s">
        <v>17</v>
      </c>
      <c r="I4248">
        <v>3.3</v>
      </c>
      <c r="J4248">
        <v>56.849999999999994</v>
      </c>
      <c r="K4248">
        <v>2.8424999999999998</v>
      </c>
      <c r="L4248" t="s">
        <v>258</v>
      </c>
    </row>
    <row r="4249" spans="1:12" x14ac:dyDescent="0.25">
      <c r="A4249" s="1"/>
      <c r="B4249" t="s">
        <v>14</v>
      </c>
      <c r="C4249" t="s">
        <v>15</v>
      </c>
      <c r="D4249" t="s">
        <v>11</v>
      </c>
      <c r="E4249" t="s">
        <v>18</v>
      </c>
      <c r="F4249">
        <v>72.3</v>
      </c>
      <c r="G4249">
        <v>9</v>
      </c>
      <c r="H4249" t="s">
        <v>17</v>
      </c>
      <c r="I4249">
        <v>3.5</v>
      </c>
      <c r="J4249">
        <v>650.69999999999993</v>
      </c>
      <c r="K4249">
        <v>32.534999999999997</v>
      </c>
      <c r="L4249" t="s">
        <v>258</v>
      </c>
    </row>
    <row r="4250" spans="1:12" x14ac:dyDescent="0.25">
      <c r="A4250" s="1"/>
      <c r="B4250" t="s">
        <v>19</v>
      </c>
      <c r="C4250" t="s">
        <v>10</v>
      </c>
      <c r="D4250" t="s">
        <v>22</v>
      </c>
      <c r="E4250" t="s">
        <v>21</v>
      </c>
      <c r="F4250">
        <v>13.81</v>
      </c>
      <c r="G4250">
        <v>3</v>
      </c>
      <c r="H4250" t="s">
        <v>13</v>
      </c>
      <c r="I4250">
        <v>7.3</v>
      </c>
      <c r="J4250">
        <v>41.43</v>
      </c>
      <c r="K4250">
        <v>2.0714999999999999</v>
      </c>
      <c r="L4250" t="s">
        <v>257</v>
      </c>
    </row>
    <row r="4251" spans="1:12" x14ac:dyDescent="0.25">
      <c r="A4251" s="1"/>
      <c r="B4251" t="s">
        <v>19</v>
      </c>
      <c r="C4251" t="s">
        <v>10</v>
      </c>
      <c r="D4251" t="s">
        <v>22</v>
      </c>
      <c r="E4251" t="s">
        <v>12</v>
      </c>
      <c r="F4251">
        <v>3.39</v>
      </c>
      <c r="G4251">
        <v>2</v>
      </c>
      <c r="H4251" t="s">
        <v>13</v>
      </c>
      <c r="I4251">
        <v>6.5</v>
      </c>
      <c r="J4251">
        <v>6.78</v>
      </c>
      <c r="K4251">
        <v>0.33900000000000002</v>
      </c>
      <c r="L4251" t="s">
        <v>257</v>
      </c>
    </row>
    <row r="4252" spans="1:12" x14ac:dyDescent="0.25">
      <c r="A4252" s="1"/>
      <c r="B4252" t="s">
        <v>19</v>
      </c>
      <c r="C4252" t="s">
        <v>10</v>
      </c>
      <c r="D4252" t="s">
        <v>11</v>
      </c>
      <c r="E4252" t="s">
        <v>18</v>
      </c>
      <c r="F4252">
        <v>62.49</v>
      </c>
      <c r="G4252">
        <v>10</v>
      </c>
      <c r="H4252" t="s">
        <v>20</v>
      </c>
      <c r="I4252">
        <v>3.6</v>
      </c>
      <c r="J4252">
        <v>624.9</v>
      </c>
      <c r="K4252">
        <v>31.245000000000001</v>
      </c>
      <c r="L4252" t="s">
        <v>258</v>
      </c>
    </row>
    <row r="4253" spans="1:12" x14ac:dyDescent="0.25">
      <c r="A4253" s="1"/>
      <c r="B4253" t="s">
        <v>19</v>
      </c>
      <c r="C4253" t="s">
        <v>15</v>
      </c>
      <c r="D4253" t="s">
        <v>11</v>
      </c>
      <c r="E4253" t="s">
        <v>24</v>
      </c>
      <c r="F4253">
        <v>34.549999999999997</v>
      </c>
      <c r="G4253">
        <v>2</v>
      </c>
      <c r="H4253" t="s">
        <v>13</v>
      </c>
      <c r="I4253">
        <v>3.6</v>
      </c>
      <c r="J4253">
        <v>69.099999999999994</v>
      </c>
      <c r="K4253">
        <v>3.4550000000000001</v>
      </c>
      <c r="L4253" t="s">
        <v>258</v>
      </c>
    </row>
    <row r="4254" spans="1:12" x14ac:dyDescent="0.25">
      <c r="A4254" s="1"/>
      <c r="B4254" t="s">
        <v>9</v>
      </c>
      <c r="C4254" t="s">
        <v>15</v>
      </c>
      <c r="D4254" t="s">
        <v>11</v>
      </c>
      <c r="E4254" t="s">
        <v>12</v>
      </c>
      <c r="F4254">
        <v>9.77</v>
      </c>
      <c r="G4254">
        <v>1</v>
      </c>
      <c r="H4254" t="s">
        <v>17</v>
      </c>
      <c r="I4254">
        <v>8.4</v>
      </c>
      <c r="J4254">
        <v>9.77</v>
      </c>
      <c r="K4254">
        <v>0.48849999999999999</v>
      </c>
      <c r="L4254" t="s">
        <v>256</v>
      </c>
    </row>
    <row r="4255" spans="1:12" x14ac:dyDescent="0.25">
      <c r="A4255" s="1"/>
      <c r="B4255" t="s">
        <v>14</v>
      </c>
      <c r="C4255" t="s">
        <v>15</v>
      </c>
      <c r="D4255" t="s">
        <v>22</v>
      </c>
      <c r="E4255" t="s">
        <v>24</v>
      </c>
      <c r="F4255">
        <v>20.29</v>
      </c>
      <c r="G4255">
        <v>2</v>
      </c>
      <c r="H4255" t="s">
        <v>17</v>
      </c>
      <c r="I4255">
        <v>3.2</v>
      </c>
      <c r="J4255">
        <v>40.58</v>
      </c>
      <c r="K4255">
        <v>2.0289999999999999</v>
      </c>
      <c r="L4255" t="s">
        <v>258</v>
      </c>
    </row>
    <row r="4256" spans="1:12" x14ac:dyDescent="0.25">
      <c r="A4256" s="1"/>
      <c r="B4256" t="s">
        <v>19</v>
      </c>
      <c r="C4256" t="s">
        <v>15</v>
      </c>
      <c r="D4256" t="s">
        <v>11</v>
      </c>
      <c r="E4256" t="s">
        <v>18</v>
      </c>
      <c r="F4256">
        <v>50.23</v>
      </c>
      <c r="G4256">
        <v>6</v>
      </c>
      <c r="H4256" t="s">
        <v>20</v>
      </c>
      <c r="I4256">
        <v>7.2</v>
      </c>
      <c r="J4256">
        <v>301.38</v>
      </c>
      <c r="K4256">
        <v>15.069000000000001</v>
      </c>
      <c r="L4256" t="s">
        <v>257</v>
      </c>
    </row>
    <row r="4257" spans="1:12" x14ac:dyDescent="0.25">
      <c r="A4257" s="1"/>
      <c r="B4257" t="s">
        <v>14</v>
      </c>
      <c r="C4257" t="s">
        <v>10</v>
      </c>
      <c r="D4257" t="s">
        <v>11</v>
      </c>
      <c r="E4257" t="s">
        <v>23</v>
      </c>
      <c r="F4257">
        <v>51.94</v>
      </c>
      <c r="G4257">
        <v>1</v>
      </c>
      <c r="H4257" t="s">
        <v>13</v>
      </c>
      <c r="I4257">
        <v>4.0999999999999996</v>
      </c>
      <c r="J4257">
        <v>51.94</v>
      </c>
      <c r="K4257">
        <v>2.597</v>
      </c>
      <c r="L4257" t="s">
        <v>258</v>
      </c>
    </row>
    <row r="4258" spans="1:12" x14ac:dyDescent="0.25">
      <c r="A4258" s="1"/>
      <c r="B4258" t="s">
        <v>14</v>
      </c>
      <c r="C4258" t="s">
        <v>10</v>
      </c>
      <c r="D4258" t="s">
        <v>22</v>
      </c>
      <c r="E4258" t="s">
        <v>16</v>
      </c>
      <c r="F4258">
        <v>91.16</v>
      </c>
      <c r="G4258">
        <v>2</v>
      </c>
      <c r="H4258" t="s">
        <v>13</v>
      </c>
      <c r="I4258">
        <v>6.8</v>
      </c>
      <c r="J4258">
        <v>182.32</v>
      </c>
      <c r="K4258">
        <v>9.1159999999999997</v>
      </c>
      <c r="L4258" t="s">
        <v>257</v>
      </c>
    </row>
    <row r="4259" spans="1:12" x14ac:dyDescent="0.25">
      <c r="A4259" s="1"/>
      <c r="B4259" t="s">
        <v>9</v>
      </c>
      <c r="C4259" t="s">
        <v>10</v>
      </c>
      <c r="D4259" t="s">
        <v>11</v>
      </c>
      <c r="E4259" t="s">
        <v>24</v>
      </c>
      <c r="F4259">
        <v>24.27</v>
      </c>
      <c r="G4259">
        <v>5</v>
      </c>
      <c r="H4259" t="s">
        <v>13</v>
      </c>
      <c r="I4259">
        <v>7.5</v>
      </c>
      <c r="J4259">
        <v>121.35</v>
      </c>
      <c r="K4259">
        <v>6.0674999999999999</v>
      </c>
      <c r="L4259" t="s">
        <v>257</v>
      </c>
    </row>
    <row r="4260" spans="1:12" x14ac:dyDescent="0.25">
      <c r="A4260" s="1"/>
      <c r="B4260" t="s">
        <v>19</v>
      </c>
      <c r="C4260" t="s">
        <v>15</v>
      </c>
      <c r="D4260" t="s">
        <v>11</v>
      </c>
      <c r="E4260" t="s">
        <v>12</v>
      </c>
      <c r="F4260">
        <v>12.54</v>
      </c>
      <c r="G4260">
        <v>6</v>
      </c>
      <c r="H4260" t="s">
        <v>13</v>
      </c>
      <c r="I4260">
        <v>8.6999999999999993</v>
      </c>
      <c r="J4260">
        <v>75.239999999999995</v>
      </c>
      <c r="K4260">
        <v>3.762</v>
      </c>
      <c r="L4260" t="s">
        <v>256</v>
      </c>
    </row>
    <row r="4261" spans="1:12" x14ac:dyDescent="0.25">
      <c r="A4261" s="1"/>
      <c r="B4261" t="s">
        <v>19</v>
      </c>
      <c r="C4261" t="s">
        <v>10</v>
      </c>
      <c r="D4261" t="s">
        <v>11</v>
      </c>
      <c r="E4261" t="s">
        <v>23</v>
      </c>
      <c r="F4261">
        <v>49.17</v>
      </c>
      <c r="G4261">
        <v>1</v>
      </c>
      <c r="H4261" t="s">
        <v>13</v>
      </c>
      <c r="I4261">
        <v>3.1</v>
      </c>
      <c r="J4261">
        <v>49.17</v>
      </c>
      <c r="K4261">
        <v>2.4585000000000004</v>
      </c>
      <c r="L4261" t="s">
        <v>258</v>
      </c>
    </row>
    <row r="4262" spans="1:12" x14ac:dyDescent="0.25">
      <c r="A4262" s="1"/>
      <c r="B4262" t="s">
        <v>19</v>
      </c>
      <c r="C4262" t="s">
        <v>10</v>
      </c>
      <c r="D4262" t="s">
        <v>11</v>
      </c>
      <c r="E4262" t="s">
        <v>18</v>
      </c>
      <c r="F4262">
        <v>75.63</v>
      </c>
      <c r="G4262">
        <v>5</v>
      </c>
      <c r="H4262" t="s">
        <v>20</v>
      </c>
      <c r="I4262">
        <v>4.4000000000000004</v>
      </c>
      <c r="J4262">
        <v>378.15</v>
      </c>
      <c r="K4262">
        <v>18.907499999999999</v>
      </c>
      <c r="L4262" t="s">
        <v>258</v>
      </c>
    </row>
    <row r="4263" spans="1:12" x14ac:dyDescent="0.25">
      <c r="A4263" s="1"/>
      <c r="B4263" t="s">
        <v>14</v>
      </c>
      <c r="C4263" t="s">
        <v>15</v>
      </c>
      <c r="D4263" t="s">
        <v>11</v>
      </c>
      <c r="E4263" t="s">
        <v>12</v>
      </c>
      <c r="F4263">
        <v>10.61</v>
      </c>
      <c r="G4263">
        <v>6</v>
      </c>
      <c r="H4263" t="s">
        <v>13</v>
      </c>
      <c r="I4263">
        <v>8.5</v>
      </c>
      <c r="J4263">
        <v>63.66</v>
      </c>
      <c r="K4263">
        <v>3.1829999999999998</v>
      </c>
      <c r="L4263" t="s">
        <v>256</v>
      </c>
    </row>
    <row r="4264" spans="1:12" x14ac:dyDescent="0.25">
      <c r="A4264" s="1"/>
      <c r="B4264" t="s">
        <v>14</v>
      </c>
      <c r="C4264" t="s">
        <v>10</v>
      </c>
      <c r="D4264" t="s">
        <v>22</v>
      </c>
      <c r="E4264" t="s">
        <v>24</v>
      </c>
      <c r="F4264">
        <v>24.99</v>
      </c>
      <c r="G4264">
        <v>8</v>
      </c>
      <c r="H4264" t="s">
        <v>20</v>
      </c>
      <c r="I4264">
        <v>4</v>
      </c>
      <c r="J4264">
        <v>199.92</v>
      </c>
      <c r="K4264">
        <v>9.9960000000000004</v>
      </c>
      <c r="L4264" t="s">
        <v>258</v>
      </c>
    </row>
    <row r="4265" spans="1:12" x14ac:dyDescent="0.25">
      <c r="A4265" s="1"/>
      <c r="B4265" t="s">
        <v>19</v>
      </c>
      <c r="C4265" t="s">
        <v>15</v>
      </c>
      <c r="D4265" t="s">
        <v>11</v>
      </c>
      <c r="E4265" t="s">
        <v>24</v>
      </c>
      <c r="F4265">
        <v>27.71</v>
      </c>
      <c r="G4265">
        <v>7</v>
      </c>
      <c r="H4265" t="s">
        <v>20</v>
      </c>
      <c r="I4265">
        <v>4.3</v>
      </c>
      <c r="J4265">
        <v>193.97</v>
      </c>
      <c r="K4265">
        <v>9.698500000000001</v>
      </c>
      <c r="L4265" t="s">
        <v>258</v>
      </c>
    </row>
    <row r="4266" spans="1:12" x14ac:dyDescent="0.25">
      <c r="A4266" s="1"/>
      <c r="B4266" t="s">
        <v>19</v>
      </c>
      <c r="C4266" t="s">
        <v>15</v>
      </c>
      <c r="D4266" t="s">
        <v>22</v>
      </c>
      <c r="E4266" t="s">
        <v>12</v>
      </c>
      <c r="F4266">
        <v>14.59</v>
      </c>
      <c r="G4266">
        <v>8</v>
      </c>
      <c r="H4266" t="s">
        <v>13</v>
      </c>
      <c r="I4266">
        <v>8.1999999999999993</v>
      </c>
      <c r="J4266">
        <v>116.72</v>
      </c>
      <c r="K4266">
        <v>5.8360000000000003</v>
      </c>
      <c r="L4266" t="s">
        <v>256</v>
      </c>
    </row>
    <row r="4267" spans="1:12" x14ac:dyDescent="0.25">
      <c r="A4267" s="1"/>
      <c r="B4267" t="s">
        <v>19</v>
      </c>
      <c r="C4267" t="s">
        <v>15</v>
      </c>
      <c r="D4267" t="s">
        <v>22</v>
      </c>
      <c r="E4267" t="s">
        <v>23</v>
      </c>
      <c r="F4267">
        <v>62.19</v>
      </c>
      <c r="G4267">
        <v>3</v>
      </c>
      <c r="H4267" t="s">
        <v>13</v>
      </c>
      <c r="I4267">
        <v>8</v>
      </c>
      <c r="J4267">
        <v>186.57</v>
      </c>
      <c r="K4267">
        <v>9.3285</v>
      </c>
      <c r="L4267" t="s">
        <v>256</v>
      </c>
    </row>
    <row r="4268" spans="1:12" x14ac:dyDescent="0.25">
      <c r="A4268" s="1"/>
      <c r="B4268" t="s">
        <v>9</v>
      </c>
      <c r="C4268" t="s">
        <v>15</v>
      </c>
      <c r="D4268" t="s">
        <v>11</v>
      </c>
      <c r="E4268" t="s">
        <v>12</v>
      </c>
      <c r="F4268">
        <v>13.28</v>
      </c>
      <c r="G4268">
        <v>7</v>
      </c>
      <c r="H4268" t="s">
        <v>20</v>
      </c>
      <c r="I4268">
        <v>6.3</v>
      </c>
      <c r="J4268">
        <v>92.96</v>
      </c>
      <c r="K4268">
        <v>4.6479999999999997</v>
      </c>
      <c r="L4268" t="s">
        <v>257</v>
      </c>
    </row>
    <row r="4269" spans="1:12" x14ac:dyDescent="0.25">
      <c r="A4269" s="1"/>
      <c r="B4269" t="s">
        <v>19</v>
      </c>
      <c r="C4269" t="s">
        <v>15</v>
      </c>
      <c r="D4269" t="s">
        <v>22</v>
      </c>
      <c r="E4269" t="s">
        <v>12</v>
      </c>
      <c r="F4269">
        <v>7.82</v>
      </c>
      <c r="G4269">
        <v>9</v>
      </c>
      <c r="H4269" t="s">
        <v>13</v>
      </c>
      <c r="I4269">
        <v>3.3</v>
      </c>
      <c r="J4269">
        <v>70.38</v>
      </c>
      <c r="K4269">
        <v>3.5190000000000001</v>
      </c>
      <c r="L4269" t="s">
        <v>258</v>
      </c>
    </row>
    <row r="4270" spans="1:12" x14ac:dyDescent="0.25">
      <c r="A4270" s="1"/>
      <c r="B4270" t="s">
        <v>19</v>
      </c>
      <c r="C4270" t="s">
        <v>10</v>
      </c>
      <c r="D4270" t="s">
        <v>11</v>
      </c>
      <c r="E4270" t="s">
        <v>16</v>
      </c>
      <c r="F4270">
        <v>95.49</v>
      </c>
      <c r="G4270">
        <v>4</v>
      </c>
      <c r="H4270" t="s">
        <v>13</v>
      </c>
      <c r="I4270">
        <v>7.4</v>
      </c>
      <c r="J4270">
        <v>381.96</v>
      </c>
      <c r="K4270">
        <v>19.097999999999999</v>
      </c>
      <c r="L4270" t="s">
        <v>257</v>
      </c>
    </row>
    <row r="4271" spans="1:12" x14ac:dyDescent="0.25">
      <c r="A4271" s="1"/>
      <c r="B4271" t="s">
        <v>9</v>
      </c>
      <c r="C4271" t="s">
        <v>10</v>
      </c>
      <c r="D4271" t="s">
        <v>11</v>
      </c>
      <c r="E4271" t="s">
        <v>23</v>
      </c>
      <c r="F4271">
        <v>61.33</v>
      </c>
      <c r="G4271">
        <v>10</v>
      </c>
      <c r="H4271" t="s">
        <v>17</v>
      </c>
      <c r="I4271">
        <v>9.1</v>
      </c>
      <c r="J4271">
        <v>613.29999999999995</v>
      </c>
      <c r="K4271">
        <v>30.664999999999999</v>
      </c>
      <c r="L4271" t="s">
        <v>256</v>
      </c>
    </row>
    <row r="4272" spans="1:12" x14ac:dyDescent="0.25">
      <c r="A4272" s="1"/>
      <c r="B4272" t="s">
        <v>19</v>
      </c>
      <c r="C4272" t="s">
        <v>15</v>
      </c>
      <c r="D4272" t="s">
        <v>11</v>
      </c>
      <c r="E4272" t="s">
        <v>24</v>
      </c>
      <c r="F4272">
        <v>33.93</v>
      </c>
      <c r="G4272">
        <v>8</v>
      </c>
      <c r="H4272" t="s">
        <v>17</v>
      </c>
      <c r="I4272">
        <v>4.9000000000000004</v>
      </c>
      <c r="J4272">
        <v>271.44</v>
      </c>
      <c r="K4272">
        <v>13.572000000000001</v>
      </c>
      <c r="L4272" t="s">
        <v>258</v>
      </c>
    </row>
    <row r="4273" spans="1:12" x14ac:dyDescent="0.25">
      <c r="A4273" s="1"/>
      <c r="B4273" t="s">
        <v>19</v>
      </c>
      <c r="C4273" t="s">
        <v>10</v>
      </c>
      <c r="D4273" t="s">
        <v>11</v>
      </c>
      <c r="E4273" t="s">
        <v>12</v>
      </c>
      <c r="F4273">
        <v>11.25</v>
      </c>
      <c r="G4273">
        <v>10</v>
      </c>
      <c r="H4273" t="s">
        <v>20</v>
      </c>
      <c r="I4273">
        <v>7.7</v>
      </c>
      <c r="J4273">
        <v>112.5</v>
      </c>
      <c r="K4273">
        <v>5.625</v>
      </c>
      <c r="L4273" t="s">
        <v>257</v>
      </c>
    </row>
    <row r="4274" spans="1:12" x14ac:dyDescent="0.25">
      <c r="A4274" s="1"/>
      <c r="B4274" t="s">
        <v>14</v>
      </c>
      <c r="C4274" t="s">
        <v>15</v>
      </c>
      <c r="D4274" t="s">
        <v>22</v>
      </c>
      <c r="E4274" t="s">
        <v>24</v>
      </c>
      <c r="F4274">
        <v>32.659999999999997</v>
      </c>
      <c r="G4274">
        <v>4</v>
      </c>
      <c r="H4274" t="s">
        <v>13</v>
      </c>
      <c r="I4274">
        <v>4.5</v>
      </c>
      <c r="J4274">
        <v>130.63999999999999</v>
      </c>
      <c r="K4274">
        <v>6.532</v>
      </c>
      <c r="L4274" t="s">
        <v>258</v>
      </c>
    </row>
    <row r="4275" spans="1:12" x14ac:dyDescent="0.25">
      <c r="A4275" s="1"/>
      <c r="B4275" t="s">
        <v>19</v>
      </c>
      <c r="C4275" t="s">
        <v>15</v>
      </c>
      <c r="D4275" t="s">
        <v>11</v>
      </c>
      <c r="E4275" t="s">
        <v>21</v>
      </c>
      <c r="F4275">
        <v>15.41</v>
      </c>
      <c r="G4275">
        <v>5</v>
      </c>
      <c r="H4275" t="s">
        <v>13</v>
      </c>
      <c r="I4275">
        <v>4.8</v>
      </c>
      <c r="J4275">
        <v>77.05</v>
      </c>
      <c r="K4275">
        <v>3.8525</v>
      </c>
      <c r="L4275" t="s">
        <v>258</v>
      </c>
    </row>
    <row r="4276" spans="1:12" x14ac:dyDescent="0.25">
      <c r="A4276" s="1"/>
      <c r="B4276" t="s">
        <v>19</v>
      </c>
      <c r="C4276" t="s">
        <v>15</v>
      </c>
      <c r="D4276" t="s">
        <v>22</v>
      </c>
      <c r="E4276" t="s">
        <v>16</v>
      </c>
      <c r="F4276">
        <v>84.38</v>
      </c>
      <c r="G4276">
        <v>5</v>
      </c>
      <c r="H4276" t="s">
        <v>20</v>
      </c>
      <c r="I4276">
        <v>5.7</v>
      </c>
      <c r="J4276">
        <v>421.9</v>
      </c>
      <c r="K4276">
        <v>21.094999999999999</v>
      </c>
      <c r="L4276" t="s">
        <v>258</v>
      </c>
    </row>
    <row r="4277" spans="1:12" x14ac:dyDescent="0.25">
      <c r="A4277" s="1"/>
      <c r="B4277" t="s">
        <v>19</v>
      </c>
      <c r="C4277" t="s">
        <v>15</v>
      </c>
      <c r="D4277" t="s">
        <v>11</v>
      </c>
      <c r="E4277" t="s">
        <v>23</v>
      </c>
      <c r="F4277">
        <v>47.31</v>
      </c>
      <c r="G4277">
        <v>10</v>
      </c>
      <c r="H4277" t="s">
        <v>20</v>
      </c>
      <c r="I4277">
        <v>6.2</v>
      </c>
      <c r="J4277">
        <v>473.1</v>
      </c>
      <c r="K4277">
        <v>23.655000000000001</v>
      </c>
      <c r="L4277" t="s">
        <v>257</v>
      </c>
    </row>
    <row r="4278" spans="1:12" x14ac:dyDescent="0.25">
      <c r="A4278" s="1"/>
      <c r="B4278" t="s">
        <v>19</v>
      </c>
      <c r="C4278" t="s">
        <v>10</v>
      </c>
      <c r="D4278" t="s">
        <v>11</v>
      </c>
      <c r="E4278" t="s">
        <v>12</v>
      </c>
      <c r="F4278">
        <v>12.66</v>
      </c>
      <c r="G4278">
        <v>1</v>
      </c>
      <c r="H4278" t="s">
        <v>20</v>
      </c>
      <c r="I4278">
        <v>5.0999999999999996</v>
      </c>
      <c r="J4278">
        <v>12.66</v>
      </c>
      <c r="K4278">
        <v>0.63300000000000001</v>
      </c>
      <c r="L4278" t="s">
        <v>258</v>
      </c>
    </row>
    <row r="4279" spans="1:12" x14ac:dyDescent="0.25">
      <c r="A4279" s="1"/>
      <c r="B4279" t="s">
        <v>9</v>
      </c>
      <c r="C4279" t="s">
        <v>15</v>
      </c>
      <c r="D4279" t="s">
        <v>11</v>
      </c>
      <c r="E4279" t="s">
        <v>23</v>
      </c>
      <c r="F4279">
        <v>69.47</v>
      </c>
      <c r="G4279">
        <v>5</v>
      </c>
      <c r="H4279" t="s">
        <v>20</v>
      </c>
      <c r="I4279">
        <v>7</v>
      </c>
      <c r="J4279">
        <v>347.35</v>
      </c>
      <c r="K4279">
        <v>17.367500000000003</v>
      </c>
      <c r="L4279" t="s">
        <v>257</v>
      </c>
    </row>
    <row r="4280" spans="1:12" x14ac:dyDescent="0.25">
      <c r="A4280" s="1"/>
      <c r="B4280" t="s">
        <v>9</v>
      </c>
      <c r="C4280" t="s">
        <v>15</v>
      </c>
      <c r="D4280" t="s">
        <v>11</v>
      </c>
      <c r="E4280" t="s">
        <v>23</v>
      </c>
      <c r="F4280">
        <v>46.65</v>
      </c>
      <c r="G4280">
        <v>4</v>
      </c>
      <c r="H4280" t="s">
        <v>13</v>
      </c>
      <c r="I4280">
        <v>8.9</v>
      </c>
      <c r="J4280">
        <v>186.6</v>
      </c>
      <c r="K4280">
        <v>9.33</v>
      </c>
      <c r="L4280" t="s">
        <v>256</v>
      </c>
    </row>
    <row r="4281" spans="1:12" x14ac:dyDescent="0.25">
      <c r="A4281" s="1"/>
      <c r="B4281" t="s">
        <v>19</v>
      </c>
      <c r="C4281" t="s">
        <v>15</v>
      </c>
      <c r="D4281" t="s">
        <v>22</v>
      </c>
      <c r="E4281" t="s">
        <v>23</v>
      </c>
      <c r="F4281">
        <v>56.29</v>
      </c>
      <c r="G4281">
        <v>5</v>
      </c>
      <c r="H4281" t="s">
        <v>13</v>
      </c>
      <c r="I4281">
        <v>8.8000000000000007</v>
      </c>
      <c r="J4281">
        <v>281.45</v>
      </c>
      <c r="K4281">
        <v>14.0725</v>
      </c>
      <c r="L4281" t="s">
        <v>256</v>
      </c>
    </row>
    <row r="4282" spans="1:12" x14ac:dyDescent="0.25">
      <c r="A4282" s="1"/>
      <c r="B4282" t="s">
        <v>14</v>
      </c>
      <c r="C4282" t="s">
        <v>15</v>
      </c>
      <c r="D4282" t="s">
        <v>11</v>
      </c>
      <c r="E4282" t="s">
        <v>21</v>
      </c>
      <c r="F4282">
        <v>5.93</v>
      </c>
      <c r="G4282">
        <v>6</v>
      </c>
      <c r="H4282" t="s">
        <v>20</v>
      </c>
      <c r="I4282">
        <v>8.5</v>
      </c>
      <c r="J4282">
        <v>35.58</v>
      </c>
      <c r="K4282">
        <v>1.7789999999999999</v>
      </c>
      <c r="L4282" t="s">
        <v>256</v>
      </c>
    </row>
    <row r="4283" spans="1:12" x14ac:dyDescent="0.25">
      <c r="A4283" s="1"/>
      <c r="B4283" t="s">
        <v>14</v>
      </c>
      <c r="C4283" t="s">
        <v>15</v>
      </c>
      <c r="D4283" t="s">
        <v>22</v>
      </c>
      <c r="E4283" t="s">
        <v>24</v>
      </c>
      <c r="F4283">
        <v>23.02</v>
      </c>
      <c r="G4283">
        <v>3</v>
      </c>
      <c r="H4283" t="s">
        <v>17</v>
      </c>
      <c r="I4283">
        <v>8.3000000000000007</v>
      </c>
      <c r="J4283">
        <v>69.06</v>
      </c>
      <c r="K4283">
        <v>3.4530000000000003</v>
      </c>
      <c r="L4283" t="s">
        <v>256</v>
      </c>
    </row>
    <row r="4284" spans="1:12" x14ac:dyDescent="0.25">
      <c r="A4284" s="1"/>
      <c r="B4284" t="s">
        <v>14</v>
      </c>
      <c r="C4284" t="s">
        <v>15</v>
      </c>
      <c r="D4284" t="s">
        <v>22</v>
      </c>
      <c r="E4284" t="s">
        <v>12</v>
      </c>
      <c r="F4284">
        <v>9.2100000000000009</v>
      </c>
      <c r="G4284">
        <v>4</v>
      </c>
      <c r="H4284" t="s">
        <v>20</v>
      </c>
      <c r="I4284">
        <v>4.4000000000000004</v>
      </c>
      <c r="J4284">
        <v>36.840000000000003</v>
      </c>
      <c r="K4284">
        <v>1.8420000000000003</v>
      </c>
      <c r="L4284" t="s">
        <v>258</v>
      </c>
    </row>
    <row r="4285" spans="1:12" x14ac:dyDescent="0.25">
      <c r="A4285" s="1"/>
      <c r="B4285" t="s">
        <v>19</v>
      </c>
      <c r="C4285" t="s">
        <v>15</v>
      </c>
      <c r="D4285" t="s">
        <v>11</v>
      </c>
      <c r="E4285" t="s">
        <v>21</v>
      </c>
      <c r="F4285">
        <v>11.99</v>
      </c>
      <c r="G4285">
        <v>3</v>
      </c>
      <c r="H4285" t="s">
        <v>17</v>
      </c>
      <c r="I4285">
        <v>5.9</v>
      </c>
      <c r="J4285">
        <v>35.97</v>
      </c>
      <c r="K4285">
        <v>1.7985</v>
      </c>
      <c r="L4285" t="s">
        <v>258</v>
      </c>
    </row>
    <row r="4286" spans="1:12" x14ac:dyDescent="0.25">
      <c r="A4286" s="1"/>
      <c r="B4286" t="s">
        <v>19</v>
      </c>
      <c r="C4286" t="s">
        <v>15</v>
      </c>
      <c r="D4286" t="s">
        <v>22</v>
      </c>
      <c r="E4286" t="s">
        <v>18</v>
      </c>
      <c r="F4286">
        <v>57.17</v>
      </c>
      <c r="G4286">
        <v>7</v>
      </c>
      <c r="H4286" t="s">
        <v>17</v>
      </c>
      <c r="I4286">
        <v>4.7</v>
      </c>
      <c r="J4286">
        <v>400.19</v>
      </c>
      <c r="K4286">
        <v>20.009500000000003</v>
      </c>
      <c r="L4286" t="s">
        <v>258</v>
      </c>
    </row>
    <row r="4287" spans="1:12" x14ac:dyDescent="0.25">
      <c r="A4287" s="1"/>
      <c r="B4287" t="s">
        <v>14</v>
      </c>
      <c r="C4287" t="s">
        <v>15</v>
      </c>
      <c r="D4287" t="s">
        <v>22</v>
      </c>
      <c r="E4287" t="s">
        <v>23</v>
      </c>
      <c r="F4287">
        <v>59.61</v>
      </c>
      <c r="G4287">
        <v>2</v>
      </c>
      <c r="H4287" t="s">
        <v>20</v>
      </c>
      <c r="I4287">
        <v>5.7</v>
      </c>
      <c r="J4287">
        <v>119.22</v>
      </c>
      <c r="K4287">
        <v>5.9610000000000003</v>
      </c>
      <c r="L4287" t="s">
        <v>258</v>
      </c>
    </row>
    <row r="4288" spans="1:12" x14ac:dyDescent="0.25">
      <c r="A4288" s="1"/>
      <c r="B4288" t="s">
        <v>14</v>
      </c>
      <c r="C4288" t="s">
        <v>15</v>
      </c>
      <c r="D4288" t="s">
        <v>22</v>
      </c>
      <c r="E4288" t="s">
        <v>18</v>
      </c>
      <c r="F4288">
        <v>79.48</v>
      </c>
      <c r="G4288">
        <v>3</v>
      </c>
      <c r="H4288" t="s">
        <v>20</v>
      </c>
      <c r="I4288">
        <v>3.5</v>
      </c>
      <c r="J4288">
        <v>238.44</v>
      </c>
      <c r="K4288">
        <v>11.922000000000001</v>
      </c>
      <c r="L4288" t="s">
        <v>258</v>
      </c>
    </row>
    <row r="4289" spans="1:12" x14ac:dyDescent="0.25">
      <c r="A4289" s="1"/>
      <c r="B4289" t="s">
        <v>19</v>
      </c>
      <c r="C4289" t="s">
        <v>15</v>
      </c>
      <c r="D4289" t="s">
        <v>22</v>
      </c>
      <c r="E4289" t="s">
        <v>12</v>
      </c>
      <c r="F4289">
        <v>11.6</v>
      </c>
      <c r="G4289">
        <v>6</v>
      </c>
      <c r="H4289" t="s">
        <v>20</v>
      </c>
      <c r="I4289">
        <v>3.5</v>
      </c>
      <c r="J4289">
        <v>69.599999999999994</v>
      </c>
      <c r="K4289">
        <v>3.48</v>
      </c>
      <c r="L4289" t="s">
        <v>258</v>
      </c>
    </row>
    <row r="4290" spans="1:12" x14ac:dyDescent="0.25">
      <c r="A4290" s="1"/>
      <c r="B4290" t="s">
        <v>19</v>
      </c>
      <c r="C4290" t="s">
        <v>15</v>
      </c>
      <c r="D4290" t="s">
        <v>22</v>
      </c>
      <c r="E4290" t="s">
        <v>12</v>
      </c>
      <c r="F4290">
        <v>9.89</v>
      </c>
      <c r="G4290">
        <v>10</v>
      </c>
      <c r="H4290" t="s">
        <v>13</v>
      </c>
      <c r="I4290">
        <v>5.0999999999999996</v>
      </c>
      <c r="J4290">
        <v>98.9</v>
      </c>
      <c r="K4290">
        <v>4.9450000000000003</v>
      </c>
      <c r="L4290" t="s">
        <v>258</v>
      </c>
    </row>
    <row r="4291" spans="1:12" x14ac:dyDescent="0.25">
      <c r="A4291" s="1"/>
      <c r="B4291" t="s">
        <v>14</v>
      </c>
      <c r="C4291" t="s">
        <v>10</v>
      </c>
      <c r="D4291" t="s">
        <v>22</v>
      </c>
      <c r="E4291" t="s">
        <v>23</v>
      </c>
      <c r="F4291">
        <v>62.18</v>
      </c>
      <c r="G4291">
        <v>9</v>
      </c>
      <c r="H4291" t="s">
        <v>13</v>
      </c>
      <c r="I4291">
        <v>9.1999999999999993</v>
      </c>
      <c r="J4291">
        <v>559.62</v>
      </c>
      <c r="K4291">
        <v>27.981000000000002</v>
      </c>
      <c r="L4291" t="s">
        <v>256</v>
      </c>
    </row>
    <row r="4292" spans="1:12" x14ac:dyDescent="0.25">
      <c r="A4292" s="1"/>
      <c r="B4292" t="s">
        <v>14</v>
      </c>
      <c r="C4292" t="s">
        <v>10</v>
      </c>
      <c r="D4292" t="s">
        <v>11</v>
      </c>
      <c r="E4292" t="s">
        <v>21</v>
      </c>
      <c r="F4292">
        <v>12.25</v>
      </c>
      <c r="G4292">
        <v>3</v>
      </c>
      <c r="H4292" t="s">
        <v>13</v>
      </c>
      <c r="I4292">
        <v>7</v>
      </c>
      <c r="J4292">
        <v>36.75</v>
      </c>
      <c r="K4292">
        <v>1.8375000000000001</v>
      </c>
      <c r="L4292" t="s">
        <v>257</v>
      </c>
    </row>
    <row r="4293" spans="1:12" x14ac:dyDescent="0.25">
      <c r="A4293" s="1"/>
      <c r="B4293" t="s">
        <v>19</v>
      </c>
      <c r="C4293" t="s">
        <v>10</v>
      </c>
      <c r="D4293" t="s">
        <v>11</v>
      </c>
      <c r="E4293" t="s">
        <v>16</v>
      </c>
      <c r="F4293">
        <v>97.95</v>
      </c>
      <c r="G4293">
        <v>1</v>
      </c>
      <c r="H4293" t="s">
        <v>13</v>
      </c>
      <c r="I4293">
        <v>9.5</v>
      </c>
      <c r="J4293">
        <v>97.95</v>
      </c>
      <c r="K4293">
        <v>4.8975000000000009</v>
      </c>
      <c r="L4293" t="s">
        <v>256</v>
      </c>
    </row>
    <row r="4294" spans="1:12" x14ac:dyDescent="0.25">
      <c r="A4294" s="1"/>
      <c r="B4294" t="s">
        <v>14</v>
      </c>
      <c r="C4294" t="s">
        <v>10</v>
      </c>
      <c r="D4294" t="s">
        <v>22</v>
      </c>
      <c r="E4294" t="s">
        <v>18</v>
      </c>
      <c r="F4294">
        <v>76.400000000000006</v>
      </c>
      <c r="G4294">
        <v>8</v>
      </c>
      <c r="H4294" t="s">
        <v>13</v>
      </c>
      <c r="I4294">
        <v>9.1</v>
      </c>
      <c r="J4294">
        <v>611.20000000000005</v>
      </c>
      <c r="K4294">
        <v>30.560000000000002</v>
      </c>
      <c r="L4294" t="s">
        <v>256</v>
      </c>
    </row>
    <row r="4295" spans="1:12" x14ac:dyDescent="0.25">
      <c r="A4295" s="1"/>
      <c r="B4295" t="s">
        <v>19</v>
      </c>
      <c r="C4295" t="s">
        <v>15</v>
      </c>
      <c r="D4295" t="s">
        <v>11</v>
      </c>
      <c r="E4295" t="s">
        <v>12</v>
      </c>
      <c r="F4295">
        <v>13.41</v>
      </c>
      <c r="G4295">
        <v>7</v>
      </c>
      <c r="H4295" t="s">
        <v>20</v>
      </c>
      <c r="I4295">
        <v>4.4000000000000004</v>
      </c>
      <c r="J4295">
        <v>93.87</v>
      </c>
      <c r="K4295">
        <v>4.6935000000000002</v>
      </c>
      <c r="L4295" t="s">
        <v>258</v>
      </c>
    </row>
    <row r="4296" spans="1:12" x14ac:dyDescent="0.25">
      <c r="A4296" s="1"/>
      <c r="B4296" t="s">
        <v>9</v>
      </c>
      <c r="C4296" t="s">
        <v>15</v>
      </c>
      <c r="D4296" t="s">
        <v>11</v>
      </c>
      <c r="E4296" t="s">
        <v>12</v>
      </c>
      <c r="F4296">
        <v>12.65</v>
      </c>
      <c r="G4296">
        <v>1</v>
      </c>
      <c r="H4296" t="s">
        <v>17</v>
      </c>
      <c r="I4296">
        <v>5.6</v>
      </c>
      <c r="J4296">
        <v>12.65</v>
      </c>
      <c r="K4296">
        <v>0.63250000000000006</v>
      </c>
      <c r="L4296" t="s">
        <v>258</v>
      </c>
    </row>
    <row r="4297" spans="1:12" x14ac:dyDescent="0.25">
      <c r="A4297" s="1"/>
      <c r="B4297" t="s">
        <v>14</v>
      </c>
      <c r="C4297" t="s">
        <v>15</v>
      </c>
      <c r="D4297" t="s">
        <v>22</v>
      </c>
      <c r="E4297" t="s">
        <v>12</v>
      </c>
      <c r="F4297">
        <v>13.33</v>
      </c>
      <c r="G4297">
        <v>10</v>
      </c>
      <c r="H4297" t="s">
        <v>20</v>
      </c>
      <c r="I4297">
        <v>7.2</v>
      </c>
      <c r="J4297">
        <v>133.30000000000001</v>
      </c>
      <c r="K4297">
        <v>6.6650000000000009</v>
      </c>
      <c r="L4297" t="s">
        <v>257</v>
      </c>
    </row>
    <row r="4298" spans="1:12" x14ac:dyDescent="0.25">
      <c r="A4298" s="1"/>
      <c r="B4298" t="s">
        <v>9</v>
      </c>
      <c r="C4298" t="s">
        <v>15</v>
      </c>
      <c r="D4298" t="s">
        <v>11</v>
      </c>
      <c r="E4298" t="s">
        <v>12</v>
      </c>
      <c r="F4298">
        <v>14.61</v>
      </c>
      <c r="G4298">
        <v>9</v>
      </c>
      <c r="H4298" t="s">
        <v>17</v>
      </c>
      <c r="I4298">
        <v>6.6</v>
      </c>
      <c r="J4298">
        <v>131.49</v>
      </c>
      <c r="K4298">
        <v>6.5745000000000005</v>
      </c>
      <c r="L4298" t="s">
        <v>257</v>
      </c>
    </row>
    <row r="4299" spans="1:12" x14ac:dyDescent="0.25">
      <c r="A4299" s="1"/>
      <c r="B4299" t="s">
        <v>19</v>
      </c>
      <c r="C4299" t="s">
        <v>15</v>
      </c>
      <c r="D4299" t="s">
        <v>22</v>
      </c>
      <c r="E4299" t="s">
        <v>18</v>
      </c>
      <c r="F4299">
        <v>57.16</v>
      </c>
      <c r="G4299">
        <v>8</v>
      </c>
      <c r="H4299" t="s">
        <v>17</v>
      </c>
      <c r="I4299">
        <v>7.5</v>
      </c>
      <c r="J4299">
        <v>457.28</v>
      </c>
      <c r="K4299">
        <v>22.864000000000001</v>
      </c>
      <c r="L4299" t="s">
        <v>257</v>
      </c>
    </row>
    <row r="4300" spans="1:12" x14ac:dyDescent="0.25">
      <c r="A4300" s="1"/>
      <c r="B4300" t="s">
        <v>9</v>
      </c>
      <c r="C4300" t="s">
        <v>15</v>
      </c>
      <c r="D4300" t="s">
        <v>11</v>
      </c>
      <c r="E4300" t="s">
        <v>12</v>
      </c>
      <c r="F4300">
        <v>7.41</v>
      </c>
      <c r="G4300">
        <v>4</v>
      </c>
      <c r="H4300" t="s">
        <v>13</v>
      </c>
      <c r="I4300">
        <v>8.4</v>
      </c>
      <c r="J4300">
        <v>29.64</v>
      </c>
      <c r="K4300">
        <v>1.4820000000000002</v>
      </c>
      <c r="L4300" t="s">
        <v>256</v>
      </c>
    </row>
    <row r="4301" spans="1:12" x14ac:dyDescent="0.25">
      <c r="A4301" s="1"/>
      <c r="B4301" t="s">
        <v>19</v>
      </c>
      <c r="C4301" t="s">
        <v>10</v>
      </c>
      <c r="D4301" t="s">
        <v>11</v>
      </c>
      <c r="E4301" t="s">
        <v>23</v>
      </c>
      <c r="F4301">
        <v>66.790000000000006</v>
      </c>
      <c r="G4301">
        <v>2</v>
      </c>
      <c r="H4301" t="s">
        <v>20</v>
      </c>
      <c r="I4301">
        <v>7.3</v>
      </c>
      <c r="J4301">
        <v>133.58000000000001</v>
      </c>
      <c r="K4301">
        <v>6.6790000000000012</v>
      </c>
      <c r="L4301" t="s">
        <v>257</v>
      </c>
    </row>
    <row r="4302" spans="1:12" x14ac:dyDescent="0.25">
      <c r="A4302" s="1"/>
      <c r="B4302" t="s">
        <v>19</v>
      </c>
      <c r="C4302" t="s">
        <v>15</v>
      </c>
      <c r="D4302" t="s">
        <v>11</v>
      </c>
      <c r="E4302" t="s">
        <v>23</v>
      </c>
      <c r="F4302">
        <v>66.709999999999994</v>
      </c>
      <c r="G4302">
        <v>5</v>
      </c>
      <c r="H4302" t="s">
        <v>13</v>
      </c>
      <c r="I4302">
        <v>3.4</v>
      </c>
      <c r="J4302">
        <v>333.54999999999995</v>
      </c>
      <c r="K4302">
        <v>16.677499999999998</v>
      </c>
      <c r="L4302" t="s">
        <v>258</v>
      </c>
    </row>
    <row r="4303" spans="1:12" x14ac:dyDescent="0.25">
      <c r="A4303" s="1"/>
      <c r="B4303" t="s">
        <v>14</v>
      </c>
      <c r="C4303" t="s">
        <v>15</v>
      </c>
      <c r="D4303" t="s">
        <v>22</v>
      </c>
      <c r="E4303" t="s">
        <v>21</v>
      </c>
      <c r="F4303">
        <v>8.2200000000000006</v>
      </c>
      <c r="G4303">
        <v>9</v>
      </c>
      <c r="H4303" t="s">
        <v>13</v>
      </c>
      <c r="I4303">
        <v>8.4</v>
      </c>
      <c r="J4303">
        <v>73.98</v>
      </c>
      <c r="K4303">
        <v>3.6990000000000003</v>
      </c>
      <c r="L4303" t="s">
        <v>256</v>
      </c>
    </row>
    <row r="4304" spans="1:12" x14ac:dyDescent="0.25">
      <c r="A4304" s="1"/>
      <c r="B4304" t="s">
        <v>14</v>
      </c>
      <c r="C4304" t="s">
        <v>15</v>
      </c>
      <c r="D4304" t="s">
        <v>11</v>
      </c>
      <c r="E4304" t="s">
        <v>12</v>
      </c>
      <c r="F4304">
        <v>4.08</v>
      </c>
      <c r="G4304">
        <v>10</v>
      </c>
      <c r="H4304" t="s">
        <v>17</v>
      </c>
      <c r="I4304">
        <v>4.8</v>
      </c>
      <c r="J4304">
        <v>40.799999999999997</v>
      </c>
      <c r="K4304">
        <v>2.04</v>
      </c>
      <c r="L4304" t="s">
        <v>258</v>
      </c>
    </row>
    <row r="4305" spans="1:12" x14ac:dyDescent="0.25">
      <c r="A4305" s="1"/>
      <c r="B4305" t="s">
        <v>19</v>
      </c>
      <c r="C4305" t="s">
        <v>10</v>
      </c>
      <c r="D4305" t="s">
        <v>11</v>
      </c>
      <c r="E4305" t="s">
        <v>23</v>
      </c>
      <c r="F4305">
        <v>58.38</v>
      </c>
      <c r="G4305">
        <v>4</v>
      </c>
      <c r="H4305" t="s">
        <v>20</v>
      </c>
      <c r="I4305">
        <v>3.5</v>
      </c>
      <c r="J4305">
        <v>233.52</v>
      </c>
      <c r="K4305">
        <v>11.676000000000002</v>
      </c>
      <c r="L4305" t="s">
        <v>258</v>
      </c>
    </row>
    <row r="4306" spans="1:12" x14ac:dyDescent="0.25">
      <c r="A4306" s="1"/>
      <c r="B4306" t="s">
        <v>19</v>
      </c>
      <c r="C4306" t="s">
        <v>10</v>
      </c>
      <c r="D4306" t="s">
        <v>11</v>
      </c>
      <c r="E4306" t="s">
        <v>12</v>
      </c>
      <c r="F4306">
        <v>5.76</v>
      </c>
      <c r="G4306">
        <v>6</v>
      </c>
      <c r="H4306" t="s">
        <v>13</v>
      </c>
      <c r="I4306">
        <v>6.7</v>
      </c>
      <c r="J4306">
        <v>34.56</v>
      </c>
      <c r="K4306">
        <v>1.7280000000000002</v>
      </c>
      <c r="L4306" t="s">
        <v>257</v>
      </c>
    </row>
    <row r="4307" spans="1:12" x14ac:dyDescent="0.25">
      <c r="A4307" s="1"/>
      <c r="B4307" t="s">
        <v>14</v>
      </c>
      <c r="C4307" t="s">
        <v>10</v>
      </c>
      <c r="D4307" t="s">
        <v>11</v>
      </c>
      <c r="E4307" t="s">
        <v>12</v>
      </c>
      <c r="F4307">
        <v>14.09</v>
      </c>
      <c r="G4307">
        <v>2</v>
      </c>
      <c r="H4307" t="s">
        <v>20</v>
      </c>
      <c r="I4307">
        <v>8.4</v>
      </c>
      <c r="J4307">
        <v>28.18</v>
      </c>
      <c r="K4307">
        <v>1.409</v>
      </c>
      <c r="L4307" t="s">
        <v>256</v>
      </c>
    </row>
    <row r="4308" spans="1:12" x14ac:dyDescent="0.25">
      <c r="A4308" s="1"/>
      <c r="B4308" t="s">
        <v>9</v>
      </c>
      <c r="C4308" t="s">
        <v>15</v>
      </c>
      <c r="D4308" t="s">
        <v>22</v>
      </c>
      <c r="E4308" t="s">
        <v>12</v>
      </c>
      <c r="F4308">
        <v>3.66</v>
      </c>
      <c r="G4308">
        <v>1</v>
      </c>
      <c r="H4308" t="s">
        <v>13</v>
      </c>
      <c r="I4308">
        <v>7.3</v>
      </c>
      <c r="J4308">
        <v>3.66</v>
      </c>
      <c r="K4308">
        <v>0.18300000000000002</v>
      </c>
      <c r="L4308" t="s">
        <v>257</v>
      </c>
    </row>
    <row r="4309" spans="1:12" x14ac:dyDescent="0.25">
      <c r="A4309" s="1"/>
      <c r="B4309" t="s">
        <v>14</v>
      </c>
      <c r="C4309" t="s">
        <v>15</v>
      </c>
      <c r="D4309" t="s">
        <v>22</v>
      </c>
      <c r="E4309" t="s">
        <v>24</v>
      </c>
      <c r="F4309">
        <v>18.809999999999999</v>
      </c>
      <c r="G4309">
        <v>5</v>
      </c>
      <c r="H4309" t="s">
        <v>17</v>
      </c>
      <c r="I4309">
        <v>4.3</v>
      </c>
      <c r="J4309">
        <v>94.05</v>
      </c>
      <c r="K4309">
        <v>4.7024999999999997</v>
      </c>
      <c r="L4309" t="s">
        <v>258</v>
      </c>
    </row>
    <row r="4310" spans="1:12" x14ac:dyDescent="0.25">
      <c r="A4310" s="1"/>
      <c r="B4310" t="s">
        <v>19</v>
      </c>
      <c r="C4310" t="s">
        <v>15</v>
      </c>
      <c r="D4310" t="s">
        <v>22</v>
      </c>
      <c r="E4310" t="s">
        <v>12</v>
      </c>
      <c r="F4310">
        <v>6.36</v>
      </c>
      <c r="G4310">
        <v>8</v>
      </c>
      <c r="H4310" t="s">
        <v>20</v>
      </c>
      <c r="I4310">
        <v>4.5</v>
      </c>
      <c r="J4310">
        <v>50.88</v>
      </c>
      <c r="K4310">
        <v>2.5440000000000005</v>
      </c>
      <c r="L4310" t="s">
        <v>258</v>
      </c>
    </row>
    <row r="4311" spans="1:12" x14ac:dyDescent="0.25">
      <c r="A4311" s="1"/>
      <c r="B4311" t="s">
        <v>19</v>
      </c>
      <c r="C4311" t="s">
        <v>15</v>
      </c>
      <c r="D4311" t="s">
        <v>11</v>
      </c>
      <c r="E4311" t="s">
        <v>23</v>
      </c>
      <c r="F4311">
        <v>53.3</v>
      </c>
      <c r="G4311">
        <v>7</v>
      </c>
      <c r="H4311" t="s">
        <v>20</v>
      </c>
      <c r="I4311">
        <v>9.8000000000000007</v>
      </c>
      <c r="J4311">
        <v>373.09999999999997</v>
      </c>
      <c r="K4311">
        <v>18.654999999999998</v>
      </c>
      <c r="L4311" t="s">
        <v>256</v>
      </c>
    </row>
    <row r="4312" spans="1:12" x14ac:dyDescent="0.25">
      <c r="A4312" s="1"/>
      <c r="B4312" t="s">
        <v>9</v>
      </c>
      <c r="C4312" t="s">
        <v>15</v>
      </c>
      <c r="D4312" t="s">
        <v>22</v>
      </c>
      <c r="E4312" t="s">
        <v>24</v>
      </c>
      <c r="F4312">
        <v>25.21</v>
      </c>
      <c r="G4312">
        <v>8</v>
      </c>
      <c r="H4312" t="s">
        <v>13</v>
      </c>
      <c r="I4312">
        <v>9.1</v>
      </c>
      <c r="J4312">
        <v>201.68</v>
      </c>
      <c r="K4312">
        <v>10.084000000000001</v>
      </c>
      <c r="L4312" t="s">
        <v>256</v>
      </c>
    </row>
    <row r="4313" spans="1:12" x14ac:dyDescent="0.25">
      <c r="A4313" s="1"/>
      <c r="B4313" t="s">
        <v>9</v>
      </c>
      <c r="C4313" t="s">
        <v>15</v>
      </c>
      <c r="D4313" t="s">
        <v>11</v>
      </c>
      <c r="E4313" t="s">
        <v>21</v>
      </c>
      <c r="F4313">
        <v>22.8</v>
      </c>
      <c r="G4313">
        <v>10</v>
      </c>
      <c r="H4313" t="s">
        <v>17</v>
      </c>
      <c r="I4313">
        <v>7.1</v>
      </c>
      <c r="J4313">
        <v>228</v>
      </c>
      <c r="K4313">
        <v>11.4</v>
      </c>
      <c r="L4313" t="s">
        <v>257</v>
      </c>
    </row>
    <row r="4314" spans="1:12" x14ac:dyDescent="0.25">
      <c r="A4314" s="1"/>
      <c r="B4314" t="s">
        <v>9</v>
      </c>
      <c r="C4314" t="s">
        <v>10</v>
      </c>
      <c r="D4314" t="s">
        <v>11</v>
      </c>
      <c r="E4314" t="s">
        <v>12</v>
      </c>
      <c r="F4314">
        <v>6.2</v>
      </c>
      <c r="G4314">
        <v>2</v>
      </c>
      <c r="H4314" t="s">
        <v>13</v>
      </c>
      <c r="I4314">
        <v>6.3</v>
      </c>
      <c r="J4314">
        <v>12.4</v>
      </c>
      <c r="K4314">
        <v>0.62000000000000011</v>
      </c>
      <c r="L4314" t="s">
        <v>257</v>
      </c>
    </row>
    <row r="4315" spans="1:12" x14ac:dyDescent="0.25">
      <c r="A4315" s="1"/>
      <c r="B4315" t="s">
        <v>9</v>
      </c>
      <c r="C4315" t="s">
        <v>15</v>
      </c>
      <c r="D4315" t="s">
        <v>22</v>
      </c>
      <c r="E4315" t="s">
        <v>21</v>
      </c>
      <c r="F4315">
        <v>10.56</v>
      </c>
      <c r="G4315">
        <v>6</v>
      </c>
      <c r="H4315" t="s">
        <v>20</v>
      </c>
      <c r="I4315">
        <v>7.3</v>
      </c>
      <c r="J4315">
        <v>63.36</v>
      </c>
      <c r="K4315">
        <v>3.1680000000000001</v>
      </c>
      <c r="L4315" t="s">
        <v>257</v>
      </c>
    </row>
    <row r="4316" spans="1:12" x14ac:dyDescent="0.25">
      <c r="A4316" s="1"/>
      <c r="B4316" t="s">
        <v>19</v>
      </c>
      <c r="C4316" t="s">
        <v>15</v>
      </c>
      <c r="D4316" t="s">
        <v>22</v>
      </c>
      <c r="E4316" t="s">
        <v>24</v>
      </c>
      <c r="F4316">
        <v>27.04</v>
      </c>
      <c r="G4316">
        <v>5</v>
      </c>
      <c r="H4316" t="s">
        <v>17</v>
      </c>
      <c r="I4316">
        <v>4.7</v>
      </c>
      <c r="J4316">
        <v>135.19999999999999</v>
      </c>
      <c r="K4316">
        <v>6.76</v>
      </c>
      <c r="L4316" t="s">
        <v>258</v>
      </c>
    </row>
    <row r="4317" spans="1:12" x14ac:dyDescent="0.25">
      <c r="A4317" s="1"/>
      <c r="B4317" t="s">
        <v>9</v>
      </c>
      <c r="C4317" t="s">
        <v>15</v>
      </c>
      <c r="D4317" t="s">
        <v>22</v>
      </c>
      <c r="E4317" t="s">
        <v>21</v>
      </c>
      <c r="F4317">
        <v>7.73</v>
      </c>
      <c r="G4317">
        <v>6</v>
      </c>
      <c r="H4317" t="s">
        <v>20</v>
      </c>
      <c r="I4317">
        <v>6.7</v>
      </c>
      <c r="J4317">
        <v>46.38</v>
      </c>
      <c r="K4317">
        <v>2.3190000000000004</v>
      </c>
      <c r="L4317" t="s">
        <v>257</v>
      </c>
    </row>
    <row r="4318" spans="1:12" x14ac:dyDescent="0.25">
      <c r="A4318" s="1"/>
      <c r="B4318" t="s">
        <v>9</v>
      </c>
      <c r="C4318" t="s">
        <v>15</v>
      </c>
      <c r="D4318" t="s">
        <v>11</v>
      </c>
      <c r="E4318" t="s">
        <v>18</v>
      </c>
      <c r="F4318">
        <v>66.94</v>
      </c>
      <c r="G4318">
        <v>4</v>
      </c>
      <c r="H4318" t="s">
        <v>13</v>
      </c>
      <c r="I4318">
        <v>8.3000000000000007</v>
      </c>
      <c r="J4318">
        <v>267.76</v>
      </c>
      <c r="K4318">
        <v>13.388</v>
      </c>
      <c r="L4318" t="s">
        <v>256</v>
      </c>
    </row>
    <row r="4319" spans="1:12" x14ac:dyDescent="0.25">
      <c r="A4319" s="1"/>
      <c r="B4319" t="s">
        <v>9</v>
      </c>
      <c r="C4319" t="s">
        <v>15</v>
      </c>
      <c r="D4319" t="s">
        <v>11</v>
      </c>
      <c r="E4319" t="s">
        <v>12</v>
      </c>
      <c r="F4319">
        <v>6.33</v>
      </c>
      <c r="G4319">
        <v>1</v>
      </c>
      <c r="H4319" t="s">
        <v>17</v>
      </c>
      <c r="I4319">
        <v>4.9000000000000004</v>
      </c>
      <c r="J4319">
        <v>6.33</v>
      </c>
      <c r="K4319">
        <v>0.3165</v>
      </c>
      <c r="L4319" t="s">
        <v>258</v>
      </c>
    </row>
    <row r="4320" spans="1:12" x14ac:dyDescent="0.25">
      <c r="A4320" s="1"/>
      <c r="B4320" t="s">
        <v>9</v>
      </c>
      <c r="C4320" t="s">
        <v>15</v>
      </c>
      <c r="D4320" t="s">
        <v>22</v>
      </c>
      <c r="E4320" t="s">
        <v>12</v>
      </c>
      <c r="F4320">
        <v>7.59</v>
      </c>
      <c r="G4320">
        <v>10</v>
      </c>
      <c r="H4320" t="s">
        <v>17</v>
      </c>
      <c r="I4320">
        <v>8.1</v>
      </c>
      <c r="J4320">
        <v>75.900000000000006</v>
      </c>
      <c r="K4320">
        <v>3.7950000000000004</v>
      </c>
      <c r="L4320" t="s">
        <v>256</v>
      </c>
    </row>
    <row r="4321" spans="1:12" x14ac:dyDescent="0.25">
      <c r="A4321" s="1"/>
      <c r="B4321" t="s">
        <v>9</v>
      </c>
      <c r="C4321" t="s">
        <v>15</v>
      </c>
      <c r="D4321" t="s">
        <v>11</v>
      </c>
      <c r="E4321" t="s">
        <v>24</v>
      </c>
      <c r="F4321">
        <v>29.39</v>
      </c>
      <c r="G4321">
        <v>8</v>
      </c>
      <c r="H4321" t="s">
        <v>13</v>
      </c>
      <c r="I4321">
        <v>7.3</v>
      </c>
      <c r="J4321">
        <v>235.12</v>
      </c>
      <c r="K4321">
        <v>11.756</v>
      </c>
      <c r="L4321" t="s">
        <v>257</v>
      </c>
    </row>
    <row r="4322" spans="1:12" x14ac:dyDescent="0.25">
      <c r="A4322" s="1"/>
      <c r="B4322" t="s">
        <v>9</v>
      </c>
      <c r="C4322" t="s">
        <v>15</v>
      </c>
      <c r="D4322" t="s">
        <v>11</v>
      </c>
      <c r="E4322" t="s">
        <v>24</v>
      </c>
      <c r="F4322">
        <v>25.34</v>
      </c>
      <c r="G4322">
        <v>8</v>
      </c>
      <c r="H4322" t="s">
        <v>17</v>
      </c>
      <c r="I4322">
        <v>3.6</v>
      </c>
      <c r="J4322">
        <v>202.72</v>
      </c>
      <c r="K4322">
        <v>10.136000000000001</v>
      </c>
      <c r="L4322" t="s">
        <v>258</v>
      </c>
    </row>
    <row r="4323" spans="1:12" x14ac:dyDescent="0.25">
      <c r="A4323" s="1"/>
      <c r="B4323" t="s">
        <v>14</v>
      </c>
      <c r="C4323" t="s">
        <v>10</v>
      </c>
      <c r="D4323" t="s">
        <v>11</v>
      </c>
      <c r="E4323" t="s">
        <v>12</v>
      </c>
      <c r="F4323">
        <v>10.96</v>
      </c>
      <c r="G4323">
        <v>6</v>
      </c>
      <c r="H4323" t="s">
        <v>13</v>
      </c>
      <c r="I4323">
        <v>7.9</v>
      </c>
      <c r="J4323">
        <v>65.760000000000005</v>
      </c>
      <c r="K4323">
        <v>3.2880000000000003</v>
      </c>
      <c r="L4323" t="s">
        <v>257</v>
      </c>
    </row>
    <row r="4324" spans="1:12" x14ac:dyDescent="0.25">
      <c r="A4324" s="1"/>
      <c r="B4324" t="s">
        <v>14</v>
      </c>
      <c r="C4324" t="s">
        <v>10</v>
      </c>
      <c r="D4324" t="s">
        <v>22</v>
      </c>
      <c r="E4324" t="s">
        <v>16</v>
      </c>
      <c r="F4324">
        <v>90.64</v>
      </c>
      <c r="G4324">
        <v>2</v>
      </c>
      <c r="H4324" t="s">
        <v>20</v>
      </c>
      <c r="I4324">
        <v>7.5</v>
      </c>
      <c r="J4324">
        <v>181.28</v>
      </c>
      <c r="K4324">
        <v>9.0640000000000001</v>
      </c>
      <c r="L4324" t="s">
        <v>257</v>
      </c>
    </row>
    <row r="4325" spans="1:12" x14ac:dyDescent="0.25">
      <c r="A4325" s="1"/>
      <c r="B4325" t="s">
        <v>14</v>
      </c>
      <c r="C4325" t="s">
        <v>15</v>
      </c>
      <c r="D4325" t="s">
        <v>22</v>
      </c>
      <c r="E4325" t="s">
        <v>16</v>
      </c>
      <c r="F4325">
        <v>95.01</v>
      </c>
      <c r="G4325">
        <v>8</v>
      </c>
      <c r="H4325" t="s">
        <v>20</v>
      </c>
      <c r="I4325">
        <v>8.9</v>
      </c>
      <c r="J4325">
        <v>760.08</v>
      </c>
      <c r="K4325">
        <v>38.004000000000005</v>
      </c>
      <c r="L4325" t="s">
        <v>256</v>
      </c>
    </row>
    <row r="4326" spans="1:12" x14ac:dyDescent="0.25">
      <c r="A4326" s="1"/>
      <c r="B4326" t="s">
        <v>14</v>
      </c>
      <c r="C4326" t="s">
        <v>15</v>
      </c>
      <c r="D4326" t="s">
        <v>22</v>
      </c>
      <c r="E4326" t="s">
        <v>16</v>
      </c>
      <c r="F4326">
        <v>94.39</v>
      </c>
      <c r="G4326">
        <v>4</v>
      </c>
      <c r="H4326" t="s">
        <v>13</v>
      </c>
      <c r="I4326">
        <v>3.4</v>
      </c>
      <c r="J4326">
        <v>377.56</v>
      </c>
      <c r="K4326">
        <v>18.878</v>
      </c>
      <c r="L4326" t="s">
        <v>258</v>
      </c>
    </row>
    <row r="4327" spans="1:12" x14ac:dyDescent="0.25">
      <c r="A4327" s="1"/>
      <c r="B4327" t="s">
        <v>19</v>
      </c>
      <c r="C4327" t="s">
        <v>15</v>
      </c>
      <c r="D4327" t="s">
        <v>22</v>
      </c>
      <c r="E4327" t="s">
        <v>23</v>
      </c>
      <c r="F4327">
        <v>46.12</v>
      </c>
      <c r="G4327">
        <v>3</v>
      </c>
      <c r="H4327" t="s">
        <v>13</v>
      </c>
      <c r="I4327">
        <v>6.8</v>
      </c>
      <c r="J4327">
        <v>138.35999999999999</v>
      </c>
      <c r="K4327">
        <v>6.9179999999999993</v>
      </c>
      <c r="L4327" t="s">
        <v>257</v>
      </c>
    </row>
    <row r="4328" spans="1:12" x14ac:dyDescent="0.25">
      <c r="A4328" s="1"/>
      <c r="B4328" t="s">
        <v>9</v>
      </c>
      <c r="C4328" t="s">
        <v>15</v>
      </c>
      <c r="D4328" t="s">
        <v>11</v>
      </c>
      <c r="E4328" t="s">
        <v>21</v>
      </c>
      <c r="F4328">
        <v>17.61</v>
      </c>
      <c r="G4328">
        <v>3</v>
      </c>
      <c r="H4328" t="s">
        <v>17</v>
      </c>
      <c r="I4328">
        <v>3.7</v>
      </c>
      <c r="J4328">
        <v>52.83</v>
      </c>
      <c r="K4328">
        <v>2.6415000000000002</v>
      </c>
      <c r="L4328" t="s">
        <v>258</v>
      </c>
    </row>
    <row r="4329" spans="1:12" x14ac:dyDescent="0.25">
      <c r="A4329" s="1"/>
      <c r="B4329" t="s">
        <v>9</v>
      </c>
      <c r="C4329" t="s">
        <v>10</v>
      </c>
      <c r="D4329" t="s">
        <v>11</v>
      </c>
      <c r="E4329" t="s">
        <v>24</v>
      </c>
      <c r="F4329">
        <v>21.38</v>
      </c>
      <c r="G4329">
        <v>10</v>
      </c>
      <c r="H4329" t="s">
        <v>13</v>
      </c>
      <c r="I4329">
        <v>6.4</v>
      </c>
      <c r="J4329">
        <v>213.79999999999998</v>
      </c>
      <c r="K4329">
        <v>10.69</v>
      </c>
      <c r="L4329" t="s">
        <v>257</v>
      </c>
    </row>
    <row r="4330" spans="1:12" x14ac:dyDescent="0.25">
      <c r="A4330" s="1"/>
      <c r="B4330" t="s">
        <v>19</v>
      </c>
      <c r="C4330" t="s">
        <v>10</v>
      </c>
      <c r="D4330" t="s">
        <v>11</v>
      </c>
      <c r="E4330" t="s">
        <v>18</v>
      </c>
      <c r="F4330">
        <v>54.96</v>
      </c>
      <c r="G4330">
        <v>6</v>
      </c>
      <c r="H4330" t="s">
        <v>13</v>
      </c>
      <c r="I4330">
        <v>6.5</v>
      </c>
      <c r="J4330">
        <v>329.76</v>
      </c>
      <c r="K4330">
        <v>16.488</v>
      </c>
      <c r="L4330" t="s">
        <v>257</v>
      </c>
    </row>
    <row r="4331" spans="1:12" x14ac:dyDescent="0.25">
      <c r="A4331" s="1"/>
      <c r="B4331" t="s">
        <v>9</v>
      </c>
      <c r="C4331" t="s">
        <v>15</v>
      </c>
      <c r="D4331" t="s">
        <v>22</v>
      </c>
      <c r="E4331" t="s">
        <v>23</v>
      </c>
      <c r="F4331">
        <v>62.77</v>
      </c>
      <c r="G4331">
        <v>7</v>
      </c>
      <c r="H4331" t="s">
        <v>13</v>
      </c>
      <c r="I4331">
        <v>5.5</v>
      </c>
      <c r="J4331">
        <v>439.39000000000004</v>
      </c>
      <c r="K4331">
        <v>21.969500000000004</v>
      </c>
      <c r="L4331" t="s">
        <v>258</v>
      </c>
    </row>
    <row r="4332" spans="1:12" x14ac:dyDescent="0.25">
      <c r="A4332" s="1"/>
      <c r="B4332" t="s">
        <v>19</v>
      </c>
      <c r="C4332" t="s">
        <v>15</v>
      </c>
      <c r="D4332" t="s">
        <v>11</v>
      </c>
      <c r="E4332" t="s">
        <v>21</v>
      </c>
      <c r="F4332">
        <v>9.86</v>
      </c>
      <c r="G4332">
        <v>3</v>
      </c>
      <c r="H4332" t="s">
        <v>13</v>
      </c>
      <c r="I4332">
        <v>4.5</v>
      </c>
      <c r="J4332">
        <v>29.58</v>
      </c>
      <c r="K4332">
        <v>1.4790000000000001</v>
      </c>
      <c r="L4332" t="s">
        <v>258</v>
      </c>
    </row>
    <row r="4333" spans="1:12" x14ac:dyDescent="0.25">
      <c r="A4333" s="1"/>
      <c r="B4333" t="s">
        <v>19</v>
      </c>
      <c r="C4333" t="s">
        <v>10</v>
      </c>
      <c r="D4333" t="s">
        <v>22</v>
      </c>
      <c r="E4333" t="s">
        <v>12</v>
      </c>
      <c r="F4333">
        <v>10.49</v>
      </c>
      <c r="G4333">
        <v>3</v>
      </c>
      <c r="H4333" t="s">
        <v>17</v>
      </c>
      <c r="I4333">
        <v>5</v>
      </c>
      <c r="J4333">
        <v>31.47</v>
      </c>
      <c r="K4333">
        <v>1.5735000000000001</v>
      </c>
      <c r="L4333" t="s">
        <v>258</v>
      </c>
    </row>
    <row r="4334" spans="1:12" x14ac:dyDescent="0.25">
      <c r="A4334" s="1"/>
      <c r="B4334" t="s">
        <v>14</v>
      </c>
      <c r="C4334" t="s">
        <v>10</v>
      </c>
      <c r="D4334" t="s">
        <v>11</v>
      </c>
      <c r="E4334" t="s">
        <v>24</v>
      </c>
      <c r="F4334">
        <v>28.31</v>
      </c>
      <c r="G4334">
        <v>7</v>
      </c>
      <c r="H4334" t="s">
        <v>17</v>
      </c>
      <c r="I4334">
        <v>7.3</v>
      </c>
      <c r="J4334">
        <v>198.17</v>
      </c>
      <c r="K4334">
        <v>9.9085000000000001</v>
      </c>
      <c r="L4334" t="s">
        <v>257</v>
      </c>
    </row>
    <row r="4335" spans="1:12" x14ac:dyDescent="0.25">
      <c r="A4335" s="1"/>
      <c r="B4335" t="s">
        <v>19</v>
      </c>
      <c r="C4335" t="s">
        <v>15</v>
      </c>
      <c r="D4335" t="s">
        <v>11</v>
      </c>
      <c r="E4335" t="s">
        <v>24</v>
      </c>
      <c r="F4335">
        <v>17.8</v>
      </c>
      <c r="G4335">
        <v>5</v>
      </c>
      <c r="H4335" t="s">
        <v>13</v>
      </c>
      <c r="I4335">
        <v>4.8</v>
      </c>
      <c r="J4335">
        <v>89</v>
      </c>
      <c r="K4335">
        <v>4.45</v>
      </c>
      <c r="L4335" t="s">
        <v>258</v>
      </c>
    </row>
    <row r="4336" spans="1:12" x14ac:dyDescent="0.25">
      <c r="A4336" s="1"/>
      <c r="B4336" t="s">
        <v>14</v>
      </c>
      <c r="C4336" t="s">
        <v>15</v>
      </c>
      <c r="D4336" t="s">
        <v>11</v>
      </c>
      <c r="E4336" t="s">
        <v>24</v>
      </c>
      <c r="F4336">
        <v>28.75</v>
      </c>
      <c r="G4336">
        <v>6</v>
      </c>
      <c r="H4336" t="s">
        <v>17</v>
      </c>
      <c r="I4336">
        <v>8</v>
      </c>
      <c r="J4336">
        <v>172.5</v>
      </c>
      <c r="K4336">
        <v>8.625</v>
      </c>
      <c r="L4336" t="s">
        <v>256</v>
      </c>
    </row>
    <row r="4337" spans="1:12" x14ac:dyDescent="0.25">
      <c r="A4337" s="1"/>
      <c r="B4337" t="s">
        <v>14</v>
      </c>
      <c r="C4337" t="s">
        <v>10</v>
      </c>
      <c r="D4337" t="s">
        <v>22</v>
      </c>
      <c r="E4337" t="s">
        <v>24</v>
      </c>
      <c r="F4337">
        <v>33.07</v>
      </c>
      <c r="G4337">
        <v>6</v>
      </c>
      <c r="H4337" t="s">
        <v>13</v>
      </c>
      <c r="I4337">
        <v>6.5</v>
      </c>
      <c r="J4337">
        <v>198.42000000000002</v>
      </c>
      <c r="K4337">
        <v>9.9210000000000012</v>
      </c>
      <c r="L4337" t="s">
        <v>257</v>
      </c>
    </row>
    <row r="4338" spans="1:12" x14ac:dyDescent="0.25">
      <c r="A4338" s="1"/>
      <c r="B4338" t="s">
        <v>19</v>
      </c>
      <c r="C4338" t="s">
        <v>15</v>
      </c>
      <c r="D4338" t="s">
        <v>22</v>
      </c>
      <c r="E4338" t="s">
        <v>23</v>
      </c>
      <c r="F4338">
        <v>42.82</v>
      </c>
      <c r="G4338">
        <v>8</v>
      </c>
      <c r="H4338" t="s">
        <v>13</v>
      </c>
      <c r="I4338">
        <v>5.7</v>
      </c>
      <c r="J4338">
        <v>342.56</v>
      </c>
      <c r="K4338">
        <v>17.128</v>
      </c>
      <c r="L4338" t="s">
        <v>258</v>
      </c>
    </row>
    <row r="4339" spans="1:12" x14ac:dyDescent="0.25">
      <c r="A4339" s="1"/>
      <c r="B4339" t="s">
        <v>19</v>
      </c>
      <c r="C4339" t="s">
        <v>15</v>
      </c>
      <c r="D4339" t="s">
        <v>22</v>
      </c>
      <c r="E4339" t="s">
        <v>12</v>
      </c>
      <c r="F4339">
        <v>4.5999999999999996</v>
      </c>
      <c r="G4339">
        <v>8</v>
      </c>
      <c r="H4339" t="s">
        <v>20</v>
      </c>
      <c r="I4339">
        <v>6.4</v>
      </c>
      <c r="J4339">
        <v>36.799999999999997</v>
      </c>
      <c r="K4339">
        <v>1.8399999999999999</v>
      </c>
      <c r="L4339" t="s">
        <v>257</v>
      </c>
    </row>
    <row r="4340" spans="1:12" x14ac:dyDescent="0.25">
      <c r="A4340" s="1"/>
      <c r="B4340" t="s">
        <v>9</v>
      </c>
      <c r="C4340" t="s">
        <v>15</v>
      </c>
      <c r="D4340" t="s">
        <v>11</v>
      </c>
      <c r="E4340" t="s">
        <v>23</v>
      </c>
      <c r="F4340">
        <v>51.01</v>
      </c>
      <c r="G4340">
        <v>7</v>
      </c>
      <c r="H4340" t="s">
        <v>17</v>
      </c>
      <c r="I4340">
        <v>8.1</v>
      </c>
      <c r="J4340">
        <v>357.07</v>
      </c>
      <c r="K4340">
        <v>17.8535</v>
      </c>
      <c r="L4340" t="s">
        <v>256</v>
      </c>
    </row>
    <row r="4341" spans="1:12" x14ac:dyDescent="0.25">
      <c r="A4341" s="1"/>
      <c r="B4341" t="s">
        <v>19</v>
      </c>
      <c r="C4341" t="s">
        <v>15</v>
      </c>
      <c r="D4341" t="s">
        <v>11</v>
      </c>
      <c r="E4341" t="s">
        <v>12</v>
      </c>
      <c r="F4341">
        <v>5.88</v>
      </c>
      <c r="G4341">
        <v>8</v>
      </c>
      <c r="H4341" t="s">
        <v>13</v>
      </c>
      <c r="I4341">
        <v>8.6999999999999993</v>
      </c>
      <c r="J4341">
        <v>47.04</v>
      </c>
      <c r="K4341">
        <v>2.3519999999999999</v>
      </c>
      <c r="L4341" t="s">
        <v>256</v>
      </c>
    </row>
    <row r="4342" spans="1:12" x14ac:dyDescent="0.25">
      <c r="A4342" s="1"/>
      <c r="B4342" t="s">
        <v>19</v>
      </c>
      <c r="C4342" t="s">
        <v>10</v>
      </c>
      <c r="D4342" t="s">
        <v>11</v>
      </c>
      <c r="E4342" t="s">
        <v>23</v>
      </c>
      <c r="F4342">
        <v>55.31</v>
      </c>
      <c r="G4342">
        <v>4</v>
      </c>
      <c r="H4342" t="s">
        <v>17</v>
      </c>
      <c r="I4342">
        <v>5.2</v>
      </c>
      <c r="J4342">
        <v>221.24</v>
      </c>
      <c r="K4342">
        <v>11.062000000000001</v>
      </c>
      <c r="L4342" t="s">
        <v>258</v>
      </c>
    </row>
    <row r="4343" spans="1:12" x14ac:dyDescent="0.25">
      <c r="A4343" s="1"/>
      <c r="B4343" t="s">
        <v>19</v>
      </c>
      <c r="C4343" t="s">
        <v>15</v>
      </c>
      <c r="D4343" t="s">
        <v>22</v>
      </c>
      <c r="E4343" t="s">
        <v>23</v>
      </c>
      <c r="F4343">
        <v>48.24</v>
      </c>
      <c r="G4343">
        <v>9</v>
      </c>
      <c r="H4343" t="s">
        <v>17</v>
      </c>
      <c r="I4343">
        <v>5.2</v>
      </c>
      <c r="J4343">
        <v>434.16</v>
      </c>
      <c r="K4343">
        <v>21.708000000000002</v>
      </c>
      <c r="L4343" t="s">
        <v>258</v>
      </c>
    </row>
    <row r="4344" spans="1:12" x14ac:dyDescent="0.25">
      <c r="A4344" s="1"/>
      <c r="B4344" t="s">
        <v>19</v>
      </c>
      <c r="C4344" t="s">
        <v>15</v>
      </c>
      <c r="D4344" t="s">
        <v>22</v>
      </c>
      <c r="E4344" t="s">
        <v>24</v>
      </c>
      <c r="F4344">
        <v>17.649999999999999</v>
      </c>
      <c r="G4344">
        <v>1</v>
      </c>
      <c r="H4344" t="s">
        <v>13</v>
      </c>
      <c r="I4344">
        <v>3</v>
      </c>
      <c r="J4344">
        <v>17.649999999999999</v>
      </c>
      <c r="K4344">
        <v>0.88249999999999995</v>
      </c>
      <c r="L4344" t="s">
        <v>258</v>
      </c>
    </row>
    <row r="4345" spans="1:12" x14ac:dyDescent="0.25">
      <c r="A4345" s="1"/>
      <c r="B4345" t="s">
        <v>19</v>
      </c>
      <c r="C4345" t="s">
        <v>15</v>
      </c>
      <c r="D4345" t="s">
        <v>22</v>
      </c>
      <c r="E4345" t="s">
        <v>24</v>
      </c>
      <c r="F4345">
        <v>33.479999999999997</v>
      </c>
      <c r="G4345">
        <v>10</v>
      </c>
      <c r="H4345" t="s">
        <v>20</v>
      </c>
      <c r="I4345">
        <v>6.6</v>
      </c>
      <c r="J4345">
        <v>334.79999999999995</v>
      </c>
      <c r="K4345">
        <v>16.739999999999998</v>
      </c>
      <c r="L4345" t="s">
        <v>257</v>
      </c>
    </row>
    <row r="4346" spans="1:12" x14ac:dyDescent="0.25">
      <c r="A4346" s="1"/>
      <c r="B4346" t="s">
        <v>9</v>
      </c>
      <c r="C4346" t="s">
        <v>10</v>
      </c>
      <c r="D4346" t="s">
        <v>22</v>
      </c>
      <c r="E4346" t="s">
        <v>12</v>
      </c>
      <c r="F4346">
        <v>5.6</v>
      </c>
      <c r="G4346">
        <v>5</v>
      </c>
      <c r="H4346" t="s">
        <v>17</v>
      </c>
      <c r="I4346">
        <v>9.3000000000000007</v>
      </c>
      <c r="J4346">
        <v>28</v>
      </c>
      <c r="K4346">
        <v>1.4000000000000001</v>
      </c>
      <c r="L4346" t="s">
        <v>256</v>
      </c>
    </row>
    <row r="4347" spans="1:12" x14ac:dyDescent="0.25">
      <c r="A4347" s="1"/>
      <c r="B4347" t="s">
        <v>9</v>
      </c>
      <c r="C4347" t="s">
        <v>15</v>
      </c>
      <c r="D4347" t="s">
        <v>22</v>
      </c>
      <c r="E4347" t="s">
        <v>12</v>
      </c>
      <c r="F4347">
        <v>5.78</v>
      </c>
      <c r="G4347">
        <v>8</v>
      </c>
      <c r="H4347" t="s">
        <v>20</v>
      </c>
      <c r="I4347">
        <v>4.9000000000000004</v>
      </c>
      <c r="J4347">
        <v>46.24</v>
      </c>
      <c r="K4347">
        <v>2.3120000000000003</v>
      </c>
      <c r="L4347" t="s">
        <v>258</v>
      </c>
    </row>
    <row r="4348" spans="1:12" x14ac:dyDescent="0.25">
      <c r="A4348" s="1"/>
      <c r="B4348" t="s">
        <v>14</v>
      </c>
      <c r="C4348" t="s">
        <v>10</v>
      </c>
      <c r="D4348" t="s">
        <v>22</v>
      </c>
      <c r="E4348" t="s">
        <v>24</v>
      </c>
      <c r="F4348">
        <v>28.06</v>
      </c>
      <c r="G4348">
        <v>8</v>
      </c>
      <c r="H4348" t="s">
        <v>13</v>
      </c>
      <c r="I4348">
        <v>6.1</v>
      </c>
      <c r="J4348">
        <v>224.48</v>
      </c>
      <c r="K4348">
        <v>11.224</v>
      </c>
      <c r="L4348" t="s">
        <v>257</v>
      </c>
    </row>
    <row r="4349" spans="1:12" x14ac:dyDescent="0.25">
      <c r="A4349" s="1"/>
      <c r="B4349" t="s">
        <v>14</v>
      </c>
      <c r="C4349" t="s">
        <v>10</v>
      </c>
      <c r="D4349" t="s">
        <v>22</v>
      </c>
      <c r="E4349" t="s">
        <v>12</v>
      </c>
      <c r="F4349">
        <v>11.09</v>
      </c>
      <c r="G4349">
        <v>7</v>
      </c>
      <c r="H4349" t="s">
        <v>17</v>
      </c>
      <c r="I4349">
        <v>6.8</v>
      </c>
      <c r="J4349">
        <v>77.63</v>
      </c>
      <c r="K4349">
        <v>3.8815</v>
      </c>
      <c r="L4349" t="s">
        <v>257</v>
      </c>
    </row>
    <row r="4350" spans="1:12" x14ac:dyDescent="0.25">
      <c r="A4350" s="1"/>
      <c r="B4350" t="s">
        <v>14</v>
      </c>
      <c r="C4350" t="s">
        <v>10</v>
      </c>
      <c r="D4350" t="s">
        <v>22</v>
      </c>
      <c r="E4350" t="s">
        <v>24</v>
      </c>
      <c r="F4350">
        <v>35.56</v>
      </c>
      <c r="G4350">
        <v>4</v>
      </c>
      <c r="H4350" t="s">
        <v>13</v>
      </c>
      <c r="I4350">
        <v>9.3000000000000007</v>
      </c>
      <c r="J4350">
        <v>142.24</v>
      </c>
      <c r="K4350">
        <v>7.112000000000001</v>
      </c>
      <c r="L4350" t="s">
        <v>256</v>
      </c>
    </row>
    <row r="4351" spans="1:12" x14ac:dyDescent="0.25">
      <c r="A4351" s="1"/>
      <c r="B4351" t="s">
        <v>14</v>
      </c>
      <c r="C4351" t="s">
        <v>10</v>
      </c>
      <c r="D4351" t="s">
        <v>22</v>
      </c>
      <c r="E4351" t="s">
        <v>21</v>
      </c>
      <c r="F4351">
        <v>19.350000000000001</v>
      </c>
      <c r="G4351">
        <v>8</v>
      </c>
      <c r="H4351" t="s">
        <v>17</v>
      </c>
      <c r="I4351">
        <v>3.6</v>
      </c>
      <c r="J4351">
        <v>154.80000000000001</v>
      </c>
      <c r="K4351">
        <v>7.7400000000000011</v>
      </c>
      <c r="L4351" t="s">
        <v>258</v>
      </c>
    </row>
    <row r="4352" spans="1:12" x14ac:dyDescent="0.25">
      <c r="A4352" s="1"/>
      <c r="B4352" t="s">
        <v>9</v>
      </c>
      <c r="C4352" t="s">
        <v>15</v>
      </c>
      <c r="D4352" t="s">
        <v>22</v>
      </c>
      <c r="E4352" t="s">
        <v>12</v>
      </c>
      <c r="F4352">
        <v>7.14</v>
      </c>
      <c r="G4352">
        <v>2</v>
      </c>
      <c r="H4352" t="s">
        <v>13</v>
      </c>
      <c r="I4352">
        <v>4.2</v>
      </c>
      <c r="J4352">
        <v>14.28</v>
      </c>
      <c r="K4352">
        <v>0.71399999999999997</v>
      </c>
      <c r="L4352" t="s">
        <v>258</v>
      </c>
    </row>
    <row r="4353" spans="1:12" x14ac:dyDescent="0.25">
      <c r="A4353" s="1"/>
      <c r="B4353" t="s">
        <v>14</v>
      </c>
      <c r="C4353" t="s">
        <v>15</v>
      </c>
      <c r="D4353" t="s">
        <v>22</v>
      </c>
      <c r="E4353" t="s">
        <v>24</v>
      </c>
      <c r="F4353">
        <v>26.87</v>
      </c>
      <c r="G4353">
        <v>5</v>
      </c>
      <c r="H4353" t="s">
        <v>20</v>
      </c>
      <c r="I4353">
        <v>6.4</v>
      </c>
      <c r="J4353">
        <v>134.35</v>
      </c>
      <c r="K4353">
        <v>6.7175000000000002</v>
      </c>
      <c r="L4353" t="s">
        <v>257</v>
      </c>
    </row>
    <row r="4354" spans="1:12" x14ac:dyDescent="0.25">
      <c r="A4354" s="1"/>
      <c r="B4354" t="s">
        <v>9</v>
      </c>
      <c r="C4354" t="s">
        <v>15</v>
      </c>
      <c r="D4354" t="s">
        <v>11</v>
      </c>
      <c r="E4354" t="s">
        <v>12</v>
      </c>
      <c r="F4354">
        <v>13.3</v>
      </c>
      <c r="G4354">
        <v>10</v>
      </c>
      <c r="H4354" t="s">
        <v>20</v>
      </c>
      <c r="I4354">
        <v>7</v>
      </c>
      <c r="J4354">
        <v>133</v>
      </c>
      <c r="K4354">
        <v>6.65</v>
      </c>
      <c r="L4354" t="s">
        <v>257</v>
      </c>
    </row>
    <row r="4355" spans="1:12" x14ac:dyDescent="0.25">
      <c r="A4355" s="1"/>
      <c r="B4355" t="s">
        <v>19</v>
      </c>
      <c r="C4355" t="s">
        <v>10</v>
      </c>
      <c r="D4355" t="s">
        <v>11</v>
      </c>
      <c r="E4355" t="s">
        <v>23</v>
      </c>
      <c r="F4355">
        <v>69.849999999999994</v>
      </c>
      <c r="G4355">
        <v>4</v>
      </c>
      <c r="H4355" t="s">
        <v>20</v>
      </c>
      <c r="I4355">
        <v>4.2</v>
      </c>
      <c r="J4355">
        <v>279.39999999999998</v>
      </c>
      <c r="K4355">
        <v>13.969999999999999</v>
      </c>
      <c r="L4355" t="s">
        <v>258</v>
      </c>
    </row>
    <row r="4356" spans="1:12" x14ac:dyDescent="0.25">
      <c r="A4356" s="1"/>
      <c r="B4356" t="s">
        <v>9</v>
      </c>
      <c r="C4356" t="s">
        <v>10</v>
      </c>
      <c r="D4356" t="s">
        <v>11</v>
      </c>
      <c r="E4356" t="s">
        <v>16</v>
      </c>
      <c r="F4356">
        <v>90.37</v>
      </c>
      <c r="G4356">
        <v>2</v>
      </c>
      <c r="H4356" t="s">
        <v>20</v>
      </c>
      <c r="I4356">
        <v>8.6999999999999993</v>
      </c>
      <c r="J4356">
        <v>180.74</v>
      </c>
      <c r="K4356">
        <v>9.0370000000000008</v>
      </c>
      <c r="L4356" t="s">
        <v>256</v>
      </c>
    </row>
    <row r="4357" spans="1:12" x14ac:dyDescent="0.25">
      <c r="A4357" s="1"/>
      <c r="B4357" t="s">
        <v>9</v>
      </c>
      <c r="C4357" t="s">
        <v>10</v>
      </c>
      <c r="D4357" t="s">
        <v>11</v>
      </c>
      <c r="E4357" t="s">
        <v>23</v>
      </c>
      <c r="F4357">
        <v>68.5</v>
      </c>
      <c r="G4357">
        <v>6</v>
      </c>
      <c r="H4357" t="s">
        <v>13</v>
      </c>
      <c r="I4357">
        <v>9.6999999999999993</v>
      </c>
      <c r="J4357">
        <v>411</v>
      </c>
      <c r="K4357">
        <v>20.55</v>
      </c>
      <c r="L4357" t="s">
        <v>256</v>
      </c>
    </row>
    <row r="4358" spans="1:12" x14ac:dyDescent="0.25">
      <c r="A4358" s="1"/>
      <c r="B4358" t="s">
        <v>9</v>
      </c>
      <c r="C4358" t="s">
        <v>15</v>
      </c>
      <c r="D4358" t="s">
        <v>22</v>
      </c>
      <c r="E4358" t="s">
        <v>18</v>
      </c>
      <c r="F4358">
        <v>71.650000000000006</v>
      </c>
      <c r="G4358">
        <v>9</v>
      </c>
      <c r="H4358" t="s">
        <v>13</v>
      </c>
      <c r="I4358">
        <v>6.4</v>
      </c>
      <c r="J4358">
        <v>644.85</v>
      </c>
      <c r="K4358">
        <v>32.2425</v>
      </c>
      <c r="L4358" t="s">
        <v>257</v>
      </c>
    </row>
    <row r="4359" spans="1:12" x14ac:dyDescent="0.25">
      <c r="A4359" s="1"/>
      <c r="B4359" t="s">
        <v>9</v>
      </c>
      <c r="C4359" t="s">
        <v>15</v>
      </c>
      <c r="D4359" t="s">
        <v>11</v>
      </c>
      <c r="E4359" t="s">
        <v>12</v>
      </c>
      <c r="F4359">
        <v>9.85</v>
      </c>
      <c r="G4359">
        <v>1</v>
      </c>
      <c r="H4359" t="s">
        <v>13</v>
      </c>
      <c r="I4359">
        <v>8.6</v>
      </c>
      <c r="J4359">
        <v>9.85</v>
      </c>
      <c r="K4359">
        <v>0.49249999999999999</v>
      </c>
      <c r="L4359" t="s">
        <v>256</v>
      </c>
    </row>
    <row r="4360" spans="1:12" x14ac:dyDescent="0.25">
      <c r="A4360" s="1"/>
      <c r="B4360" t="s">
        <v>9</v>
      </c>
      <c r="C4360" t="s">
        <v>15</v>
      </c>
      <c r="D4360" t="s">
        <v>11</v>
      </c>
      <c r="E4360" t="s">
        <v>21</v>
      </c>
      <c r="F4360">
        <v>17.350000000000001</v>
      </c>
      <c r="G4360">
        <v>9</v>
      </c>
      <c r="H4360" t="s">
        <v>20</v>
      </c>
      <c r="I4360">
        <v>3.8</v>
      </c>
      <c r="J4360">
        <v>156.15</v>
      </c>
      <c r="K4360">
        <v>7.807500000000001</v>
      </c>
      <c r="L4360" t="s">
        <v>258</v>
      </c>
    </row>
    <row r="4361" spans="1:12" x14ac:dyDescent="0.25">
      <c r="A4361" s="1"/>
      <c r="B4361" t="s">
        <v>14</v>
      </c>
      <c r="C4361" t="s">
        <v>15</v>
      </c>
      <c r="D4361" t="s">
        <v>11</v>
      </c>
      <c r="E4361" t="s">
        <v>23</v>
      </c>
      <c r="F4361">
        <v>56.25</v>
      </c>
      <c r="G4361">
        <v>7</v>
      </c>
      <c r="H4361" t="s">
        <v>13</v>
      </c>
      <c r="I4361">
        <v>3.3</v>
      </c>
      <c r="J4361">
        <v>393.75</v>
      </c>
      <c r="K4361">
        <v>19.6875</v>
      </c>
      <c r="L4361" t="s">
        <v>258</v>
      </c>
    </row>
    <row r="4362" spans="1:12" x14ac:dyDescent="0.25">
      <c r="A4362" s="1"/>
      <c r="B4362" t="s">
        <v>9</v>
      </c>
      <c r="C4362" t="s">
        <v>15</v>
      </c>
      <c r="D4362" t="s">
        <v>11</v>
      </c>
      <c r="E4362" t="s">
        <v>21</v>
      </c>
      <c r="F4362">
        <v>12.64</v>
      </c>
      <c r="G4362">
        <v>4</v>
      </c>
      <c r="H4362" t="s">
        <v>20</v>
      </c>
      <c r="I4362">
        <v>3.4</v>
      </c>
      <c r="J4362">
        <v>50.56</v>
      </c>
      <c r="K4362">
        <v>2.5280000000000005</v>
      </c>
      <c r="L4362" t="s">
        <v>258</v>
      </c>
    </row>
    <row r="4363" spans="1:12" x14ac:dyDescent="0.25">
      <c r="A4363" s="1"/>
      <c r="B4363" t="s">
        <v>9</v>
      </c>
      <c r="C4363" t="s">
        <v>15</v>
      </c>
      <c r="D4363" t="s">
        <v>11</v>
      </c>
      <c r="E4363" t="s">
        <v>12</v>
      </c>
      <c r="F4363">
        <v>6.1</v>
      </c>
      <c r="G4363">
        <v>3</v>
      </c>
      <c r="H4363" t="s">
        <v>20</v>
      </c>
      <c r="I4363">
        <v>9.3000000000000007</v>
      </c>
      <c r="J4363">
        <v>18.299999999999997</v>
      </c>
      <c r="K4363">
        <v>0.91499999999999992</v>
      </c>
      <c r="L4363" t="s">
        <v>256</v>
      </c>
    </row>
    <row r="4364" spans="1:12" x14ac:dyDescent="0.25">
      <c r="A4364" s="1"/>
      <c r="B4364" t="s">
        <v>19</v>
      </c>
      <c r="C4364" t="s">
        <v>15</v>
      </c>
      <c r="D4364" t="s">
        <v>22</v>
      </c>
      <c r="E4364" t="s">
        <v>24</v>
      </c>
      <c r="F4364">
        <v>36.450000000000003</v>
      </c>
      <c r="G4364">
        <v>2</v>
      </c>
      <c r="H4364" t="s">
        <v>20</v>
      </c>
      <c r="I4364">
        <v>3.4</v>
      </c>
      <c r="J4364">
        <v>72.900000000000006</v>
      </c>
      <c r="K4364">
        <v>3.6450000000000005</v>
      </c>
      <c r="L4364" t="s">
        <v>258</v>
      </c>
    </row>
    <row r="4365" spans="1:12" x14ac:dyDescent="0.25">
      <c r="A4365" s="1"/>
      <c r="B4365" t="s">
        <v>14</v>
      </c>
      <c r="C4365" t="s">
        <v>15</v>
      </c>
      <c r="D4365" t="s">
        <v>22</v>
      </c>
      <c r="E4365" t="s">
        <v>23</v>
      </c>
      <c r="F4365">
        <v>66.25</v>
      </c>
      <c r="G4365">
        <v>3</v>
      </c>
      <c r="H4365" t="s">
        <v>20</v>
      </c>
      <c r="I4365">
        <v>5.0999999999999996</v>
      </c>
      <c r="J4365">
        <v>198.75</v>
      </c>
      <c r="K4365">
        <v>9.9375</v>
      </c>
      <c r="L4365" t="s">
        <v>258</v>
      </c>
    </row>
    <row r="4366" spans="1:12" x14ac:dyDescent="0.25">
      <c r="A4366" s="1"/>
      <c r="B4366" t="s">
        <v>14</v>
      </c>
      <c r="C4366" t="s">
        <v>15</v>
      </c>
      <c r="D4366" t="s">
        <v>11</v>
      </c>
      <c r="E4366" t="s">
        <v>18</v>
      </c>
      <c r="F4366">
        <v>63.49</v>
      </c>
      <c r="G4366">
        <v>1</v>
      </c>
      <c r="H4366" t="s">
        <v>13</v>
      </c>
      <c r="I4366">
        <v>9.3000000000000007</v>
      </c>
      <c r="J4366">
        <v>63.49</v>
      </c>
      <c r="K4366">
        <v>3.1745000000000001</v>
      </c>
      <c r="L4366" t="s">
        <v>256</v>
      </c>
    </row>
    <row r="4367" spans="1:12" x14ac:dyDescent="0.25">
      <c r="A4367" s="1"/>
      <c r="B4367" t="s">
        <v>14</v>
      </c>
      <c r="C4367" t="s">
        <v>15</v>
      </c>
      <c r="D4367" t="s">
        <v>11</v>
      </c>
      <c r="E4367" t="s">
        <v>12</v>
      </c>
      <c r="F4367">
        <v>3.88</v>
      </c>
      <c r="G4367">
        <v>8</v>
      </c>
      <c r="H4367" t="s">
        <v>13</v>
      </c>
      <c r="I4367">
        <v>5.2</v>
      </c>
      <c r="J4367">
        <v>31.04</v>
      </c>
      <c r="K4367">
        <v>1.552</v>
      </c>
      <c r="L4367" t="s">
        <v>258</v>
      </c>
    </row>
    <row r="4368" spans="1:12" x14ac:dyDescent="0.25">
      <c r="A4368" s="1"/>
      <c r="B4368" t="s">
        <v>14</v>
      </c>
      <c r="C4368" t="s">
        <v>15</v>
      </c>
      <c r="D4368" t="s">
        <v>22</v>
      </c>
      <c r="E4368" t="s">
        <v>12</v>
      </c>
      <c r="F4368">
        <v>3.07</v>
      </c>
      <c r="G4368">
        <v>6</v>
      </c>
      <c r="H4368" t="s">
        <v>13</v>
      </c>
      <c r="I4368">
        <v>6.9</v>
      </c>
      <c r="J4368">
        <v>18.419999999999998</v>
      </c>
      <c r="K4368">
        <v>0.92099999999999993</v>
      </c>
      <c r="L4368" t="s">
        <v>257</v>
      </c>
    </row>
    <row r="4369" spans="1:12" x14ac:dyDescent="0.25">
      <c r="A4369" s="1"/>
      <c r="B4369" t="s">
        <v>19</v>
      </c>
      <c r="C4369" t="s">
        <v>15</v>
      </c>
      <c r="D4369" t="s">
        <v>22</v>
      </c>
      <c r="E4369" t="s">
        <v>23</v>
      </c>
      <c r="F4369">
        <v>42.63</v>
      </c>
      <c r="G4369">
        <v>3</v>
      </c>
      <c r="H4369" t="s">
        <v>20</v>
      </c>
      <c r="I4369">
        <v>8</v>
      </c>
      <c r="J4369">
        <v>127.89000000000001</v>
      </c>
      <c r="K4369">
        <v>6.3945000000000007</v>
      </c>
      <c r="L4369" t="s">
        <v>256</v>
      </c>
    </row>
    <row r="4370" spans="1:12" x14ac:dyDescent="0.25">
      <c r="A4370" s="1"/>
      <c r="B4370" t="s">
        <v>19</v>
      </c>
      <c r="C4370" t="s">
        <v>15</v>
      </c>
      <c r="D4370" t="s">
        <v>11</v>
      </c>
      <c r="E4370" t="s">
        <v>12</v>
      </c>
      <c r="F4370">
        <v>9.0500000000000007</v>
      </c>
      <c r="G4370">
        <v>1</v>
      </c>
      <c r="H4370" t="s">
        <v>13</v>
      </c>
      <c r="I4370">
        <v>8.9</v>
      </c>
      <c r="J4370">
        <v>9.0500000000000007</v>
      </c>
      <c r="K4370">
        <v>0.45250000000000007</v>
      </c>
      <c r="L4370" t="s">
        <v>256</v>
      </c>
    </row>
    <row r="4371" spans="1:12" x14ac:dyDescent="0.25">
      <c r="A4371" s="1"/>
      <c r="B4371" t="s">
        <v>9</v>
      </c>
      <c r="C4371" t="s">
        <v>15</v>
      </c>
      <c r="D4371" t="s">
        <v>22</v>
      </c>
      <c r="E4371" t="s">
        <v>16</v>
      </c>
      <c r="F4371">
        <v>83.84</v>
      </c>
      <c r="G4371">
        <v>9</v>
      </c>
      <c r="H4371" t="s">
        <v>17</v>
      </c>
      <c r="I4371">
        <v>8.3000000000000007</v>
      </c>
      <c r="J4371">
        <v>754.56000000000006</v>
      </c>
      <c r="K4371">
        <v>37.728000000000002</v>
      </c>
      <c r="L4371" t="s">
        <v>256</v>
      </c>
    </row>
    <row r="4372" spans="1:12" x14ac:dyDescent="0.25">
      <c r="A4372" s="1"/>
      <c r="B4372" t="s">
        <v>14</v>
      </c>
      <c r="C4372" t="s">
        <v>15</v>
      </c>
      <c r="D4372" t="s">
        <v>11</v>
      </c>
      <c r="E4372" t="s">
        <v>12</v>
      </c>
      <c r="F4372">
        <v>7.46</v>
      </c>
      <c r="G4372">
        <v>4</v>
      </c>
      <c r="H4372" t="s">
        <v>13</v>
      </c>
      <c r="I4372">
        <v>3.2</v>
      </c>
      <c r="J4372">
        <v>29.84</v>
      </c>
      <c r="K4372">
        <v>1.492</v>
      </c>
      <c r="L4372" t="s">
        <v>258</v>
      </c>
    </row>
    <row r="4373" spans="1:12" x14ac:dyDescent="0.25">
      <c r="A4373" s="1"/>
      <c r="B4373" t="s">
        <v>9</v>
      </c>
      <c r="C4373" t="s">
        <v>10</v>
      </c>
      <c r="D4373" t="s">
        <v>11</v>
      </c>
      <c r="E4373" t="s">
        <v>12</v>
      </c>
      <c r="F4373">
        <v>8.23</v>
      </c>
      <c r="G4373">
        <v>4</v>
      </c>
      <c r="H4373" t="s">
        <v>20</v>
      </c>
      <c r="I4373">
        <v>3.5</v>
      </c>
      <c r="J4373">
        <v>32.92</v>
      </c>
      <c r="K4373">
        <v>1.6460000000000001</v>
      </c>
      <c r="L4373" t="s">
        <v>258</v>
      </c>
    </row>
    <row r="4374" spans="1:12" x14ac:dyDescent="0.25">
      <c r="A4374" s="1"/>
      <c r="B4374" t="s">
        <v>9</v>
      </c>
      <c r="C4374" t="s">
        <v>10</v>
      </c>
      <c r="D4374" t="s">
        <v>11</v>
      </c>
      <c r="E4374" t="s">
        <v>18</v>
      </c>
      <c r="F4374">
        <v>70.83</v>
      </c>
      <c r="G4374">
        <v>6</v>
      </c>
      <c r="H4374" t="s">
        <v>13</v>
      </c>
      <c r="I4374">
        <v>8.5</v>
      </c>
      <c r="J4374">
        <v>424.98</v>
      </c>
      <c r="K4374">
        <v>21.249000000000002</v>
      </c>
      <c r="L4374" t="s">
        <v>256</v>
      </c>
    </row>
    <row r="4375" spans="1:12" x14ac:dyDescent="0.25">
      <c r="A4375" s="1"/>
      <c r="B4375" t="s">
        <v>19</v>
      </c>
      <c r="C4375" t="s">
        <v>15</v>
      </c>
      <c r="D4375" t="s">
        <v>11</v>
      </c>
      <c r="E4375" t="s">
        <v>21</v>
      </c>
      <c r="F4375">
        <v>20.91</v>
      </c>
      <c r="G4375">
        <v>7</v>
      </c>
      <c r="H4375" t="s">
        <v>17</v>
      </c>
      <c r="I4375">
        <v>8.1</v>
      </c>
      <c r="J4375">
        <v>146.37</v>
      </c>
      <c r="K4375">
        <v>7.3185000000000002</v>
      </c>
      <c r="L4375" t="s">
        <v>256</v>
      </c>
    </row>
    <row r="4376" spans="1:12" x14ac:dyDescent="0.25">
      <c r="A4376" s="1"/>
      <c r="B4376" t="s">
        <v>19</v>
      </c>
      <c r="C4376" t="s">
        <v>15</v>
      </c>
      <c r="D4376" t="s">
        <v>22</v>
      </c>
      <c r="E4376" t="s">
        <v>21</v>
      </c>
      <c r="F4376">
        <v>24.18</v>
      </c>
      <c r="G4376">
        <v>6</v>
      </c>
      <c r="H4376" t="s">
        <v>20</v>
      </c>
      <c r="I4376">
        <v>5.6</v>
      </c>
      <c r="J4376">
        <v>145.07999999999998</v>
      </c>
      <c r="K4376">
        <v>7.2539999999999996</v>
      </c>
      <c r="L4376" t="s">
        <v>258</v>
      </c>
    </row>
    <row r="4377" spans="1:12" x14ac:dyDescent="0.25">
      <c r="A4377" s="1"/>
      <c r="B4377" t="s">
        <v>19</v>
      </c>
      <c r="C4377" t="s">
        <v>15</v>
      </c>
      <c r="D4377" t="s">
        <v>11</v>
      </c>
      <c r="E4377" t="s">
        <v>21</v>
      </c>
      <c r="F4377">
        <v>17.350000000000001</v>
      </c>
      <c r="G4377">
        <v>7</v>
      </c>
      <c r="H4377" t="s">
        <v>17</v>
      </c>
      <c r="I4377">
        <v>3.5</v>
      </c>
      <c r="J4377">
        <v>121.45000000000002</v>
      </c>
      <c r="K4377">
        <v>6.0725000000000016</v>
      </c>
      <c r="L4377" t="s">
        <v>258</v>
      </c>
    </row>
    <row r="4378" spans="1:12" x14ac:dyDescent="0.25">
      <c r="A4378" s="1"/>
      <c r="B4378" t="s">
        <v>14</v>
      </c>
      <c r="C4378" t="s">
        <v>15</v>
      </c>
      <c r="D4378" t="s">
        <v>11</v>
      </c>
      <c r="E4378" t="s">
        <v>12</v>
      </c>
      <c r="F4378">
        <v>12.35</v>
      </c>
      <c r="G4378">
        <v>8</v>
      </c>
      <c r="H4378" t="s">
        <v>17</v>
      </c>
      <c r="I4378">
        <v>8.5</v>
      </c>
      <c r="J4378">
        <v>98.8</v>
      </c>
      <c r="K4378">
        <v>4.9400000000000004</v>
      </c>
      <c r="L4378" t="s">
        <v>256</v>
      </c>
    </row>
    <row r="4379" spans="1:12" x14ac:dyDescent="0.25">
      <c r="A4379" s="1"/>
      <c r="B4379" t="s">
        <v>14</v>
      </c>
      <c r="C4379" t="s">
        <v>15</v>
      </c>
      <c r="D4379" t="s">
        <v>11</v>
      </c>
      <c r="E4379" t="s">
        <v>12</v>
      </c>
      <c r="F4379">
        <v>5.46</v>
      </c>
      <c r="G4379">
        <v>9</v>
      </c>
      <c r="H4379" t="s">
        <v>17</v>
      </c>
      <c r="I4379">
        <v>9.4</v>
      </c>
      <c r="J4379">
        <v>49.14</v>
      </c>
      <c r="K4379">
        <v>2.4570000000000003</v>
      </c>
      <c r="L4379" t="s">
        <v>256</v>
      </c>
    </row>
    <row r="4380" spans="1:12" x14ac:dyDescent="0.25">
      <c r="A4380" s="1"/>
      <c r="B4380" t="s">
        <v>14</v>
      </c>
      <c r="C4380" t="s">
        <v>10</v>
      </c>
      <c r="D4380" t="s">
        <v>11</v>
      </c>
      <c r="E4380" t="s">
        <v>12</v>
      </c>
      <c r="F4380">
        <v>7.78</v>
      </c>
      <c r="G4380">
        <v>8</v>
      </c>
      <c r="H4380" t="s">
        <v>13</v>
      </c>
      <c r="I4380">
        <v>8.6</v>
      </c>
      <c r="J4380">
        <v>62.24</v>
      </c>
      <c r="K4380">
        <v>3.1120000000000001</v>
      </c>
      <c r="L4380" t="s">
        <v>256</v>
      </c>
    </row>
    <row r="4381" spans="1:12" x14ac:dyDescent="0.25">
      <c r="A4381" s="1"/>
      <c r="B4381" t="s">
        <v>19</v>
      </c>
      <c r="C4381" t="s">
        <v>15</v>
      </c>
      <c r="D4381" t="s">
        <v>11</v>
      </c>
      <c r="E4381" t="s">
        <v>23</v>
      </c>
      <c r="F4381">
        <v>64.180000000000007</v>
      </c>
      <c r="G4381">
        <v>9</v>
      </c>
      <c r="H4381" t="s">
        <v>13</v>
      </c>
      <c r="I4381">
        <v>5.9</v>
      </c>
      <c r="J4381">
        <v>577.62000000000012</v>
      </c>
      <c r="K4381">
        <v>28.881000000000007</v>
      </c>
      <c r="L4381" t="s">
        <v>258</v>
      </c>
    </row>
    <row r="4382" spans="1:12" x14ac:dyDescent="0.25">
      <c r="A4382" s="1"/>
      <c r="B4382" t="s">
        <v>14</v>
      </c>
      <c r="C4382" t="s">
        <v>10</v>
      </c>
      <c r="D4382" t="s">
        <v>22</v>
      </c>
      <c r="E4382" t="s">
        <v>21</v>
      </c>
      <c r="F4382">
        <v>12.12</v>
      </c>
      <c r="G4382">
        <v>2</v>
      </c>
      <c r="H4382" t="s">
        <v>17</v>
      </c>
      <c r="I4382">
        <v>8.9</v>
      </c>
      <c r="J4382">
        <v>24.24</v>
      </c>
      <c r="K4382">
        <v>1.212</v>
      </c>
      <c r="L4382" t="s">
        <v>256</v>
      </c>
    </row>
    <row r="4383" spans="1:12" x14ac:dyDescent="0.25">
      <c r="A4383" s="1"/>
      <c r="B4383" t="s">
        <v>14</v>
      </c>
      <c r="C4383" t="s">
        <v>10</v>
      </c>
      <c r="D4383" t="s">
        <v>11</v>
      </c>
      <c r="E4383" t="s">
        <v>12</v>
      </c>
      <c r="F4383">
        <v>3.36</v>
      </c>
      <c r="G4383">
        <v>3</v>
      </c>
      <c r="H4383" t="s">
        <v>17</v>
      </c>
      <c r="I4383">
        <v>4</v>
      </c>
      <c r="J4383">
        <v>10.08</v>
      </c>
      <c r="K4383">
        <v>0.504</v>
      </c>
      <c r="L4383" t="s">
        <v>258</v>
      </c>
    </row>
    <row r="4384" spans="1:12" x14ac:dyDescent="0.25">
      <c r="A4384" s="1"/>
      <c r="B4384" t="s">
        <v>14</v>
      </c>
      <c r="C4384" t="s">
        <v>10</v>
      </c>
      <c r="D4384" t="s">
        <v>22</v>
      </c>
      <c r="E4384" t="s">
        <v>12</v>
      </c>
      <c r="F4384">
        <v>12.83</v>
      </c>
      <c r="G4384">
        <v>5</v>
      </c>
      <c r="H4384" t="s">
        <v>13</v>
      </c>
      <c r="I4384">
        <v>9.6999999999999993</v>
      </c>
      <c r="J4384">
        <v>64.150000000000006</v>
      </c>
      <c r="K4384">
        <v>3.2075000000000005</v>
      </c>
      <c r="L4384" t="s">
        <v>256</v>
      </c>
    </row>
    <row r="4385" spans="1:12" x14ac:dyDescent="0.25">
      <c r="A4385" s="1"/>
      <c r="B4385" t="s">
        <v>19</v>
      </c>
      <c r="C4385" t="s">
        <v>10</v>
      </c>
      <c r="D4385" t="s">
        <v>22</v>
      </c>
      <c r="E4385" t="s">
        <v>18</v>
      </c>
      <c r="F4385">
        <v>62.86</v>
      </c>
      <c r="G4385">
        <v>6</v>
      </c>
      <c r="H4385" t="s">
        <v>13</v>
      </c>
      <c r="I4385">
        <v>5</v>
      </c>
      <c r="J4385">
        <v>377.15999999999997</v>
      </c>
      <c r="K4385">
        <v>18.858000000000001</v>
      </c>
      <c r="L4385" t="s">
        <v>258</v>
      </c>
    </row>
    <row r="4386" spans="1:12" x14ac:dyDescent="0.25">
      <c r="A4386" s="1"/>
      <c r="B4386" t="s">
        <v>9</v>
      </c>
      <c r="C4386" t="s">
        <v>10</v>
      </c>
      <c r="D4386" t="s">
        <v>11</v>
      </c>
      <c r="E4386" t="s">
        <v>12</v>
      </c>
      <c r="F4386">
        <v>8.9499999999999993</v>
      </c>
      <c r="G4386">
        <v>3</v>
      </c>
      <c r="H4386" t="s">
        <v>17</v>
      </c>
      <c r="I4386">
        <v>5.6</v>
      </c>
      <c r="J4386">
        <v>26.849999999999998</v>
      </c>
      <c r="K4386">
        <v>1.3425</v>
      </c>
      <c r="L4386" t="s">
        <v>258</v>
      </c>
    </row>
    <row r="4387" spans="1:12" x14ac:dyDescent="0.25">
      <c r="A4387" s="1"/>
      <c r="B4387" t="s">
        <v>14</v>
      </c>
      <c r="C4387" t="s">
        <v>10</v>
      </c>
      <c r="D4387" t="s">
        <v>11</v>
      </c>
      <c r="E4387" t="s">
        <v>21</v>
      </c>
      <c r="F4387">
        <v>14.6</v>
      </c>
      <c r="G4387">
        <v>3</v>
      </c>
      <c r="H4387" t="s">
        <v>17</v>
      </c>
      <c r="I4387">
        <v>4.3</v>
      </c>
      <c r="J4387">
        <v>43.8</v>
      </c>
      <c r="K4387">
        <v>2.19</v>
      </c>
      <c r="L4387" t="s">
        <v>258</v>
      </c>
    </row>
    <row r="4388" spans="1:12" x14ac:dyDescent="0.25">
      <c r="A4388" s="1"/>
      <c r="B4388" t="s">
        <v>14</v>
      </c>
      <c r="C4388" t="s">
        <v>10</v>
      </c>
      <c r="D4388" t="s">
        <v>11</v>
      </c>
      <c r="E4388" t="s">
        <v>24</v>
      </c>
      <c r="F4388">
        <v>35.25</v>
      </c>
      <c r="G4388">
        <v>7</v>
      </c>
      <c r="H4388" t="s">
        <v>17</v>
      </c>
      <c r="I4388">
        <v>3.9</v>
      </c>
      <c r="J4388">
        <v>246.75</v>
      </c>
      <c r="K4388">
        <v>12.3375</v>
      </c>
      <c r="L4388" t="s">
        <v>258</v>
      </c>
    </row>
    <row r="4389" spans="1:12" x14ac:dyDescent="0.25">
      <c r="A4389" s="1"/>
      <c r="B4389" t="s">
        <v>19</v>
      </c>
      <c r="C4389" t="s">
        <v>15</v>
      </c>
      <c r="D4389" t="s">
        <v>22</v>
      </c>
      <c r="E4389" t="s">
        <v>12</v>
      </c>
      <c r="F4389">
        <v>9.07</v>
      </c>
      <c r="G4389">
        <v>6</v>
      </c>
      <c r="H4389" t="s">
        <v>13</v>
      </c>
      <c r="I4389">
        <v>5.0999999999999996</v>
      </c>
      <c r="J4389">
        <v>54.42</v>
      </c>
      <c r="K4389">
        <v>2.7210000000000001</v>
      </c>
      <c r="L4389" t="s">
        <v>258</v>
      </c>
    </row>
    <row r="4390" spans="1:12" x14ac:dyDescent="0.25">
      <c r="A4390" s="1"/>
      <c r="B4390" t="s">
        <v>14</v>
      </c>
      <c r="C4390" t="s">
        <v>10</v>
      </c>
      <c r="D4390" t="s">
        <v>11</v>
      </c>
      <c r="E4390" t="s">
        <v>12</v>
      </c>
      <c r="F4390">
        <v>8.98</v>
      </c>
      <c r="G4390">
        <v>1</v>
      </c>
      <c r="H4390" t="s">
        <v>17</v>
      </c>
      <c r="I4390">
        <v>8.1</v>
      </c>
      <c r="J4390">
        <v>8.98</v>
      </c>
      <c r="K4390">
        <v>0.44900000000000007</v>
      </c>
      <c r="L4390" t="s">
        <v>256</v>
      </c>
    </row>
    <row r="4391" spans="1:12" x14ac:dyDescent="0.25">
      <c r="A4391" s="1"/>
      <c r="B4391" t="s">
        <v>14</v>
      </c>
      <c r="C4391" t="s">
        <v>10</v>
      </c>
      <c r="D4391" t="s">
        <v>11</v>
      </c>
      <c r="E4391" t="s">
        <v>23</v>
      </c>
      <c r="F4391">
        <v>46.1</v>
      </c>
      <c r="G4391">
        <v>8</v>
      </c>
      <c r="H4391" t="s">
        <v>13</v>
      </c>
      <c r="I4391">
        <v>3.8</v>
      </c>
      <c r="J4391">
        <v>368.8</v>
      </c>
      <c r="K4391">
        <v>18.440000000000001</v>
      </c>
      <c r="L4391" t="s">
        <v>258</v>
      </c>
    </row>
    <row r="4392" spans="1:12" x14ac:dyDescent="0.25">
      <c r="A4392" s="1"/>
      <c r="B4392" t="s">
        <v>19</v>
      </c>
      <c r="C4392" t="s">
        <v>15</v>
      </c>
      <c r="D4392" t="s">
        <v>11</v>
      </c>
      <c r="E4392" t="s">
        <v>23</v>
      </c>
      <c r="F4392">
        <v>40.159999999999997</v>
      </c>
      <c r="G4392">
        <v>2</v>
      </c>
      <c r="H4392" t="s">
        <v>13</v>
      </c>
      <c r="I4392">
        <v>9.5</v>
      </c>
      <c r="J4392">
        <v>80.319999999999993</v>
      </c>
      <c r="K4392">
        <v>4.016</v>
      </c>
      <c r="L4392" t="s">
        <v>256</v>
      </c>
    </row>
    <row r="4393" spans="1:12" x14ac:dyDescent="0.25">
      <c r="A4393" s="1"/>
      <c r="B4393" t="s">
        <v>14</v>
      </c>
      <c r="C4393" t="s">
        <v>10</v>
      </c>
      <c r="D4393" t="s">
        <v>22</v>
      </c>
      <c r="E4393" t="s">
        <v>21</v>
      </c>
      <c r="F4393">
        <v>23.71</v>
      </c>
      <c r="G4393">
        <v>4</v>
      </c>
      <c r="H4393" t="s">
        <v>20</v>
      </c>
      <c r="I4393">
        <v>7.1</v>
      </c>
      <c r="J4393">
        <v>94.84</v>
      </c>
      <c r="K4393">
        <v>4.742</v>
      </c>
      <c r="L4393" t="s">
        <v>257</v>
      </c>
    </row>
    <row r="4394" spans="1:12" x14ac:dyDescent="0.25">
      <c r="A4394" s="1"/>
      <c r="B4394" t="s">
        <v>9</v>
      </c>
      <c r="C4394" t="s">
        <v>15</v>
      </c>
      <c r="D4394" t="s">
        <v>11</v>
      </c>
      <c r="E4394" t="s">
        <v>23</v>
      </c>
      <c r="F4394">
        <v>65.95</v>
      </c>
      <c r="G4394">
        <v>4</v>
      </c>
      <c r="H4394" t="s">
        <v>17</v>
      </c>
      <c r="I4394">
        <v>5.0999999999999996</v>
      </c>
      <c r="J4394">
        <v>263.8</v>
      </c>
      <c r="K4394">
        <v>13.190000000000001</v>
      </c>
      <c r="L4394" t="s">
        <v>258</v>
      </c>
    </row>
    <row r="4395" spans="1:12" x14ac:dyDescent="0.25">
      <c r="A4395" s="1"/>
      <c r="B4395" t="s">
        <v>9</v>
      </c>
      <c r="C4395" t="s">
        <v>15</v>
      </c>
      <c r="D4395" t="s">
        <v>22</v>
      </c>
      <c r="E4395" t="s">
        <v>16</v>
      </c>
      <c r="F4395">
        <v>93.98</v>
      </c>
      <c r="G4395">
        <v>4</v>
      </c>
      <c r="H4395" t="s">
        <v>13</v>
      </c>
      <c r="I4395">
        <v>7.4</v>
      </c>
      <c r="J4395">
        <v>375.92</v>
      </c>
      <c r="K4395">
        <v>18.796000000000003</v>
      </c>
      <c r="L4395" t="s">
        <v>257</v>
      </c>
    </row>
    <row r="4396" spans="1:12" x14ac:dyDescent="0.25">
      <c r="A4396" s="1"/>
      <c r="B4396" t="s">
        <v>14</v>
      </c>
      <c r="C4396" t="s">
        <v>15</v>
      </c>
      <c r="D4396" t="s">
        <v>11</v>
      </c>
      <c r="E4396" t="s">
        <v>21</v>
      </c>
      <c r="F4396">
        <v>8.56</v>
      </c>
      <c r="G4396">
        <v>6</v>
      </c>
      <c r="H4396" t="s">
        <v>20</v>
      </c>
      <c r="I4396">
        <v>9.3000000000000007</v>
      </c>
      <c r="J4396">
        <v>51.36</v>
      </c>
      <c r="K4396">
        <v>2.5680000000000001</v>
      </c>
      <c r="L4396" t="s">
        <v>256</v>
      </c>
    </row>
    <row r="4397" spans="1:12" x14ac:dyDescent="0.25">
      <c r="A4397" s="1"/>
      <c r="B4397" t="s">
        <v>9</v>
      </c>
      <c r="C4397" t="s">
        <v>15</v>
      </c>
      <c r="D4397" t="s">
        <v>22</v>
      </c>
      <c r="E4397" t="s">
        <v>24</v>
      </c>
      <c r="F4397">
        <v>34.49</v>
      </c>
      <c r="G4397">
        <v>9</v>
      </c>
      <c r="H4397" t="s">
        <v>13</v>
      </c>
      <c r="I4397">
        <v>3.9</v>
      </c>
      <c r="J4397">
        <v>310.41000000000003</v>
      </c>
      <c r="K4397">
        <v>15.520500000000002</v>
      </c>
      <c r="L4397" t="s">
        <v>258</v>
      </c>
    </row>
    <row r="4398" spans="1:12" x14ac:dyDescent="0.25">
      <c r="A4398" s="1"/>
      <c r="B4398" t="s">
        <v>14</v>
      </c>
      <c r="C4398" t="s">
        <v>10</v>
      </c>
      <c r="D4398" t="s">
        <v>11</v>
      </c>
      <c r="E4398" t="s">
        <v>12</v>
      </c>
      <c r="F4398">
        <v>9.6999999999999993</v>
      </c>
      <c r="G4398">
        <v>8</v>
      </c>
      <c r="H4398" t="s">
        <v>13</v>
      </c>
      <c r="I4398">
        <v>7.6</v>
      </c>
      <c r="J4398">
        <v>77.599999999999994</v>
      </c>
      <c r="K4398">
        <v>3.88</v>
      </c>
      <c r="L4398" t="s">
        <v>257</v>
      </c>
    </row>
    <row r="4399" spans="1:12" x14ac:dyDescent="0.25">
      <c r="A4399" s="1"/>
      <c r="B4399" t="s">
        <v>19</v>
      </c>
      <c r="C4399" t="s">
        <v>15</v>
      </c>
      <c r="D4399" t="s">
        <v>22</v>
      </c>
      <c r="E4399" t="s">
        <v>16</v>
      </c>
      <c r="F4399">
        <v>85.77</v>
      </c>
      <c r="G4399">
        <v>4</v>
      </c>
      <c r="H4399" t="s">
        <v>20</v>
      </c>
      <c r="I4399">
        <v>4.5999999999999996</v>
      </c>
      <c r="J4399">
        <v>343.08</v>
      </c>
      <c r="K4399">
        <v>17.154</v>
      </c>
      <c r="L4399" t="s">
        <v>258</v>
      </c>
    </row>
    <row r="4400" spans="1:12" x14ac:dyDescent="0.25">
      <c r="A4400" s="1"/>
      <c r="B4400" t="s">
        <v>9</v>
      </c>
      <c r="C4400" t="s">
        <v>15</v>
      </c>
      <c r="D4400" t="s">
        <v>11</v>
      </c>
      <c r="E4400" t="s">
        <v>23</v>
      </c>
      <c r="F4400">
        <v>47.88</v>
      </c>
      <c r="G4400">
        <v>4</v>
      </c>
      <c r="H4400" t="s">
        <v>17</v>
      </c>
      <c r="I4400">
        <v>6.5</v>
      </c>
      <c r="J4400">
        <v>191.52</v>
      </c>
      <c r="K4400">
        <v>9.5760000000000005</v>
      </c>
      <c r="L4400" t="s">
        <v>257</v>
      </c>
    </row>
    <row r="4401" spans="1:12" x14ac:dyDescent="0.25">
      <c r="A4401" s="1"/>
      <c r="B4401" t="s">
        <v>9</v>
      </c>
      <c r="C4401" t="s">
        <v>10</v>
      </c>
      <c r="D4401" t="s">
        <v>22</v>
      </c>
      <c r="E4401" t="s">
        <v>16</v>
      </c>
      <c r="F4401">
        <v>92.05</v>
      </c>
      <c r="G4401">
        <v>2</v>
      </c>
      <c r="H4401" t="s">
        <v>20</v>
      </c>
      <c r="I4401">
        <v>3.9</v>
      </c>
      <c r="J4401">
        <v>184.1</v>
      </c>
      <c r="K4401">
        <v>9.2050000000000001</v>
      </c>
      <c r="L4401" t="s">
        <v>258</v>
      </c>
    </row>
    <row r="4402" spans="1:12" x14ac:dyDescent="0.25">
      <c r="A4402" s="1"/>
      <c r="B4402" t="s">
        <v>9</v>
      </c>
      <c r="C4402" t="s">
        <v>10</v>
      </c>
      <c r="D4402" t="s">
        <v>11</v>
      </c>
      <c r="E4402" t="s">
        <v>16</v>
      </c>
      <c r="F4402">
        <v>82.13</v>
      </c>
      <c r="G4402">
        <v>6</v>
      </c>
      <c r="H4402" t="s">
        <v>20</v>
      </c>
      <c r="I4402">
        <v>8</v>
      </c>
      <c r="J4402">
        <v>492.78</v>
      </c>
      <c r="K4402">
        <v>24.638999999999999</v>
      </c>
      <c r="L4402" t="s">
        <v>256</v>
      </c>
    </row>
    <row r="4403" spans="1:12" x14ac:dyDescent="0.25">
      <c r="A4403" s="1"/>
      <c r="B4403" t="s">
        <v>9</v>
      </c>
      <c r="C4403" t="s">
        <v>10</v>
      </c>
      <c r="D4403" t="s">
        <v>11</v>
      </c>
      <c r="E4403" t="s">
        <v>21</v>
      </c>
      <c r="F4403">
        <v>15.55</v>
      </c>
      <c r="G4403">
        <v>9</v>
      </c>
      <c r="H4403" t="s">
        <v>20</v>
      </c>
      <c r="I4403">
        <v>7.1</v>
      </c>
      <c r="J4403">
        <v>139.95000000000002</v>
      </c>
      <c r="K4403">
        <v>6.9975000000000014</v>
      </c>
      <c r="L4403" t="s">
        <v>257</v>
      </c>
    </row>
    <row r="4404" spans="1:12" x14ac:dyDescent="0.25">
      <c r="A4404" s="1"/>
      <c r="B4404" t="s">
        <v>9</v>
      </c>
      <c r="C4404" t="s">
        <v>15</v>
      </c>
      <c r="D4404" t="s">
        <v>11</v>
      </c>
      <c r="E4404" t="s">
        <v>12</v>
      </c>
      <c r="F4404">
        <v>14.05</v>
      </c>
      <c r="G4404">
        <v>5</v>
      </c>
      <c r="H4404" t="s">
        <v>17</v>
      </c>
      <c r="I4404">
        <v>9.4</v>
      </c>
      <c r="J4404">
        <v>70.25</v>
      </c>
      <c r="K4404">
        <v>3.5125000000000002</v>
      </c>
      <c r="L4404" t="s">
        <v>256</v>
      </c>
    </row>
    <row r="4405" spans="1:12" x14ac:dyDescent="0.25">
      <c r="A4405" s="1"/>
      <c r="B4405" t="s">
        <v>14</v>
      </c>
      <c r="C4405" t="s">
        <v>15</v>
      </c>
      <c r="D4405" t="s">
        <v>11</v>
      </c>
      <c r="E4405" t="s">
        <v>24</v>
      </c>
      <c r="F4405">
        <v>17.78</v>
      </c>
      <c r="G4405">
        <v>3</v>
      </c>
      <c r="H4405" t="s">
        <v>17</v>
      </c>
      <c r="I4405">
        <v>8.1</v>
      </c>
      <c r="J4405">
        <v>53.34</v>
      </c>
      <c r="K4405">
        <v>2.6670000000000003</v>
      </c>
      <c r="L4405" t="s">
        <v>256</v>
      </c>
    </row>
    <row r="4406" spans="1:12" x14ac:dyDescent="0.25">
      <c r="A4406" s="1"/>
      <c r="B4406" t="s">
        <v>19</v>
      </c>
      <c r="C4406" t="s">
        <v>10</v>
      </c>
      <c r="D4406" t="s">
        <v>22</v>
      </c>
      <c r="E4406" t="s">
        <v>24</v>
      </c>
      <c r="F4406">
        <v>32.6</v>
      </c>
      <c r="G4406">
        <v>6</v>
      </c>
      <c r="H4406" t="s">
        <v>17</v>
      </c>
      <c r="I4406">
        <v>7.1</v>
      </c>
      <c r="J4406">
        <v>195.60000000000002</v>
      </c>
      <c r="K4406">
        <v>9.7800000000000011</v>
      </c>
      <c r="L4406" t="s">
        <v>257</v>
      </c>
    </row>
    <row r="4407" spans="1:12" x14ac:dyDescent="0.25">
      <c r="A4407" s="1"/>
      <c r="B4407" t="s">
        <v>14</v>
      </c>
      <c r="C4407" t="s">
        <v>10</v>
      </c>
      <c r="D4407" t="s">
        <v>11</v>
      </c>
      <c r="E4407" t="s">
        <v>23</v>
      </c>
      <c r="F4407">
        <v>40.75</v>
      </c>
      <c r="G4407">
        <v>2</v>
      </c>
      <c r="H4407" t="s">
        <v>20</v>
      </c>
      <c r="I4407">
        <v>3</v>
      </c>
      <c r="J4407">
        <v>81.5</v>
      </c>
      <c r="K4407">
        <v>4.0750000000000002</v>
      </c>
      <c r="L4407" t="s">
        <v>258</v>
      </c>
    </row>
    <row r="4408" spans="1:12" x14ac:dyDescent="0.25">
      <c r="A4408" s="1"/>
      <c r="B4408" t="s">
        <v>14</v>
      </c>
      <c r="C4408" t="s">
        <v>10</v>
      </c>
      <c r="D4408" t="s">
        <v>22</v>
      </c>
      <c r="E4408" t="s">
        <v>23</v>
      </c>
      <c r="F4408">
        <v>63.98</v>
      </c>
      <c r="G4408">
        <v>7</v>
      </c>
      <c r="H4408" t="s">
        <v>17</v>
      </c>
      <c r="I4408">
        <v>3.8</v>
      </c>
      <c r="J4408">
        <v>447.85999999999996</v>
      </c>
      <c r="K4408">
        <v>22.393000000000001</v>
      </c>
      <c r="L4408" t="s">
        <v>258</v>
      </c>
    </row>
    <row r="4409" spans="1:12" x14ac:dyDescent="0.25">
      <c r="A4409" s="1"/>
      <c r="B4409" t="s">
        <v>9</v>
      </c>
      <c r="C4409" t="s">
        <v>10</v>
      </c>
      <c r="D4409" t="s">
        <v>22</v>
      </c>
      <c r="E4409" t="s">
        <v>18</v>
      </c>
      <c r="F4409">
        <v>77.27</v>
      </c>
      <c r="G4409">
        <v>9</v>
      </c>
      <c r="H4409" t="s">
        <v>17</v>
      </c>
      <c r="I4409">
        <v>9.1</v>
      </c>
      <c r="J4409">
        <v>695.43</v>
      </c>
      <c r="K4409">
        <v>34.771499999999996</v>
      </c>
      <c r="L4409" t="s">
        <v>256</v>
      </c>
    </row>
    <row r="4410" spans="1:12" x14ac:dyDescent="0.25">
      <c r="A4410" s="1"/>
      <c r="B4410" t="s">
        <v>14</v>
      </c>
      <c r="C4410" t="s">
        <v>10</v>
      </c>
      <c r="D4410" t="s">
        <v>11</v>
      </c>
      <c r="E4410" t="s">
        <v>18</v>
      </c>
      <c r="F4410">
        <v>56.49</v>
      </c>
      <c r="G4410">
        <v>4</v>
      </c>
      <c r="H4410" t="s">
        <v>17</v>
      </c>
      <c r="I4410">
        <v>6.7</v>
      </c>
      <c r="J4410">
        <v>225.96</v>
      </c>
      <c r="K4410">
        <v>11.298000000000002</v>
      </c>
      <c r="L4410" t="s">
        <v>257</v>
      </c>
    </row>
    <row r="4411" spans="1:12" x14ac:dyDescent="0.25">
      <c r="A4411" s="1"/>
      <c r="B4411" t="s">
        <v>14</v>
      </c>
      <c r="C4411" t="s">
        <v>15</v>
      </c>
      <c r="D4411" t="s">
        <v>11</v>
      </c>
      <c r="E4411" t="s">
        <v>12</v>
      </c>
      <c r="F4411">
        <v>10.71</v>
      </c>
      <c r="G4411">
        <v>7</v>
      </c>
      <c r="H4411" t="s">
        <v>17</v>
      </c>
      <c r="I4411">
        <v>9.1999999999999993</v>
      </c>
      <c r="J4411">
        <v>74.97</v>
      </c>
      <c r="K4411">
        <v>3.7484999999999999</v>
      </c>
      <c r="L4411" t="s">
        <v>256</v>
      </c>
    </row>
    <row r="4412" spans="1:12" x14ac:dyDescent="0.25">
      <c r="A4412" s="1"/>
      <c r="B4412" t="s">
        <v>14</v>
      </c>
      <c r="C4412" t="s">
        <v>15</v>
      </c>
      <c r="D4412" t="s">
        <v>22</v>
      </c>
      <c r="E4412" t="s">
        <v>21</v>
      </c>
      <c r="F4412">
        <v>12.13</v>
      </c>
      <c r="G4412">
        <v>9</v>
      </c>
      <c r="H4412" t="s">
        <v>13</v>
      </c>
      <c r="I4412">
        <v>4.3</v>
      </c>
      <c r="J4412">
        <v>109.17</v>
      </c>
      <c r="K4412">
        <v>5.4585000000000008</v>
      </c>
      <c r="L4412" t="s">
        <v>258</v>
      </c>
    </row>
    <row r="4413" spans="1:12" x14ac:dyDescent="0.25">
      <c r="A4413" s="1"/>
      <c r="B4413" t="s">
        <v>19</v>
      </c>
      <c r="C4413" t="s">
        <v>10</v>
      </c>
      <c r="D4413" t="s">
        <v>22</v>
      </c>
      <c r="E4413" t="s">
        <v>21</v>
      </c>
      <c r="F4413">
        <v>22.96</v>
      </c>
      <c r="G4413">
        <v>8</v>
      </c>
      <c r="H4413" t="s">
        <v>20</v>
      </c>
      <c r="I4413">
        <v>5.2</v>
      </c>
      <c r="J4413">
        <v>183.68</v>
      </c>
      <c r="K4413">
        <v>9.1840000000000011</v>
      </c>
      <c r="L4413" t="s">
        <v>258</v>
      </c>
    </row>
    <row r="4414" spans="1:12" x14ac:dyDescent="0.25">
      <c r="A4414" s="1"/>
      <c r="B4414" t="s">
        <v>14</v>
      </c>
      <c r="C4414" t="s">
        <v>10</v>
      </c>
      <c r="D4414" t="s">
        <v>11</v>
      </c>
      <c r="E4414" t="s">
        <v>12</v>
      </c>
      <c r="F4414">
        <v>10.98</v>
      </c>
      <c r="G4414">
        <v>7</v>
      </c>
      <c r="H4414" t="s">
        <v>13</v>
      </c>
      <c r="I4414">
        <v>6</v>
      </c>
      <c r="J4414">
        <v>76.86</v>
      </c>
      <c r="K4414">
        <v>3.843</v>
      </c>
      <c r="L4414" t="s">
        <v>257</v>
      </c>
    </row>
    <row r="4415" spans="1:12" x14ac:dyDescent="0.25">
      <c r="A4415" s="1"/>
      <c r="B4415" t="s">
        <v>19</v>
      </c>
      <c r="C4415" t="s">
        <v>15</v>
      </c>
      <c r="D4415" t="s">
        <v>22</v>
      </c>
      <c r="E4415" t="s">
        <v>24</v>
      </c>
      <c r="F4415">
        <v>34.86</v>
      </c>
      <c r="G4415">
        <v>7</v>
      </c>
      <c r="H4415" t="s">
        <v>17</v>
      </c>
      <c r="I4415">
        <v>8.8000000000000007</v>
      </c>
      <c r="J4415">
        <v>244.01999999999998</v>
      </c>
      <c r="K4415">
        <v>12.201000000000001</v>
      </c>
      <c r="L4415" t="s">
        <v>256</v>
      </c>
    </row>
    <row r="4416" spans="1:12" x14ac:dyDescent="0.25">
      <c r="A4416" s="1"/>
      <c r="B4416" t="s">
        <v>19</v>
      </c>
      <c r="C4416" t="s">
        <v>10</v>
      </c>
      <c r="D4416" t="s">
        <v>22</v>
      </c>
      <c r="E4416" t="s">
        <v>12</v>
      </c>
      <c r="F4416">
        <v>3.85</v>
      </c>
      <c r="G4416">
        <v>3</v>
      </c>
      <c r="H4416" t="s">
        <v>17</v>
      </c>
      <c r="I4416">
        <v>4.7</v>
      </c>
      <c r="J4416">
        <v>11.55</v>
      </c>
      <c r="K4416">
        <v>0.57750000000000001</v>
      </c>
      <c r="L4416" t="s">
        <v>258</v>
      </c>
    </row>
    <row r="4417" spans="1:12" x14ac:dyDescent="0.25">
      <c r="A4417" s="1"/>
      <c r="B4417" t="s">
        <v>9</v>
      </c>
      <c r="C4417" t="s">
        <v>15</v>
      </c>
      <c r="D4417" t="s">
        <v>22</v>
      </c>
      <c r="E4417" t="s">
        <v>12</v>
      </c>
      <c r="F4417">
        <v>8.1199999999999992</v>
      </c>
      <c r="G4417">
        <v>4</v>
      </c>
      <c r="H4417" t="s">
        <v>17</v>
      </c>
      <c r="I4417">
        <v>3.8</v>
      </c>
      <c r="J4417">
        <v>32.479999999999997</v>
      </c>
      <c r="K4417">
        <v>1.6239999999999999</v>
      </c>
      <c r="L4417" t="s">
        <v>258</v>
      </c>
    </row>
    <row r="4418" spans="1:12" x14ac:dyDescent="0.25">
      <c r="A4418" s="1"/>
      <c r="B4418" t="s">
        <v>14</v>
      </c>
      <c r="C4418" t="s">
        <v>15</v>
      </c>
      <c r="D4418" t="s">
        <v>11</v>
      </c>
      <c r="E4418" t="s">
        <v>24</v>
      </c>
      <c r="F4418">
        <v>17.850000000000001</v>
      </c>
      <c r="G4418">
        <v>4</v>
      </c>
      <c r="H4418" t="s">
        <v>20</v>
      </c>
      <c r="I4418">
        <v>9.5</v>
      </c>
      <c r="J4418">
        <v>71.400000000000006</v>
      </c>
      <c r="K4418">
        <v>3.5700000000000003</v>
      </c>
      <c r="L4418" t="s">
        <v>256</v>
      </c>
    </row>
    <row r="4419" spans="1:12" x14ac:dyDescent="0.25">
      <c r="A4419" s="1"/>
      <c r="B4419" t="s">
        <v>14</v>
      </c>
      <c r="C4419" t="s">
        <v>10</v>
      </c>
      <c r="D4419" t="s">
        <v>11</v>
      </c>
      <c r="E4419" t="s">
        <v>18</v>
      </c>
      <c r="F4419">
        <v>66.09</v>
      </c>
      <c r="G4419">
        <v>7</v>
      </c>
      <c r="H4419" t="s">
        <v>17</v>
      </c>
      <c r="I4419">
        <v>8.6</v>
      </c>
      <c r="J4419">
        <v>462.63</v>
      </c>
      <c r="K4419">
        <v>23.131500000000003</v>
      </c>
      <c r="L4419" t="s">
        <v>256</v>
      </c>
    </row>
    <row r="4420" spans="1:12" x14ac:dyDescent="0.25">
      <c r="A4420" s="1"/>
      <c r="B4420" t="s">
        <v>19</v>
      </c>
      <c r="C4420" t="s">
        <v>10</v>
      </c>
      <c r="D4420" t="s">
        <v>11</v>
      </c>
      <c r="E4420" t="s">
        <v>12</v>
      </c>
      <c r="F4420">
        <v>13.46</v>
      </c>
      <c r="G4420">
        <v>4</v>
      </c>
      <c r="H4420" t="s">
        <v>20</v>
      </c>
      <c r="I4420">
        <v>3</v>
      </c>
      <c r="J4420">
        <v>53.84</v>
      </c>
      <c r="K4420">
        <v>2.6920000000000002</v>
      </c>
      <c r="L4420" t="s">
        <v>258</v>
      </c>
    </row>
    <row r="4421" spans="1:12" x14ac:dyDescent="0.25">
      <c r="A4421" s="1"/>
      <c r="B4421" t="s">
        <v>14</v>
      </c>
      <c r="C4421" t="s">
        <v>15</v>
      </c>
      <c r="D4421" t="s">
        <v>22</v>
      </c>
      <c r="E4421" t="s">
        <v>12</v>
      </c>
      <c r="F4421">
        <v>9.65</v>
      </c>
      <c r="G4421">
        <v>10</v>
      </c>
      <c r="H4421" t="s">
        <v>20</v>
      </c>
      <c r="I4421">
        <v>3.6</v>
      </c>
      <c r="J4421">
        <v>96.5</v>
      </c>
      <c r="K4421">
        <v>4.8250000000000002</v>
      </c>
      <c r="L4421" t="s">
        <v>258</v>
      </c>
    </row>
    <row r="4422" spans="1:12" x14ac:dyDescent="0.25">
      <c r="A4422" s="1"/>
      <c r="B4422" t="s">
        <v>19</v>
      </c>
      <c r="C4422" t="s">
        <v>15</v>
      </c>
      <c r="D4422" t="s">
        <v>11</v>
      </c>
      <c r="E4422" t="s">
        <v>12</v>
      </c>
      <c r="F4422">
        <v>8.82</v>
      </c>
      <c r="G4422">
        <v>10</v>
      </c>
      <c r="H4422" t="s">
        <v>13</v>
      </c>
      <c r="I4422">
        <v>6.4</v>
      </c>
      <c r="J4422">
        <v>88.2</v>
      </c>
      <c r="K4422">
        <v>4.41</v>
      </c>
      <c r="L4422" t="s">
        <v>257</v>
      </c>
    </row>
    <row r="4423" spans="1:12" x14ac:dyDescent="0.25">
      <c r="A4423" s="1"/>
      <c r="B4423" t="s">
        <v>14</v>
      </c>
      <c r="C4423" t="s">
        <v>10</v>
      </c>
      <c r="D4423" t="s">
        <v>22</v>
      </c>
      <c r="E4423" t="s">
        <v>12</v>
      </c>
      <c r="F4423">
        <v>9.86</v>
      </c>
      <c r="G4423">
        <v>3</v>
      </c>
      <c r="H4423" t="s">
        <v>20</v>
      </c>
      <c r="I4423">
        <v>3.6</v>
      </c>
      <c r="J4423">
        <v>29.58</v>
      </c>
      <c r="K4423">
        <v>1.4790000000000001</v>
      </c>
      <c r="L4423" t="s">
        <v>258</v>
      </c>
    </row>
    <row r="4424" spans="1:12" x14ac:dyDescent="0.25">
      <c r="A4424" s="1"/>
      <c r="B4424" t="s">
        <v>9</v>
      </c>
      <c r="C4424" t="s">
        <v>10</v>
      </c>
      <c r="D4424" t="s">
        <v>11</v>
      </c>
      <c r="E4424" t="s">
        <v>23</v>
      </c>
      <c r="F4424">
        <v>56.38</v>
      </c>
      <c r="G4424">
        <v>4</v>
      </c>
      <c r="H4424" t="s">
        <v>20</v>
      </c>
      <c r="I4424">
        <v>3.5</v>
      </c>
      <c r="J4424">
        <v>225.52</v>
      </c>
      <c r="K4424">
        <v>11.276000000000002</v>
      </c>
      <c r="L4424" t="s">
        <v>258</v>
      </c>
    </row>
    <row r="4425" spans="1:12" x14ac:dyDescent="0.25">
      <c r="A4425" s="1"/>
      <c r="B4425" t="s">
        <v>9</v>
      </c>
      <c r="C4425" t="s">
        <v>15</v>
      </c>
      <c r="D4425" t="s">
        <v>11</v>
      </c>
      <c r="E4425" t="s">
        <v>18</v>
      </c>
      <c r="F4425">
        <v>68.63</v>
      </c>
      <c r="G4425">
        <v>2</v>
      </c>
      <c r="H4425" t="s">
        <v>17</v>
      </c>
      <c r="I4425">
        <v>3.3</v>
      </c>
      <c r="J4425">
        <v>137.26</v>
      </c>
      <c r="K4425">
        <v>6.8629999999999995</v>
      </c>
      <c r="L4425" t="s">
        <v>258</v>
      </c>
    </row>
    <row r="4426" spans="1:12" x14ac:dyDescent="0.25">
      <c r="A4426" s="1"/>
      <c r="B4426" t="s">
        <v>14</v>
      </c>
      <c r="C4426" t="s">
        <v>10</v>
      </c>
      <c r="D4426" t="s">
        <v>11</v>
      </c>
      <c r="E4426" t="s">
        <v>23</v>
      </c>
      <c r="F4426">
        <v>52.94</v>
      </c>
      <c r="G4426">
        <v>5</v>
      </c>
      <c r="H4426" t="s">
        <v>17</v>
      </c>
      <c r="I4426">
        <v>6.4</v>
      </c>
      <c r="J4426">
        <v>264.7</v>
      </c>
      <c r="K4426">
        <v>13.234999999999999</v>
      </c>
      <c r="L4426" t="s">
        <v>257</v>
      </c>
    </row>
    <row r="4427" spans="1:12" x14ac:dyDescent="0.25">
      <c r="A4427" s="1"/>
      <c r="B4427" t="s">
        <v>14</v>
      </c>
      <c r="C4427" t="s">
        <v>15</v>
      </c>
      <c r="D4427" t="s">
        <v>22</v>
      </c>
      <c r="E4427" t="s">
        <v>16</v>
      </c>
      <c r="F4427">
        <v>92.65</v>
      </c>
      <c r="G4427">
        <v>2</v>
      </c>
      <c r="H4427" t="s">
        <v>13</v>
      </c>
      <c r="I4427">
        <v>6.8</v>
      </c>
      <c r="J4427">
        <v>185.3</v>
      </c>
      <c r="K4427">
        <v>9.2650000000000006</v>
      </c>
      <c r="L4427" t="s">
        <v>257</v>
      </c>
    </row>
    <row r="4428" spans="1:12" x14ac:dyDescent="0.25">
      <c r="A4428" s="1"/>
      <c r="B4428" t="s">
        <v>14</v>
      </c>
      <c r="C4428" t="s">
        <v>10</v>
      </c>
      <c r="D4428" t="s">
        <v>11</v>
      </c>
      <c r="E4428" t="s">
        <v>12</v>
      </c>
      <c r="F4428">
        <v>2.4</v>
      </c>
      <c r="G4428">
        <v>5</v>
      </c>
      <c r="H4428" t="s">
        <v>20</v>
      </c>
      <c r="I4428">
        <v>5</v>
      </c>
      <c r="J4428">
        <v>12</v>
      </c>
      <c r="K4428">
        <v>0.60000000000000009</v>
      </c>
      <c r="L4428" t="s">
        <v>258</v>
      </c>
    </row>
    <row r="4429" spans="1:12" x14ac:dyDescent="0.25">
      <c r="A4429" s="1"/>
      <c r="B4429" t="s">
        <v>19</v>
      </c>
      <c r="C4429" t="s">
        <v>15</v>
      </c>
      <c r="D4429" t="s">
        <v>11</v>
      </c>
      <c r="E4429" t="s">
        <v>12</v>
      </c>
      <c r="F4429">
        <v>2.79</v>
      </c>
      <c r="G4429">
        <v>10</v>
      </c>
      <c r="H4429" t="s">
        <v>20</v>
      </c>
      <c r="I4429">
        <v>3.9</v>
      </c>
      <c r="J4429">
        <v>27.9</v>
      </c>
      <c r="K4429">
        <v>1.395</v>
      </c>
      <c r="L4429" t="s">
        <v>258</v>
      </c>
    </row>
    <row r="4430" spans="1:12" x14ac:dyDescent="0.25">
      <c r="A4430" s="1"/>
      <c r="B4430" t="s">
        <v>9</v>
      </c>
      <c r="C4430" t="s">
        <v>10</v>
      </c>
      <c r="D4430" t="s">
        <v>22</v>
      </c>
      <c r="E4430" t="s">
        <v>21</v>
      </c>
      <c r="F4430">
        <v>9.9600000000000009</v>
      </c>
      <c r="G4430">
        <v>10</v>
      </c>
      <c r="H4430" t="s">
        <v>13</v>
      </c>
      <c r="I4430">
        <v>5.7</v>
      </c>
      <c r="J4430">
        <v>99.600000000000009</v>
      </c>
      <c r="K4430">
        <v>4.9800000000000004</v>
      </c>
      <c r="L4430" t="s">
        <v>258</v>
      </c>
    </row>
    <row r="4431" spans="1:12" x14ac:dyDescent="0.25">
      <c r="A4431" s="1"/>
      <c r="B4431" t="s">
        <v>9</v>
      </c>
      <c r="C4431" t="s">
        <v>10</v>
      </c>
      <c r="D4431" t="s">
        <v>11</v>
      </c>
      <c r="E4431" t="s">
        <v>23</v>
      </c>
      <c r="F4431">
        <v>49.95</v>
      </c>
      <c r="G4431">
        <v>6</v>
      </c>
      <c r="H4431" t="s">
        <v>17</v>
      </c>
      <c r="I4431">
        <v>6.2</v>
      </c>
      <c r="J4431">
        <v>299.70000000000005</v>
      </c>
      <c r="K4431">
        <v>14.985000000000003</v>
      </c>
      <c r="L4431" t="s">
        <v>257</v>
      </c>
    </row>
    <row r="4432" spans="1:12" x14ac:dyDescent="0.25">
      <c r="A4432" s="1"/>
      <c r="B4432" t="s">
        <v>14</v>
      </c>
      <c r="C4432" t="s">
        <v>15</v>
      </c>
      <c r="D4432" t="s">
        <v>11</v>
      </c>
      <c r="E4432" t="s">
        <v>12</v>
      </c>
      <c r="F4432">
        <v>2.12</v>
      </c>
      <c r="G4432">
        <v>6</v>
      </c>
      <c r="H4432" t="s">
        <v>13</v>
      </c>
      <c r="I4432">
        <v>3.3</v>
      </c>
      <c r="J4432">
        <v>12.72</v>
      </c>
      <c r="K4432">
        <v>0.63600000000000012</v>
      </c>
      <c r="L4432" t="s">
        <v>258</v>
      </c>
    </row>
    <row r="4433" spans="1:12" x14ac:dyDescent="0.25">
      <c r="A4433" s="1"/>
      <c r="B4433" t="s">
        <v>14</v>
      </c>
      <c r="C4433" t="s">
        <v>10</v>
      </c>
      <c r="D4433" t="s">
        <v>22</v>
      </c>
      <c r="E4433" t="s">
        <v>16</v>
      </c>
      <c r="F4433">
        <v>94.87</v>
      </c>
      <c r="G4433">
        <v>10</v>
      </c>
      <c r="H4433" t="s">
        <v>13</v>
      </c>
      <c r="I4433">
        <v>6.5</v>
      </c>
      <c r="J4433">
        <v>948.7</v>
      </c>
      <c r="K4433">
        <v>47.435000000000002</v>
      </c>
      <c r="L4433" t="s">
        <v>257</v>
      </c>
    </row>
    <row r="4434" spans="1:12" x14ac:dyDescent="0.25">
      <c r="A4434" s="1"/>
      <c r="B4434" t="s">
        <v>19</v>
      </c>
      <c r="C4434" t="s">
        <v>15</v>
      </c>
      <c r="D4434" t="s">
        <v>22</v>
      </c>
      <c r="E4434" t="s">
        <v>21</v>
      </c>
      <c r="F4434">
        <v>11.1</v>
      </c>
      <c r="G4434">
        <v>2</v>
      </c>
      <c r="H4434" t="s">
        <v>17</v>
      </c>
      <c r="I4434">
        <v>8.8000000000000007</v>
      </c>
      <c r="J4434">
        <v>22.2</v>
      </c>
      <c r="K4434">
        <v>1.1100000000000001</v>
      </c>
      <c r="L4434" t="s">
        <v>256</v>
      </c>
    </row>
    <row r="4435" spans="1:12" x14ac:dyDescent="0.25">
      <c r="A4435" s="1"/>
      <c r="B4435" t="s">
        <v>9</v>
      </c>
      <c r="C4435" t="s">
        <v>15</v>
      </c>
      <c r="D4435" t="s">
        <v>11</v>
      </c>
      <c r="E4435" t="s">
        <v>24</v>
      </c>
      <c r="F4435">
        <v>19.03</v>
      </c>
      <c r="G4435">
        <v>9</v>
      </c>
      <c r="H4435" t="s">
        <v>20</v>
      </c>
      <c r="I4435">
        <v>5.6</v>
      </c>
      <c r="J4435">
        <v>171.27</v>
      </c>
      <c r="K4435">
        <v>8.5635000000000012</v>
      </c>
      <c r="L4435" t="s">
        <v>258</v>
      </c>
    </row>
    <row r="4436" spans="1:12" x14ac:dyDescent="0.25">
      <c r="A4436" s="1"/>
      <c r="B4436" t="s">
        <v>9</v>
      </c>
      <c r="C4436" t="s">
        <v>15</v>
      </c>
      <c r="D4436" t="s">
        <v>11</v>
      </c>
      <c r="E4436" t="s">
        <v>21</v>
      </c>
      <c r="F4436">
        <v>13.11</v>
      </c>
      <c r="G4436">
        <v>5</v>
      </c>
      <c r="H4436" t="s">
        <v>20</v>
      </c>
      <c r="I4436">
        <v>8.5</v>
      </c>
      <c r="J4436">
        <v>65.55</v>
      </c>
      <c r="K4436">
        <v>3.2774999999999999</v>
      </c>
      <c r="L4436" t="s">
        <v>256</v>
      </c>
    </row>
    <row r="4437" spans="1:12" x14ac:dyDescent="0.25">
      <c r="A4437" s="1"/>
      <c r="B4437" t="s">
        <v>14</v>
      </c>
      <c r="C4437" t="s">
        <v>15</v>
      </c>
      <c r="D4437" t="s">
        <v>11</v>
      </c>
      <c r="E4437" t="s">
        <v>18</v>
      </c>
      <c r="F4437">
        <v>66.739999999999995</v>
      </c>
      <c r="G4437">
        <v>8</v>
      </c>
      <c r="H4437" t="s">
        <v>20</v>
      </c>
      <c r="I4437">
        <v>3.6</v>
      </c>
      <c r="J4437">
        <v>533.91999999999996</v>
      </c>
      <c r="K4437">
        <v>26.695999999999998</v>
      </c>
      <c r="L4437" t="s">
        <v>258</v>
      </c>
    </row>
    <row r="4438" spans="1:12" x14ac:dyDescent="0.25">
      <c r="A4438" s="1"/>
      <c r="B4438" t="s">
        <v>14</v>
      </c>
      <c r="C4438" t="s">
        <v>10</v>
      </c>
      <c r="D4438" t="s">
        <v>11</v>
      </c>
      <c r="E4438" t="s">
        <v>21</v>
      </c>
      <c r="F4438">
        <v>23.79</v>
      </c>
      <c r="G4438">
        <v>1</v>
      </c>
      <c r="H4438" t="s">
        <v>13</v>
      </c>
      <c r="I4438">
        <v>8.6999999999999993</v>
      </c>
      <c r="J4438">
        <v>23.79</v>
      </c>
      <c r="K4438">
        <v>1.1895</v>
      </c>
      <c r="L4438" t="s">
        <v>256</v>
      </c>
    </row>
    <row r="4439" spans="1:12" x14ac:dyDescent="0.25">
      <c r="A4439" s="1"/>
      <c r="B4439" t="s">
        <v>9</v>
      </c>
      <c r="C4439" t="s">
        <v>10</v>
      </c>
      <c r="D4439" t="s">
        <v>22</v>
      </c>
      <c r="E4439" t="s">
        <v>23</v>
      </c>
      <c r="F4439">
        <v>47.51</v>
      </c>
      <c r="G4439">
        <v>8</v>
      </c>
      <c r="H4439" t="s">
        <v>13</v>
      </c>
      <c r="I4439">
        <v>4.4000000000000004</v>
      </c>
      <c r="J4439">
        <v>380.08</v>
      </c>
      <c r="K4439">
        <v>19.004000000000001</v>
      </c>
      <c r="L4439" t="s">
        <v>258</v>
      </c>
    </row>
    <row r="4440" spans="1:12" x14ac:dyDescent="0.25">
      <c r="A4440" s="1"/>
      <c r="B4440" t="s">
        <v>19</v>
      </c>
      <c r="C4440" t="s">
        <v>15</v>
      </c>
      <c r="D4440" t="s">
        <v>11</v>
      </c>
      <c r="E4440" t="s">
        <v>18</v>
      </c>
      <c r="F4440">
        <v>58.42</v>
      </c>
      <c r="G4440">
        <v>1</v>
      </c>
      <c r="H4440" t="s">
        <v>13</v>
      </c>
      <c r="I4440">
        <v>4.7</v>
      </c>
      <c r="J4440">
        <v>58.42</v>
      </c>
      <c r="K4440">
        <v>2.9210000000000003</v>
      </c>
      <c r="L4440" t="s">
        <v>258</v>
      </c>
    </row>
    <row r="4441" spans="1:12" x14ac:dyDescent="0.25">
      <c r="A4441" s="1"/>
      <c r="B4441" t="s">
        <v>14</v>
      </c>
      <c r="C4441" t="s">
        <v>15</v>
      </c>
      <c r="D4441" t="s">
        <v>11</v>
      </c>
      <c r="E4441" t="s">
        <v>23</v>
      </c>
      <c r="F4441">
        <v>51.39</v>
      </c>
      <c r="G4441">
        <v>9</v>
      </c>
      <c r="H4441" t="s">
        <v>17</v>
      </c>
      <c r="I4441">
        <v>9</v>
      </c>
      <c r="J4441">
        <v>462.51</v>
      </c>
      <c r="K4441">
        <v>23.125500000000002</v>
      </c>
      <c r="L4441" t="s">
        <v>256</v>
      </c>
    </row>
    <row r="4442" spans="1:12" x14ac:dyDescent="0.25">
      <c r="A4442" s="1"/>
      <c r="B4442" t="s">
        <v>14</v>
      </c>
      <c r="C4442" t="s">
        <v>10</v>
      </c>
      <c r="D4442" t="s">
        <v>22</v>
      </c>
      <c r="E4442" t="s">
        <v>24</v>
      </c>
      <c r="F4442">
        <v>33.82</v>
      </c>
      <c r="G4442">
        <v>5</v>
      </c>
      <c r="H4442" t="s">
        <v>13</v>
      </c>
      <c r="I4442">
        <v>5</v>
      </c>
      <c r="J4442">
        <v>169.1</v>
      </c>
      <c r="K4442">
        <v>8.4550000000000001</v>
      </c>
      <c r="L4442" t="s">
        <v>258</v>
      </c>
    </row>
    <row r="4443" spans="1:12" x14ac:dyDescent="0.25">
      <c r="A4443" s="1"/>
      <c r="B4443" t="s">
        <v>9</v>
      </c>
      <c r="C4443" t="s">
        <v>10</v>
      </c>
      <c r="D4443" t="s">
        <v>22</v>
      </c>
      <c r="E4443" t="s">
        <v>18</v>
      </c>
      <c r="F4443">
        <v>61</v>
      </c>
      <c r="G4443">
        <v>2</v>
      </c>
      <c r="H4443" t="s">
        <v>17</v>
      </c>
      <c r="I4443">
        <v>5.9</v>
      </c>
      <c r="J4443">
        <v>122</v>
      </c>
      <c r="K4443">
        <v>6.1000000000000005</v>
      </c>
      <c r="L4443" t="s">
        <v>258</v>
      </c>
    </row>
    <row r="4444" spans="1:12" x14ac:dyDescent="0.25">
      <c r="A4444" s="1"/>
      <c r="B4444" t="s">
        <v>9</v>
      </c>
      <c r="C4444" t="s">
        <v>15</v>
      </c>
      <c r="D4444" t="s">
        <v>22</v>
      </c>
      <c r="E4444" t="s">
        <v>16</v>
      </c>
      <c r="F4444">
        <v>87.11</v>
      </c>
      <c r="G4444">
        <v>9</v>
      </c>
      <c r="H4444" t="s">
        <v>17</v>
      </c>
      <c r="I4444">
        <v>6.3</v>
      </c>
      <c r="J4444">
        <v>783.99</v>
      </c>
      <c r="K4444">
        <v>39.1995</v>
      </c>
      <c r="L4444" t="s">
        <v>257</v>
      </c>
    </row>
    <row r="4445" spans="1:12" x14ac:dyDescent="0.25">
      <c r="A4445" s="1"/>
      <c r="B4445" t="s">
        <v>9</v>
      </c>
      <c r="C4445" t="s">
        <v>15</v>
      </c>
      <c r="D4445" t="s">
        <v>11</v>
      </c>
      <c r="E4445" t="s">
        <v>23</v>
      </c>
      <c r="F4445">
        <v>46.74</v>
      </c>
      <c r="G4445">
        <v>8</v>
      </c>
      <c r="H4445" t="s">
        <v>20</v>
      </c>
      <c r="I4445">
        <v>7.1</v>
      </c>
      <c r="J4445">
        <v>373.92</v>
      </c>
      <c r="K4445">
        <v>18.696000000000002</v>
      </c>
      <c r="L4445" t="s">
        <v>257</v>
      </c>
    </row>
    <row r="4446" spans="1:12" x14ac:dyDescent="0.25">
      <c r="A4446" s="1"/>
      <c r="B4446" t="s">
        <v>14</v>
      </c>
      <c r="C4446" t="s">
        <v>15</v>
      </c>
      <c r="D4446" t="s">
        <v>11</v>
      </c>
      <c r="E4446" t="s">
        <v>12</v>
      </c>
      <c r="F4446">
        <v>8.3000000000000007</v>
      </c>
      <c r="G4446">
        <v>2</v>
      </c>
      <c r="H4446" t="s">
        <v>20</v>
      </c>
      <c r="I4446">
        <v>6.3</v>
      </c>
      <c r="J4446">
        <v>16.600000000000001</v>
      </c>
      <c r="K4446">
        <v>0.83000000000000007</v>
      </c>
      <c r="L4446" t="s">
        <v>257</v>
      </c>
    </row>
    <row r="4447" spans="1:12" x14ac:dyDescent="0.25">
      <c r="A4447" s="1"/>
      <c r="B4447" t="s">
        <v>9</v>
      </c>
      <c r="C4447" t="s">
        <v>15</v>
      </c>
      <c r="D4447" t="s">
        <v>11</v>
      </c>
      <c r="E4447" t="s">
        <v>24</v>
      </c>
      <c r="F4447">
        <v>34.5</v>
      </c>
      <c r="G4447">
        <v>2</v>
      </c>
      <c r="H4447" t="s">
        <v>13</v>
      </c>
      <c r="I4447">
        <v>8.1</v>
      </c>
      <c r="J4447">
        <v>69</v>
      </c>
      <c r="K4447">
        <v>3.45</v>
      </c>
      <c r="L4447" t="s">
        <v>256</v>
      </c>
    </row>
    <row r="4448" spans="1:12" x14ac:dyDescent="0.25">
      <c r="A4448" s="1"/>
      <c r="B4448" t="s">
        <v>19</v>
      </c>
      <c r="C4448" t="s">
        <v>10</v>
      </c>
      <c r="D4448" t="s">
        <v>22</v>
      </c>
      <c r="E4448" t="s">
        <v>18</v>
      </c>
      <c r="F4448">
        <v>59.35</v>
      </c>
      <c r="G4448">
        <v>5</v>
      </c>
      <c r="H4448" t="s">
        <v>20</v>
      </c>
      <c r="I4448">
        <v>4</v>
      </c>
      <c r="J4448">
        <v>296.75</v>
      </c>
      <c r="K4448">
        <v>14.8375</v>
      </c>
      <c r="L4448" t="s">
        <v>258</v>
      </c>
    </row>
    <row r="4449" spans="1:12" x14ac:dyDescent="0.25">
      <c r="A4449" s="1"/>
      <c r="B4449" t="s">
        <v>14</v>
      </c>
      <c r="C4449" t="s">
        <v>15</v>
      </c>
      <c r="D4449" t="s">
        <v>22</v>
      </c>
      <c r="E4449" t="s">
        <v>24</v>
      </c>
      <c r="F4449">
        <v>36.46</v>
      </c>
      <c r="G4449">
        <v>8</v>
      </c>
      <c r="H4449" t="s">
        <v>20</v>
      </c>
      <c r="I4449">
        <v>5.5</v>
      </c>
      <c r="J4449">
        <v>291.68</v>
      </c>
      <c r="K4449">
        <v>14.584000000000001</v>
      </c>
      <c r="L4449" t="s">
        <v>258</v>
      </c>
    </row>
    <row r="4450" spans="1:12" x14ac:dyDescent="0.25">
      <c r="A4450" s="1"/>
      <c r="B4450" t="s">
        <v>19</v>
      </c>
      <c r="C4450" t="s">
        <v>10</v>
      </c>
      <c r="D4450" t="s">
        <v>22</v>
      </c>
      <c r="E4450" t="s">
        <v>24</v>
      </c>
      <c r="F4450">
        <v>31.63</v>
      </c>
      <c r="G4450">
        <v>3</v>
      </c>
      <c r="H4450" t="s">
        <v>13</v>
      </c>
      <c r="I4450">
        <v>6.6</v>
      </c>
      <c r="J4450">
        <v>94.89</v>
      </c>
      <c r="K4450">
        <v>4.7445000000000004</v>
      </c>
      <c r="L4450" t="s">
        <v>257</v>
      </c>
    </row>
    <row r="4451" spans="1:12" x14ac:dyDescent="0.25">
      <c r="A4451" s="1"/>
      <c r="B4451" t="s">
        <v>19</v>
      </c>
      <c r="C4451" t="s">
        <v>10</v>
      </c>
      <c r="D4451" t="s">
        <v>22</v>
      </c>
      <c r="E4451" t="s">
        <v>18</v>
      </c>
      <c r="F4451">
        <v>78.41</v>
      </c>
      <c r="G4451">
        <v>2</v>
      </c>
      <c r="H4451" t="s">
        <v>20</v>
      </c>
      <c r="I4451">
        <v>7.4</v>
      </c>
      <c r="J4451">
        <v>156.82</v>
      </c>
      <c r="K4451">
        <v>7.8410000000000002</v>
      </c>
      <c r="L4451" t="s">
        <v>257</v>
      </c>
    </row>
    <row r="4452" spans="1:12" x14ac:dyDescent="0.25">
      <c r="A4452" s="1"/>
      <c r="B4452" t="s">
        <v>14</v>
      </c>
      <c r="C4452" t="s">
        <v>15</v>
      </c>
      <c r="D4452" t="s">
        <v>11</v>
      </c>
      <c r="E4452" t="s">
        <v>24</v>
      </c>
      <c r="F4452">
        <v>20.25</v>
      </c>
      <c r="G4452">
        <v>4</v>
      </c>
      <c r="H4452" t="s">
        <v>20</v>
      </c>
      <c r="I4452">
        <v>4.9000000000000004</v>
      </c>
      <c r="J4452">
        <v>81</v>
      </c>
      <c r="K4452">
        <v>4.05</v>
      </c>
      <c r="L4452" t="s">
        <v>258</v>
      </c>
    </row>
    <row r="4453" spans="1:12" x14ac:dyDescent="0.25">
      <c r="A4453" s="1"/>
      <c r="B4453" t="s">
        <v>9</v>
      </c>
      <c r="C4453" t="s">
        <v>15</v>
      </c>
      <c r="D4453" t="s">
        <v>22</v>
      </c>
      <c r="E4453" t="s">
        <v>21</v>
      </c>
      <c r="F4453">
        <v>9.64</v>
      </c>
      <c r="G4453">
        <v>4</v>
      </c>
      <c r="H4453" t="s">
        <v>17</v>
      </c>
      <c r="I4453">
        <v>4.5</v>
      </c>
      <c r="J4453">
        <v>38.56</v>
      </c>
      <c r="K4453">
        <v>1.9280000000000002</v>
      </c>
      <c r="L4453" t="s">
        <v>258</v>
      </c>
    </row>
    <row r="4454" spans="1:12" x14ac:dyDescent="0.25">
      <c r="A4454" s="1"/>
      <c r="B4454" t="s">
        <v>19</v>
      </c>
      <c r="C4454" t="s">
        <v>10</v>
      </c>
      <c r="D4454" t="s">
        <v>11</v>
      </c>
      <c r="E4454" t="s">
        <v>24</v>
      </c>
      <c r="F4454">
        <v>16.72</v>
      </c>
      <c r="G4454">
        <v>1</v>
      </c>
      <c r="H4454" t="s">
        <v>17</v>
      </c>
      <c r="I4454">
        <v>7</v>
      </c>
      <c r="J4454">
        <v>16.72</v>
      </c>
      <c r="K4454">
        <v>0.83599999999999997</v>
      </c>
      <c r="L4454" t="s">
        <v>257</v>
      </c>
    </row>
    <row r="4455" spans="1:12" x14ac:dyDescent="0.25">
      <c r="A4455" s="1"/>
      <c r="B4455" t="s">
        <v>19</v>
      </c>
      <c r="C4455" t="s">
        <v>10</v>
      </c>
      <c r="D4455" t="s">
        <v>22</v>
      </c>
      <c r="E4455" t="s">
        <v>12</v>
      </c>
      <c r="F4455">
        <v>11.01</v>
      </c>
      <c r="G4455">
        <v>1</v>
      </c>
      <c r="H4455" t="s">
        <v>20</v>
      </c>
      <c r="I4455">
        <v>5.7</v>
      </c>
      <c r="J4455">
        <v>11.01</v>
      </c>
      <c r="K4455">
        <v>0.55049999999999999</v>
      </c>
      <c r="L4455" t="s">
        <v>258</v>
      </c>
    </row>
    <row r="4456" spans="1:12" x14ac:dyDescent="0.25">
      <c r="A4456" s="1"/>
      <c r="B4456" t="s">
        <v>9</v>
      </c>
      <c r="C4456" t="s">
        <v>15</v>
      </c>
      <c r="D4456" t="s">
        <v>22</v>
      </c>
      <c r="E4456" t="s">
        <v>16</v>
      </c>
      <c r="F4456">
        <v>91.86</v>
      </c>
      <c r="G4456">
        <v>5</v>
      </c>
      <c r="H4456" t="s">
        <v>20</v>
      </c>
      <c r="I4456">
        <v>7.2</v>
      </c>
      <c r="J4456">
        <v>459.3</v>
      </c>
      <c r="K4456">
        <v>22.965000000000003</v>
      </c>
      <c r="L4456" t="s">
        <v>257</v>
      </c>
    </row>
    <row r="4457" spans="1:12" x14ac:dyDescent="0.25">
      <c r="A4457" s="1"/>
      <c r="B4457" t="s">
        <v>19</v>
      </c>
      <c r="C4457" t="s">
        <v>15</v>
      </c>
      <c r="D4457" t="s">
        <v>11</v>
      </c>
      <c r="E4457" t="s">
        <v>12</v>
      </c>
      <c r="F4457">
        <v>10.52</v>
      </c>
      <c r="G4457">
        <v>7</v>
      </c>
      <c r="H4457" t="s">
        <v>20</v>
      </c>
      <c r="I4457">
        <v>4.5</v>
      </c>
      <c r="J4457">
        <v>73.64</v>
      </c>
      <c r="K4457">
        <v>3.6820000000000004</v>
      </c>
      <c r="L4457" t="s">
        <v>258</v>
      </c>
    </row>
    <row r="4458" spans="1:12" x14ac:dyDescent="0.25">
      <c r="A4458" s="1"/>
      <c r="B4458" t="s">
        <v>19</v>
      </c>
      <c r="C4458" t="s">
        <v>15</v>
      </c>
      <c r="D4458" t="s">
        <v>22</v>
      </c>
      <c r="E4458" t="s">
        <v>24</v>
      </c>
      <c r="F4458">
        <v>39.869999999999997</v>
      </c>
      <c r="G4458">
        <v>9</v>
      </c>
      <c r="H4458" t="s">
        <v>17</v>
      </c>
      <c r="I4458">
        <v>6.7</v>
      </c>
      <c r="J4458">
        <v>358.83</v>
      </c>
      <c r="K4458">
        <v>17.941500000000001</v>
      </c>
      <c r="L4458" t="s">
        <v>257</v>
      </c>
    </row>
    <row r="4459" spans="1:12" x14ac:dyDescent="0.25">
      <c r="A4459" s="1"/>
      <c r="B4459" t="s">
        <v>19</v>
      </c>
      <c r="C4459" t="s">
        <v>15</v>
      </c>
      <c r="D4459" t="s">
        <v>11</v>
      </c>
      <c r="E4459" t="s">
        <v>12</v>
      </c>
      <c r="F4459">
        <v>8.39</v>
      </c>
      <c r="G4459">
        <v>2</v>
      </c>
      <c r="H4459" t="s">
        <v>13</v>
      </c>
      <c r="I4459">
        <v>7.2</v>
      </c>
      <c r="J4459">
        <v>16.78</v>
      </c>
      <c r="K4459">
        <v>0.83900000000000008</v>
      </c>
      <c r="L4459" t="s">
        <v>257</v>
      </c>
    </row>
    <row r="4460" spans="1:12" x14ac:dyDescent="0.25">
      <c r="A4460" s="1"/>
      <c r="B4460" t="s">
        <v>14</v>
      </c>
      <c r="C4460" t="s">
        <v>10</v>
      </c>
      <c r="D4460" t="s">
        <v>22</v>
      </c>
      <c r="E4460" t="s">
        <v>23</v>
      </c>
      <c r="F4460">
        <v>52.85</v>
      </c>
      <c r="G4460">
        <v>8</v>
      </c>
      <c r="H4460" t="s">
        <v>17</v>
      </c>
      <c r="I4460">
        <v>4.4000000000000004</v>
      </c>
      <c r="J4460">
        <v>422.8</v>
      </c>
      <c r="K4460">
        <v>21.14</v>
      </c>
      <c r="L4460" t="s">
        <v>258</v>
      </c>
    </row>
    <row r="4461" spans="1:12" x14ac:dyDescent="0.25">
      <c r="A4461" s="1"/>
      <c r="B4461" t="s">
        <v>14</v>
      </c>
      <c r="C4461" t="s">
        <v>10</v>
      </c>
      <c r="D4461" t="s">
        <v>11</v>
      </c>
      <c r="E4461" t="s">
        <v>23</v>
      </c>
      <c r="F4461">
        <v>49.43</v>
      </c>
      <c r="G4461">
        <v>5</v>
      </c>
      <c r="H4461" t="s">
        <v>20</v>
      </c>
      <c r="I4461">
        <v>3.9</v>
      </c>
      <c r="J4461">
        <v>247.15</v>
      </c>
      <c r="K4461">
        <v>12.357500000000002</v>
      </c>
      <c r="L4461" t="s">
        <v>258</v>
      </c>
    </row>
    <row r="4462" spans="1:12" x14ac:dyDescent="0.25">
      <c r="A4462" s="1"/>
      <c r="B4462" t="s">
        <v>19</v>
      </c>
      <c r="C4462" t="s">
        <v>15</v>
      </c>
      <c r="D4462" t="s">
        <v>11</v>
      </c>
      <c r="E4462" t="s">
        <v>21</v>
      </c>
      <c r="F4462">
        <v>18.11</v>
      </c>
      <c r="G4462">
        <v>10</v>
      </c>
      <c r="H4462" t="s">
        <v>17</v>
      </c>
      <c r="I4462">
        <v>4.5</v>
      </c>
      <c r="J4462">
        <v>181.1</v>
      </c>
      <c r="K4462">
        <v>9.0549999999999997</v>
      </c>
      <c r="L4462" t="s">
        <v>258</v>
      </c>
    </row>
    <row r="4463" spans="1:12" x14ac:dyDescent="0.25">
      <c r="A4463" s="1"/>
      <c r="B4463" t="s">
        <v>9</v>
      </c>
      <c r="C4463" t="s">
        <v>15</v>
      </c>
      <c r="D4463" t="s">
        <v>22</v>
      </c>
      <c r="E4463" t="s">
        <v>23</v>
      </c>
      <c r="F4463">
        <v>49.27</v>
      </c>
      <c r="G4463">
        <v>8</v>
      </c>
      <c r="H4463" t="s">
        <v>20</v>
      </c>
      <c r="I4463">
        <v>6.2</v>
      </c>
      <c r="J4463">
        <v>394.16</v>
      </c>
      <c r="K4463">
        <v>19.708000000000002</v>
      </c>
      <c r="L4463" t="s">
        <v>257</v>
      </c>
    </row>
    <row r="4464" spans="1:12" x14ac:dyDescent="0.25">
      <c r="A4464" s="1"/>
      <c r="B4464" t="s">
        <v>19</v>
      </c>
      <c r="C4464" t="s">
        <v>10</v>
      </c>
      <c r="D4464" t="s">
        <v>11</v>
      </c>
      <c r="E4464" t="s">
        <v>24</v>
      </c>
      <c r="F4464">
        <v>38.729999999999997</v>
      </c>
      <c r="G4464">
        <v>8</v>
      </c>
      <c r="H4464" t="s">
        <v>13</v>
      </c>
      <c r="I4464">
        <v>8.4</v>
      </c>
      <c r="J4464">
        <v>309.83999999999997</v>
      </c>
      <c r="K4464">
        <v>15.491999999999999</v>
      </c>
      <c r="L4464" t="s">
        <v>256</v>
      </c>
    </row>
    <row r="4465" spans="1:12" x14ac:dyDescent="0.25">
      <c r="A4465" s="1"/>
      <c r="B4465" t="s">
        <v>19</v>
      </c>
      <c r="C4465" t="s">
        <v>15</v>
      </c>
      <c r="D4465" t="s">
        <v>11</v>
      </c>
      <c r="E4465" t="s">
        <v>23</v>
      </c>
      <c r="F4465">
        <v>63.94</v>
      </c>
      <c r="G4465">
        <v>5</v>
      </c>
      <c r="H4465" t="s">
        <v>13</v>
      </c>
      <c r="I4465">
        <v>8.6</v>
      </c>
      <c r="J4465">
        <v>319.7</v>
      </c>
      <c r="K4465">
        <v>15.984999999999999</v>
      </c>
      <c r="L4465" t="s">
        <v>256</v>
      </c>
    </row>
    <row r="4466" spans="1:12" x14ac:dyDescent="0.25">
      <c r="A4466" s="1"/>
      <c r="B4466" t="s">
        <v>9</v>
      </c>
      <c r="C4466" t="s">
        <v>15</v>
      </c>
      <c r="D4466" t="s">
        <v>11</v>
      </c>
      <c r="E4466" t="s">
        <v>24</v>
      </c>
      <c r="F4466">
        <v>28.09</v>
      </c>
      <c r="G4466">
        <v>2</v>
      </c>
      <c r="H4466" t="s">
        <v>17</v>
      </c>
      <c r="I4466">
        <v>7.6</v>
      </c>
      <c r="J4466">
        <v>56.18</v>
      </c>
      <c r="K4466">
        <v>2.8090000000000002</v>
      </c>
      <c r="L4466" t="s">
        <v>257</v>
      </c>
    </row>
    <row r="4467" spans="1:12" x14ac:dyDescent="0.25">
      <c r="A4467" s="1"/>
      <c r="B4467" t="s">
        <v>14</v>
      </c>
      <c r="C4467" t="s">
        <v>15</v>
      </c>
      <c r="D4467" t="s">
        <v>11</v>
      </c>
      <c r="E4467" t="s">
        <v>24</v>
      </c>
      <c r="F4467">
        <v>16.53</v>
      </c>
      <c r="G4467">
        <v>2</v>
      </c>
      <c r="H4467" t="s">
        <v>20</v>
      </c>
      <c r="I4467">
        <v>7.1</v>
      </c>
      <c r="J4467">
        <v>33.06</v>
      </c>
      <c r="K4467">
        <v>1.6530000000000002</v>
      </c>
      <c r="L4467" t="s">
        <v>257</v>
      </c>
    </row>
    <row r="4468" spans="1:12" x14ac:dyDescent="0.25">
      <c r="A4468" s="1"/>
      <c r="B4468" t="s">
        <v>14</v>
      </c>
      <c r="C4468" t="s">
        <v>15</v>
      </c>
      <c r="D4468" t="s">
        <v>22</v>
      </c>
      <c r="E4468" t="s">
        <v>21</v>
      </c>
      <c r="F4468">
        <v>23.93</v>
      </c>
      <c r="G4468">
        <v>8</v>
      </c>
      <c r="H4468" t="s">
        <v>20</v>
      </c>
      <c r="I4468">
        <v>3.4</v>
      </c>
      <c r="J4468">
        <v>191.44</v>
      </c>
      <c r="K4468">
        <v>9.572000000000001</v>
      </c>
      <c r="L4468" t="s">
        <v>258</v>
      </c>
    </row>
    <row r="4469" spans="1:12" x14ac:dyDescent="0.25">
      <c r="A4469" s="1"/>
      <c r="B4469" t="s">
        <v>19</v>
      </c>
      <c r="C4469" t="s">
        <v>10</v>
      </c>
      <c r="D4469" t="s">
        <v>22</v>
      </c>
      <c r="E4469" t="s">
        <v>12</v>
      </c>
      <c r="F4469">
        <v>6.89</v>
      </c>
      <c r="G4469">
        <v>4</v>
      </c>
      <c r="H4469" t="s">
        <v>13</v>
      </c>
      <c r="I4469">
        <v>9</v>
      </c>
      <c r="J4469">
        <v>27.56</v>
      </c>
      <c r="K4469">
        <v>1.3780000000000001</v>
      </c>
      <c r="L4469" t="s">
        <v>256</v>
      </c>
    </row>
    <row r="4470" spans="1:12" x14ac:dyDescent="0.25">
      <c r="A4470" s="1"/>
      <c r="B4470" t="s">
        <v>9</v>
      </c>
      <c r="C4470" t="s">
        <v>10</v>
      </c>
      <c r="D4470" t="s">
        <v>11</v>
      </c>
      <c r="E4470" t="s">
        <v>18</v>
      </c>
      <c r="F4470">
        <v>71.47</v>
      </c>
      <c r="G4470">
        <v>4</v>
      </c>
      <c r="H4470" t="s">
        <v>13</v>
      </c>
      <c r="I4470">
        <v>4.2</v>
      </c>
      <c r="J4470">
        <v>285.88</v>
      </c>
      <c r="K4470">
        <v>14.294</v>
      </c>
      <c r="L4470" t="s">
        <v>258</v>
      </c>
    </row>
    <row r="4471" spans="1:12" x14ac:dyDescent="0.25">
      <c r="A4471" s="1"/>
      <c r="B4471" t="s">
        <v>19</v>
      </c>
      <c r="C4471" t="s">
        <v>10</v>
      </c>
      <c r="D4471" t="s">
        <v>22</v>
      </c>
      <c r="E4471" t="s">
        <v>21</v>
      </c>
      <c r="F4471">
        <v>12.36</v>
      </c>
      <c r="G4471">
        <v>7</v>
      </c>
      <c r="H4471" t="s">
        <v>20</v>
      </c>
      <c r="I4471">
        <v>7.3</v>
      </c>
      <c r="J4471">
        <v>86.52</v>
      </c>
      <c r="K4471">
        <v>4.3259999999999996</v>
      </c>
      <c r="L4471" t="s">
        <v>257</v>
      </c>
    </row>
    <row r="4472" spans="1:12" x14ac:dyDescent="0.25">
      <c r="A4472" s="1"/>
      <c r="B4472" t="s">
        <v>19</v>
      </c>
      <c r="C4472" t="s">
        <v>10</v>
      </c>
      <c r="D4472" t="s">
        <v>11</v>
      </c>
      <c r="E4472" t="s">
        <v>18</v>
      </c>
      <c r="F4472">
        <v>60.89</v>
      </c>
      <c r="G4472">
        <v>2</v>
      </c>
      <c r="H4472" t="s">
        <v>17</v>
      </c>
      <c r="I4472">
        <v>5.9</v>
      </c>
      <c r="J4472">
        <v>121.78</v>
      </c>
      <c r="K4472">
        <v>6.0890000000000004</v>
      </c>
      <c r="L4472" t="s">
        <v>258</v>
      </c>
    </row>
    <row r="4473" spans="1:12" x14ac:dyDescent="0.25">
      <c r="A4473" s="1"/>
      <c r="B4473" t="s">
        <v>19</v>
      </c>
      <c r="C4473" t="s">
        <v>10</v>
      </c>
      <c r="D4473" t="s">
        <v>22</v>
      </c>
      <c r="E4473" t="s">
        <v>12</v>
      </c>
      <c r="F4473">
        <v>10.23</v>
      </c>
      <c r="G4473">
        <v>8</v>
      </c>
      <c r="H4473" t="s">
        <v>20</v>
      </c>
      <c r="I4473">
        <v>7.6</v>
      </c>
      <c r="J4473">
        <v>81.84</v>
      </c>
      <c r="K4473">
        <v>4.0920000000000005</v>
      </c>
      <c r="L4473" t="s">
        <v>257</v>
      </c>
    </row>
    <row r="4474" spans="1:12" x14ac:dyDescent="0.25">
      <c r="A4474" s="1"/>
      <c r="B4474" t="s">
        <v>19</v>
      </c>
      <c r="C4474" t="s">
        <v>10</v>
      </c>
      <c r="D4474" t="s">
        <v>22</v>
      </c>
      <c r="E4474" t="s">
        <v>24</v>
      </c>
      <c r="F4474">
        <v>38.020000000000003</v>
      </c>
      <c r="G4474">
        <v>2</v>
      </c>
      <c r="H4474" t="s">
        <v>17</v>
      </c>
      <c r="I4474">
        <v>5.6</v>
      </c>
      <c r="J4474">
        <v>76.040000000000006</v>
      </c>
      <c r="K4474">
        <v>3.8020000000000005</v>
      </c>
      <c r="L4474" t="s">
        <v>258</v>
      </c>
    </row>
    <row r="4475" spans="1:12" x14ac:dyDescent="0.25">
      <c r="A4475" s="1"/>
      <c r="B4475" t="s">
        <v>9</v>
      </c>
      <c r="C4475" t="s">
        <v>10</v>
      </c>
      <c r="D4475" t="s">
        <v>11</v>
      </c>
      <c r="E4475" t="s">
        <v>21</v>
      </c>
      <c r="F4475">
        <v>20.09</v>
      </c>
      <c r="G4475">
        <v>7</v>
      </c>
      <c r="H4475" t="s">
        <v>13</v>
      </c>
      <c r="I4475">
        <v>6</v>
      </c>
      <c r="J4475">
        <v>140.63</v>
      </c>
      <c r="K4475">
        <v>7.0315000000000003</v>
      </c>
      <c r="L4475" t="s">
        <v>257</v>
      </c>
    </row>
    <row r="4476" spans="1:12" x14ac:dyDescent="0.25">
      <c r="A4476" s="1"/>
      <c r="B4476" t="s">
        <v>9</v>
      </c>
      <c r="C4476" t="s">
        <v>15</v>
      </c>
      <c r="D4476" t="s">
        <v>22</v>
      </c>
      <c r="E4476" t="s">
        <v>12</v>
      </c>
      <c r="F4476">
        <v>10.220000000000001</v>
      </c>
      <c r="G4476">
        <v>2</v>
      </c>
      <c r="H4476" t="s">
        <v>13</v>
      </c>
      <c r="I4476">
        <v>4.7</v>
      </c>
      <c r="J4476">
        <v>20.440000000000001</v>
      </c>
      <c r="K4476">
        <v>1.022</v>
      </c>
      <c r="L4476" t="s">
        <v>258</v>
      </c>
    </row>
    <row r="4477" spans="1:12" x14ac:dyDescent="0.25">
      <c r="A4477" s="1"/>
      <c r="B4477" t="s">
        <v>19</v>
      </c>
      <c r="C4477" t="s">
        <v>15</v>
      </c>
      <c r="D4477" t="s">
        <v>11</v>
      </c>
      <c r="E4477" t="s">
        <v>12</v>
      </c>
      <c r="F4477">
        <v>7.96</v>
      </c>
      <c r="G4477">
        <v>10</v>
      </c>
      <c r="H4477" t="s">
        <v>17</v>
      </c>
      <c r="I4477">
        <v>5</v>
      </c>
      <c r="J4477">
        <v>79.599999999999994</v>
      </c>
      <c r="K4477">
        <v>3.98</v>
      </c>
      <c r="L4477" t="s">
        <v>258</v>
      </c>
    </row>
    <row r="4478" spans="1:12" x14ac:dyDescent="0.25">
      <c r="A4478" s="1"/>
      <c r="B4478" t="s">
        <v>9</v>
      </c>
      <c r="C4478" t="s">
        <v>10</v>
      </c>
      <c r="D4478" t="s">
        <v>22</v>
      </c>
      <c r="E4478" t="s">
        <v>24</v>
      </c>
      <c r="F4478">
        <v>33.979999999999997</v>
      </c>
      <c r="G4478">
        <v>10</v>
      </c>
      <c r="H4478" t="s">
        <v>13</v>
      </c>
      <c r="I4478">
        <v>5.6</v>
      </c>
      <c r="J4478">
        <v>339.79999999999995</v>
      </c>
      <c r="K4478">
        <v>16.989999999999998</v>
      </c>
      <c r="L4478" t="s">
        <v>258</v>
      </c>
    </row>
    <row r="4479" spans="1:12" x14ac:dyDescent="0.25">
      <c r="A4479" s="1"/>
      <c r="B4479" t="s">
        <v>19</v>
      </c>
      <c r="C4479" t="s">
        <v>15</v>
      </c>
      <c r="D4479" t="s">
        <v>11</v>
      </c>
      <c r="E4479" t="s">
        <v>24</v>
      </c>
      <c r="F4479">
        <v>27.32</v>
      </c>
      <c r="G4479">
        <v>6</v>
      </c>
      <c r="H4479" t="s">
        <v>13</v>
      </c>
      <c r="I4479">
        <v>3.7</v>
      </c>
      <c r="J4479">
        <v>163.92000000000002</v>
      </c>
      <c r="K4479">
        <v>8.1960000000000015</v>
      </c>
      <c r="L4479" t="s">
        <v>258</v>
      </c>
    </row>
    <row r="4480" spans="1:12" x14ac:dyDescent="0.25">
      <c r="A4480" s="1"/>
      <c r="B4480" t="s">
        <v>14</v>
      </c>
      <c r="C4480" t="s">
        <v>15</v>
      </c>
      <c r="D4480" t="s">
        <v>22</v>
      </c>
      <c r="E4480" t="s">
        <v>24</v>
      </c>
      <c r="F4480">
        <v>28.27</v>
      </c>
      <c r="G4480">
        <v>6</v>
      </c>
      <c r="H4480" t="s">
        <v>13</v>
      </c>
      <c r="I4480">
        <v>3.9</v>
      </c>
      <c r="J4480">
        <v>169.62</v>
      </c>
      <c r="K4480">
        <v>8.4809999999999999</v>
      </c>
      <c r="L4480" t="s">
        <v>258</v>
      </c>
    </row>
    <row r="4481" spans="1:12" x14ac:dyDescent="0.25">
      <c r="A4481" s="1"/>
      <c r="B4481" t="s">
        <v>14</v>
      </c>
      <c r="C4481" t="s">
        <v>15</v>
      </c>
      <c r="D4481" t="s">
        <v>22</v>
      </c>
      <c r="E4481" t="s">
        <v>21</v>
      </c>
      <c r="F4481">
        <v>21.34</v>
      </c>
      <c r="G4481">
        <v>9</v>
      </c>
      <c r="H4481" t="s">
        <v>13</v>
      </c>
      <c r="I4481">
        <v>6.9</v>
      </c>
      <c r="J4481">
        <v>192.06</v>
      </c>
      <c r="K4481">
        <v>9.6030000000000015</v>
      </c>
      <c r="L4481" t="s">
        <v>257</v>
      </c>
    </row>
    <row r="4482" spans="1:12" x14ac:dyDescent="0.25">
      <c r="A4482" s="1"/>
      <c r="B4482" t="s">
        <v>9</v>
      </c>
      <c r="C4482" t="s">
        <v>15</v>
      </c>
      <c r="D4482" t="s">
        <v>22</v>
      </c>
      <c r="E4482" t="s">
        <v>21</v>
      </c>
      <c r="F4482">
        <v>18.809999999999999</v>
      </c>
      <c r="G4482">
        <v>4</v>
      </c>
      <c r="H4482" t="s">
        <v>13</v>
      </c>
      <c r="I4482">
        <v>3.8</v>
      </c>
      <c r="J4482">
        <v>75.239999999999995</v>
      </c>
      <c r="K4482">
        <v>3.762</v>
      </c>
      <c r="L4482" t="s">
        <v>258</v>
      </c>
    </row>
    <row r="4483" spans="1:12" x14ac:dyDescent="0.25">
      <c r="A4483" s="1"/>
      <c r="B4483" t="s">
        <v>19</v>
      </c>
      <c r="C4483" t="s">
        <v>15</v>
      </c>
      <c r="D4483" t="s">
        <v>11</v>
      </c>
      <c r="E4483" t="s">
        <v>21</v>
      </c>
      <c r="F4483">
        <v>13.21</v>
      </c>
      <c r="G4483">
        <v>4</v>
      </c>
      <c r="H4483" t="s">
        <v>13</v>
      </c>
      <c r="I4483">
        <v>9</v>
      </c>
      <c r="J4483">
        <v>52.84</v>
      </c>
      <c r="K4483">
        <v>2.6420000000000003</v>
      </c>
      <c r="L4483" t="s">
        <v>256</v>
      </c>
    </row>
    <row r="4484" spans="1:12" x14ac:dyDescent="0.25">
      <c r="A4484" s="1"/>
      <c r="B4484" t="s">
        <v>9</v>
      </c>
      <c r="C4484" t="s">
        <v>10</v>
      </c>
      <c r="D4484" t="s">
        <v>11</v>
      </c>
      <c r="E4484" t="s">
        <v>18</v>
      </c>
      <c r="F4484">
        <v>58.15</v>
      </c>
      <c r="G4484">
        <v>8</v>
      </c>
      <c r="H4484" t="s">
        <v>13</v>
      </c>
      <c r="I4484">
        <v>5</v>
      </c>
      <c r="J4484">
        <v>465.2</v>
      </c>
      <c r="K4484">
        <v>23.26</v>
      </c>
      <c r="L4484" t="s">
        <v>258</v>
      </c>
    </row>
    <row r="4485" spans="1:12" x14ac:dyDescent="0.25">
      <c r="A4485" s="1"/>
      <c r="B4485" t="s">
        <v>14</v>
      </c>
      <c r="C4485" t="s">
        <v>15</v>
      </c>
      <c r="D4485" t="s">
        <v>22</v>
      </c>
      <c r="E4485" t="s">
        <v>16</v>
      </c>
      <c r="F4485">
        <v>83.08</v>
      </c>
      <c r="G4485">
        <v>6</v>
      </c>
      <c r="H4485" t="s">
        <v>13</v>
      </c>
      <c r="I4485">
        <v>5.0999999999999996</v>
      </c>
      <c r="J4485">
        <v>498.48</v>
      </c>
      <c r="K4485">
        <v>24.924000000000003</v>
      </c>
      <c r="L4485" t="s">
        <v>258</v>
      </c>
    </row>
    <row r="4486" spans="1:12" x14ac:dyDescent="0.25">
      <c r="A4486" s="1"/>
      <c r="B4486" t="s">
        <v>9</v>
      </c>
      <c r="C4486" t="s">
        <v>15</v>
      </c>
      <c r="D4486" t="s">
        <v>22</v>
      </c>
      <c r="E4486" t="s">
        <v>23</v>
      </c>
      <c r="F4486">
        <v>65.13</v>
      </c>
      <c r="G4486">
        <v>10</v>
      </c>
      <c r="H4486" t="s">
        <v>20</v>
      </c>
      <c r="I4486">
        <v>7.1</v>
      </c>
      <c r="J4486">
        <v>651.29999999999995</v>
      </c>
      <c r="K4486">
        <v>32.564999999999998</v>
      </c>
      <c r="L4486" t="s">
        <v>257</v>
      </c>
    </row>
    <row r="4487" spans="1:12" x14ac:dyDescent="0.25">
      <c r="A4487" s="1">
        <v>45303</v>
      </c>
      <c r="B4487" t="s">
        <v>19</v>
      </c>
      <c r="C4487" t="s">
        <v>10</v>
      </c>
      <c r="D4487" t="s">
        <v>22</v>
      </c>
      <c r="E4487" t="s">
        <v>12</v>
      </c>
      <c r="F4487">
        <v>9.66</v>
      </c>
      <c r="G4487">
        <v>6</v>
      </c>
      <c r="H4487" t="s">
        <v>17</v>
      </c>
      <c r="I4487">
        <v>3.6</v>
      </c>
      <c r="J4487">
        <v>57.96</v>
      </c>
      <c r="K4487">
        <v>2.8980000000000001</v>
      </c>
      <c r="L4487" t="s">
        <v>258</v>
      </c>
    </row>
    <row r="4488" spans="1:12" x14ac:dyDescent="0.25">
      <c r="A4488" s="1">
        <v>45303</v>
      </c>
      <c r="B4488" t="s">
        <v>19</v>
      </c>
      <c r="C4488" t="s">
        <v>10</v>
      </c>
      <c r="D4488" t="s">
        <v>11</v>
      </c>
      <c r="E4488" t="s">
        <v>16</v>
      </c>
      <c r="F4488">
        <v>91.13</v>
      </c>
      <c r="G4488">
        <v>9</v>
      </c>
      <c r="H4488" t="s">
        <v>17</v>
      </c>
      <c r="I4488">
        <v>9.6</v>
      </c>
      <c r="J4488">
        <v>820.17</v>
      </c>
      <c r="K4488">
        <v>41.008499999999998</v>
      </c>
      <c r="L4488" t="s">
        <v>256</v>
      </c>
    </row>
    <row r="4489" spans="1:12" x14ac:dyDescent="0.25">
      <c r="A4489" s="1">
        <v>45303</v>
      </c>
      <c r="B4489" t="s">
        <v>14</v>
      </c>
      <c r="C4489" t="s">
        <v>15</v>
      </c>
      <c r="D4489" t="s">
        <v>11</v>
      </c>
      <c r="E4489" t="s">
        <v>12</v>
      </c>
      <c r="F4489">
        <v>6.62</v>
      </c>
      <c r="G4489">
        <v>2</v>
      </c>
      <c r="H4489" t="s">
        <v>17</v>
      </c>
      <c r="I4489">
        <v>7.5</v>
      </c>
      <c r="J4489">
        <v>13.24</v>
      </c>
      <c r="K4489">
        <v>0.66200000000000003</v>
      </c>
      <c r="L4489" t="s">
        <v>257</v>
      </c>
    </row>
    <row r="4490" spans="1:12" x14ac:dyDescent="0.25">
      <c r="A4490" s="1">
        <v>45303</v>
      </c>
      <c r="B4490" t="s">
        <v>9</v>
      </c>
      <c r="C4490" t="s">
        <v>10</v>
      </c>
      <c r="D4490" t="s">
        <v>22</v>
      </c>
      <c r="E4490" t="s">
        <v>23</v>
      </c>
      <c r="F4490">
        <v>57.6</v>
      </c>
      <c r="G4490">
        <v>8</v>
      </c>
      <c r="H4490" t="s">
        <v>20</v>
      </c>
      <c r="I4490">
        <v>8.6999999999999993</v>
      </c>
      <c r="J4490">
        <v>460.8</v>
      </c>
      <c r="K4490">
        <v>23.040000000000003</v>
      </c>
      <c r="L4490" t="s">
        <v>256</v>
      </c>
    </row>
    <row r="4491" spans="1:12" x14ac:dyDescent="0.25">
      <c r="A4491" s="1">
        <v>45303</v>
      </c>
      <c r="B4491" t="s">
        <v>19</v>
      </c>
      <c r="C4491" t="s">
        <v>15</v>
      </c>
      <c r="D4491" t="s">
        <v>22</v>
      </c>
      <c r="E4491" t="s">
        <v>21</v>
      </c>
      <c r="F4491">
        <v>14.63</v>
      </c>
      <c r="G4491">
        <v>2</v>
      </c>
      <c r="H4491" t="s">
        <v>20</v>
      </c>
      <c r="I4491">
        <v>7.3</v>
      </c>
      <c r="J4491">
        <v>29.26</v>
      </c>
      <c r="K4491">
        <v>1.4630000000000001</v>
      </c>
      <c r="L4491" t="s">
        <v>257</v>
      </c>
    </row>
    <row r="4492" spans="1:12" x14ac:dyDescent="0.25">
      <c r="A4492" s="1">
        <v>45303</v>
      </c>
      <c r="B4492" t="s">
        <v>9</v>
      </c>
      <c r="C4492" t="s">
        <v>15</v>
      </c>
      <c r="D4492" t="s">
        <v>22</v>
      </c>
      <c r="E4492" t="s">
        <v>12</v>
      </c>
      <c r="F4492">
        <v>5.04</v>
      </c>
      <c r="G4492">
        <v>9</v>
      </c>
      <c r="H4492" t="s">
        <v>17</v>
      </c>
      <c r="I4492">
        <v>7.7</v>
      </c>
      <c r="J4492">
        <v>45.36</v>
      </c>
      <c r="K4492">
        <v>2.2680000000000002</v>
      </c>
      <c r="L4492" t="s">
        <v>257</v>
      </c>
    </row>
    <row r="4493" spans="1:12" x14ac:dyDescent="0.25">
      <c r="A4493" s="1">
        <v>45303</v>
      </c>
      <c r="B4493" t="s">
        <v>9</v>
      </c>
      <c r="C4493" t="s">
        <v>10</v>
      </c>
      <c r="D4493" t="s">
        <v>22</v>
      </c>
      <c r="E4493" t="s">
        <v>23</v>
      </c>
      <c r="F4493">
        <v>66.099999999999994</v>
      </c>
      <c r="G4493">
        <v>7</v>
      </c>
      <c r="H4493" t="s">
        <v>13</v>
      </c>
      <c r="I4493">
        <v>3.5</v>
      </c>
      <c r="J4493">
        <v>462.69999999999993</v>
      </c>
      <c r="K4493">
        <v>23.134999999999998</v>
      </c>
      <c r="L4493" t="s">
        <v>258</v>
      </c>
    </row>
    <row r="4494" spans="1:12" x14ac:dyDescent="0.25">
      <c r="A4494" s="1">
        <v>45303</v>
      </c>
      <c r="B4494" t="s">
        <v>14</v>
      </c>
      <c r="C4494" t="s">
        <v>10</v>
      </c>
      <c r="D4494" t="s">
        <v>11</v>
      </c>
      <c r="E4494" t="s">
        <v>18</v>
      </c>
      <c r="F4494">
        <v>69.66</v>
      </c>
      <c r="G4494">
        <v>7</v>
      </c>
      <c r="H4494" t="s">
        <v>20</v>
      </c>
      <c r="I4494">
        <v>6.1</v>
      </c>
      <c r="J4494">
        <v>487.62</v>
      </c>
      <c r="K4494">
        <v>24.381</v>
      </c>
      <c r="L4494" t="s">
        <v>257</v>
      </c>
    </row>
    <row r="4495" spans="1:12" x14ac:dyDescent="0.25">
      <c r="A4495" s="1">
        <v>45303</v>
      </c>
      <c r="B4495" t="s">
        <v>9</v>
      </c>
      <c r="C4495" t="s">
        <v>15</v>
      </c>
      <c r="D4495" t="s">
        <v>11</v>
      </c>
      <c r="E4495" t="s">
        <v>21</v>
      </c>
      <c r="F4495">
        <v>18.16</v>
      </c>
      <c r="G4495">
        <v>7</v>
      </c>
      <c r="H4495" t="s">
        <v>13</v>
      </c>
      <c r="I4495">
        <v>4.5</v>
      </c>
      <c r="J4495">
        <v>127.12</v>
      </c>
      <c r="K4495">
        <v>6.3560000000000008</v>
      </c>
      <c r="L4495" t="s">
        <v>258</v>
      </c>
    </row>
    <row r="4496" spans="1:12" x14ac:dyDescent="0.25">
      <c r="A4496" s="1">
        <v>45303</v>
      </c>
      <c r="B4496" t="s">
        <v>14</v>
      </c>
      <c r="C4496" t="s">
        <v>10</v>
      </c>
      <c r="D4496" t="s">
        <v>11</v>
      </c>
      <c r="E4496" t="s">
        <v>18</v>
      </c>
      <c r="F4496">
        <v>72.67</v>
      </c>
      <c r="G4496">
        <v>2</v>
      </c>
      <c r="H4496" t="s">
        <v>17</v>
      </c>
      <c r="I4496">
        <v>7.3</v>
      </c>
      <c r="J4496">
        <v>145.34</v>
      </c>
      <c r="K4496">
        <v>7.2670000000000003</v>
      </c>
      <c r="L4496" t="s">
        <v>257</v>
      </c>
    </row>
    <row r="4497" spans="1:12" x14ac:dyDescent="0.25">
      <c r="A4497" s="1">
        <v>45303</v>
      </c>
      <c r="B4497" t="s">
        <v>19</v>
      </c>
      <c r="C4497" t="s">
        <v>15</v>
      </c>
      <c r="D4497" t="s">
        <v>22</v>
      </c>
      <c r="E4497" t="s">
        <v>23</v>
      </c>
      <c r="F4497">
        <v>57.63</v>
      </c>
      <c r="G4497">
        <v>8</v>
      </c>
      <c r="H4497" t="s">
        <v>20</v>
      </c>
      <c r="I4497">
        <v>4.7</v>
      </c>
      <c r="J4497">
        <v>461.04</v>
      </c>
      <c r="K4497">
        <v>23.052000000000003</v>
      </c>
      <c r="L4497" t="s">
        <v>258</v>
      </c>
    </row>
    <row r="4498" spans="1:12" x14ac:dyDescent="0.25">
      <c r="A4498" s="1">
        <v>45303</v>
      </c>
      <c r="B4498" t="s">
        <v>9</v>
      </c>
      <c r="C4498" t="s">
        <v>15</v>
      </c>
      <c r="D4498" t="s">
        <v>22</v>
      </c>
      <c r="E4498" t="s">
        <v>12</v>
      </c>
      <c r="F4498">
        <v>8.15</v>
      </c>
      <c r="G4498">
        <v>6</v>
      </c>
      <c r="H4498" t="s">
        <v>17</v>
      </c>
      <c r="I4498">
        <v>5</v>
      </c>
      <c r="J4498">
        <v>48.900000000000006</v>
      </c>
      <c r="K4498">
        <v>2.4450000000000003</v>
      </c>
      <c r="L4498" t="s">
        <v>258</v>
      </c>
    </row>
    <row r="4499" spans="1:12" x14ac:dyDescent="0.25">
      <c r="A4499" s="1">
        <v>45303</v>
      </c>
      <c r="B4499" t="s">
        <v>9</v>
      </c>
      <c r="C4499" t="s">
        <v>10</v>
      </c>
      <c r="D4499" t="s">
        <v>11</v>
      </c>
      <c r="E4499" t="s">
        <v>21</v>
      </c>
      <c r="F4499">
        <v>11.14</v>
      </c>
      <c r="G4499">
        <v>2</v>
      </c>
      <c r="H4499" t="s">
        <v>20</v>
      </c>
      <c r="I4499">
        <v>5</v>
      </c>
      <c r="J4499">
        <v>22.28</v>
      </c>
      <c r="K4499">
        <v>1.1140000000000001</v>
      </c>
      <c r="L4499" t="s">
        <v>258</v>
      </c>
    </row>
    <row r="4500" spans="1:12" x14ac:dyDescent="0.25">
      <c r="A4500" s="1">
        <v>45303</v>
      </c>
      <c r="B4500" t="s">
        <v>14</v>
      </c>
      <c r="C4500" t="s">
        <v>10</v>
      </c>
      <c r="D4500" t="s">
        <v>22</v>
      </c>
      <c r="E4500" t="s">
        <v>24</v>
      </c>
      <c r="F4500">
        <v>31.22</v>
      </c>
      <c r="G4500">
        <v>3</v>
      </c>
      <c r="H4500" t="s">
        <v>20</v>
      </c>
      <c r="I4500">
        <v>9.5</v>
      </c>
      <c r="J4500">
        <v>93.66</v>
      </c>
      <c r="K4500">
        <v>4.6829999999999998</v>
      </c>
      <c r="L4500" t="s">
        <v>256</v>
      </c>
    </row>
    <row r="4501" spans="1:12" x14ac:dyDescent="0.25">
      <c r="A4501" s="1">
        <v>45303</v>
      </c>
      <c r="B4501" t="s">
        <v>9</v>
      </c>
      <c r="C4501" t="s">
        <v>15</v>
      </c>
      <c r="D4501" t="s">
        <v>11</v>
      </c>
      <c r="E4501" t="s">
        <v>18</v>
      </c>
      <c r="F4501">
        <v>50.58</v>
      </c>
      <c r="G4501">
        <v>6</v>
      </c>
      <c r="H4501" t="s">
        <v>13</v>
      </c>
      <c r="I4501">
        <v>4.5999999999999996</v>
      </c>
      <c r="J4501">
        <v>303.48</v>
      </c>
      <c r="K4501">
        <v>15.174000000000001</v>
      </c>
      <c r="L4501" t="s">
        <v>258</v>
      </c>
    </row>
    <row r="4502" spans="1:12" x14ac:dyDescent="0.25">
      <c r="A4502" s="1">
        <v>45303</v>
      </c>
      <c r="B4502" t="s">
        <v>14</v>
      </c>
      <c r="C4502" t="s">
        <v>10</v>
      </c>
      <c r="D4502" t="s">
        <v>22</v>
      </c>
      <c r="E4502" t="s">
        <v>21</v>
      </c>
      <c r="F4502">
        <v>15.17</v>
      </c>
      <c r="G4502">
        <v>2</v>
      </c>
      <c r="H4502" t="s">
        <v>20</v>
      </c>
      <c r="I4502">
        <v>8.1999999999999993</v>
      </c>
      <c r="J4502">
        <v>30.34</v>
      </c>
      <c r="K4502">
        <v>1.5170000000000001</v>
      </c>
      <c r="L4502" t="s">
        <v>256</v>
      </c>
    </row>
    <row r="4503" spans="1:12" x14ac:dyDescent="0.25">
      <c r="A4503" s="1">
        <v>45303</v>
      </c>
      <c r="B4503" t="s">
        <v>19</v>
      </c>
      <c r="C4503" t="s">
        <v>15</v>
      </c>
      <c r="D4503" t="s">
        <v>22</v>
      </c>
      <c r="E4503" t="s">
        <v>16</v>
      </c>
      <c r="F4503">
        <v>85.28</v>
      </c>
      <c r="G4503">
        <v>10</v>
      </c>
      <c r="H4503" t="s">
        <v>13</v>
      </c>
      <c r="I4503">
        <v>9.6</v>
      </c>
      <c r="J4503">
        <v>852.8</v>
      </c>
      <c r="K4503">
        <v>42.64</v>
      </c>
      <c r="L4503" t="s">
        <v>256</v>
      </c>
    </row>
    <row r="4504" spans="1:12" x14ac:dyDescent="0.25">
      <c r="A4504" s="1">
        <v>45303</v>
      </c>
      <c r="B4504" t="s">
        <v>14</v>
      </c>
      <c r="C4504" t="s">
        <v>15</v>
      </c>
      <c r="D4504" t="s">
        <v>22</v>
      </c>
      <c r="E4504" t="s">
        <v>18</v>
      </c>
      <c r="F4504">
        <v>61.97</v>
      </c>
      <c r="G4504">
        <v>6</v>
      </c>
      <c r="H4504" t="s">
        <v>13</v>
      </c>
      <c r="I4504">
        <v>9.1</v>
      </c>
      <c r="J4504">
        <v>371.82</v>
      </c>
      <c r="K4504">
        <v>18.591000000000001</v>
      </c>
      <c r="L4504" t="s">
        <v>256</v>
      </c>
    </row>
    <row r="4505" spans="1:12" x14ac:dyDescent="0.25">
      <c r="A4505" s="1">
        <v>45303</v>
      </c>
      <c r="B4505" t="s">
        <v>9</v>
      </c>
      <c r="C4505" t="s">
        <v>10</v>
      </c>
      <c r="D4505" t="s">
        <v>22</v>
      </c>
      <c r="E4505" t="s">
        <v>12</v>
      </c>
      <c r="F4505">
        <v>4.7</v>
      </c>
      <c r="G4505">
        <v>10</v>
      </c>
      <c r="H4505" t="s">
        <v>20</v>
      </c>
      <c r="I4505">
        <v>4.5999999999999996</v>
      </c>
      <c r="J4505">
        <v>47</v>
      </c>
      <c r="K4505">
        <v>2.35</v>
      </c>
      <c r="L4505" t="s">
        <v>258</v>
      </c>
    </row>
    <row r="4506" spans="1:12" x14ac:dyDescent="0.25">
      <c r="A4506" s="1">
        <v>45303</v>
      </c>
      <c r="B4506" t="s">
        <v>9</v>
      </c>
      <c r="C4506" t="s">
        <v>10</v>
      </c>
      <c r="D4506" t="s">
        <v>22</v>
      </c>
      <c r="E4506" t="s">
        <v>21</v>
      </c>
      <c r="F4506">
        <v>3.21</v>
      </c>
      <c r="G4506">
        <v>1</v>
      </c>
      <c r="H4506" t="s">
        <v>13</v>
      </c>
      <c r="I4506">
        <v>3.5</v>
      </c>
      <c r="J4506">
        <v>3.21</v>
      </c>
      <c r="K4506">
        <v>0.1605</v>
      </c>
      <c r="L4506" t="s">
        <v>258</v>
      </c>
    </row>
    <row r="4507" spans="1:12" x14ac:dyDescent="0.25">
      <c r="A4507" s="1">
        <v>45303</v>
      </c>
      <c r="B4507" t="s">
        <v>14</v>
      </c>
      <c r="C4507" t="s">
        <v>10</v>
      </c>
      <c r="D4507" t="s">
        <v>11</v>
      </c>
      <c r="E4507" t="s">
        <v>21</v>
      </c>
      <c r="F4507">
        <v>11.71</v>
      </c>
      <c r="G4507">
        <v>10</v>
      </c>
      <c r="H4507" t="s">
        <v>20</v>
      </c>
      <c r="I4507">
        <v>6.2</v>
      </c>
      <c r="J4507">
        <v>117.10000000000001</v>
      </c>
      <c r="K4507">
        <v>5.8550000000000004</v>
      </c>
      <c r="L4507" t="s">
        <v>257</v>
      </c>
    </row>
    <row r="4508" spans="1:12" x14ac:dyDescent="0.25">
      <c r="A4508" s="1">
        <v>45334</v>
      </c>
      <c r="B4508" t="s">
        <v>19</v>
      </c>
      <c r="C4508" t="s">
        <v>10</v>
      </c>
      <c r="D4508" t="s">
        <v>22</v>
      </c>
      <c r="E4508" t="s">
        <v>23</v>
      </c>
      <c r="F4508">
        <v>51.94</v>
      </c>
      <c r="G4508">
        <v>7</v>
      </c>
      <c r="H4508" t="s">
        <v>13</v>
      </c>
      <c r="I4508">
        <v>5.9</v>
      </c>
      <c r="J4508">
        <v>363.58</v>
      </c>
      <c r="K4508">
        <v>18.178999999999998</v>
      </c>
      <c r="L4508" t="s">
        <v>258</v>
      </c>
    </row>
    <row r="4509" spans="1:12" x14ac:dyDescent="0.25">
      <c r="A4509" s="1">
        <v>45334</v>
      </c>
      <c r="B4509" t="s">
        <v>14</v>
      </c>
      <c r="C4509" t="s">
        <v>10</v>
      </c>
      <c r="D4509" t="s">
        <v>22</v>
      </c>
      <c r="E4509" t="s">
        <v>12</v>
      </c>
      <c r="F4509">
        <v>2.48</v>
      </c>
      <c r="G4509">
        <v>6</v>
      </c>
      <c r="H4509" t="s">
        <v>17</v>
      </c>
      <c r="I4509">
        <v>4.7</v>
      </c>
      <c r="J4509">
        <v>14.879999999999999</v>
      </c>
      <c r="K4509">
        <v>0.74399999999999999</v>
      </c>
      <c r="L4509" t="s">
        <v>258</v>
      </c>
    </row>
    <row r="4510" spans="1:12" x14ac:dyDescent="0.25">
      <c r="A4510" s="1">
        <v>45334</v>
      </c>
      <c r="B4510" t="s">
        <v>19</v>
      </c>
      <c r="C4510" t="s">
        <v>15</v>
      </c>
      <c r="D4510" t="s">
        <v>22</v>
      </c>
      <c r="E4510" t="s">
        <v>21</v>
      </c>
      <c r="F4510">
        <v>5.3</v>
      </c>
      <c r="G4510">
        <v>8</v>
      </c>
      <c r="H4510" t="s">
        <v>17</v>
      </c>
      <c r="I4510">
        <v>8.9</v>
      </c>
      <c r="J4510">
        <v>42.4</v>
      </c>
      <c r="K4510">
        <v>2.12</v>
      </c>
      <c r="L4510" t="s">
        <v>256</v>
      </c>
    </row>
    <row r="4511" spans="1:12" x14ac:dyDescent="0.25">
      <c r="A4511" s="1">
        <v>45334</v>
      </c>
      <c r="B4511" t="s">
        <v>14</v>
      </c>
      <c r="C4511" t="s">
        <v>10</v>
      </c>
      <c r="D4511" t="s">
        <v>22</v>
      </c>
      <c r="E4511" t="s">
        <v>16</v>
      </c>
      <c r="F4511">
        <v>88.88</v>
      </c>
      <c r="G4511">
        <v>9</v>
      </c>
      <c r="H4511" t="s">
        <v>17</v>
      </c>
      <c r="I4511">
        <v>9.6</v>
      </c>
      <c r="J4511">
        <v>799.92</v>
      </c>
      <c r="K4511">
        <v>39.996000000000002</v>
      </c>
      <c r="L4511" t="s">
        <v>256</v>
      </c>
    </row>
    <row r="4512" spans="1:12" x14ac:dyDescent="0.25">
      <c r="A4512" s="1">
        <v>45334</v>
      </c>
      <c r="B4512" t="s">
        <v>9</v>
      </c>
      <c r="C4512" t="s">
        <v>15</v>
      </c>
      <c r="D4512" t="s">
        <v>22</v>
      </c>
      <c r="E4512" t="s">
        <v>18</v>
      </c>
      <c r="F4512">
        <v>64.569999999999993</v>
      </c>
      <c r="G4512">
        <v>4</v>
      </c>
      <c r="H4512" t="s">
        <v>13</v>
      </c>
      <c r="I4512">
        <v>9.1</v>
      </c>
      <c r="J4512">
        <v>258.27999999999997</v>
      </c>
      <c r="K4512">
        <v>12.914</v>
      </c>
      <c r="L4512" t="s">
        <v>256</v>
      </c>
    </row>
    <row r="4513" spans="1:12" x14ac:dyDescent="0.25">
      <c r="A4513" s="1">
        <v>45334</v>
      </c>
      <c r="B4513" t="s">
        <v>9</v>
      </c>
      <c r="C4513" t="s">
        <v>15</v>
      </c>
      <c r="D4513" t="s">
        <v>11</v>
      </c>
      <c r="E4513" t="s">
        <v>21</v>
      </c>
      <c r="F4513">
        <v>18.68</v>
      </c>
      <c r="G4513">
        <v>8</v>
      </c>
      <c r="H4513" t="s">
        <v>13</v>
      </c>
      <c r="I4513">
        <v>5.9</v>
      </c>
      <c r="J4513">
        <v>149.44</v>
      </c>
      <c r="K4513">
        <v>7.4720000000000004</v>
      </c>
      <c r="L4513" t="s">
        <v>258</v>
      </c>
    </row>
    <row r="4514" spans="1:12" x14ac:dyDescent="0.25">
      <c r="A4514" s="1">
        <v>45334</v>
      </c>
      <c r="B4514" t="s">
        <v>14</v>
      </c>
      <c r="C4514" t="s">
        <v>10</v>
      </c>
      <c r="D4514" t="s">
        <v>11</v>
      </c>
      <c r="E4514" t="s">
        <v>18</v>
      </c>
      <c r="F4514">
        <v>55.7</v>
      </c>
      <c r="G4514">
        <v>4</v>
      </c>
      <c r="H4514" t="s">
        <v>17</v>
      </c>
      <c r="I4514">
        <v>6.9</v>
      </c>
      <c r="J4514">
        <v>222.8</v>
      </c>
      <c r="K4514">
        <v>11.14</v>
      </c>
      <c r="L4514" t="s">
        <v>257</v>
      </c>
    </row>
    <row r="4515" spans="1:12" x14ac:dyDescent="0.25">
      <c r="A4515" s="1">
        <v>45334</v>
      </c>
      <c r="B4515" t="s">
        <v>14</v>
      </c>
      <c r="C4515" t="s">
        <v>10</v>
      </c>
      <c r="D4515" t="s">
        <v>11</v>
      </c>
      <c r="E4515" t="s">
        <v>12</v>
      </c>
      <c r="F4515">
        <v>2.4</v>
      </c>
      <c r="G4515">
        <v>8</v>
      </c>
      <c r="H4515" t="s">
        <v>20</v>
      </c>
      <c r="I4515">
        <v>9.3000000000000007</v>
      </c>
      <c r="J4515">
        <v>19.2</v>
      </c>
      <c r="K4515">
        <v>0.96</v>
      </c>
      <c r="L4515" t="s">
        <v>256</v>
      </c>
    </row>
    <row r="4516" spans="1:12" x14ac:dyDescent="0.25">
      <c r="A4516" s="1">
        <v>45334</v>
      </c>
      <c r="B4516" t="s">
        <v>9</v>
      </c>
      <c r="C4516" t="s">
        <v>10</v>
      </c>
      <c r="D4516" t="s">
        <v>22</v>
      </c>
      <c r="E4516" t="s">
        <v>12</v>
      </c>
      <c r="F4516">
        <v>2.5499999999999998</v>
      </c>
      <c r="G4516">
        <v>2</v>
      </c>
      <c r="H4516" t="s">
        <v>20</v>
      </c>
      <c r="I4516">
        <v>8.9</v>
      </c>
      <c r="J4516">
        <v>5.0999999999999996</v>
      </c>
      <c r="K4516">
        <v>0.255</v>
      </c>
      <c r="L4516" t="s">
        <v>256</v>
      </c>
    </row>
    <row r="4517" spans="1:12" x14ac:dyDescent="0.25">
      <c r="A4517" s="1">
        <v>45334</v>
      </c>
      <c r="B4517" t="s">
        <v>14</v>
      </c>
      <c r="C4517" t="s">
        <v>10</v>
      </c>
      <c r="D4517" t="s">
        <v>22</v>
      </c>
      <c r="E4517" t="s">
        <v>12</v>
      </c>
      <c r="F4517">
        <v>6.96</v>
      </c>
      <c r="G4517">
        <v>7</v>
      </c>
      <c r="H4517" t="s">
        <v>20</v>
      </c>
      <c r="I4517">
        <v>7</v>
      </c>
      <c r="J4517">
        <v>48.72</v>
      </c>
      <c r="K4517">
        <v>2.4359999999999999</v>
      </c>
      <c r="L4517" t="s">
        <v>257</v>
      </c>
    </row>
    <row r="4518" spans="1:12" x14ac:dyDescent="0.25">
      <c r="A4518" s="1">
        <v>45334</v>
      </c>
      <c r="B4518" t="s">
        <v>19</v>
      </c>
      <c r="C4518" t="s">
        <v>15</v>
      </c>
      <c r="D4518" t="s">
        <v>22</v>
      </c>
      <c r="E4518" t="s">
        <v>12</v>
      </c>
      <c r="F4518">
        <v>3.91</v>
      </c>
      <c r="G4518">
        <v>7</v>
      </c>
      <c r="H4518" t="s">
        <v>17</v>
      </c>
      <c r="I4518">
        <v>7.6</v>
      </c>
      <c r="J4518">
        <v>27.37</v>
      </c>
      <c r="K4518">
        <v>1.3685</v>
      </c>
      <c r="L4518" t="s">
        <v>257</v>
      </c>
    </row>
    <row r="4519" spans="1:12" x14ac:dyDescent="0.25">
      <c r="A4519" s="1">
        <v>45334</v>
      </c>
      <c r="B4519" t="s">
        <v>19</v>
      </c>
      <c r="C4519" t="s">
        <v>10</v>
      </c>
      <c r="D4519" t="s">
        <v>22</v>
      </c>
      <c r="E4519" t="s">
        <v>12</v>
      </c>
      <c r="F4519">
        <v>5.67</v>
      </c>
      <c r="G4519">
        <v>10</v>
      </c>
      <c r="H4519" t="s">
        <v>17</v>
      </c>
      <c r="I4519">
        <v>3.5</v>
      </c>
      <c r="J4519">
        <v>56.7</v>
      </c>
      <c r="K4519">
        <v>2.8350000000000004</v>
      </c>
      <c r="L4519" t="s">
        <v>258</v>
      </c>
    </row>
    <row r="4520" spans="1:12" x14ac:dyDescent="0.25">
      <c r="A4520" s="1">
        <v>45363</v>
      </c>
      <c r="B4520" t="s">
        <v>19</v>
      </c>
      <c r="C4520" t="s">
        <v>15</v>
      </c>
      <c r="D4520" t="s">
        <v>22</v>
      </c>
      <c r="E4520" t="s">
        <v>21</v>
      </c>
      <c r="F4520">
        <v>17.86</v>
      </c>
      <c r="G4520">
        <v>4</v>
      </c>
      <c r="H4520" t="s">
        <v>13</v>
      </c>
      <c r="I4520">
        <v>4.9000000000000004</v>
      </c>
      <c r="J4520">
        <v>71.44</v>
      </c>
      <c r="K4520">
        <v>3.5720000000000001</v>
      </c>
      <c r="L4520" t="s">
        <v>258</v>
      </c>
    </row>
    <row r="4521" spans="1:12" x14ac:dyDescent="0.25">
      <c r="A4521" s="1">
        <v>45363</v>
      </c>
      <c r="B4521" t="s">
        <v>14</v>
      </c>
      <c r="C4521" t="s">
        <v>10</v>
      </c>
      <c r="D4521" t="s">
        <v>11</v>
      </c>
      <c r="E4521" t="s">
        <v>12</v>
      </c>
      <c r="F4521">
        <v>7.34</v>
      </c>
      <c r="G4521">
        <v>9</v>
      </c>
      <c r="H4521" t="s">
        <v>13</v>
      </c>
      <c r="I4521">
        <v>9.3000000000000007</v>
      </c>
      <c r="J4521">
        <v>66.06</v>
      </c>
      <c r="K4521">
        <v>3.3030000000000004</v>
      </c>
      <c r="L4521" t="s">
        <v>256</v>
      </c>
    </row>
    <row r="4522" spans="1:12" x14ac:dyDescent="0.25">
      <c r="A4522" s="1">
        <v>45363</v>
      </c>
      <c r="B4522" t="s">
        <v>9</v>
      </c>
      <c r="C4522" t="s">
        <v>10</v>
      </c>
      <c r="D4522" t="s">
        <v>11</v>
      </c>
      <c r="E4522" t="s">
        <v>16</v>
      </c>
      <c r="F4522">
        <v>95.76</v>
      </c>
      <c r="G4522">
        <v>9</v>
      </c>
      <c r="H4522" t="s">
        <v>17</v>
      </c>
      <c r="I4522">
        <v>4.9000000000000004</v>
      </c>
      <c r="J4522">
        <v>861.84</v>
      </c>
      <c r="K4522">
        <v>43.092000000000006</v>
      </c>
      <c r="L4522" t="s">
        <v>258</v>
      </c>
    </row>
    <row r="4523" spans="1:12" x14ac:dyDescent="0.25">
      <c r="A4523" s="1">
        <v>45363</v>
      </c>
      <c r="B4523" t="s">
        <v>14</v>
      </c>
      <c r="C4523" t="s">
        <v>10</v>
      </c>
      <c r="D4523" t="s">
        <v>11</v>
      </c>
      <c r="E4523" t="s">
        <v>24</v>
      </c>
      <c r="F4523">
        <v>40.619999999999997</v>
      </c>
      <c r="G4523">
        <v>5</v>
      </c>
      <c r="H4523" t="s">
        <v>20</v>
      </c>
      <c r="I4523">
        <v>6.3</v>
      </c>
      <c r="J4523">
        <v>203.1</v>
      </c>
      <c r="K4523">
        <v>10.155000000000001</v>
      </c>
      <c r="L4523" t="s">
        <v>257</v>
      </c>
    </row>
    <row r="4524" spans="1:12" x14ac:dyDescent="0.25">
      <c r="A4524" s="1">
        <v>45363</v>
      </c>
      <c r="B4524" t="s">
        <v>9</v>
      </c>
      <c r="C4524" t="s">
        <v>15</v>
      </c>
      <c r="D4524" t="s">
        <v>22</v>
      </c>
      <c r="E4524" t="s">
        <v>18</v>
      </c>
      <c r="F4524">
        <v>74.88</v>
      </c>
      <c r="G4524">
        <v>1</v>
      </c>
      <c r="H4524" t="s">
        <v>17</v>
      </c>
      <c r="I4524">
        <v>5.3</v>
      </c>
      <c r="J4524">
        <v>74.88</v>
      </c>
      <c r="K4524">
        <v>3.7439999999999998</v>
      </c>
      <c r="L4524" t="s">
        <v>258</v>
      </c>
    </row>
    <row r="4525" spans="1:12" x14ac:dyDescent="0.25">
      <c r="A4525" s="1">
        <v>45363</v>
      </c>
      <c r="B4525" t="s">
        <v>19</v>
      </c>
      <c r="C4525" t="s">
        <v>15</v>
      </c>
      <c r="D4525" t="s">
        <v>22</v>
      </c>
      <c r="E4525" t="s">
        <v>16</v>
      </c>
      <c r="F4525">
        <v>85.97</v>
      </c>
      <c r="G4525">
        <v>7</v>
      </c>
      <c r="H4525" t="s">
        <v>20</v>
      </c>
      <c r="I4525">
        <v>3.1</v>
      </c>
      <c r="J4525">
        <v>601.79</v>
      </c>
      <c r="K4525">
        <v>30.089500000000001</v>
      </c>
      <c r="L4525" t="s">
        <v>258</v>
      </c>
    </row>
    <row r="4526" spans="1:12" x14ac:dyDescent="0.25">
      <c r="A4526" s="1">
        <v>45363</v>
      </c>
      <c r="B4526" t="s">
        <v>14</v>
      </c>
      <c r="C4526" t="s">
        <v>10</v>
      </c>
      <c r="D4526" t="s">
        <v>22</v>
      </c>
      <c r="E4526" t="s">
        <v>16</v>
      </c>
      <c r="F4526">
        <v>94.16</v>
      </c>
      <c r="G4526">
        <v>10</v>
      </c>
      <c r="H4526" t="s">
        <v>20</v>
      </c>
      <c r="I4526">
        <v>4</v>
      </c>
      <c r="J4526">
        <v>941.59999999999991</v>
      </c>
      <c r="K4526">
        <v>47.08</v>
      </c>
      <c r="L4526" t="s">
        <v>258</v>
      </c>
    </row>
    <row r="4527" spans="1:12" x14ac:dyDescent="0.25">
      <c r="A4527" s="1">
        <v>45363</v>
      </c>
      <c r="B4527" t="s">
        <v>19</v>
      </c>
      <c r="C4527" t="s">
        <v>10</v>
      </c>
      <c r="D4527" t="s">
        <v>11</v>
      </c>
      <c r="E4527" t="s">
        <v>16</v>
      </c>
      <c r="F4527">
        <v>96.02</v>
      </c>
      <c r="G4527">
        <v>4</v>
      </c>
      <c r="H4527" t="s">
        <v>20</v>
      </c>
      <c r="I4527">
        <v>4.7</v>
      </c>
      <c r="J4527">
        <v>384.08</v>
      </c>
      <c r="K4527">
        <v>19.204000000000001</v>
      </c>
      <c r="L4527" t="s">
        <v>258</v>
      </c>
    </row>
    <row r="4528" spans="1:12" x14ac:dyDescent="0.25">
      <c r="A4528" s="1">
        <v>45363</v>
      </c>
      <c r="B4528" t="s">
        <v>14</v>
      </c>
      <c r="C4528" t="s">
        <v>10</v>
      </c>
      <c r="D4528" t="s">
        <v>11</v>
      </c>
      <c r="E4528" t="s">
        <v>16</v>
      </c>
      <c r="F4528">
        <v>96.8</v>
      </c>
      <c r="G4528">
        <v>4</v>
      </c>
      <c r="H4528" t="s">
        <v>17</v>
      </c>
      <c r="I4528">
        <v>9.6</v>
      </c>
      <c r="J4528">
        <v>387.2</v>
      </c>
      <c r="K4528">
        <v>19.36</v>
      </c>
      <c r="L4528" t="s">
        <v>256</v>
      </c>
    </row>
    <row r="4529" spans="1:12" x14ac:dyDescent="0.25">
      <c r="A4529" s="1">
        <v>45363</v>
      </c>
      <c r="B4529" t="s">
        <v>19</v>
      </c>
      <c r="C4529" t="s">
        <v>10</v>
      </c>
      <c r="D4529" t="s">
        <v>22</v>
      </c>
      <c r="E4529" t="s">
        <v>23</v>
      </c>
      <c r="F4529">
        <v>64.73</v>
      </c>
      <c r="G4529">
        <v>6</v>
      </c>
      <c r="H4529" t="s">
        <v>13</v>
      </c>
      <c r="I4529">
        <v>8.5</v>
      </c>
      <c r="J4529">
        <v>388.38</v>
      </c>
      <c r="K4529">
        <v>19.419</v>
      </c>
      <c r="L4529" t="s">
        <v>256</v>
      </c>
    </row>
    <row r="4530" spans="1:12" x14ac:dyDescent="0.25">
      <c r="A4530" s="1">
        <v>45363</v>
      </c>
      <c r="B4530" t="s">
        <v>9</v>
      </c>
      <c r="C4530" t="s">
        <v>10</v>
      </c>
      <c r="D4530" t="s">
        <v>11</v>
      </c>
      <c r="E4530" t="s">
        <v>18</v>
      </c>
      <c r="F4530">
        <v>73.62</v>
      </c>
      <c r="G4530">
        <v>2</v>
      </c>
      <c r="H4530" t="s">
        <v>13</v>
      </c>
      <c r="I4530">
        <v>8.9</v>
      </c>
      <c r="J4530">
        <v>147.24</v>
      </c>
      <c r="K4530">
        <v>7.362000000000001</v>
      </c>
      <c r="L4530" t="s">
        <v>256</v>
      </c>
    </row>
    <row r="4531" spans="1:12" x14ac:dyDescent="0.25">
      <c r="A4531" s="1">
        <v>45394</v>
      </c>
      <c r="B4531" t="s">
        <v>9</v>
      </c>
      <c r="C4531" t="s">
        <v>15</v>
      </c>
      <c r="D4531" t="s">
        <v>22</v>
      </c>
      <c r="E4531" t="s">
        <v>18</v>
      </c>
      <c r="F4531">
        <v>60.49</v>
      </c>
      <c r="G4531">
        <v>4</v>
      </c>
      <c r="H4531" t="s">
        <v>17</v>
      </c>
      <c r="I4531">
        <v>3.2</v>
      </c>
      <c r="J4531">
        <v>241.96</v>
      </c>
      <c r="K4531">
        <v>12.098000000000001</v>
      </c>
      <c r="L4531" t="s">
        <v>258</v>
      </c>
    </row>
    <row r="4532" spans="1:12" x14ac:dyDescent="0.25">
      <c r="A4532" s="1">
        <v>45394</v>
      </c>
      <c r="B4532" t="s">
        <v>19</v>
      </c>
      <c r="C4532" t="s">
        <v>10</v>
      </c>
      <c r="D4532" t="s">
        <v>11</v>
      </c>
      <c r="E4532" t="s">
        <v>21</v>
      </c>
      <c r="F4532">
        <v>19.399999999999999</v>
      </c>
      <c r="G4532">
        <v>5</v>
      </c>
      <c r="H4532" t="s">
        <v>13</v>
      </c>
      <c r="I4532">
        <v>7.4</v>
      </c>
      <c r="J4532">
        <v>97</v>
      </c>
      <c r="K4532">
        <v>4.8500000000000005</v>
      </c>
      <c r="L4532" t="s">
        <v>257</v>
      </c>
    </row>
    <row r="4533" spans="1:12" x14ac:dyDescent="0.25">
      <c r="A4533" s="1">
        <v>45394</v>
      </c>
      <c r="B4533" t="s">
        <v>14</v>
      </c>
      <c r="C4533" t="s">
        <v>10</v>
      </c>
      <c r="D4533" t="s">
        <v>11</v>
      </c>
      <c r="E4533" t="s">
        <v>12</v>
      </c>
      <c r="F4533">
        <v>2.92</v>
      </c>
      <c r="G4533">
        <v>5</v>
      </c>
      <c r="H4533" t="s">
        <v>17</v>
      </c>
      <c r="I4533">
        <v>6.9</v>
      </c>
      <c r="J4533">
        <v>14.6</v>
      </c>
      <c r="K4533">
        <v>0.73</v>
      </c>
      <c r="L4533" t="s">
        <v>257</v>
      </c>
    </row>
    <row r="4534" spans="1:12" x14ac:dyDescent="0.25">
      <c r="A4534" s="1">
        <v>45394</v>
      </c>
      <c r="B4534" t="s">
        <v>9</v>
      </c>
      <c r="C4534" t="s">
        <v>15</v>
      </c>
      <c r="D4534" t="s">
        <v>22</v>
      </c>
      <c r="E4534" t="s">
        <v>18</v>
      </c>
      <c r="F4534">
        <v>60.37</v>
      </c>
      <c r="G4534">
        <v>6</v>
      </c>
      <c r="H4534" t="s">
        <v>13</v>
      </c>
      <c r="I4534">
        <v>7.1</v>
      </c>
      <c r="J4534">
        <v>362.21999999999997</v>
      </c>
      <c r="K4534">
        <v>18.111000000000001</v>
      </c>
      <c r="L4534" t="s">
        <v>257</v>
      </c>
    </row>
    <row r="4535" spans="1:12" x14ac:dyDescent="0.25">
      <c r="A4535" s="1">
        <v>45394</v>
      </c>
      <c r="B4535" t="s">
        <v>19</v>
      </c>
      <c r="C4535" t="s">
        <v>15</v>
      </c>
      <c r="D4535" t="s">
        <v>22</v>
      </c>
      <c r="E4535" t="s">
        <v>12</v>
      </c>
      <c r="F4535">
        <v>2.36</v>
      </c>
      <c r="G4535">
        <v>7</v>
      </c>
      <c r="H4535" t="s">
        <v>17</v>
      </c>
      <c r="I4535">
        <v>6.5</v>
      </c>
      <c r="J4535">
        <v>16.52</v>
      </c>
      <c r="K4535">
        <v>0.82600000000000007</v>
      </c>
      <c r="L4535" t="s">
        <v>257</v>
      </c>
    </row>
    <row r="4536" spans="1:12" x14ac:dyDescent="0.25">
      <c r="A4536" s="1">
        <v>45394</v>
      </c>
      <c r="B4536" t="s">
        <v>14</v>
      </c>
      <c r="C4536" t="s">
        <v>15</v>
      </c>
      <c r="D4536" t="s">
        <v>22</v>
      </c>
      <c r="E4536" t="s">
        <v>23</v>
      </c>
      <c r="F4536">
        <v>58.63</v>
      </c>
      <c r="G4536">
        <v>6</v>
      </c>
      <c r="H4536" t="s">
        <v>20</v>
      </c>
      <c r="I4536">
        <v>5.0999999999999996</v>
      </c>
      <c r="J4536">
        <v>351.78000000000003</v>
      </c>
      <c r="K4536">
        <v>17.589000000000002</v>
      </c>
      <c r="L4536" t="s">
        <v>258</v>
      </c>
    </row>
    <row r="4537" spans="1:12" x14ac:dyDescent="0.25">
      <c r="A4537" s="1">
        <v>45394</v>
      </c>
      <c r="B4537" t="s">
        <v>14</v>
      </c>
      <c r="C4537" t="s">
        <v>15</v>
      </c>
      <c r="D4537" t="s">
        <v>11</v>
      </c>
      <c r="E4537" t="s">
        <v>23</v>
      </c>
      <c r="F4537">
        <v>63.34</v>
      </c>
      <c r="G4537">
        <v>6</v>
      </c>
      <c r="H4537" t="s">
        <v>13</v>
      </c>
      <c r="I4537">
        <v>7.7</v>
      </c>
      <c r="J4537">
        <v>380.04</v>
      </c>
      <c r="K4537">
        <v>19.002000000000002</v>
      </c>
      <c r="L4537" t="s">
        <v>257</v>
      </c>
    </row>
    <row r="4538" spans="1:12" x14ac:dyDescent="0.25">
      <c r="A4538" s="1">
        <v>45394</v>
      </c>
      <c r="B4538" t="s">
        <v>9</v>
      </c>
      <c r="C4538" t="s">
        <v>15</v>
      </c>
      <c r="D4538" t="s">
        <v>11</v>
      </c>
      <c r="E4538" t="s">
        <v>12</v>
      </c>
      <c r="F4538">
        <v>7.42</v>
      </c>
      <c r="G4538">
        <v>3</v>
      </c>
      <c r="H4538" t="s">
        <v>20</v>
      </c>
      <c r="I4538">
        <v>6.9</v>
      </c>
      <c r="J4538">
        <v>22.259999999999998</v>
      </c>
      <c r="K4538">
        <v>1.113</v>
      </c>
      <c r="L4538" t="s">
        <v>257</v>
      </c>
    </row>
    <row r="4539" spans="1:12" x14ac:dyDescent="0.25">
      <c r="A4539" s="1">
        <v>45394</v>
      </c>
      <c r="B4539" t="s">
        <v>9</v>
      </c>
      <c r="C4539" t="s">
        <v>15</v>
      </c>
      <c r="D4539" t="s">
        <v>11</v>
      </c>
      <c r="E4539" t="s">
        <v>12</v>
      </c>
      <c r="F4539">
        <v>3.68</v>
      </c>
      <c r="G4539">
        <v>10</v>
      </c>
      <c r="H4539" t="s">
        <v>20</v>
      </c>
      <c r="I4539">
        <v>7.5</v>
      </c>
      <c r="J4539">
        <v>36.800000000000004</v>
      </c>
      <c r="K4539">
        <v>1.8400000000000003</v>
      </c>
      <c r="L4539" t="s">
        <v>257</v>
      </c>
    </row>
    <row r="4540" spans="1:12" x14ac:dyDescent="0.25">
      <c r="A4540" s="1">
        <v>45394</v>
      </c>
      <c r="B4540" t="s">
        <v>19</v>
      </c>
      <c r="C4540" t="s">
        <v>15</v>
      </c>
      <c r="D4540" t="s">
        <v>22</v>
      </c>
      <c r="E4540" t="s">
        <v>12</v>
      </c>
      <c r="F4540">
        <v>8.35</v>
      </c>
      <c r="G4540">
        <v>3</v>
      </c>
      <c r="H4540" t="s">
        <v>20</v>
      </c>
      <c r="I4540">
        <v>3.6</v>
      </c>
      <c r="J4540">
        <v>25.049999999999997</v>
      </c>
      <c r="K4540">
        <v>1.2524999999999999</v>
      </c>
      <c r="L4540" t="s">
        <v>258</v>
      </c>
    </row>
    <row r="4541" spans="1:12" x14ac:dyDescent="0.25">
      <c r="A4541" s="1">
        <v>45394</v>
      </c>
      <c r="B4541" t="s">
        <v>14</v>
      </c>
      <c r="C4541" t="s">
        <v>10</v>
      </c>
      <c r="D4541" t="s">
        <v>11</v>
      </c>
      <c r="E4541" t="s">
        <v>12</v>
      </c>
      <c r="F4541">
        <v>8.5500000000000007</v>
      </c>
      <c r="G4541">
        <v>4</v>
      </c>
      <c r="H4541" t="s">
        <v>20</v>
      </c>
      <c r="I4541">
        <v>5.0999999999999996</v>
      </c>
      <c r="J4541">
        <v>34.200000000000003</v>
      </c>
      <c r="K4541">
        <v>1.7100000000000002</v>
      </c>
      <c r="L4541" t="s">
        <v>258</v>
      </c>
    </row>
    <row r="4542" spans="1:12" x14ac:dyDescent="0.25">
      <c r="A4542" s="1">
        <v>45394</v>
      </c>
      <c r="B4542" t="s">
        <v>9</v>
      </c>
      <c r="C4542" t="s">
        <v>10</v>
      </c>
      <c r="D4542" t="s">
        <v>22</v>
      </c>
      <c r="E4542" t="s">
        <v>23</v>
      </c>
      <c r="F4542">
        <v>54.9</v>
      </c>
      <c r="G4542">
        <v>8</v>
      </c>
      <c r="H4542" t="s">
        <v>20</v>
      </c>
      <c r="I4542">
        <v>8.8000000000000007</v>
      </c>
      <c r="J4542">
        <v>439.2</v>
      </c>
      <c r="K4542">
        <v>21.96</v>
      </c>
      <c r="L4542" t="s">
        <v>256</v>
      </c>
    </row>
    <row r="4543" spans="1:12" x14ac:dyDescent="0.25">
      <c r="A4543" s="1">
        <v>45394</v>
      </c>
      <c r="B4543" t="s">
        <v>19</v>
      </c>
      <c r="C4543" t="s">
        <v>15</v>
      </c>
      <c r="D4543" t="s">
        <v>22</v>
      </c>
      <c r="E4543" t="s">
        <v>16</v>
      </c>
      <c r="F4543">
        <v>84.31</v>
      </c>
      <c r="G4543">
        <v>4</v>
      </c>
      <c r="H4543" t="s">
        <v>17</v>
      </c>
      <c r="I4543">
        <v>7.5</v>
      </c>
      <c r="J4543">
        <v>337.24</v>
      </c>
      <c r="K4543">
        <v>16.862000000000002</v>
      </c>
      <c r="L4543" t="s">
        <v>257</v>
      </c>
    </row>
    <row r="4544" spans="1:12" x14ac:dyDescent="0.25">
      <c r="A4544" s="1">
        <v>45394</v>
      </c>
      <c r="B4544" t="s">
        <v>9</v>
      </c>
      <c r="C4544" t="s">
        <v>10</v>
      </c>
      <c r="D4544" t="s">
        <v>11</v>
      </c>
      <c r="E4544" t="s">
        <v>16</v>
      </c>
      <c r="F4544">
        <v>75.09</v>
      </c>
      <c r="G4544">
        <v>9</v>
      </c>
      <c r="H4544" t="s">
        <v>13</v>
      </c>
      <c r="I4544">
        <v>3.3</v>
      </c>
      <c r="J4544">
        <v>675.81000000000006</v>
      </c>
      <c r="K4544">
        <v>33.790500000000002</v>
      </c>
      <c r="L4544" t="s">
        <v>258</v>
      </c>
    </row>
    <row r="4545" spans="1:12" x14ac:dyDescent="0.25">
      <c r="A4545" s="1">
        <v>45394</v>
      </c>
      <c r="B4545" t="s">
        <v>9</v>
      </c>
      <c r="C4545" t="s">
        <v>10</v>
      </c>
      <c r="D4545" t="s">
        <v>11</v>
      </c>
      <c r="E4545" t="s">
        <v>21</v>
      </c>
      <c r="F4545">
        <v>16.43</v>
      </c>
      <c r="G4545">
        <v>9</v>
      </c>
      <c r="H4545" t="s">
        <v>20</v>
      </c>
      <c r="I4545">
        <v>7</v>
      </c>
      <c r="J4545">
        <v>147.87</v>
      </c>
      <c r="K4545">
        <v>7.3935000000000004</v>
      </c>
      <c r="L4545" t="s">
        <v>257</v>
      </c>
    </row>
    <row r="4546" spans="1:12" x14ac:dyDescent="0.25">
      <c r="A4546" s="1">
        <v>45394</v>
      </c>
      <c r="B4546" t="s">
        <v>19</v>
      </c>
      <c r="C4546" t="s">
        <v>15</v>
      </c>
      <c r="D4546" t="s">
        <v>11</v>
      </c>
      <c r="E4546" t="s">
        <v>18</v>
      </c>
      <c r="F4546">
        <v>76.92</v>
      </c>
      <c r="G4546">
        <v>8</v>
      </c>
      <c r="H4546" t="s">
        <v>13</v>
      </c>
      <c r="I4546">
        <v>4.8</v>
      </c>
      <c r="J4546">
        <v>615.36</v>
      </c>
      <c r="K4546">
        <v>30.768000000000001</v>
      </c>
      <c r="L4546" t="s">
        <v>258</v>
      </c>
    </row>
    <row r="4547" spans="1:12" x14ac:dyDescent="0.25">
      <c r="A4547" s="1">
        <v>45394</v>
      </c>
      <c r="B4547" t="s">
        <v>14</v>
      </c>
      <c r="C4547" t="s">
        <v>15</v>
      </c>
      <c r="D4547" t="s">
        <v>11</v>
      </c>
      <c r="E4547" t="s">
        <v>21</v>
      </c>
      <c r="F4547">
        <v>13.28</v>
      </c>
      <c r="G4547">
        <v>5</v>
      </c>
      <c r="H4547" t="s">
        <v>13</v>
      </c>
      <c r="I4547">
        <v>3.5</v>
      </c>
      <c r="J4547">
        <v>66.399999999999991</v>
      </c>
      <c r="K4547">
        <v>3.32</v>
      </c>
      <c r="L4547" t="s">
        <v>258</v>
      </c>
    </row>
    <row r="4548" spans="1:12" x14ac:dyDescent="0.25">
      <c r="A4548" s="1">
        <v>45394</v>
      </c>
      <c r="B4548" t="s">
        <v>19</v>
      </c>
      <c r="C4548" t="s">
        <v>15</v>
      </c>
      <c r="D4548" t="s">
        <v>11</v>
      </c>
      <c r="E4548" t="s">
        <v>12</v>
      </c>
      <c r="F4548">
        <v>9.14</v>
      </c>
      <c r="G4548">
        <v>2</v>
      </c>
      <c r="H4548" t="s">
        <v>17</v>
      </c>
      <c r="I4548">
        <v>4</v>
      </c>
      <c r="J4548">
        <v>18.28</v>
      </c>
      <c r="K4548">
        <v>0.91400000000000015</v>
      </c>
      <c r="L4548" t="s">
        <v>258</v>
      </c>
    </row>
    <row r="4549" spans="1:12" x14ac:dyDescent="0.25">
      <c r="A4549" s="1">
        <v>45394</v>
      </c>
      <c r="B4549" t="s">
        <v>9</v>
      </c>
      <c r="C4549" t="s">
        <v>10</v>
      </c>
      <c r="D4549" t="s">
        <v>22</v>
      </c>
      <c r="E4549" t="s">
        <v>12</v>
      </c>
      <c r="F4549">
        <v>5.32</v>
      </c>
      <c r="G4549">
        <v>6</v>
      </c>
      <c r="H4549" t="s">
        <v>20</v>
      </c>
      <c r="I4549">
        <v>6.2</v>
      </c>
      <c r="J4549">
        <v>31.92</v>
      </c>
      <c r="K4549">
        <v>1.5960000000000001</v>
      </c>
      <c r="L4549" t="s">
        <v>257</v>
      </c>
    </row>
    <row r="4550" spans="1:12" x14ac:dyDescent="0.25">
      <c r="A4550" s="1">
        <v>45394</v>
      </c>
      <c r="B4550" t="s">
        <v>19</v>
      </c>
      <c r="C4550" t="s">
        <v>10</v>
      </c>
      <c r="D4550" t="s">
        <v>11</v>
      </c>
      <c r="E4550" t="s">
        <v>16</v>
      </c>
      <c r="F4550">
        <v>94.8</v>
      </c>
      <c r="G4550">
        <v>10</v>
      </c>
      <c r="H4550" t="s">
        <v>13</v>
      </c>
      <c r="I4550">
        <v>6.2</v>
      </c>
      <c r="J4550">
        <v>948</v>
      </c>
      <c r="K4550">
        <v>47.400000000000006</v>
      </c>
      <c r="L4550" t="s">
        <v>257</v>
      </c>
    </row>
    <row r="4551" spans="1:12" x14ac:dyDescent="0.25">
      <c r="A4551" s="1">
        <v>45394</v>
      </c>
      <c r="B4551" t="s">
        <v>19</v>
      </c>
      <c r="C4551" t="s">
        <v>15</v>
      </c>
      <c r="D4551" t="s">
        <v>11</v>
      </c>
      <c r="E4551" t="s">
        <v>18</v>
      </c>
      <c r="F4551">
        <v>66.150000000000006</v>
      </c>
      <c r="G4551">
        <v>9</v>
      </c>
      <c r="H4551" t="s">
        <v>20</v>
      </c>
      <c r="I4551">
        <v>9.1</v>
      </c>
      <c r="J4551">
        <v>595.35</v>
      </c>
      <c r="K4551">
        <v>29.767500000000002</v>
      </c>
      <c r="L4551" t="s">
        <v>256</v>
      </c>
    </row>
    <row r="4552" spans="1:12" x14ac:dyDescent="0.25">
      <c r="A4552" s="1">
        <v>45394</v>
      </c>
      <c r="B4552" t="s">
        <v>19</v>
      </c>
      <c r="C4552" t="s">
        <v>15</v>
      </c>
      <c r="D4552" t="s">
        <v>11</v>
      </c>
      <c r="E4552" t="s">
        <v>12</v>
      </c>
      <c r="F4552">
        <v>2.23</v>
      </c>
      <c r="G4552">
        <v>6</v>
      </c>
      <c r="H4552" t="s">
        <v>20</v>
      </c>
      <c r="I4552">
        <v>7.6</v>
      </c>
      <c r="J4552">
        <v>13.379999999999999</v>
      </c>
      <c r="K4552">
        <v>0.66900000000000004</v>
      </c>
      <c r="L4552" t="s">
        <v>257</v>
      </c>
    </row>
    <row r="4553" spans="1:12" x14ac:dyDescent="0.25">
      <c r="A4553" s="1">
        <v>45424</v>
      </c>
      <c r="B4553" t="s">
        <v>9</v>
      </c>
      <c r="C4553" t="s">
        <v>10</v>
      </c>
      <c r="D4553" t="s">
        <v>11</v>
      </c>
      <c r="E4553" t="s">
        <v>12</v>
      </c>
      <c r="F4553">
        <v>9.85</v>
      </c>
      <c r="G4553">
        <v>9</v>
      </c>
      <c r="H4553" t="s">
        <v>17</v>
      </c>
      <c r="I4553">
        <v>9.1999999999999993</v>
      </c>
      <c r="J4553">
        <v>88.649999999999991</v>
      </c>
      <c r="K4553">
        <v>4.4325000000000001</v>
      </c>
      <c r="L4553" t="s">
        <v>256</v>
      </c>
    </row>
    <row r="4554" spans="1:12" x14ac:dyDescent="0.25">
      <c r="A4554" s="1">
        <v>45424</v>
      </c>
      <c r="B4554" t="s">
        <v>14</v>
      </c>
      <c r="C4554" t="s">
        <v>10</v>
      </c>
      <c r="D4554" t="s">
        <v>22</v>
      </c>
      <c r="E4554" t="s">
        <v>24</v>
      </c>
      <c r="F4554">
        <v>39.28</v>
      </c>
      <c r="G4554">
        <v>3</v>
      </c>
      <c r="H4554" t="s">
        <v>13</v>
      </c>
      <c r="I4554">
        <v>4.2</v>
      </c>
      <c r="J4554">
        <v>117.84</v>
      </c>
      <c r="K4554">
        <v>5.8920000000000003</v>
      </c>
      <c r="L4554" t="s">
        <v>258</v>
      </c>
    </row>
    <row r="4555" spans="1:12" x14ac:dyDescent="0.25">
      <c r="A4555" s="1">
        <v>45424</v>
      </c>
      <c r="B4555" t="s">
        <v>19</v>
      </c>
      <c r="C4555" t="s">
        <v>15</v>
      </c>
      <c r="D4555" t="s">
        <v>22</v>
      </c>
      <c r="E4555" t="s">
        <v>21</v>
      </c>
      <c r="F4555">
        <v>7.88</v>
      </c>
      <c r="G4555">
        <v>7</v>
      </c>
      <c r="H4555" t="s">
        <v>13</v>
      </c>
      <c r="I4555">
        <v>8.1</v>
      </c>
      <c r="J4555">
        <v>55.16</v>
      </c>
      <c r="K4555">
        <v>2.758</v>
      </c>
      <c r="L4555" t="s">
        <v>256</v>
      </c>
    </row>
    <row r="4556" spans="1:12" x14ac:dyDescent="0.25">
      <c r="A4556" s="1">
        <v>45424</v>
      </c>
      <c r="B4556" t="s">
        <v>19</v>
      </c>
      <c r="C4556" t="s">
        <v>15</v>
      </c>
      <c r="D4556" t="s">
        <v>22</v>
      </c>
      <c r="E4556" t="s">
        <v>23</v>
      </c>
      <c r="F4556">
        <v>50.39</v>
      </c>
      <c r="G4556">
        <v>9</v>
      </c>
      <c r="H4556" t="s">
        <v>17</v>
      </c>
      <c r="I4556">
        <v>9.8000000000000007</v>
      </c>
      <c r="J4556">
        <v>453.51</v>
      </c>
      <c r="K4556">
        <v>22.6755</v>
      </c>
      <c r="L4556" t="s">
        <v>256</v>
      </c>
    </row>
    <row r="4557" spans="1:12" x14ac:dyDescent="0.25">
      <c r="A4557" s="1">
        <v>45424</v>
      </c>
      <c r="B4557" t="s">
        <v>14</v>
      </c>
      <c r="C4557" t="s">
        <v>10</v>
      </c>
      <c r="D4557" t="s">
        <v>22</v>
      </c>
      <c r="E4557" t="s">
        <v>12</v>
      </c>
      <c r="F4557">
        <v>8.0299999999999994</v>
      </c>
      <c r="G4557">
        <v>4</v>
      </c>
      <c r="H4557" t="s">
        <v>17</v>
      </c>
      <c r="I4557">
        <v>8.6999999999999993</v>
      </c>
      <c r="J4557">
        <v>32.119999999999997</v>
      </c>
      <c r="K4557">
        <v>1.6059999999999999</v>
      </c>
      <c r="L4557" t="s">
        <v>256</v>
      </c>
    </row>
    <row r="4558" spans="1:12" x14ac:dyDescent="0.25">
      <c r="A4558" s="1">
        <v>45424</v>
      </c>
      <c r="B4558" t="s">
        <v>9</v>
      </c>
      <c r="C4558" t="s">
        <v>15</v>
      </c>
      <c r="D4558" t="s">
        <v>22</v>
      </c>
      <c r="E4558" t="s">
        <v>24</v>
      </c>
      <c r="F4558">
        <v>40.08</v>
      </c>
      <c r="G4558">
        <v>10</v>
      </c>
      <c r="H4558" t="s">
        <v>17</v>
      </c>
      <c r="I4558">
        <v>6.2</v>
      </c>
      <c r="J4558">
        <v>400.79999999999995</v>
      </c>
      <c r="K4558">
        <v>20.04</v>
      </c>
      <c r="L4558" t="s">
        <v>257</v>
      </c>
    </row>
    <row r="4559" spans="1:12" x14ac:dyDescent="0.25">
      <c r="A4559" s="1">
        <v>45424</v>
      </c>
      <c r="B4559" t="s">
        <v>19</v>
      </c>
      <c r="C4559" t="s">
        <v>10</v>
      </c>
      <c r="D4559" t="s">
        <v>22</v>
      </c>
      <c r="E4559" t="s">
        <v>21</v>
      </c>
      <c r="F4559">
        <v>16</v>
      </c>
      <c r="G4559">
        <v>3</v>
      </c>
      <c r="H4559" t="s">
        <v>13</v>
      </c>
      <c r="I4559">
        <v>3.7</v>
      </c>
      <c r="J4559">
        <v>48</v>
      </c>
      <c r="K4559">
        <v>2.4000000000000004</v>
      </c>
      <c r="L4559" t="s">
        <v>258</v>
      </c>
    </row>
    <row r="4560" spans="1:12" x14ac:dyDescent="0.25">
      <c r="A4560" s="1">
        <v>45424</v>
      </c>
      <c r="B4560" t="s">
        <v>19</v>
      </c>
      <c r="C4560" t="s">
        <v>15</v>
      </c>
      <c r="D4560" t="s">
        <v>11</v>
      </c>
      <c r="E4560" t="s">
        <v>16</v>
      </c>
      <c r="F4560">
        <v>97.26</v>
      </c>
      <c r="G4560">
        <v>4</v>
      </c>
      <c r="H4560" t="s">
        <v>17</v>
      </c>
      <c r="I4560">
        <v>7</v>
      </c>
      <c r="J4560">
        <v>389.04</v>
      </c>
      <c r="K4560">
        <v>19.452000000000002</v>
      </c>
      <c r="L4560" t="s">
        <v>257</v>
      </c>
    </row>
    <row r="4561" spans="1:12" x14ac:dyDescent="0.25">
      <c r="A4561" s="1">
        <v>45424</v>
      </c>
      <c r="B4561" t="s">
        <v>9</v>
      </c>
      <c r="C4561" t="s">
        <v>15</v>
      </c>
      <c r="D4561" t="s">
        <v>22</v>
      </c>
      <c r="E4561" t="s">
        <v>23</v>
      </c>
      <c r="F4561">
        <v>67.010000000000005</v>
      </c>
      <c r="G4561">
        <v>10</v>
      </c>
      <c r="H4561" t="s">
        <v>17</v>
      </c>
      <c r="I4561">
        <v>8.4</v>
      </c>
      <c r="J4561">
        <v>670.1</v>
      </c>
      <c r="K4561">
        <v>33.505000000000003</v>
      </c>
      <c r="L4561" t="s">
        <v>256</v>
      </c>
    </row>
    <row r="4562" spans="1:12" x14ac:dyDescent="0.25">
      <c r="A4562" s="1">
        <v>45424</v>
      </c>
      <c r="B4562" t="s">
        <v>9</v>
      </c>
      <c r="C4562" t="s">
        <v>15</v>
      </c>
      <c r="D4562" t="s">
        <v>11</v>
      </c>
      <c r="E4562" t="s">
        <v>12</v>
      </c>
      <c r="F4562">
        <v>7.29</v>
      </c>
      <c r="G4562">
        <v>2</v>
      </c>
      <c r="H4562" t="s">
        <v>20</v>
      </c>
      <c r="I4562">
        <v>7.4</v>
      </c>
      <c r="J4562">
        <v>14.58</v>
      </c>
      <c r="K4562">
        <v>0.72900000000000009</v>
      </c>
      <c r="L4562" t="s">
        <v>257</v>
      </c>
    </row>
    <row r="4563" spans="1:12" x14ac:dyDescent="0.25">
      <c r="A4563" s="1">
        <v>45424</v>
      </c>
      <c r="B4563" t="s">
        <v>19</v>
      </c>
      <c r="C4563" t="s">
        <v>10</v>
      </c>
      <c r="D4563" t="s">
        <v>11</v>
      </c>
      <c r="E4563" t="s">
        <v>16</v>
      </c>
      <c r="F4563">
        <v>82.55</v>
      </c>
      <c r="G4563">
        <v>6</v>
      </c>
      <c r="H4563" t="s">
        <v>20</v>
      </c>
      <c r="I4563">
        <v>9.1</v>
      </c>
      <c r="J4563">
        <v>495.29999999999995</v>
      </c>
      <c r="K4563">
        <v>24.765000000000001</v>
      </c>
      <c r="L4563" t="s">
        <v>256</v>
      </c>
    </row>
    <row r="4564" spans="1:12" x14ac:dyDescent="0.25">
      <c r="A4564" s="1">
        <v>45424</v>
      </c>
      <c r="B4564" t="s">
        <v>9</v>
      </c>
      <c r="C4564" t="s">
        <v>10</v>
      </c>
      <c r="D4564" t="s">
        <v>11</v>
      </c>
      <c r="E4564" t="s">
        <v>12</v>
      </c>
      <c r="F4564">
        <v>7.87</v>
      </c>
      <c r="G4564">
        <v>5</v>
      </c>
      <c r="H4564" t="s">
        <v>20</v>
      </c>
      <c r="I4564">
        <v>8.5</v>
      </c>
      <c r="J4564">
        <v>39.35</v>
      </c>
      <c r="K4564">
        <v>1.9675000000000002</v>
      </c>
      <c r="L4564" t="s">
        <v>256</v>
      </c>
    </row>
    <row r="4565" spans="1:12" x14ac:dyDescent="0.25">
      <c r="A4565" s="1">
        <v>45424</v>
      </c>
      <c r="B4565" t="s">
        <v>19</v>
      </c>
      <c r="C4565" t="s">
        <v>15</v>
      </c>
      <c r="D4565" t="s">
        <v>11</v>
      </c>
      <c r="E4565" t="s">
        <v>12</v>
      </c>
      <c r="F4565">
        <v>8.61</v>
      </c>
      <c r="G4565">
        <v>10</v>
      </c>
      <c r="H4565" t="s">
        <v>13</v>
      </c>
      <c r="I4565">
        <v>5.2</v>
      </c>
      <c r="J4565">
        <v>86.1</v>
      </c>
      <c r="K4565">
        <v>4.3049999999999997</v>
      </c>
      <c r="L4565" t="s">
        <v>258</v>
      </c>
    </row>
    <row r="4566" spans="1:12" x14ac:dyDescent="0.25">
      <c r="A4566" s="1">
        <v>45424</v>
      </c>
      <c r="B4566" t="s">
        <v>9</v>
      </c>
      <c r="C4566" t="s">
        <v>15</v>
      </c>
      <c r="D4566" t="s">
        <v>11</v>
      </c>
      <c r="E4566" t="s">
        <v>21</v>
      </c>
      <c r="F4566">
        <v>6.39</v>
      </c>
      <c r="G4566">
        <v>8</v>
      </c>
      <c r="H4566" t="s">
        <v>20</v>
      </c>
      <c r="I4566">
        <v>7.2</v>
      </c>
      <c r="J4566">
        <v>51.12</v>
      </c>
      <c r="K4566">
        <v>2.556</v>
      </c>
      <c r="L4566" t="s">
        <v>257</v>
      </c>
    </row>
    <row r="4567" spans="1:12" x14ac:dyDescent="0.25">
      <c r="A4567" s="1">
        <v>45424</v>
      </c>
      <c r="B4567" t="s">
        <v>9</v>
      </c>
      <c r="C4567" t="s">
        <v>15</v>
      </c>
      <c r="D4567" t="s">
        <v>11</v>
      </c>
      <c r="E4567" t="s">
        <v>12</v>
      </c>
      <c r="F4567">
        <v>3.45</v>
      </c>
      <c r="G4567">
        <v>4</v>
      </c>
      <c r="H4567" t="s">
        <v>13</v>
      </c>
      <c r="I4567">
        <v>8.4</v>
      </c>
      <c r="J4567">
        <v>13.8</v>
      </c>
      <c r="K4567">
        <v>0.69000000000000006</v>
      </c>
      <c r="L4567" t="s">
        <v>256</v>
      </c>
    </row>
    <row r="4568" spans="1:12" x14ac:dyDescent="0.25">
      <c r="A4568" s="1">
        <v>45455</v>
      </c>
      <c r="B4568" t="s">
        <v>14</v>
      </c>
      <c r="C4568" t="s">
        <v>10</v>
      </c>
      <c r="D4568" t="s">
        <v>11</v>
      </c>
      <c r="E4568" t="s">
        <v>12</v>
      </c>
      <c r="F4568">
        <v>6.13</v>
      </c>
      <c r="G4568">
        <v>4</v>
      </c>
      <c r="H4568" t="s">
        <v>17</v>
      </c>
      <c r="I4568">
        <v>4.5999999999999996</v>
      </c>
      <c r="J4568">
        <v>24.52</v>
      </c>
      <c r="K4568">
        <v>1.226</v>
      </c>
      <c r="L4568" t="s">
        <v>258</v>
      </c>
    </row>
    <row r="4569" spans="1:12" x14ac:dyDescent="0.25">
      <c r="A4569" s="1">
        <v>45455</v>
      </c>
      <c r="B4569" t="s">
        <v>14</v>
      </c>
      <c r="C4569" t="s">
        <v>15</v>
      </c>
      <c r="D4569" t="s">
        <v>22</v>
      </c>
      <c r="E4569" t="s">
        <v>12</v>
      </c>
      <c r="F4569">
        <v>7.17</v>
      </c>
      <c r="G4569">
        <v>8</v>
      </c>
      <c r="H4569" t="s">
        <v>13</v>
      </c>
      <c r="I4569">
        <v>8.4</v>
      </c>
      <c r="J4569">
        <v>57.36</v>
      </c>
      <c r="K4569">
        <v>2.8680000000000003</v>
      </c>
      <c r="L4569" t="s">
        <v>256</v>
      </c>
    </row>
    <row r="4570" spans="1:12" x14ac:dyDescent="0.25">
      <c r="A4570" s="1">
        <v>45455</v>
      </c>
      <c r="B4570" t="s">
        <v>9</v>
      </c>
      <c r="C4570" t="s">
        <v>10</v>
      </c>
      <c r="D4570" t="s">
        <v>11</v>
      </c>
      <c r="E4570" t="s">
        <v>16</v>
      </c>
      <c r="F4570">
        <v>78.86</v>
      </c>
      <c r="G4570">
        <v>10</v>
      </c>
      <c r="H4570" t="s">
        <v>13</v>
      </c>
      <c r="I4570">
        <v>6.2</v>
      </c>
      <c r="J4570">
        <v>788.6</v>
      </c>
      <c r="K4570">
        <v>39.430000000000007</v>
      </c>
      <c r="L4570" t="s">
        <v>257</v>
      </c>
    </row>
    <row r="4571" spans="1:12" x14ac:dyDescent="0.25">
      <c r="A4571" s="1">
        <v>45455</v>
      </c>
      <c r="B4571" t="s">
        <v>19</v>
      </c>
      <c r="C4571" t="s">
        <v>15</v>
      </c>
      <c r="D4571" t="s">
        <v>11</v>
      </c>
      <c r="E4571" t="s">
        <v>12</v>
      </c>
      <c r="F4571">
        <v>7.62</v>
      </c>
      <c r="G4571">
        <v>5</v>
      </c>
      <c r="H4571" t="s">
        <v>13</v>
      </c>
      <c r="I4571">
        <v>4.7</v>
      </c>
      <c r="J4571">
        <v>38.1</v>
      </c>
      <c r="K4571">
        <v>1.9050000000000002</v>
      </c>
      <c r="L4571" t="s">
        <v>258</v>
      </c>
    </row>
    <row r="4572" spans="1:12" x14ac:dyDescent="0.25">
      <c r="A4572" s="1">
        <v>45455</v>
      </c>
      <c r="B4572" t="s">
        <v>9</v>
      </c>
      <c r="C4572" t="s">
        <v>10</v>
      </c>
      <c r="D4572" t="s">
        <v>11</v>
      </c>
      <c r="E4572" t="s">
        <v>16</v>
      </c>
      <c r="F4572">
        <v>91.51</v>
      </c>
      <c r="G4572">
        <v>3</v>
      </c>
      <c r="H4572" t="s">
        <v>17</v>
      </c>
      <c r="I4572">
        <v>4.5</v>
      </c>
      <c r="J4572">
        <v>274.53000000000003</v>
      </c>
      <c r="K4572">
        <v>13.726500000000001</v>
      </c>
      <c r="L4572" t="s">
        <v>258</v>
      </c>
    </row>
    <row r="4573" spans="1:12" x14ac:dyDescent="0.25">
      <c r="A4573" s="1">
        <v>45455</v>
      </c>
      <c r="B4573" t="s">
        <v>14</v>
      </c>
      <c r="C4573" t="s">
        <v>10</v>
      </c>
      <c r="D4573" t="s">
        <v>11</v>
      </c>
      <c r="E4573" t="s">
        <v>12</v>
      </c>
      <c r="F4573">
        <v>8.66</v>
      </c>
      <c r="G4573">
        <v>5</v>
      </c>
      <c r="H4573" t="s">
        <v>17</v>
      </c>
      <c r="I4573">
        <v>5.5</v>
      </c>
      <c r="J4573">
        <v>43.3</v>
      </c>
      <c r="K4573">
        <v>2.165</v>
      </c>
      <c r="L4573" t="s">
        <v>258</v>
      </c>
    </row>
    <row r="4574" spans="1:12" x14ac:dyDescent="0.25">
      <c r="A4574" s="1">
        <v>45455</v>
      </c>
      <c r="B4574" t="s">
        <v>14</v>
      </c>
      <c r="C4574" t="s">
        <v>15</v>
      </c>
      <c r="D4574" t="s">
        <v>22</v>
      </c>
      <c r="E4574" t="s">
        <v>12</v>
      </c>
      <c r="F4574">
        <v>2.36</v>
      </c>
      <c r="G4574">
        <v>1</v>
      </c>
      <c r="H4574" t="s">
        <v>20</v>
      </c>
      <c r="I4574">
        <v>5</v>
      </c>
      <c r="J4574">
        <v>2.36</v>
      </c>
      <c r="K4574">
        <v>0.11799999999999999</v>
      </c>
      <c r="L4574" t="s">
        <v>258</v>
      </c>
    </row>
    <row r="4575" spans="1:12" x14ac:dyDescent="0.25">
      <c r="A4575" s="1">
        <v>45455</v>
      </c>
      <c r="B4575" t="s">
        <v>14</v>
      </c>
      <c r="C4575" t="s">
        <v>10</v>
      </c>
      <c r="D4575" t="s">
        <v>11</v>
      </c>
      <c r="E4575" t="s">
        <v>18</v>
      </c>
      <c r="F4575">
        <v>76.180000000000007</v>
      </c>
      <c r="G4575">
        <v>10</v>
      </c>
      <c r="H4575" t="s">
        <v>13</v>
      </c>
      <c r="I4575">
        <v>6.2</v>
      </c>
      <c r="J4575">
        <v>761.80000000000007</v>
      </c>
      <c r="K4575">
        <v>38.090000000000003</v>
      </c>
      <c r="L4575" t="s">
        <v>257</v>
      </c>
    </row>
    <row r="4576" spans="1:12" x14ac:dyDescent="0.25">
      <c r="A4576" s="1">
        <v>45455</v>
      </c>
      <c r="B4576" t="s">
        <v>9</v>
      </c>
      <c r="C4576" t="s">
        <v>15</v>
      </c>
      <c r="D4576" t="s">
        <v>22</v>
      </c>
      <c r="E4576" t="s">
        <v>12</v>
      </c>
      <c r="F4576">
        <v>9.5299999999999994</v>
      </c>
      <c r="G4576">
        <v>8</v>
      </c>
      <c r="H4576" t="s">
        <v>17</v>
      </c>
      <c r="I4576">
        <v>8.6</v>
      </c>
      <c r="J4576">
        <v>76.239999999999995</v>
      </c>
      <c r="K4576">
        <v>3.8119999999999998</v>
      </c>
      <c r="L4576" t="s">
        <v>256</v>
      </c>
    </row>
    <row r="4577" spans="1:12" x14ac:dyDescent="0.25">
      <c r="A4577" s="1">
        <v>45455</v>
      </c>
      <c r="B4577" t="s">
        <v>9</v>
      </c>
      <c r="C4577" t="s">
        <v>10</v>
      </c>
      <c r="D4577" t="s">
        <v>22</v>
      </c>
      <c r="E4577" t="s">
        <v>12</v>
      </c>
      <c r="F4577">
        <v>3.19</v>
      </c>
      <c r="G4577">
        <v>10</v>
      </c>
      <c r="H4577" t="s">
        <v>13</v>
      </c>
      <c r="I4577">
        <v>3.6</v>
      </c>
      <c r="J4577">
        <v>31.9</v>
      </c>
      <c r="K4577">
        <v>1.595</v>
      </c>
      <c r="L4577" t="s">
        <v>258</v>
      </c>
    </row>
    <row r="4578" spans="1:12" x14ac:dyDescent="0.25">
      <c r="A4578" s="1">
        <v>45455</v>
      </c>
      <c r="B4578" t="s">
        <v>14</v>
      </c>
      <c r="C4578" t="s">
        <v>10</v>
      </c>
      <c r="D4578" t="s">
        <v>11</v>
      </c>
      <c r="E4578" t="s">
        <v>21</v>
      </c>
      <c r="F4578">
        <v>15.96</v>
      </c>
      <c r="G4578">
        <v>7</v>
      </c>
      <c r="H4578" t="s">
        <v>13</v>
      </c>
      <c r="I4578">
        <v>9.1999999999999993</v>
      </c>
      <c r="J4578">
        <v>111.72</v>
      </c>
      <c r="K4578">
        <v>5.5860000000000003</v>
      </c>
      <c r="L4578" t="s">
        <v>256</v>
      </c>
    </row>
    <row r="4579" spans="1:12" x14ac:dyDescent="0.25">
      <c r="A4579" s="1">
        <v>45455</v>
      </c>
      <c r="B4579" t="s">
        <v>14</v>
      </c>
      <c r="C4579" t="s">
        <v>15</v>
      </c>
      <c r="D4579" t="s">
        <v>11</v>
      </c>
      <c r="E4579" t="s">
        <v>12</v>
      </c>
      <c r="F4579">
        <v>6.55</v>
      </c>
      <c r="G4579">
        <v>1</v>
      </c>
      <c r="H4579" t="s">
        <v>20</v>
      </c>
      <c r="I4579">
        <v>9.5</v>
      </c>
      <c r="J4579">
        <v>6.55</v>
      </c>
      <c r="K4579">
        <v>0.32750000000000001</v>
      </c>
      <c r="L4579" t="s">
        <v>256</v>
      </c>
    </row>
    <row r="4580" spans="1:12" x14ac:dyDescent="0.25">
      <c r="A4580" s="1">
        <v>45455</v>
      </c>
      <c r="B4580" t="s">
        <v>9</v>
      </c>
      <c r="C4580" t="s">
        <v>15</v>
      </c>
      <c r="D4580" t="s">
        <v>22</v>
      </c>
      <c r="E4580" t="s">
        <v>16</v>
      </c>
      <c r="F4580">
        <v>89.12</v>
      </c>
      <c r="G4580">
        <v>3</v>
      </c>
      <c r="H4580" t="s">
        <v>17</v>
      </c>
      <c r="I4580">
        <v>4.2</v>
      </c>
      <c r="J4580">
        <v>267.36</v>
      </c>
      <c r="K4580">
        <v>13.368000000000002</v>
      </c>
      <c r="L4580" t="s">
        <v>258</v>
      </c>
    </row>
    <row r="4581" spans="1:12" x14ac:dyDescent="0.25">
      <c r="A4581" s="1">
        <v>45455</v>
      </c>
      <c r="B4581" t="s">
        <v>9</v>
      </c>
      <c r="C4581" t="s">
        <v>15</v>
      </c>
      <c r="D4581" t="s">
        <v>11</v>
      </c>
      <c r="E4581" t="s">
        <v>16</v>
      </c>
      <c r="F4581">
        <v>89.96</v>
      </c>
      <c r="G4581">
        <v>8</v>
      </c>
      <c r="H4581" t="s">
        <v>13</v>
      </c>
      <c r="I4581">
        <v>3.2</v>
      </c>
      <c r="J4581">
        <v>719.68</v>
      </c>
      <c r="K4581">
        <v>35.984000000000002</v>
      </c>
      <c r="L4581" t="s">
        <v>258</v>
      </c>
    </row>
    <row r="4582" spans="1:12" x14ac:dyDescent="0.25">
      <c r="A4582" s="1">
        <v>45485</v>
      </c>
      <c r="B4582" t="s">
        <v>19</v>
      </c>
      <c r="C4582" t="s">
        <v>10</v>
      </c>
      <c r="D4582" t="s">
        <v>11</v>
      </c>
      <c r="E4582" t="s">
        <v>12</v>
      </c>
      <c r="F4582">
        <v>7.5</v>
      </c>
      <c r="G4582">
        <v>5</v>
      </c>
      <c r="H4582" t="s">
        <v>20</v>
      </c>
      <c r="I4582">
        <v>7</v>
      </c>
      <c r="J4582">
        <v>37.5</v>
      </c>
      <c r="K4582">
        <v>1.875</v>
      </c>
      <c r="L4582" t="s">
        <v>257</v>
      </c>
    </row>
    <row r="4583" spans="1:12" x14ac:dyDescent="0.25">
      <c r="A4583" s="1">
        <v>45485</v>
      </c>
      <c r="B4583" t="s">
        <v>9</v>
      </c>
      <c r="C4583" t="s">
        <v>10</v>
      </c>
      <c r="D4583" t="s">
        <v>11</v>
      </c>
      <c r="E4583" t="s">
        <v>23</v>
      </c>
      <c r="F4583">
        <v>60.89</v>
      </c>
      <c r="G4583">
        <v>3</v>
      </c>
      <c r="H4583" t="s">
        <v>13</v>
      </c>
      <c r="I4583">
        <v>8.6</v>
      </c>
      <c r="J4583">
        <v>182.67000000000002</v>
      </c>
      <c r="K4583">
        <v>9.1335000000000015</v>
      </c>
      <c r="L4583" t="s">
        <v>256</v>
      </c>
    </row>
    <row r="4584" spans="1:12" x14ac:dyDescent="0.25">
      <c r="A4584" s="1">
        <v>45485</v>
      </c>
      <c r="B4584" t="s">
        <v>9</v>
      </c>
      <c r="C4584" t="s">
        <v>15</v>
      </c>
      <c r="D4584" t="s">
        <v>11</v>
      </c>
      <c r="E4584" t="s">
        <v>16</v>
      </c>
      <c r="F4584">
        <v>82.71</v>
      </c>
      <c r="G4584">
        <v>8</v>
      </c>
      <c r="H4584" t="s">
        <v>20</v>
      </c>
      <c r="I4584">
        <v>5.0999999999999996</v>
      </c>
      <c r="J4584">
        <v>661.68</v>
      </c>
      <c r="K4584">
        <v>33.083999999999996</v>
      </c>
      <c r="L4584" t="s">
        <v>258</v>
      </c>
    </row>
    <row r="4585" spans="1:12" x14ac:dyDescent="0.25">
      <c r="A4585" s="1">
        <v>45485</v>
      </c>
      <c r="B4585" t="s">
        <v>19</v>
      </c>
      <c r="C4585" t="s">
        <v>15</v>
      </c>
      <c r="D4585" t="s">
        <v>11</v>
      </c>
      <c r="E4585" t="s">
        <v>12</v>
      </c>
      <c r="F4585">
        <v>2.64</v>
      </c>
      <c r="G4585">
        <v>1</v>
      </c>
      <c r="H4585" t="s">
        <v>13</v>
      </c>
      <c r="I4585">
        <v>8</v>
      </c>
      <c r="J4585">
        <v>2.64</v>
      </c>
      <c r="K4585">
        <v>0.13200000000000001</v>
      </c>
      <c r="L4585" t="s">
        <v>256</v>
      </c>
    </row>
    <row r="4586" spans="1:12" x14ac:dyDescent="0.25">
      <c r="A4586" s="1">
        <v>45485</v>
      </c>
      <c r="B4586" t="s">
        <v>9</v>
      </c>
      <c r="C4586" t="s">
        <v>10</v>
      </c>
      <c r="D4586" t="s">
        <v>22</v>
      </c>
      <c r="E4586" t="s">
        <v>24</v>
      </c>
      <c r="F4586">
        <v>48.86</v>
      </c>
      <c r="G4586">
        <v>10</v>
      </c>
      <c r="H4586" t="s">
        <v>20</v>
      </c>
      <c r="I4586">
        <v>9.5</v>
      </c>
      <c r="J4586">
        <v>488.6</v>
      </c>
      <c r="K4586">
        <v>24.430000000000003</v>
      </c>
      <c r="L4586" t="s">
        <v>256</v>
      </c>
    </row>
    <row r="4587" spans="1:12" x14ac:dyDescent="0.25">
      <c r="A4587" s="1">
        <v>45485</v>
      </c>
      <c r="B4587" t="s">
        <v>14</v>
      </c>
      <c r="C4587" t="s">
        <v>10</v>
      </c>
      <c r="D4587" t="s">
        <v>11</v>
      </c>
      <c r="E4587" t="s">
        <v>18</v>
      </c>
      <c r="F4587">
        <v>72.89</v>
      </c>
      <c r="G4587">
        <v>3</v>
      </c>
      <c r="H4587" t="s">
        <v>13</v>
      </c>
      <c r="I4587">
        <v>6.5</v>
      </c>
      <c r="J4587">
        <v>218.67000000000002</v>
      </c>
      <c r="K4587">
        <v>10.933500000000002</v>
      </c>
      <c r="L4587" t="s">
        <v>257</v>
      </c>
    </row>
    <row r="4588" spans="1:12" x14ac:dyDescent="0.25">
      <c r="A4588" s="1">
        <v>45485</v>
      </c>
      <c r="B4588" t="s">
        <v>19</v>
      </c>
      <c r="C4588" t="s">
        <v>15</v>
      </c>
      <c r="D4588" t="s">
        <v>22</v>
      </c>
      <c r="E4588" t="s">
        <v>12</v>
      </c>
      <c r="F4588">
        <v>7.08</v>
      </c>
      <c r="G4588">
        <v>8</v>
      </c>
      <c r="H4588" t="s">
        <v>17</v>
      </c>
      <c r="I4588">
        <v>6.2</v>
      </c>
      <c r="J4588">
        <v>56.64</v>
      </c>
      <c r="K4588">
        <v>2.8320000000000003</v>
      </c>
      <c r="L4588" t="s">
        <v>257</v>
      </c>
    </row>
    <row r="4589" spans="1:12" x14ac:dyDescent="0.25">
      <c r="A4589" s="1">
        <v>45485</v>
      </c>
      <c r="B4589" t="s">
        <v>19</v>
      </c>
      <c r="C4589" t="s">
        <v>10</v>
      </c>
      <c r="D4589" t="s">
        <v>22</v>
      </c>
      <c r="E4589" t="s">
        <v>12</v>
      </c>
      <c r="F4589">
        <v>4.6399999999999997</v>
      </c>
      <c r="G4589">
        <v>8</v>
      </c>
      <c r="H4589" t="s">
        <v>13</v>
      </c>
      <c r="I4589">
        <v>7.5</v>
      </c>
      <c r="J4589">
        <v>37.119999999999997</v>
      </c>
      <c r="K4589">
        <v>1.8559999999999999</v>
      </c>
      <c r="L4589" t="s">
        <v>257</v>
      </c>
    </row>
    <row r="4590" spans="1:12" x14ac:dyDescent="0.25">
      <c r="A4590" s="1">
        <v>45485</v>
      </c>
      <c r="B4590" t="s">
        <v>14</v>
      </c>
      <c r="C4590" t="s">
        <v>15</v>
      </c>
      <c r="D4590" t="s">
        <v>22</v>
      </c>
      <c r="E4590" t="s">
        <v>12</v>
      </c>
      <c r="F4590">
        <v>2.7</v>
      </c>
      <c r="G4590">
        <v>5</v>
      </c>
      <c r="H4590" t="s">
        <v>13</v>
      </c>
      <c r="I4590">
        <v>3.8</v>
      </c>
      <c r="J4590">
        <v>13.5</v>
      </c>
      <c r="K4590">
        <v>0.67500000000000004</v>
      </c>
      <c r="L4590" t="s">
        <v>258</v>
      </c>
    </row>
    <row r="4591" spans="1:12" x14ac:dyDescent="0.25">
      <c r="A4591" s="1">
        <v>45485</v>
      </c>
      <c r="B4591" t="s">
        <v>14</v>
      </c>
      <c r="C4591" t="s">
        <v>15</v>
      </c>
      <c r="D4591" t="s">
        <v>22</v>
      </c>
      <c r="E4591" t="s">
        <v>23</v>
      </c>
      <c r="F4591">
        <v>58.26</v>
      </c>
      <c r="G4591">
        <v>4</v>
      </c>
      <c r="H4591" t="s">
        <v>20</v>
      </c>
      <c r="I4591">
        <v>5.5</v>
      </c>
      <c r="J4591">
        <v>233.04</v>
      </c>
      <c r="K4591">
        <v>11.652000000000001</v>
      </c>
      <c r="L4591" t="s">
        <v>258</v>
      </c>
    </row>
    <row r="4592" spans="1:12" x14ac:dyDescent="0.25">
      <c r="A4592" s="1">
        <v>45485</v>
      </c>
      <c r="B4592" t="s">
        <v>14</v>
      </c>
      <c r="C4592" t="s">
        <v>10</v>
      </c>
      <c r="D4592" t="s">
        <v>11</v>
      </c>
      <c r="E4592" t="s">
        <v>23</v>
      </c>
      <c r="F4592">
        <v>54.07</v>
      </c>
      <c r="G4592">
        <v>9</v>
      </c>
      <c r="H4592" t="s">
        <v>17</v>
      </c>
      <c r="I4592">
        <v>9.3000000000000007</v>
      </c>
      <c r="J4592">
        <v>486.63</v>
      </c>
      <c r="K4592">
        <v>24.331500000000002</v>
      </c>
      <c r="L4592" t="s">
        <v>256</v>
      </c>
    </row>
    <row r="4593" spans="1:12" x14ac:dyDescent="0.25">
      <c r="A4593" s="1">
        <v>45485</v>
      </c>
      <c r="B4593" t="s">
        <v>14</v>
      </c>
      <c r="C4593" t="s">
        <v>10</v>
      </c>
      <c r="D4593" t="s">
        <v>11</v>
      </c>
      <c r="E4593" t="s">
        <v>12</v>
      </c>
      <c r="F4593">
        <v>2.23</v>
      </c>
      <c r="G4593">
        <v>10</v>
      </c>
      <c r="H4593" t="s">
        <v>17</v>
      </c>
      <c r="I4593">
        <v>7.8</v>
      </c>
      <c r="J4593">
        <v>22.3</v>
      </c>
      <c r="K4593">
        <v>1.115</v>
      </c>
      <c r="L4593" t="s">
        <v>257</v>
      </c>
    </row>
    <row r="4594" spans="1:12" x14ac:dyDescent="0.25">
      <c r="A4594" s="1">
        <v>45485</v>
      </c>
      <c r="B4594" t="s">
        <v>9</v>
      </c>
      <c r="C4594" t="s">
        <v>10</v>
      </c>
      <c r="D4594" t="s">
        <v>11</v>
      </c>
      <c r="E4594" t="s">
        <v>12</v>
      </c>
      <c r="F4594">
        <v>3.8</v>
      </c>
      <c r="G4594">
        <v>2</v>
      </c>
      <c r="H4594" t="s">
        <v>13</v>
      </c>
      <c r="I4594">
        <v>9.4</v>
      </c>
      <c r="J4594">
        <v>7.6</v>
      </c>
      <c r="K4594">
        <v>0.38</v>
      </c>
      <c r="L4594" t="s">
        <v>256</v>
      </c>
    </row>
    <row r="4595" spans="1:12" x14ac:dyDescent="0.25">
      <c r="A4595" s="1">
        <v>45485</v>
      </c>
      <c r="B4595" t="s">
        <v>9</v>
      </c>
      <c r="C4595" t="s">
        <v>15</v>
      </c>
      <c r="D4595" t="s">
        <v>11</v>
      </c>
      <c r="E4595" t="s">
        <v>24</v>
      </c>
      <c r="F4595">
        <v>35.270000000000003</v>
      </c>
      <c r="G4595">
        <v>5</v>
      </c>
      <c r="H4595" t="s">
        <v>13</v>
      </c>
      <c r="I4595">
        <v>8.6999999999999993</v>
      </c>
      <c r="J4595">
        <v>176.35000000000002</v>
      </c>
      <c r="K4595">
        <v>8.8175000000000008</v>
      </c>
      <c r="L4595" t="s">
        <v>256</v>
      </c>
    </row>
    <row r="4596" spans="1:12" x14ac:dyDescent="0.25">
      <c r="A4596" s="1">
        <v>45516</v>
      </c>
      <c r="B4596" t="s">
        <v>9</v>
      </c>
      <c r="C4596" t="s">
        <v>10</v>
      </c>
      <c r="D4596" t="s">
        <v>11</v>
      </c>
      <c r="E4596" t="s">
        <v>18</v>
      </c>
      <c r="F4596">
        <v>61.51</v>
      </c>
      <c r="G4596">
        <v>10</v>
      </c>
      <c r="H4596" t="s">
        <v>20</v>
      </c>
      <c r="I4596">
        <v>8.1</v>
      </c>
      <c r="J4596">
        <v>615.1</v>
      </c>
      <c r="K4596">
        <v>30.755000000000003</v>
      </c>
      <c r="L4596" t="s">
        <v>256</v>
      </c>
    </row>
    <row r="4597" spans="1:12" x14ac:dyDescent="0.25">
      <c r="A4597" s="1">
        <v>45516</v>
      </c>
      <c r="B4597" t="s">
        <v>9</v>
      </c>
      <c r="C4597" t="s">
        <v>15</v>
      </c>
      <c r="D4597" t="s">
        <v>11</v>
      </c>
      <c r="E4597" t="s">
        <v>16</v>
      </c>
      <c r="F4597">
        <v>79.84</v>
      </c>
      <c r="G4597">
        <v>9</v>
      </c>
      <c r="H4597" t="s">
        <v>13</v>
      </c>
      <c r="I4597">
        <v>8.6</v>
      </c>
      <c r="J4597">
        <v>718.56000000000006</v>
      </c>
      <c r="K4597">
        <v>35.928000000000004</v>
      </c>
      <c r="L4597" t="s">
        <v>256</v>
      </c>
    </row>
    <row r="4598" spans="1:12" x14ac:dyDescent="0.25">
      <c r="A4598" s="1">
        <v>45516</v>
      </c>
      <c r="B4598" t="s">
        <v>19</v>
      </c>
      <c r="C4598" t="s">
        <v>10</v>
      </c>
      <c r="D4598" t="s">
        <v>11</v>
      </c>
      <c r="E4598" t="s">
        <v>21</v>
      </c>
      <c r="F4598">
        <v>10.039999999999999</v>
      </c>
      <c r="G4598">
        <v>8</v>
      </c>
      <c r="H4598" t="s">
        <v>13</v>
      </c>
      <c r="I4598">
        <v>5.3</v>
      </c>
      <c r="J4598">
        <v>80.319999999999993</v>
      </c>
      <c r="K4598">
        <v>4.016</v>
      </c>
      <c r="L4598" t="s">
        <v>258</v>
      </c>
    </row>
    <row r="4599" spans="1:12" x14ac:dyDescent="0.25">
      <c r="A4599" s="1">
        <v>45516</v>
      </c>
      <c r="B4599" t="s">
        <v>19</v>
      </c>
      <c r="C4599" t="s">
        <v>15</v>
      </c>
      <c r="D4599" t="s">
        <v>11</v>
      </c>
      <c r="E4599" t="s">
        <v>23</v>
      </c>
      <c r="F4599">
        <v>67.39</v>
      </c>
      <c r="G4599">
        <v>4</v>
      </c>
      <c r="H4599" t="s">
        <v>20</v>
      </c>
      <c r="I4599">
        <v>5.6</v>
      </c>
      <c r="J4599">
        <v>269.56</v>
      </c>
      <c r="K4599">
        <v>13.478000000000002</v>
      </c>
      <c r="L4599" t="s">
        <v>258</v>
      </c>
    </row>
    <row r="4600" spans="1:12" x14ac:dyDescent="0.25">
      <c r="A4600" s="1">
        <v>45516</v>
      </c>
      <c r="B4600" t="s">
        <v>19</v>
      </c>
      <c r="C4600" t="s">
        <v>15</v>
      </c>
      <c r="D4600" t="s">
        <v>22</v>
      </c>
      <c r="E4600" t="s">
        <v>23</v>
      </c>
      <c r="F4600">
        <v>64.89</v>
      </c>
      <c r="G4600">
        <v>7</v>
      </c>
      <c r="H4600" t="s">
        <v>13</v>
      </c>
      <c r="I4600">
        <v>9.6999999999999993</v>
      </c>
      <c r="J4600">
        <v>454.23</v>
      </c>
      <c r="K4600">
        <v>22.711500000000001</v>
      </c>
      <c r="L4600" t="s">
        <v>256</v>
      </c>
    </row>
    <row r="4601" spans="1:12" x14ac:dyDescent="0.25">
      <c r="A4601" s="1">
        <v>45516</v>
      </c>
      <c r="B4601" t="s">
        <v>14</v>
      </c>
      <c r="C4601" t="s">
        <v>15</v>
      </c>
      <c r="D4601" t="s">
        <v>22</v>
      </c>
      <c r="E4601" t="s">
        <v>23</v>
      </c>
      <c r="F4601">
        <v>69.3</v>
      </c>
      <c r="G4601">
        <v>3</v>
      </c>
      <c r="H4601" t="s">
        <v>20</v>
      </c>
      <c r="I4601">
        <v>9.6</v>
      </c>
      <c r="J4601">
        <v>207.89999999999998</v>
      </c>
      <c r="K4601">
        <v>10.395</v>
      </c>
      <c r="L4601" t="s">
        <v>256</v>
      </c>
    </row>
    <row r="4602" spans="1:12" x14ac:dyDescent="0.25">
      <c r="A4602" s="1">
        <v>45516</v>
      </c>
      <c r="B4602" t="s">
        <v>9</v>
      </c>
      <c r="C4602" t="s">
        <v>10</v>
      </c>
      <c r="D4602" t="s">
        <v>11</v>
      </c>
      <c r="E4602" t="s">
        <v>12</v>
      </c>
      <c r="F4602">
        <v>6.21</v>
      </c>
      <c r="G4602">
        <v>8</v>
      </c>
      <c r="H4602" t="s">
        <v>17</v>
      </c>
      <c r="I4602">
        <v>7.9</v>
      </c>
      <c r="J4602">
        <v>49.68</v>
      </c>
      <c r="K4602">
        <v>2.484</v>
      </c>
      <c r="L4602" t="s">
        <v>257</v>
      </c>
    </row>
    <row r="4603" spans="1:12" x14ac:dyDescent="0.25">
      <c r="A4603" s="1">
        <v>45516</v>
      </c>
      <c r="B4603" t="s">
        <v>14</v>
      </c>
      <c r="C4603" t="s">
        <v>10</v>
      </c>
      <c r="D4603" t="s">
        <v>22</v>
      </c>
      <c r="E4603" t="s">
        <v>12</v>
      </c>
      <c r="F4603">
        <v>5.76</v>
      </c>
      <c r="G4603">
        <v>5</v>
      </c>
      <c r="H4603" t="s">
        <v>13</v>
      </c>
      <c r="I4603">
        <v>7.2</v>
      </c>
      <c r="J4603">
        <v>28.799999999999997</v>
      </c>
      <c r="K4603">
        <v>1.44</v>
      </c>
      <c r="L4603" t="s">
        <v>257</v>
      </c>
    </row>
    <row r="4604" spans="1:12" x14ac:dyDescent="0.25">
      <c r="A4604" s="1">
        <v>45516</v>
      </c>
      <c r="B4604" t="s">
        <v>9</v>
      </c>
      <c r="C4604" t="s">
        <v>15</v>
      </c>
      <c r="D4604" t="s">
        <v>11</v>
      </c>
      <c r="E4604" t="s">
        <v>12</v>
      </c>
      <c r="F4604">
        <v>9.6300000000000008</v>
      </c>
      <c r="G4604">
        <v>8</v>
      </c>
      <c r="H4604" t="s">
        <v>20</v>
      </c>
      <c r="I4604">
        <v>3.2</v>
      </c>
      <c r="J4604">
        <v>77.040000000000006</v>
      </c>
      <c r="K4604">
        <v>3.8520000000000003</v>
      </c>
      <c r="L4604" t="s">
        <v>258</v>
      </c>
    </row>
    <row r="4605" spans="1:12" x14ac:dyDescent="0.25">
      <c r="A4605" s="1">
        <v>45516</v>
      </c>
      <c r="B4605" t="s">
        <v>14</v>
      </c>
      <c r="C4605" t="s">
        <v>10</v>
      </c>
      <c r="D4605" t="s">
        <v>11</v>
      </c>
      <c r="E4605" t="s">
        <v>16</v>
      </c>
      <c r="F4605">
        <v>91.62</v>
      </c>
      <c r="G4605">
        <v>7</v>
      </c>
      <c r="H4605" t="s">
        <v>17</v>
      </c>
      <c r="I4605">
        <v>8.1999999999999993</v>
      </c>
      <c r="J4605">
        <v>641.34</v>
      </c>
      <c r="K4605">
        <v>32.067</v>
      </c>
      <c r="L4605" t="s">
        <v>256</v>
      </c>
    </row>
    <row r="4606" spans="1:12" x14ac:dyDescent="0.25">
      <c r="A4606" s="1">
        <v>45516</v>
      </c>
      <c r="B4606" t="s">
        <v>9</v>
      </c>
      <c r="C4606" t="s">
        <v>10</v>
      </c>
      <c r="D4606" t="s">
        <v>11</v>
      </c>
      <c r="E4606" t="s">
        <v>24</v>
      </c>
      <c r="F4606">
        <v>40.82</v>
      </c>
      <c r="G4606">
        <v>1</v>
      </c>
      <c r="H4606" t="s">
        <v>17</v>
      </c>
      <c r="I4606">
        <v>5.2</v>
      </c>
      <c r="J4606">
        <v>40.82</v>
      </c>
      <c r="K4606">
        <v>2.0409999999999999</v>
      </c>
      <c r="L4606" t="s">
        <v>258</v>
      </c>
    </row>
    <row r="4607" spans="1:12" x14ac:dyDescent="0.25">
      <c r="A4607" s="1">
        <v>45516</v>
      </c>
      <c r="B4607" t="s">
        <v>19</v>
      </c>
      <c r="C4607" t="s">
        <v>15</v>
      </c>
      <c r="D4607" t="s">
        <v>11</v>
      </c>
      <c r="E4607" t="s">
        <v>16</v>
      </c>
      <c r="F4607">
        <v>74.209999999999994</v>
      </c>
      <c r="G4607">
        <v>9</v>
      </c>
      <c r="H4607" t="s">
        <v>13</v>
      </c>
      <c r="I4607">
        <v>6.8</v>
      </c>
      <c r="J4607">
        <v>667.89</v>
      </c>
      <c r="K4607">
        <v>33.394500000000001</v>
      </c>
      <c r="L4607" t="s">
        <v>257</v>
      </c>
    </row>
    <row r="4608" spans="1:12" x14ac:dyDescent="0.25">
      <c r="A4608" s="1">
        <v>45516</v>
      </c>
      <c r="B4608" t="s">
        <v>9</v>
      </c>
      <c r="C4608" t="s">
        <v>10</v>
      </c>
      <c r="D4608" t="s">
        <v>22</v>
      </c>
      <c r="E4608" t="s">
        <v>23</v>
      </c>
      <c r="F4608">
        <v>62.19</v>
      </c>
      <c r="G4608">
        <v>7</v>
      </c>
      <c r="H4608" t="s">
        <v>20</v>
      </c>
      <c r="I4608">
        <v>7.6</v>
      </c>
      <c r="J4608">
        <v>435.33</v>
      </c>
      <c r="K4608">
        <v>21.766500000000001</v>
      </c>
      <c r="L4608" t="s">
        <v>257</v>
      </c>
    </row>
    <row r="4609" spans="1:12" x14ac:dyDescent="0.25">
      <c r="A4609" s="1">
        <v>45547</v>
      </c>
      <c r="B4609" t="s">
        <v>14</v>
      </c>
      <c r="C4609" t="s">
        <v>10</v>
      </c>
      <c r="D4609" t="s">
        <v>22</v>
      </c>
      <c r="E4609" t="s">
        <v>12</v>
      </c>
      <c r="F4609">
        <v>5.69</v>
      </c>
      <c r="G4609">
        <v>5</v>
      </c>
      <c r="H4609" t="s">
        <v>13</v>
      </c>
      <c r="I4609">
        <v>4.7</v>
      </c>
      <c r="J4609">
        <v>28.450000000000003</v>
      </c>
      <c r="K4609">
        <v>1.4225000000000003</v>
      </c>
      <c r="L4609" t="s">
        <v>258</v>
      </c>
    </row>
    <row r="4610" spans="1:12" x14ac:dyDescent="0.25">
      <c r="A4610" s="1">
        <v>45547</v>
      </c>
      <c r="B4610" t="s">
        <v>19</v>
      </c>
      <c r="C4610" t="s">
        <v>10</v>
      </c>
      <c r="D4610" t="s">
        <v>11</v>
      </c>
      <c r="E4610" t="s">
        <v>16</v>
      </c>
      <c r="F4610">
        <v>72.14</v>
      </c>
      <c r="G4610">
        <v>6</v>
      </c>
      <c r="H4610" t="s">
        <v>20</v>
      </c>
      <c r="I4610">
        <v>5</v>
      </c>
      <c r="J4610">
        <v>432.84000000000003</v>
      </c>
      <c r="K4610">
        <v>21.642000000000003</v>
      </c>
      <c r="L4610" t="s">
        <v>258</v>
      </c>
    </row>
    <row r="4611" spans="1:12" x14ac:dyDescent="0.25">
      <c r="A4611" s="1">
        <v>45547</v>
      </c>
      <c r="B4611" t="s">
        <v>14</v>
      </c>
      <c r="C4611" t="s">
        <v>15</v>
      </c>
      <c r="D4611" t="s">
        <v>11</v>
      </c>
      <c r="E4611" t="s">
        <v>18</v>
      </c>
      <c r="F4611">
        <v>75.36</v>
      </c>
      <c r="G4611">
        <v>4</v>
      </c>
      <c r="H4611" t="s">
        <v>13</v>
      </c>
      <c r="I4611">
        <v>8.8000000000000007</v>
      </c>
      <c r="J4611">
        <v>301.44</v>
      </c>
      <c r="K4611">
        <v>15.072000000000001</v>
      </c>
      <c r="L4611" t="s">
        <v>256</v>
      </c>
    </row>
    <row r="4612" spans="1:12" x14ac:dyDescent="0.25">
      <c r="A4612" s="1">
        <v>45547</v>
      </c>
      <c r="B4612" t="s">
        <v>19</v>
      </c>
      <c r="C4612" t="s">
        <v>15</v>
      </c>
      <c r="D4612" t="s">
        <v>11</v>
      </c>
      <c r="E4612" t="s">
        <v>16</v>
      </c>
      <c r="F4612">
        <v>98.74</v>
      </c>
      <c r="G4612">
        <v>5</v>
      </c>
      <c r="H4612" t="s">
        <v>17</v>
      </c>
      <c r="I4612">
        <v>9.6999999999999993</v>
      </c>
      <c r="J4612">
        <v>493.7</v>
      </c>
      <c r="K4612">
        <v>24.685000000000002</v>
      </c>
      <c r="L4612" t="s">
        <v>256</v>
      </c>
    </row>
    <row r="4613" spans="1:12" x14ac:dyDescent="0.25">
      <c r="A4613" s="1">
        <v>45547</v>
      </c>
      <c r="B4613" t="s">
        <v>19</v>
      </c>
      <c r="C4613" t="s">
        <v>10</v>
      </c>
      <c r="D4613" t="s">
        <v>22</v>
      </c>
      <c r="E4613" t="s">
        <v>24</v>
      </c>
      <c r="F4613">
        <v>47.32</v>
      </c>
      <c r="G4613">
        <v>8</v>
      </c>
      <c r="H4613" t="s">
        <v>13</v>
      </c>
      <c r="I4613">
        <v>8.3000000000000007</v>
      </c>
      <c r="J4613">
        <v>378.56</v>
      </c>
      <c r="K4613">
        <v>18.928000000000001</v>
      </c>
      <c r="L4613" t="s">
        <v>256</v>
      </c>
    </row>
    <row r="4614" spans="1:12" x14ac:dyDescent="0.25">
      <c r="A4614" s="1">
        <v>45547</v>
      </c>
      <c r="B4614" t="s">
        <v>19</v>
      </c>
      <c r="C4614" t="s">
        <v>10</v>
      </c>
      <c r="D4614" t="s">
        <v>22</v>
      </c>
      <c r="E4614" t="s">
        <v>21</v>
      </c>
      <c r="F4614">
        <v>13.18</v>
      </c>
      <c r="G4614">
        <v>3</v>
      </c>
      <c r="H4614" t="s">
        <v>20</v>
      </c>
      <c r="I4614">
        <v>3.7</v>
      </c>
      <c r="J4614">
        <v>39.54</v>
      </c>
      <c r="K4614">
        <v>1.9770000000000001</v>
      </c>
      <c r="L4614" t="s">
        <v>258</v>
      </c>
    </row>
    <row r="4615" spans="1:12" x14ac:dyDescent="0.25">
      <c r="A4615" s="1">
        <v>45547</v>
      </c>
      <c r="B4615" t="s">
        <v>9</v>
      </c>
      <c r="C4615" t="s">
        <v>15</v>
      </c>
      <c r="D4615" t="s">
        <v>11</v>
      </c>
      <c r="E4615" t="s">
        <v>24</v>
      </c>
      <c r="F4615">
        <v>21</v>
      </c>
      <c r="G4615">
        <v>6</v>
      </c>
      <c r="H4615" t="s">
        <v>20</v>
      </c>
      <c r="I4615">
        <v>3.9</v>
      </c>
      <c r="J4615">
        <v>126</v>
      </c>
      <c r="K4615">
        <v>6.3000000000000007</v>
      </c>
      <c r="L4615" t="s">
        <v>258</v>
      </c>
    </row>
    <row r="4616" spans="1:12" x14ac:dyDescent="0.25">
      <c r="A4616" s="1">
        <v>45547</v>
      </c>
      <c r="B4616" t="s">
        <v>19</v>
      </c>
      <c r="C4616" t="s">
        <v>10</v>
      </c>
      <c r="D4616" t="s">
        <v>11</v>
      </c>
      <c r="E4616" t="s">
        <v>18</v>
      </c>
      <c r="F4616">
        <v>56.02</v>
      </c>
      <c r="G4616">
        <v>9</v>
      </c>
      <c r="H4616" t="s">
        <v>13</v>
      </c>
      <c r="I4616">
        <v>6.6</v>
      </c>
      <c r="J4616">
        <v>504.18</v>
      </c>
      <c r="K4616">
        <v>25.209000000000003</v>
      </c>
      <c r="L4616" t="s">
        <v>257</v>
      </c>
    </row>
    <row r="4617" spans="1:12" x14ac:dyDescent="0.25">
      <c r="A4617" s="1">
        <v>45547</v>
      </c>
      <c r="B4617" t="s">
        <v>9</v>
      </c>
      <c r="C4617" t="s">
        <v>15</v>
      </c>
      <c r="D4617" t="s">
        <v>11</v>
      </c>
      <c r="E4617" t="s">
        <v>18</v>
      </c>
      <c r="F4617">
        <v>79.02</v>
      </c>
      <c r="G4617">
        <v>5</v>
      </c>
      <c r="H4617" t="s">
        <v>20</v>
      </c>
      <c r="I4617">
        <v>8.9</v>
      </c>
      <c r="J4617">
        <v>395.09999999999997</v>
      </c>
      <c r="K4617">
        <v>19.754999999999999</v>
      </c>
      <c r="L4617" t="s">
        <v>256</v>
      </c>
    </row>
    <row r="4618" spans="1:12" x14ac:dyDescent="0.25">
      <c r="A4618" s="1">
        <v>45547</v>
      </c>
      <c r="B4618" t="s">
        <v>19</v>
      </c>
      <c r="C4618" t="s">
        <v>10</v>
      </c>
      <c r="D4618" t="s">
        <v>22</v>
      </c>
      <c r="E4618" t="s">
        <v>23</v>
      </c>
      <c r="F4618">
        <v>65.08</v>
      </c>
      <c r="G4618">
        <v>4</v>
      </c>
      <c r="H4618" t="s">
        <v>20</v>
      </c>
      <c r="I4618">
        <v>7.9</v>
      </c>
      <c r="J4618">
        <v>260.32</v>
      </c>
      <c r="K4618">
        <v>13.016</v>
      </c>
      <c r="L4618" t="s">
        <v>257</v>
      </c>
    </row>
    <row r="4619" spans="1:12" x14ac:dyDescent="0.25">
      <c r="A4619" s="1">
        <v>45547</v>
      </c>
      <c r="B4619" t="s">
        <v>14</v>
      </c>
      <c r="C4619" t="s">
        <v>10</v>
      </c>
      <c r="D4619" t="s">
        <v>11</v>
      </c>
      <c r="E4619" t="s">
        <v>18</v>
      </c>
      <c r="F4619">
        <v>73.72</v>
      </c>
      <c r="G4619">
        <v>1</v>
      </c>
      <c r="H4619" t="s">
        <v>13</v>
      </c>
      <c r="I4619">
        <v>6.6</v>
      </c>
      <c r="J4619">
        <v>73.72</v>
      </c>
      <c r="K4619">
        <v>3.6859999999999999</v>
      </c>
      <c r="L4619" t="s">
        <v>257</v>
      </c>
    </row>
    <row r="4620" spans="1:12" x14ac:dyDescent="0.25">
      <c r="A4620" s="1">
        <v>45547</v>
      </c>
      <c r="B4620" t="s">
        <v>14</v>
      </c>
      <c r="C4620" t="s">
        <v>15</v>
      </c>
      <c r="D4620" t="s">
        <v>11</v>
      </c>
      <c r="E4620" t="s">
        <v>12</v>
      </c>
      <c r="F4620">
        <v>8.58</v>
      </c>
      <c r="G4620">
        <v>6</v>
      </c>
      <c r="H4620" t="s">
        <v>17</v>
      </c>
      <c r="I4620">
        <v>7.6</v>
      </c>
      <c r="J4620">
        <v>51.480000000000004</v>
      </c>
      <c r="K4620">
        <v>2.5740000000000003</v>
      </c>
      <c r="L4620" t="s">
        <v>257</v>
      </c>
    </row>
    <row r="4621" spans="1:12" x14ac:dyDescent="0.25">
      <c r="A4621" s="1">
        <v>45547</v>
      </c>
      <c r="B4621" t="s">
        <v>14</v>
      </c>
      <c r="C4621" t="s">
        <v>10</v>
      </c>
      <c r="D4621" t="s">
        <v>11</v>
      </c>
      <c r="E4621" t="s">
        <v>12</v>
      </c>
      <c r="F4621">
        <v>7.18</v>
      </c>
      <c r="G4621">
        <v>8</v>
      </c>
      <c r="H4621" t="s">
        <v>20</v>
      </c>
      <c r="I4621">
        <v>5.0999999999999996</v>
      </c>
      <c r="J4621">
        <v>57.44</v>
      </c>
      <c r="K4621">
        <v>2.8719999999999999</v>
      </c>
      <c r="L4621" t="s">
        <v>258</v>
      </c>
    </row>
    <row r="4622" spans="1:12" x14ac:dyDescent="0.25">
      <c r="A4622" s="1">
        <v>45547</v>
      </c>
      <c r="B4622" t="s">
        <v>9</v>
      </c>
      <c r="C4622" t="s">
        <v>10</v>
      </c>
      <c r="D4622" t="s">
        <v>22</v>
      </c>
      <c r="E4622" t="s">
        <v>12</v>
      </c>
      <c r="F4622">
        <v>4.43</v>
      </c>
      <c r="G4622">
        <v>8</v>
      </c>
      <c r="H4622" t="s">
        <v>17</v>
      </c>
      <c r="I4622">
        <v>3.7</v>
      </c>
      <c r="J4622">
        <v>35.44</v>
      </c>
      <c r="K4622">
        <v>1.772</v>
      </c>
      <c r="L4622" t="s">
        <v>258</v>
      </c>
    </row>
    <row r="4623" spans="1:12" x14ac:dyDescent="0.25">
      <c r="A4623" s="1">
        <v>45547</v>
      </c>
      <c r="B4623" t="s">
        <v>9</v>
      </c>
      <c r="C4623" t="s">
        <v>15</v>
      </c>
      <c r="D4623" t="s">
        <v>11</v>
      </c>
      <c r="E4623" t="s">
        <v>18</v>
      </c>
      <c r="F4623">
        <v>61.13</v>
      </c>
      <c r="G4623">
        <v>9</v>
      </c>
      <c r="H4623" t="s">
        <v>13</v>
      </c>
      <c r="I4623">
        <v>7</v>
      </c>
      <c r="J4623">
        <v>550.17000000000007</v>
      </c>
      <c r="K4623">
        <v>27.508500000000005</v>
      </c>
      <c r="L4623" t="s">
        <v>257</v>
      </c>
    </row>
    <row r="4624" spans="1:12" x14ac:dyDescent="0.25">
      <c r="A4624" s="1">
        <v>45547</v>
      </c>
      <c r="B4624" t="s">
        <v>19</v>
      </c>
      <c r="C4624" t="s">
        <v>15</v>
      </c>
      <c r="D4624" t="s">
        <v>22</v>
      </c>
      <c r="E4624" t="s">
        <v>23</v>
      </c>
      <c r="F4624">
        <v>62.31</v>
      </c>
      <c r="G4624">
        <v>5</v>
      </c>
      <c r="H4624" t="s">
        <v>17</v>
      </c>
      <c r="I4624">
        <v>7.7</v>
      </c>
      <c r="J4624">
        <v>311.55</v>
      </c>
      <c r="K4624">
        <v>15.577500000000001</v>
      </c>
      <c r="L4624" t="s">
        <v>257</v>
      </c>
    </row>
    <row r="4625" spans="1:12" x14ac:dyDescent="0.25">
      <c r="A4625" s="1">
        <v>45547</v>
      </c>
      <c r="B4625" t="s">
        <v>19</v>
      </c>
      <c r="C4625" t="s">
        <v>15</v>
      </c>
      <c r="D4625" t="s">
        <v>22</v>
      </c>
      <c r="E4625" t="s">
        <v>21</v>
      </c>
      <c r="F4625">
        <v>3.79</v>
      </c>
      <c r="G4625">
        <v>6</v>
      </c>
      <c r="H4625" t="s">
        <v>20</v>
      </c>
      <c r="I4625">
        <v>9.1</v>
      </c>
      <c r="J4625">
        <v>22.740000000000002</v>
      </c>
      <c r="K4625">
        <v>1.1370000000000002</v>
      </c>
      <c r="L4625" t="s">
        <v>256</v>
      </c>
    </row>
    <row r="4626" spans="1:12" x14ac:dyDescent="0.25">
      <c r="A4626" s="1">
        <v>45547</v>
      </c>
      <c r="B4626" t="s">
        <v>9</v>
      </c>
      <c r="C4626" t="s">
        <v>15</v>
      </c>
      <c r="D4626" t="s">
        <v>11</v>
      </c>
      <c r="E4626" t="s">
        <v>24</v>
      </c>
      <c r="F4626">
        <v>25.69</v>
      </c>
      <c r="G4626">
        <v>2</v>
      </c>
      <c r="H4626" t="s">
        <v>13</v>
      </c>
      <c r="I4626">
        <v>3.6</v>
      </c>
      <c r="J4626">
        <v>51.38</v>
      </c>
      <c r="K4626">
        <v>2.5690000000000004</v>
      </c>
      <c r="L4626" t="s">
        <v>258</v>
      </c>
    </row>
    <row r="4627" spans="1:12" x14ac:dyDescent="0.25">
      <c r="A4627" s="1">
        <v>45547</v>
      </c>
      <c r="B4627" t="s">
        <v>14</v>
      </c>
      <c r="C4627" t="s">
        <v>10</v>
      </c>
      <c r="D4627" t="s">
        <v>22</v>
      </c>
      <c r="E4627" t="s">
        <v>21</v>
      </c>
      <c r="F4627">
        <v>16.16</v>
      </c>
      <c r="G4627">
        <v>4</v>
      </c>
      <c r="H4627" t="s">
        <v>17</v>
      </c>
      <c r="I4627">
        <v>8.4</v>
      </c>
      <c r="J4627">
        <v>64.64</v>
      </c>
      <c r="K4627">
        <v>3.2320000000000002</v>
      </c>
      <c r="L4627" t="s">
        <v>256</v>
      </c>
    </row>
    <row r="4628" spans="1:12" x14ac:dyDescent="0.25">
      <c r="A4628" s="1">
        <v>45547</v>
      </c>
      <c r="B4628" t="s">
        <v>14</v>
      </c>
      <c r="C4628" t="s">
        <v>10</v>
      </c>
      <c r="D4628" t="s">
        <v>22</v>
      </c>
      <c r="E4628" t="s">
        <v>21</v>
      </c>
      <c r="F4628">
        <v>16.63</v>
      </c>
      <c r="G4628">
        <v>4</v>
      </c>
      <c r="H4628" t="s">
        <v>13</v>
      </c>
      <c r="I4628">
        <v>8.3000000000000007</v>
      </c>
      <c r="J4628">
        <v>66.52</v>
      </c>
      <c r="K4628">
        <v>3.3260000000000001</v>
      </c>
      <c r="L4628" t="s">
        <v>256</v>
      </c>
    </row>
    <row r="4629" spans="1:12" x14ac:dyDescent="0.25">
      <c r="A4629" s="1">
        <v>45547</v>
      </c>
      <c r="B4629" t="s">
        <v>14</v>
      </c>
      <c r="C4629" t="s">
        <v>15</v>
      </c>
      <c r="D4629" t="s">
        <v>22</v>
      </c>
      <c r="E4629" t="s">
        <v>23</v>
      </c>
      <c r="F4629">
        <v>67.17</v>
      </c>
      <c r="G4629">
        <v>3</v>
      </c>
      <c r="H4629" t="s">
        <v>17</v>
      </c>
      <c r="I4629">
        <v>6.7</v>
      </c>
      <c r="J4629">
        <v>201.51</v>
      </c>
      <c r="K4629">
        <v>10.0755</v>
      </c>
      <c r="L4629" t="s">
        <v>257</v>
      </c>
    </row>
    <row r="4630" spans="1:12" x14ac:dyDescent="0.25">
      <c r="A4630" s="1">
        <v>45547</v>
      </c>
      <c r="B4630" t="s">
        <v>9</v>
      </c>
      <c r="C4630" t="s">
        <v>10</v>
      </c>
      <c r="D4630" t="s">
        <v>22</v>
      </c>
      <c r="E4630" t="s">
        <v>23</v>
      </c>
      <c r="F4630">
        <v>50.3</v>
      </c>
      <c r="G4630">
        <v>4</v>
      </c>
      <c r="H4630" t="s">
        <v>20</v>
      </c>
      <c r="I4630">
        <v>5.2</v>
      </c>
      <c r="J4630">
        <v>201.2</v>
      </c>
      <c r="K4630">
        <v>10.06</v>
      </c>
      <c r="L4630" t="s">
        <v>258</v>
      </c>
    </row>
    <row r="4631" spans="1:12" x14ac:dyDescent="0.25">
      <c r="A4631" s="1">
        <v>45577</v>
      </c>
      <c r="B4631" t="s">
        <v>9</v>
      </c>
      <c r="C4631" t="s">
        <v>15</v>
      </c>
      <c r="D4631" t="s">
        <v>22</v>
      </c>
      <c r="E4631" t="s">
        <v>21</v>
      </c>
      <c r="F4631">
        <v>11.47</v>
      </c>
      <c r="G4631">
        <v>2</v>
      </c>
      <c r="H4631" t="s">
        <v>13</v>
      </c>
      <c r="I4631">
        <v>6</v>
      </c>
      <c r="J4631">
        <v>22.94</v>
      </c>
      <c r="K4631">
        <v>1.147</v>
      </c>
      <c r="L4631" t="s">
        <v>257</v>
      </c>
    </row>
    <row r="4632" spans="1:12" x14ac:dyDescent="0.25">
      <c r="A4632" s="1">
        <v>45577</v>
      </c>
      <c r="B4632" t="s">
        <v>14</v>
      </c>
      <c r="C4632" t="s">
        <v>15</v>
      </c>
      <c r="D4632" t="s">
        <v>22</v>
      </c>
      <c r="E4632" t="s">
        <v>12</v>
      </c>
      <c r="F4632">
        <v>6.03</v>
      </c>
      <c r="G4632">
        <v>10</v>
      </c>
      <c r="H4632" t="s">
        <v>17</v>
      </c>
      <c r="I4632">
        <v>7.9</v>
      </c>
      <c r="J4632">
        <v>60.300000000000004</v>
      </c>
      <c r="K4632">
        <v>3.0150000000000006</v>
      </c>
      <c r="L4632" t="s">
        <v>257</v>
      </c>
    </row>
    <row r="4633" spans="1:12" x14ac:dyDescent="0.25">
      <c r="A4633" s="1">
        <v>45577</v>
      </c>
      <c r="B4633" t="s">
        <v>14</v>
      </c>
      <c r="C4633" t="s">
        <v>15</v>
      </c>
      <c r="D4633" t="s">
        <v>11</v>
      </c>
      <c r="E4633" t="s">
        <v>18</v>
      </c>
      <c r="F4633">
        <v>69.3</v>
      </c>
      <c r="G4633">
        <v>1</v>
      </c>
      <c r="H4633" t="s">
        <v>17</v>
      </c>
      <c r="I4633">
        <v>9.8000000000000007</v>
      </c>
      <c r="J4633">
        <v>69.3</v>
      </c>
      <c r="K4633">
        <v>3.4649999999999999</v>
      </c>
      <c r="L4633" t="s">
        <v>256</v>
      </c>
    </row>
    <row r="4634" spans="1:12" x14ac:dyDescent="0.25">
      <c r="A4634" s="1">
        <v>45577</v>
      </c>
      <c r="B4634" t="s">
        <v>19</v>
      </c>
      <c r="C4634" t="s">
        <v>15</v>
      </c>
      <c r="D4634" t="s">
        <v>22</v>
      </c>
      <c r="E4634" t="s">
        <v>23</v>
      </c>
      <c r="F4634">
        <v>64.25</v>
      </c>
      <c r="G4634">
        <v>8</v>
      </c>
      <c r="H4634" t="s">
        <v>17</v>
      </c>
      <c r="I4634">
        <v>9.1</v>
      </c>
      <c r="J4634">
        <v>514</v>
      </c>
      <c r="K4634">
        <v>25.700000000000003</v>
      </c>
      <c r="L4634" t="s">
        <v>256</v>
      </c>
    </row>
    <row r="4635" spans="1:12" x14ac:dyDescent="0.25">
      <c r="A4635" s="1">
        <v>45577</v>
      </c>
      <c r="B4635" t="s">
        <v>9</v>
      </c>
      <c r="C4635" t="s">
        <v>10</v>
      </c>
      <c r="D4635" t="s">
        <v>22</v>
      </c>
      <c r="E4635" t="s">
        <v>12</v>
      </c>
      <c r="F4635">
        <v>4.2</v>
      </c>
      <c r="G4635">
        <v>10</v>
      </c>
      <c r="H4635" t="s">
        <v>20</v>
      </c>
      <c r="I4635">
        <v>7.8</v>
      </c>
      <c r="J4635">
        <v>42</v>
      </c>
      <c r="K4635">
        <v>2.1</v>
      </c>
      <c r="L4635" t="s">
        <v>257</v>
      </c>
    </row>
    <row r="4636" spans="1:12" x14ac:dyDescent="0.25">
      <c r="A4636" s="1">
        <v>45577</v>
      </c>
      <c r="B4636" t="s">
        <v>14</v>
      </c>
      <c r="C4636" t="s">
        <v>15</v>
      </c>
      <c r="D4636" t="s">
        <v>11</v>
      </c>
      <c r="E4636" t="s">
        <v>12</v>
      </c>
      <c r="F4636">
        <v>6.04</v>
      </c>
      <c r="G4636">
        <v>7</v>
      </c>
      <c r="H4636" t="s">
        <v>17</v>
      </c>
      <c r="I4636">
        <v>8.4</v>
      </c>
      <c r="J4636">
        <v>42.28</v>
      </c>
      <c r="K4636">
        <v>2.1140000000000003</v>
      </c>
      <c r="L4636" t="s">
        <v>256</v>
      </c>
    </row>
    <row r="4637" spans="1:12" x14ac:dyDescent="0.25">
      <c r="A4637" s="1">
        <v>45577</v>
      </c>
      <c r="B4637" t="s">
        <v>14</v>
      </c>
      <c r="C4637" t="s">
        <v>15</v>
      </c>
      <c r="D4637" t="s">
        <v>22</v>
      </c>
      <c r="E4637" t="s">
        <v>16</v>
      </c>
      <c r="F4637">
        <v>83.07</v>
      </c>
      <c r="G4637">
        <v>4</v>
      </c>
      <c r="H4637" t="s">
        <v>13</v>
      </c>
      <c r="I4637">
        <v>5.3</v>
      </c>
      <c r="J4637">
        <v>332.28</v>
      </c>
      <c r="K4637">
        <v>16.614000000000001</v>
      </c>
      <c r="L4637" t="s">
        <v>258</v>
      </c>
    </row>
    <row r="4638" spans="1:12" x14ac:dyDescent="0.25">
      <c r="A4638" s="1">
        <v>45577</v>
      </c>
      <c r="B4638" t="s">
        <v>19</v>
      </c>
      <c r="C4638" t="s">
        <v>15</v>
      </c>
      <c r="D4638" t="s">
        <v>22</v>
      </c>
      <c r="E4638" t="s">
        <v>12</v>
      </c>
      <c r="F4638">
        <v>5.41</v>
      </c>
      <c r="G4638">
        <v>5</v>
      </c>
      <c r="H4638" t="s">
        <v>13</v>
      </c>
      <c r="I4638">
        <v>9.5</v>
      </c>
      <c r="J4638">
        <v>27.05</v>
      </c>
      <c r="K4638">
        <v>1.3525</v>
      </c>
      <c r="L4638" t="s">
        <v>256</v>
      </c>
    </row>
    <row r="4639" spans="1:12" x14ac:dyDescent="0.25">
      <c r="A4639" s="1">
        <v>45577</v>
      </c>
      <c r="B4639" t="s">
        <v>19</v>
      </c>
      <c r="C4639" t="s">
        <v>10</v>
      </c>
      <c r="D4639" t="s">
        <v>22</v>
      </c>
      <c r="E4639" t="s">
        <v>24</v>
      </c>
      <c r="F4639">
        <v>44.95</v>
      </c>
      <c r="G4639">
        <v>2</v>
      </c>
      <c r="H4639" t="s">
        <v>13</v>
      </c>
      <c r="I4639">
        <v>3.7</v>
      </c>
      <c r="J4639">
        <v>89.9</v>
      </c>
      <c r="K4639">
        <v>4.4950000000000001</v>
      </c>
      <c r="L4639" t="s">
        <v>258</v>
      </c>
    </row>
    <row r="4640" spans="1:12" x14ac:dyDescent="0.25">
      <c r="A4640" s="1">
        <v>45577</v>
      </c>
      <c r="B4640" t="s">
        <v>9</v>
      </c>
      <c r="C4640" t="s">
        <v>15</v>
      </c>
      <c r="D4640" t="s">
        <v>22</v>
      </c>
      <c r="E4640" t="s">
        <v>23</v>
      </c>
      <c r="F4640">
        <v>63.4</v>
      </c>
      <c r="G4640">
        <v>7</v>
      </c>
      <c r="H4640" t="s">
        <v>13</v>
      </c>
      <c r="I4640">
        <v>8.9</v>
      </c>
      <c r="J4640">
        <v>443.8</v>
      </c>
      <c r="K4640">
        <v>22.19</v>
      </c>
      <c r="L4640" t="s">
        <v>256</v>
      </c>
    </row>
    <row r="4641" spans="1:12" x14ac:dyDescent="0.25">
      <c r="A4641" s="1">
        <v>45577</v>
      </c>
      <c r="B4641" t="s">
        <v>19</v>
      </c>
      <c r="C4641" t="s">
        <v>15</v>
      </c>
      <c r="D4641" t="s">
        <v>22</v>
      </c>
      <c r="E4641" t="s">
        <v>18</v>
      </c>
      <c r="F4641">
        <v>68.010000000000005</v>
      </c>
      <c r="G4641">
        <v>6</v>
      </c>
      <c r="H4641" t="s">
        <v>17</v>
      </c>
      <c r="I4641">
        <v>6.9</v>
      </c>
      <c r="J4641">
        <v>408.06000000000006</v>
      </c>
      <c r="K4641">
        <v>20.403000000000006</v>
      </c>
      <c r="L4641" t="s">
        <v>257</v>
      </c>
    </row>
    <row r="4642" spans="1:12" x14ac:dyDescent="0.25">
      <c r="A4642" s="1">
        <v>45577</v>
      </c>
      <c r="B4642" t="s">
        <v>14</v>
      </c>
      <c r="C4642" t="s">
        <v>10</v>
      </c>
      <c r="D4642" t="s">
        <v>11</v>
      </c>
      <c r="E4642" t="s">
        <v>21</v>
      </c>
      <c r="F4642">
        <v>17.25</v>
      </c>
      <c r="G4642">
        <v>6</v>
      </c>
      <c r="H4642" t="s">
        <v>20</v>
      </c>
      <c r="I4642">
        <v>5.5</v>
      </c>
      <c r="J4642">
        <v>103.5</v>
      </c>
      <c r="K4642">
        <v>5.1750000000000007</v>
      </c>
      <c r="L4642" t="s">
        <v>258</v>
      </c>
    </row>
    <row r="4643" spans="1:12" x14ac:dyDescent="0.25">
      <c r="A4643" s="1">
        <v>45608</v>
      </c>
      <c r="B4643" t="s">
        <v>14</v>
      </c>
      <c r="C4643" t="s">
        <v>15</v>
      </c>
      <c r="D4643" t="s">
        <v>22</v>
      </c>
      <c r="E4643" t="s">
        <v>23</v>
      </c>
      <c r="F4643">
        <v>66.900000000000006</v>
      </c>
      <c r="G4643">
        <v>10</v>
      </c>
      <c r="H4643" t="s">
        <v>20</v>
      </c>
      <c r="I4643">
        <v>7.6</v>
      </c>
      <c r="J4643">
        <v>669</v>
      </c>
      <c r="K4643">
        <v>33.450000000000003</v>
      </c>
      <c r="L4643" t="s">
        <v>257</v>
      </c>
    </row>
    <row r="4644" spans="1:12" x14ac:dyDescent="0.25">
      <c r="A4644" s="1">
        <v>45608</v>
      </c>
      <c r="B4644" t="s">
        <v>14</v>
      </c>
      <c r="C4644" t="s">
        <v>10</v>
      </c>
      <c r="D4644" t="s">
        <v>11</v>
      </c>
      <c r="E4644" t="s">
        <v>12</v>
      </c>
      <c r="F4644">
        <v>3.44</v>
      </c>
      <c r="G4644">
        <v>5</v>
      </c>
      <c r="H4644" t="s">
        <v>13</v>
      </c>
      <c r="I4644">
        <v>5.4</v>
      </c>
      <c r="J4644">
        <v>17.2</v>
      </c>
      <c r="K4644">
        <v>0.86</v>
      </c>
      <c r="L4644" t="s">
        <v>258</v>
      </c>
    </row>
    <row r="4645" spans="1:12" x14ac:dyDescent="0.25">
      <c r="A4645" s="1">
        <v>45608</v>
      </c>
      <c r="B4645" t="s">
        <v>9</v>
      </c>
      <c r="C4645" t="s">
        <v>10</v>
      </c>
      <c r="D4645" t="s">
        <v>11</v>
      </c>
      <c r="E4645" t="s">
        <v>21</v>
      </c>
      <c r="F4645">
        <v>4.55</v>
      </c>
      <c r="G4645">
        <v>1</v>
      </c>
      <c r="H4645" t="s">
        <v>17</v>
      </c>
      <c r="I4645">
        <v>8.1</v>
      </c>
      <c r="J4645">
        <v>4.55</v>
      </c>
      <c r="K4645">
        <v>0.22750000000000001</v>
      </c>
      <c r="L4645" t="s">
        <v>256</v>
      </c>
    </row>
    <row r="4646" spans="1:12" x14ac:dyDescent="0.25">
      <c r="A4646" s="1">
        <v>45608</v>
      </c>
      <c r="B4646" t="s">
        <v>19</v>
      </c>
      <c r="C4646" t="s">
        <v>15</v>
      </c>
      <c r="D4646" t="s">
        <v>11</v>
      </c>
      <c r="E4646" t="s">
        <v>21</v>
      </c>
      <c r="F4646">
        <v>4.83</v>
      </c>
      <c r="G4646">
        <v>5</v>
      </c>
      <c r="H4646" t="s">
        <v>20</v>
      </c>
      <c r="I4646">
        <v>5.2</v>
      </c>
      <c r="J4646">
        <v>24.15</v>
      </c>
      <c r="K4646">
        <v>1.2075</v>
      </c>
      <c r="L4646" t="s">
        <v>258</v>
      </c>
    </row>
    <row r="4647" spans="1:12" x14ac:dyDescent="0.25">
      <c r="A4647" s="1">
        <v>45608</v>
      </c>
      <c r="B4647" t="s">
        <v>14</v>
      </c>
      <c r="C4647" t="s">
        <v>10</v>
      </c>
      <c r="D4647" t="s">
        <v>22</v>
      </c>
      <c r="E4647" t="s">
        <v>18</v>
      </c>
      <c r="F4647">
        <v>54.67</v>
      </c>
      <c r="G4647">
        <v>10</v>
      </c>
      <c r="H4647" t="s">
        <v>17</v>
      </c>
      <c r="I4647">
        <v>7.6</v>
      </c>
      <c r="J4647">
        <v>546.70000000000005</v>
      </c>
      <c r="K4647">
        <v>27.335000000000004</v>
      </c>
      <c r="L4647" t="s">
        <v>257</v>
      </c>
    </row>
    <row r="4648" spans="1:12" x14ac:dyDescent="0.25">
      <c r="A4648" s="1">
        <v>45608</v>
      </c>
      <c r="B4648" t="s">
        <v>14</v>
      </c>
      <c r="C4648" t="s">
        <v>15</v>
      </c>
      <c r="D4648" t="s">
        <v>11</v>
      </c>
      <c r="E4648" t="s">
        <v>21</v>
      </c>
      <c r="F4648">
        <v>12.93</v>
      </c>
      <c r="G4648">
        <v>7</v>
      </c>
      <c r="H4648" t="s">
        <v>13</v>
      </c>
      <c r="I4648">
        <v>4.5</v>
      </c>
      <c r="J4648">
        <v>90.509999999999991</v>
      </c>
      <c r="K4648">
        <v>4.5255000000000001</v>
      </c>
      <c r="L4648" t="s">
        <v>258</v>
      </c>
    </row>
    <row r="4649" spans="1:12" x14ac:dyDescent="0.25">
      <c r="A4649" s="1">
        <v>45608</v>
      </c>
      <c r="B4649" t="s">
        <v>19</v>
      </c>
      <c r="C4649" t="s">
        <v>10</v>
      </c>
      <c r="D4649" t="s">
        <v>11</v>
      </c>
      <c r="E4649" t="s">
        <v>12</v>
      </c>
      <c r="F4649">
        <v>4.2699999999999996</v>
      </c>
      <c r="G4649">
        <v>10</v>
      </c>
      <c r="H4649" t="s">
        <v>13</v>
      </c>
      <c r="I4649">
        <v>6.6</v>
      </c>
      <c r="J4649">
        <v>42.699999999999996</v>
      </c>
      <c r="K4649">
        <v>2.1349999999999998</v>
      </c>
      <c r="L4649" t="s">
        <v>257</v>
      </c>
    </row>
    <row r="4650" spans="1:12" x14ac:dyDescent="0.25">
      <c r="A4650" s="1">
        <v>45608</v>
      </c>
      <c r="B4650" t="s">
        <v>9</v>
      </c>
      <c r="C4650" t="s">
        <v>10</v>
      </c>
      <c r="D4650" t="s">
        <v>11</v>
      </c>
      <c r="E4650" t="s">
        <v>12</v>
      </c>
      <c r="F4650">
        <v>2.06</v>
      </c>
      <c r="G4650">
        <v>5</v>
      </c>
      <c r="H4650" t="s">
        <v>17</v>
      </c>
      <c r="I4650">
        <v>8.1999999999999993</v>
      </c>
      <c r="J4650">
        <v>10.3</v>
      </c>
      <c r="K4650">
        <v>0.51500000000000001</v>
      </c>
      <c r="L4650" t="s">
        <v>256</v>
      </c>
    </row>
    <row r="4651" spans="1:12" x14ac:dyDescent="0.25">
      <c r="A4651" s="1">
        <v>45608</v>
      </c>
      <c r="B4651" t="s">
        <v>19</v>
      </c>
      <c r="C4651" t="s">
        <v>10</v>
      </c>
      <c r="D4651" t="s">
        <v>11</v>
      </c>
      <c r="E4651" t="s">
        <v>23</v>
      </c>
      <c r="F4651">
        <v>50.15</v>
      </c>
      <c r="G4651">
        <v>7</v>
      </c>
      <c r="H4651" t="s">
        <v>17</v>
      </c>
      <c r="I4651">
        <v>3.9</v>
      </c>
      <c r="J4651">
        <v>351.05</v>
      </c>
      <c r="K4651">
        <v>17.552500000000002</v>
      </c>
      <c r="L4651" t="s">
        <v>258</v>
      </c>
    </row>
    <row r="4652" spans="1:12" x14ac:dyDescent="0.25">
      <c r="A4652" s="1">
        <v>45608</v>
      </c>
      <c r="B4652" t="s">
        <v>9</v>
      </c>
      <c r="C4652" t="s">
        <v>10</v>
      </c>
      <c r="D4652" t="s">
        <v>11</v>
      </c>
      <c r="E4652" t="s">
        <v>12</v>
      </c>
      <c r="F4652">
        <v>5.18</v>
      </c>
      <c r="G4652">
        <v>1</v>
      </c>
      <c r="H4652" t="s">
        <v>13</v>
      </c>
      <c r="I4652">
        <v>3.1</v>
      </c>
      <c r="J4652">
        <v>5.18</v>
      </c>
      <c r="K4652">
        <v>0.25900000000000001</v>
      </c>
      <c r="L4652" t="s">
        <v>258</v>
      </c>
    </row>
    <row r="4653" spans="1:12" x14ac:dyDescent="0.25">
      <c r="A4653" s="1">
        <v>45608</v>
      </c>
      <c r="B4653" t="s">
        <v>19</v>
      </c>
      <c r="C4653" t="s">
        <v>15</v>
      </c>
      <c r="D4653" t="s">
        <v>11</v>
      </c>
      <c r="E4653" t="s">
        <v>18</v>
      </c>
      <c r="F4653">
        <v>71.28</v>
      </c>
      <c r="G4653">
        <v>7</v>
      </c>
      <c r="H4653" t="s">
        <v>13</v>
      </c>
      <c r="I4653">
        <v>3.8</v>
      </c>
      <c r="J4653">
        <v>498.96000000000004</v>
      </c>
      <c r="K4653">
        <v>24.948000000000004</v>
      </c>
      <c r="L4653" t="s">
        <v>258</v>
      </c>
    </row>
    <row r="4654" spans="1:12" x14ac:dyDescent="0.25">
      <c r="A4654" s="1">
        <v>45608</v>
      </c>
      <c r="B4654" t="s">
        <v>19</v>
      </c>
      <c r="C4654" t="s">
        <v>15</v>
      </c>
      <c r="D4654" t="s">
        <v>22</v>
      </c>
      <c r="E4654" t="s">
        <v>16</v>
      </c>
      <c r="F4654">
        <v>94.09</v>
      </c>
      <c r="G4654">
        <v>6</v>
      </c>
      <c r="H4654" t="s">
        <v>17</v>
      </c>
      <c r="I4654">
        <v>6</v>
      </c>
      <c r="J4654">
        <v>564.54</v>
      </c>
      <c r="K4654">
        <v>28.227</v>
      </c>
      <c r="L4654" t="s">
        <v>257</v>
      </c>
    </row>
    <row r="4655" spans="1:12" x14ac:dyDescent="0.25">
      <c r="A4655" s="1">
        <v>45608</v>
      </c>
      <c r="B4655" t="s">
        <v>19</v>
      </c>
      <c r="C4655" t="s">
        <v>10</v>
      </c>
      <c r="D4655" t="s">
        <v>11</v>
      </c>
      <c r="E4655" t="s">
        <v>16</v>
      </c>
      <c r="F4655">
        <v>81.459999999999994</v>
      </c>
      <c r="G4655">
        <v>5</v>
      </c>
      <c r="H4655" t="s">
        <v>20</v>
      </c>
      <c r="I4655">
        <v>5.3</v>
      </c>
      <c r="J4655">
        <v>407.29999999999995</v>
      </c>
      <c r="K4655">
        <v>20.364999999999998</v>
      </c>
      <c r="L4655" t="s">
        <v>258</v>
      </c>
    </row>
    <row r="4656" spans="1:12" x14ac:dyDescent="0.25">
      <c r="A4656" s="1">
        <v>45608</v>
      </c>
      <c r="B4656" t="s">
        <v>9</v>
      </c>
      <c r="C4656" t="s">
        <v>10</v>
      </c>
      <c r="D4656" t="s">
        <v>22</v>
      </c>
      <c r="E4656" t="s">
        <v>12</v>
      </c>
      <c r="F4656">
        <v>6.24</v>
      </c>
      <c r="G4656">
        <v>4</v>
      </c>
      <c r="H4656" t="s">
        <v>13</v>
      </c>
      <c r="I4656">
        <v>5.4</v>
      </c>
      <c r="J4656">
        <v>24.96</v>
      </c>
      <c r="K4656">
        <v>1.2480000000000002</v>
      </c>
      <c r="L4656" t="s">
        <v>258</v>
      </c>
    </row>
    <row r="4657" spans="1:12" x14ac:dyDescent="0.25">
      <c r="A4657" s="1">
        <v>45608</v>
      </c>
      <c r="B4657" t="s">
        <v>14</v>
      </c>
      <c r="C4657" t="s">
        <v>10</v>
      </c>
      <c r="D4657" t="s">
        <v>22</v>
      </c>
      <c r="E4657" t="s">
        <v>18</v>
      </c>
      <c r="F4657">
        <v>53.08</v>
      </c>
      <c r="G4657">
        <v>5</v>
      </c>
      <c r="H4657" t="s">
        <v>17</v>
      </c>
      <c r="I4657">
        <v>4.2</v>
      </c>
      <c r="J4657">
        <v>265.39999999999998</v>
      </c>
      <c r="K4657">
        <v>13.27</v>
      </c>
      <c r="L4657" t="s">
        <v>258</v>
      </c>
    </row>
    <row r="4658" spans="1:12" x14ac:dyDescent="0.25">
      <c r="A4658" s="1">
        <v>45608</v>
      </c>
      <c r="B4658" t="s">
        <v>14</v>
      </c>
      <c r="C4658" t="s">
        <v>10</v>
      </c>
      <c r="D4658" t="s">
        <v>22</v>
      </c>
      <c r="E4658" t="s">
        <v>21</v>
      </c>
      <c r="F4658">
        <v>19.12</v>
      </c>
      <c r="G4658">
        <v>8</v>
      </c>
      <c r="H4658" t="s">
        <v>13</v>
      </c>
      <c r="I4658">
        <v>8.1</v>
      </c>
      <c r="J4658">
        <v>152.96</v>
      </c>
      <c r="K4658">
        <v>7.6480000000000006</v>
      </c>
      <c r="L4658" t="s">
        <v>256</v>
      </c>
    </row>
    <row r="4659" spans="1:12" x14ac:dyDescent="0.25">
      <c r="A4659" s="1">
        <v>45608</v>
      </c>
      <c r="B4659" t="s">
        <v>19</v>
      </c>
      <c r="C4659" t="s">
        <v>15</v>
      </c>
      <c r="D4659" t="s">
        <v>11</v>
      </c>
      <c r="E4659" t="s">
        <v>23</v>
      </c>
      <c r="F4659">
        <v>53.02</v>
      </c>
      <c r="G4659">
        <v>2</v>
      </c>
      <c r="H4659" t="s">
        <v>13</v>
      </c>
      <c r="I4659">
        <v>6</v>
      </c>
      <c r="J4659">
        <v>106.04</v>
      </c>
      <c r="K4659">
        <v>5.3020000000000005</v>
      </c>
      <c r="L4659" t="s">
        <v>257</v>
      </c>
    </row>
    <row r="4660" spans="1:12" x14ac:dyDescent="0.25">
      <c r="A4660" s="1">
        <v>45608</v>
      </c>
      <c r="B4660" t="s">
        <v>19</v>
      </c>
      <c r="C4660" t="s">
        <v>15</v>
      </c>
      <c r="D4660" t="s">
        <v>22</v>
      </c>
      <c r="E4660" t="s">
        <v>12</v>
      </c>
      <c r="F4660">
        <v>6.06</v>
      </c>
      <c r="G4660">
        <v>5</v>
      </c>
      <c r="H4660" t="s">
        <v>13</v>
      </c>
      <c r="I4660">
        <v>6.1</v>
      </c>
      <c r="J4660">
        <v>30.299999999999997</v>
      </c>
      <c r="K4660">
        <v>1.5149999999999999</v>
      </c>
      <c r="L4660" t="s">
        <v>257</v>
      </c>
    </row>
    <row r="4661" spans="1:12" x14ac:dyDescent="0.25">
      <c r="A4661" s="1">
        <v>45608</v>
      </c>
      <c r="B4661" t="s">
        <v>19</v>
      </c>
      <c r="C4661" t="s">
        <v>10</v>
      </c>
      <c r="D4661" t="s">
        <v>22</v>
      </c>
      <c r="E4661" t="s">
        <v>16</v>
      </c>
      <c r="F4661">
        <v>87.8</v>
      </c>
      <c r="G4661">
        <v>9</v>
      </c>
      <c r="H4661" t="s">
        <v>13</v>
      </c>
      <c r="I4661">
        <v>6.1</v>
      </c>
      <c r="J4661">
        <v>790.19999999999993</v>
      </c>
      <c r="K4661">
        <v>39.51</v>
      </c>
      <c r="L4661" t="s">
        <v>257</v>
      </c>
    </row>
    <row r="4662" spans="1:12" x14ac:dyDescent="0.25">
      <c r="A4662" s="1">
        <v>45608</v>
      </c>
      <c r="B4662" t="s">
        <v>14</v>
      </c>
      <c r="C4662" t="s">
        <v>15</v>
      </c>
      <c r="D4662" t="s">
        <v>22</v>
      </c>
      <c r="E4662" t="s">
        <v>12</v>
      </c>
      <c r="F4662">
        <v>9.27</v>
      </c>
      <c r="G4662">
        <v>10</v>
      </c>
      <c r="H4662" t="s">
        <v>20</v>
      </c>
      <c r="I4662">
        <v>4.3</v>
      </c>
      <c r="J4662">
        <v>92.699999999999989</v>
      </c>
      <c r="K4662">
        <v>4.6349999999999998</v>
      </c>
      <c r="L4662" t="s">
        <v>258</v>
      </c>
    </row>
    <row r="4663" spans="1:12" x14ac:dyDescent="0.25">
      <c r="A4663" s="1">
        <v>45608</v>
      </c>
      <c r="B4663" t="s">
        <v>14</v>
      </c>
      <c r="C4663" t="s">
        <v>10</v>
      </c>
      <c r="D4663" t="s">
        <v>22</v>
      </c>
      <c r="E4663" t="s">
        <v>24</v>
      </c>
      <c r="F4663">
        <v>33.520000000000003</v>
      </c>
      <c r="G4663">
        <v>6</v>
      </c>
      <c r="H4663" t="s">
        <v>20</v>
      </c>
      <c r="I4663">
        <v>3.6</v>
      </c>
      <c r="J4663">
        <v>201.12</v>
      </c>
      <c r="K4663">
        <v>10.056000000000001</v>
      </c>
      <c r="L4663" t="s">
        <v>258</v>
      </c>
    </row>
    <row r="4664" spans="1:12" x14ac:dyDescent="0.25">
      <c r="A4664" s="1">
        <v>45638</v>
      </c>
      <c r="B4664" t="s">
        <v>9</v>
      </c>
      <c r="C4664" t="s">
        <v>15</v>
      </c>
      <c r="D4664" t="s">
        <v>22</v>
      </c>
      <c r="E4664" t="s">
        <v>24</v>
      </c>
      <c r="F4664">
        <v>49.73</v>
      </c>
      <c r="G4664">
        <v>9</v>
      </c>
      <c r="H4664" t="s">
        <v>20</v>
      </c>
      <c r="I4664">
        <v>7.1</v>
      </c>
      <c r="J4664">
        <v>447.57</v>
      </c>
      <c r="K4664">
        <v>22.378500000000003</v>
      </c>
      <c r="L4664" t="s">
        <v>257</v>
      </c>
    </row>
    <row r="4665" spans="1:12" x14ac:dyDescent="0.25">
      <c r="A4665" s="1">
        <v>45638</v>
      </c>
      <c r="B4665" t="s">
        <v>19</v>
      </c>
      <c r="C4665" t="s">
        <v>15</v>
      </c>
      <c r="D4665" t="s">
        <v>11</v>
      </c>
      <c r="E4665" t="s">
        <v>12</v>
      </c>
      <c r="F4665">
        <v>8.1999999999999993</v>
      </c>
      <c r="G4665">
        <v>10</v>
      </c>
      <c r="H4665" t="s">
        <v>17</v>
      </c>
      <c r="I4665">
        <v>8.4</v>
      </c>
      <c r="J4665">
        <v>82</v>
      </c>
      <c r="K4665">
        <v>4.1000000000000005</v>
      </c>
      <c r="L4665" t="s">
        <v>256</v>
      </c>
    </row>
    <row r="4666" spans="1:12" x14ac:dyDescent="0.25">
      <c r="A4666" s="1">
        <v>45638</v>
      </c>
      <c r="B4666" t="s">
        <v>9</v>
      </c>
      <c r="C4666" t="s">
        <v>10</v>
      </c>
      <c r="D4666" t="s">
        <v>11</v>
      </c>
      <c r="E4666" t="s">
        <v>24</v>
      </c>
      <c r="F4666">
        <v>36.74</v>
      </c>
      <c r="G4666">
        <v>7</v>
      </c>
      <c r="H4666" t="s">
        <v>13</v>
      </c>
      <c r="I4666">
        <v>4.7</v>
      </c>
      <c r="J4666">
        <v>257.18</v>
      </c>
      <c r="K4666">
        <v>12.859000000000002</v>
      </c>
      <c r="L4666" t="s">
        <v>258</v>
      </c>
    </row>
    <row r="4667" spans="1:12" x14ac:dyDescent="0.25">
      <c r="A4667" s="1">
        <v>45638</v>
      </c>
      <c r="B4667" t="s">
        <v>14</v>
      </c>
      <c r="C4667" t="s">
        <v>15</v>
      </c>
      <c r="D4667" t="s">
        <v>22</v>
      </c>
      <c r="E4667" t="s">
        <v>23</v>
      </c>
      <c r="F4667">
        <v>51.63</v>
      </c>
      <c r="G4667">
        <v>3</v>
      </c>
      <c r="H4667" t="s">
        <v>13</v>
      </c>
      <c r="I4667">
        <v>5.0999999999999996</v>
      </c>
      <c r="J4667">
        <v>154.89000000000001</v>
      </c>
      <c r="K4667">
        <v>7.7445000000000013</v>
      </c>
      <c r="L4667" t="s">
        <v>258</v>
      </c>
    </row>
    <row r="4668" spans="1:12" x14ac:dyDescent="0.25">
      <c r="A4668" s="1">
        <v>45638</v>
      </c>
      <c r="B4668" t="s">
        <v>14</v>
      </c>
      <c r="C4668" t="s">
        <v>10</v>
      </c>
      <c r="D4668" t="s">
        <v>11</v>
      </c>
      <c r="E4668" t="s">
        <v>24</v>
      </c>
      <c r="F4668">
        <v>37.85</v>
      </c>
      <c r="G4668">
        <v>2</v>
      </c>
      <c r="H4668" t="s">
        <v>13</v>
      </c>
      <c r="I4668">
        <v>6.8</v>
      </c>
      <c r="J4668">
        <v>75.7</v>
      </c>
      <c r="K4668">
        <v>3.7850000000000001</v>
      </c>
      <c r="L4668" t="s">
        <v>257</v>
      </c>
    </row>
    <row r="4669" spans="1:12" x14ac:dyDescent="0.25">
      <c r="A4669" s="1">
        <v>45638</v>
      </c>
      <c r="B4669" t="s">
        <v>19</v>
      </c>
      <c r="C4669" t="s">
        <v>10</v>
      </c>
      <c r="D4669" t="s">
        <v>22</v>
      </c>
      <c r="E4669" t="s">
        <v>24</v>
      </c>
      <c r="F4669">
        <v>39.380000000000003</v>
      </c>
      <c r="G4669">
        <v>7</v>
      </c>
      <c r="H4669" t="s">
        <v>20</v>
      </c>
      <c r="I4669">
        <v>5.5</v>
      </c>
      <c r="J4669">
        <v>275.66000000000003</v>
      </c>
      <c r="K4669">
        <v>13.783000000000001</v>
      </c>
      <c r="L4669" t="s">
        <v>258</v>
      </c>
    </row>
    <row r="4670" spans="1:12" x14ac:dyDescent="0.25">
      <c r="A4670" s="1">
        <v>45638</v>
      </c>
      <c r="B4670" t="s">
        <v>9</v>
      </c>
      <c r="C4670" t="s">
        <v>15</v>
      </c>
      <c r="D4670" t="s">
        <v>22</v>
      </c>
      <c r="E4670" t="s">
        <v>12</v>
      </c>
      <c r="F4670">
        <v>9.58</v>
      </c>
      <c r="G4670">
        <v>8</v>
      </c>
      <c r="H4670" t="s">
        <v>17</v>
      </c>
      <c r="I4670">
        <v>4.5</v>
      </c>
      <c r="J4670">
        <v>76.64</v>
      </c>
      <c r="K4670">
        <v>3.8320000000000003</v>
      </c>
      <c r="L4670" t="s">
        <v>258</v>
      </c>
    </row>
    <row r="4671" spans="1:12" x14ac:dyDescent="0.25">
      <c r="A4671" s="1">
        <v>45638</v>
      </c>
      <c r="B4671" t="s">
        <v>9</v>
      </c>
      <c r="C4671" t="s">
        <v>10</v>
      </c>
      <c r="D4671" t="s">
        <v>11</v>
      </c>
      <c r="E4671" t="s">
        <v>16</v>
      </c>
      <c r="F4671">
        <v>84.7</v>
      </c>
      <c r="G4671">
        <v>9</v>
      </c>
      <c r="H4671" t="s">
        <v>20</v>
      </c>
      <c r="I4671">
        <v>9</v>
      </c>
      <c r="J4671">
        <v>762.30000000000007</v>
      </c>
      <c r="K4671">
        <v>38.115000000000002</v>
      </c>
      <c r="L4671" t="s">
        <v>256</v>
      </c>
    </row>
    <row r="4672" spans="1:12" x14ac:dyDescent="0.25">
      <c r="A4672" s="1">
        <v>45638</v>
      </c>
      <c r="B4672" t="s">
        <v>19</v>
      </c>
      <c r="C4672" t="s">
        <v>15</v>
      </c>
      <c r="D4672" t="s">
        <v>22</v>
      </c>
      <c r="E4672" t="s">
        <v>16</v>
      </c>
      <c r="F4672">
        <v>74.47</v>
      </c>
      <c r="G4672">
        <v>3</v>
      </c>
      <c r="H4672" t="s">
        <v>20</v>
      </c>
      <c r="I4672">
        <v>8.1999999999999993</v>
      </c>
      <c r="J4672">
        <v>223.41</v>
      </c>
      <c r="K4672">
        <v>11.170500000000001</v>
      </c>
      <c r="L4672" t="s">
        <v>256</v>
      </c>
    </row>
    <row r="4673" spans="1:12" x14ac:dyDescent="0.25">
      <c r="A4673" s="1">
        <v>45638</v>
      </c>
      <c r="B4673" t="s">
        <v>9</v>
      </c>
      <c r="C4673" t="s">
        <v>10</v>
      </c>
      <c r="D4673" t="s">
        <v>11</v>
      </c>
      <c r="E4673" t="s">
        <v>23</v>
      </c>
      <c r="F4673">
        <v>58.22</v>
      </c>
      <c r="G4673">
        <v>4</v>
      </c>
      <c r="H4673" t="s">
        <v>13</v>
      </c>
      <c r="I4673">
        <v>7.2</v>
      </c>
      <c r="J4673">
        <v>232.88</v>
      </c>
      <c r="K4673">
        <v>11.644</v>
      </c>
      <c r="L4673" t="s">
        <v>257</v>
      </c>
    </row>
    <row r="4674" spans="1:12" x14ac:dyDescent="0.25">
      <c r="A4674" s="1">
        <v>45638</v>
      </c>
      <c r="B4674" t="s">
        <v>19</v>
      </c>
      <c r="C4674" t="s">
        <v>10</v>
      </c>
      <c r="D4674" t="s">
        <v>22</v>
      </c>
      <c r="E4674" t="s">
        <v>23</v>
      </c>
      <c r="F4674">
        <v>56.19</v>
      </c>
      <c r="G4674">
        <v>8</v>
      </c>
      <c r="H4674" t="s">
        <v>17</v>
      </c>
      <c r="I4674">
        <v>5.5</v>
      </c>
      <c r="J4674">
        <v>449.52</v>
      </c>
      <c r="K4674">
        <v>22.475999999999999</v>
      </c>
      <c r="L4674" t="s">
        <v>258</v>
      </c>
    </row>
    <row r="4675" spans="1:12" x14ac:dyDescent="0.25">
      <c r="A4675" s="1">
        <v>45638</v>
      </c>
      <c r="B4675" t="s">
        <v>19</v>
      </c>
      <c r="C4675" t="s">
        <v>15</v>
      </c>
      <c r="D4675" t="s">
        <v>11</v>
      </c>
      <c r="E4675" t="s">
        <v>18</v>
      </c>
      <c r="F4675">
        <v>73.34</v>
      </c>
      <c r="G4675">
        <v>9</v>
      </c>
      <c r="H4675" t="s">
        <v>20</v>
      </c>
      <c r="I4675">
        <v>5.8</v>
      </c>
      <c r="J4675">
        <v>660.06000000000006</v>
      </c>
      <c r="K4675">
        <v>33.003000000000007</v>
      </c>
      <c r="L4675" t="s">
        <v>258</v>
      </c>
    </row>
    <row r="4676" spans="1:12" x14ac:dyDescent="0.25">
      <c r="A4676" s="1">
        <v>45638</v>
      </c>
      <c r="B4676" t="s">
        <v>9</v>
      </c>
      <c r="C4676" t="s">
        <v>15</v>
      </c>
      <c r="D4676" t="s">
        <v>22</v>
      </c>
      <c r="E4676" t="s">
        <v>21</v>
      </c>
      <c r="F4676">
        <v>2.94</v>
      </c>
      <c r="G4676">
        <v>8</v>
      </c>
      <c r="H4676" t="s">
        <v>13</v>
      </c>
      <c r="I4676">
        <v>6.8</v>
      </c>
      <c r="J4676">
        <v>23.52</v>
      </c>
      <c r="K4676">
        <v>1.1759999999999999</v>
      </c>
      <c r="L4676" t="s">
        <v>257</v>
      </c>
    </row>
    <row r="4677" spans="1:12" x14ac:dyDescent="0.25">
      <c r="A4677" s="1">
        <v>45638</v>
      </c>
      <c r="B4677" t="s">
        <v>14</v>
      </c>
      <c r="C4677" t="s">
        <v>15</v>
      </c>
      <c r="D4677" t="s">
        <v>22</v>
      </c>
      <c r="E4677" t="s">
        <v>16</v>
      </c>
      <c r="F4677">
        <v>72.430000000000007</v>
      </c>
      <c r="G4677">
        <v>3</v>
      </c>
      <c r="H4677" t="s">
        <v>13</v>
      </c>
      <c r="I4677">
        <v>6.1</v>
      </c>
      <c r="J4677">
        <v>217.29000000000002</v>
      </c>
      <c r="K4677">
        <v>10.864500000000001</v>
      </c>
      <c r="L4677" t="s">
        <v>257</v>
      </c>
    </row>
    <row r="4678" spans="1:12" x14ac:dyDescent="0.25">
      <c r="A4678" s="1">
        <v>45638</v>
      </c>
      <c r="B4678" t="s">
        <v>19</v>
      </c>
      <c r="C4678" t="s">
        <v>10</v>
      </c>
      <c r="D4678" t="s">
        <v>22</v>
      </c>
      <c r="E4678" t="s">
        <v>12</v>
      </c>
      <c r="F4678">
        <v>8.5299999999999994</v>
      </c>
      <c r="G4678">
        <v>6</v>
      </c>
      <c r="H4678" t="s">
        <v>17</v>
      </c>
      <c r="I4678">
        <v>5.8</v>
      </c>
      <c r="J4678">
        <v>51.179999999999993</v>
      </c>
      <c r="K4678">
        <v>2.5589999999999997</v>
      </c>
      <c r="L4678" t="s">
        <v>258</v>
      </c>
    </row>
    <row r="4679" spans="1:12" x14ac:dyDescent="0.25">
      <c r="A4679" s="1">
        <v>45638</v>
      </c>
      <c r="B4679" t="s">
        <v>19</v>
      </c>
      <c r="C4679" t="s">
        <v>15</v>
      </c>
      <c r="D4679" t="s">
        <v>22</v>
      </c>
      <c r="E4679" t="s">
        <v>12</v>
      </c>
      <c r="F4679">
        <v>9.9600000000000009</v>
      </c>
      <c r="G4679">
        <v>6</v>
      </c>
      <c r="H4679" t="s">
        <v>17</v>
      </c>
      <c r="I4679">
        <v>3.2</v>
      </c>
      <c r="J4679">
        <v>59.760000000000005</v>
      </c>
      <c r="K4679">
        <v>2.9880000000000004</v>
      </c>
      <c r="L4679" t="s">
        <v>258</v>
      </c>
    </row>
    <row r="4680" spans="1:12" x14ac:dyDescent="0.25">
      <c r="A4680" s="1">
        <v>45638</v>
      </c>
      <c r="B4680" t="s">
        <v>14</v>
      </c>
      <c r="C4680" t="s">
        <v>10</v>
      </c>
      <c r="D4680" t="s">
        <v>11</v>
      </c>
      <c r="E4680" t="s">
        <v>18</v>
      </c>
      <c r="F4680">
        <v>54.13</v>
      </c>
      <c r="G4680">
        <v>5</v>
      </c>
      <c r="H4680" t="s">
        <v>13</v>
      </c>
      <c r="I4680">
        <v>7.7</v>
      </c>
      <c r="J4680">
        <v>270.65000000000003</v>
      </c>
      <c r="K4680">
        <v>13.532500000000002</v>
      </c>
      <c r="L4680" t="s">
        <v>257</v>
      </c>
    </row>
    <row r="4681" spans="1:12" x14ac:dyDescent="0.25">
      <c r="A4681" s="1">
        <v>45638</v>
      </c>
      <c r="B4681" t="s">
        <v>14</v>
      </c>
      <c r="C4681" t="s">
        <v>15</v>
      </c>
      <c r="D4681" t="s">
        <v>11</v>
      </c>
      <c r="E4681" t="s">
        <v>16</v>
      </c>
      <c r="F4681">
        <v>87.81</v>
      </c>
      <c r="G4681">
        <v>2</v>
      </c>
      <c r="H4681" t="s">
        <v>17</v>
      </c>
      <c r="I4681">
        <v>4.7</v>
      </c>
      <c r="J4681">
        <v>175.62</v>
      </c>
      <c r="K4681">
        <v>8.7810000000000006</v>
      </c>
      <c r="L4681" t="s">
        <v>258</v>
      </c>
    </row>
    <row r="4682" spans="1:12" x14ac:dyDescent="0.25">
      <c r="A4682" s="1">
        <v>45638</v>
      </c>
      <c r="B4682" t="s">
        <v>14</v>
      </c>
      <c r="C4682" t="s">
        <v>10</v>
      </c>
      <c r="D4682" t="s">
        <v>11</v>
      </c>
      <c r="E4682" t="s">
        <v>23</v>
      </c>
      <c r="F4682">
        <v>65.52</v>
      </c>
      <c r="G4682">
        <v>4</v>
      </c>
      <c r="H4682" t="s">
        <v>13</v>
      </c>
      <c r="I4682">
        <v>3.8</v>
      </c>
      <c r="J4682">
        <v>262.08</v>
      </c>
      <c r="K4682">
        <v>13.103999999999999</v>
      </c>
      <c r="L4682" t="s">
        <v>258</v>
      </c>
    </row>
    <row r="4683" spans="1:12" x14ac:dyDescent="0.25">
      <c r="A4683" s="1">
        <v>45638</v>
      </c>
      <c r="B4683" t="s">
        <v>14</v>
      </c>
      <c r="C4683" t="s">
        <v>10</v>
      </c>
      <c r="D4683" t="s">
        <v>11</v>
      </c>
      <c r="E4683" t="s">
        <v>21</v>
      </c>
      <c r="F4683">
        <v>4</v>
      </c>
      <c r="G4683">
        <v>8</v>
      </c>
      <c r="H4683" t="s">
        <v>20</v>
      </c>
      <c r="I4683">
        <v>6.6</v>
      </c>
      <c r="J4683">
        <v>32</v>
      </c>
      <c r="K4683">
        <v>1.6</v>
      </c>
      <c r="L4683" t="s">
        <v>257</v>
      </c>
    </row>
    <row r="4684" spans="1:12" x14ac:dyDescent="0.25">
      <c r="A4684" s="1">
        <v>45638</v>
      </c>
      <c r="B4684" t="s">
        <v>14</v>
      </c>
      <c r="C4684" t="s">
        <v>10</v>
      </c>
      <c r="D4684" t="s">
        <v>22</v>
      </c>
      <c r="E4684" t="s">
        <v>24</v>
      </c>
      <c r="F4684">
        <v>28.74</v>
      </c>
      <c r="G4684">
        <v>1</v>
      </c>
      <c r="H4684" t="s">
        <v>20</v>
      </c>
      <c r="I4684">
        <v>5.4</v>
      </c>
      <c r="J4684">
        <v>28.74</v>
      </c>
      <c r="K4684">
        <v>1.4370000000000001</v>
      </c>
      <c r="L4684" t="s">
        <v>258</v>
      </c>
    </row>
    <row r="4685" spans="1:12" x14ac:dyDescent="0.25">
      <c r="A4685" s="1">
        <v>45638</v>
      </c>
      <c r="B4685" t="s">
        <v>9</v>
      </c>
      <c r="C4685" t="s">
        <v>15</v>
      </c>
      <c r="D4685" t="s">
        <v>22</v>
      </c>
      <c r="E4685" t="s">
        <v>12</v>
      </c>
      <c r="F4685">
        <v>2.54</v>
      </c>
      <c r="G4685">
        <v>9</v>
      </c>
      <c r="H4685" t="s">
        <v>20</v>
      </c>
      <c r="I4685">
        <v>6.4</v>
      </c>
      <c r="J4685">
        <v>22.86</v>
      </c>
      <c r="K4685">
        <v>1.143</v>
      </c>
      <c r="L4685" t="s">
        <v>257</v>
      </c>
    </row>
    <row r="4686" spans="1:12" x14ac:dyDescent="0.25">
      <c r="A4686" s="1"/>
      <c r="B4686" t="s">
        <v>14</v>
      </c>
      <c r="C4686" t="s">
        <v>15</v>
      </c>
      <c r="D4686" t="s">
        <v>22</v>
      </c>
      <c r="E4686" t="s">
        <v>18</v>
      </c>
      <c r="F4686">
        <v>76.2</v>
      </c>
      <c r="G4686">
        <v>1</v>
      </c>
      <c r="H4686" t="s">
        <v>20</v>
      </c>
      <c r="I4686">
        <v>5.6</v>
      </c>
      <c r="J4686">
        <v>76.2</v>
      </c>
      <c r="K4686">
        <v>3.8100000000000005</v>
      </c>
      <c r="L4686" t="s">
        <v>258</v>
      </c>
    </row>
    <row r="4687" spans="1:12" x14ac:dyDescent="0.25">
      <c r="A4687" s="1"/>
      <c r="B4687" t="s">
        <v>14</v>
      </c>
      <c r="C4687" t="s">
        <v>15</v>
      </c>
      <c r="D4687" t="s">
        <v>22</v>
      </c>
      <c r="E4687" t="s">
        <v>12</v>
      </c>
      <c r="F4687">
        <v>8.31</v>
      </c>
      <c r="G4687">
        <v>6</v>
      </c>
      <c r="H4687" t="s">
        <v>17</v>
      </c>
      <c r="I4687">
        <v>8</v>
      </c>
      <c r="J4687">
        <v>49.86</v>
      </c>
      <c r="K4687">
        <v>2.4930000000000003</v>
      </c>
      <c r="L4687" t="s">
        <v>256</v>
      </c>
    </row>
    <row r="4688" spans="1:12" x14ac:dyDescent="0.25">
      <c r="A4688" s="1"/>
      <c r="B4688" t="s">
        <v>14</v>
      </c>
      <c r="C4688" t="s">
        <v>10</v>
      </c>
      <c r="D4688" t="s">
        <v>11</v>
      </c>
      <c r="E4688" t="s">
        <v>24</v>
      </c>
      <c r="F4688">
        <v>21.33</v>
      </c>
      <c r="G4688">
        <v>9</v>
      </c>
      <c r="H4688" t="s">
        <v>13</v>
      </c>
      <c r="I4688">
        <v>8.5</v>
      </c>
      <c r="J4688">
        <v>191.96999999999997</v>
      </c>
      <c r="K4688">
        <v>9.5984999999999996</v>
      </c>
      <c r="L4688" t="s">
        <v>256</v>
      </c>
    </row>
    <row r="4689" spans="1:12" x14ac:dyDescent="0.25">
      <c r="A4689" s="1"/>
      <c r="B4689" t="s">
        <v>14</v>
      </c>
      <c r="C4689" t="s">
        <v>15</v>
      </c>
      <c r="D4689" t="s">
        <v>11</v>
      </c>
      <c r="E4689" t="s">
        <v>21</v>
      </c>
      <c r="F4689">
        <v>13.37</v>
      </c>
      <c r="G4689">
        <v>3</v>
      </c>
      <c r="H4689" t="s">
        <v>17</v>
      </c>
      <c r="I4689">
        <v>7.9</v>
      </c>
      <c r="J4689">
        <v>40.11</v>
      </c>
      <c r="K4689">
        <v>2.0055000000000001</v>
      </c>
      <c r="L4689" t="s">
        <v>257</v>
      </c>
    </row>
    <row r="4690" spans="1:12" x14ac:dyDescent="0.25">
      <c r="A4690" s="1"/>
      <c r="B4690" t="s">
        <v>9</v>
      </c>
      <c r="C4690" t="s">
        <v>10</v>
      </c>
      <c r="D4690" t="s">
        <v>11</v>
      </c>
      <c r="E4690" t="s">
        <v>18</v>
      </c>
      <c r="F4690">
        <v>51.31</v>
      </c>
      <c r="G4690">
        <v>4</v>
      </c>
      <c r="H4690" t="s">
        <v>17</v>
      </c>
      <c r="I4690">
        <v>5.0999999999999996</v>
      </c>
      <c r="J4690">
        <v>205.24</v>
      </c>
      <c r="K4690">
        <v>10.262</v>
      </c>
      <c r="L4690" t="s">
        <v>258</v>
      </c>
    </row>
    <row r="4691" spans="1:12" x14ac:dyDescent="0.25">
      <c r="A4691" s="1"/>
      <c r="B4691" t="s">
        <v>19</v>
      </c>
      <c r="C4691" t="s">
        <v>15</v>
      </c>
      <c r="D4691" t="s">
        <v>11</v>
      </c>
      <c r="E4691" t="s">
        <v>12</v>
      </c>
      <c r="F4691">
        <v>2.29</v>
      </c>
      <c r="G4691">
        <v>4</v>
      </c>
      <c r="H4691" t="s">
        <v>13</v>
      </c>
      <c r="I4691">
        <v>5.4</v>
      </c>
      <c r="J4691">
        <v>9.16</v>
      </c>
      <c r="K4691">
        <v>0.45800000000000002</v>
      </c>
      <c r="L4691" t="s">
        <v>258</v>
      </c>
    </row>
    <row r="4692" spans="1:12" x14ac:dyDescent="0.25">
      <c r="A4692" s="1"/>
      <c r="B4692" t="s">
        <v>14</v>
      </c>
      <c r="C4692" t="s">
        <v>15</v>
      </c>
      <c r="D4692" t="s">
        <v>11</v>
      </c>
      <c r="E4692" t="s">
        <v>23</v>
      </c>
      <c r="F4692">
        <v>52.49</v>
      </c>
      <c r="G4692">
        <v>6</v>
      </c>
      <c r="H4692" t="s">
        <v>13</v>
      </c>
      <c r="I4692">
        <v>9</v>
      </c>
      <c r="J4692">
        <v>314.94</v>
      </c>
      <c r="K4692">
        <v>15.747</v>
      </c>
      <c r="L4692" t="s">
        <v>256</v>
      </c>
    </row>
    <row r="4693" spans="1:12" x14ac:dyDescent="0.25">
      <c r="A4693" s="1"/>
      <c r="B4693" t="s">
        <v>19</v>
      </c>
      <c r="C4693" t="s">
        <v>10</v>
      </c>
      <c r="D4693" t="s">
        <v>11</v>
      </c>
      <c r="E4693" t="s">
        <v>23</v>
      </c>
      <c r="F4693">
        <v>59.92</v>
      </c>
      <c r="G4693">
        <v>8</v>
      </c>
      <c r="H4693" t="s">
        <v>13</v>
      </c>
      <c r="I4693">
        <v>9.3000000000000007</v>
      </c>
      <c r="J4693">
        <v>479.36</v>
      </c>
      <c r="K4693">
        <v>23.968000000000004</v>
      </c>
      <c r="L4693" t="s">
        <v>256</v>
      </c>
    </row>
    <row r="4694" spans="1:12" x14ac:dyDescent="0.25">
      <c r="A4694" s="1"/>
      <c r="B4694" t="s">
        <v>9</v>
      </c>
      <c r="C4694" t="s">
        <v>10</v>
      </c>
      <c r="D4694" t="s">
        <v>11</v>
      </c>
      <c r="E4694" t="s">
        <v>12</v>
      </c>
      <c r="F4694">
        <v>5.44</v>
      </c>
      <c r="G4694">
        <v>3</v>
      </c>
      <c r="H4694" t="s">
        <v>20</v>
      </c>
      <c r="I4694">
        <v>5</v>
      </c>
      <c r="J4694">
        <v>16.32</v>
      </c>
      <c r="K4694">
        <v>0.81600000000000006</v>
      </c>
      <c r="L4694" t="s">
        <v>258</v>
      </c>
    </row>
    <row r="4695" spans="1:12" x14ac:dyDescent="0.25">
      <c r="A4695" s="1"/>
      <c r="B4695" t="s">
        <v>19</v>
      </c>
      <c r="C4695" t="s">
        <v>15</v>
      </c>
      <c r="D4695" t="s">
        <v>11</v>
      </c>
      <c r="E4695" t="s">
        <v>16</v>
      </c>
      <c r="F4695">
        <v>82.91</v>
      </c>
      <c r="G4695">
        <v>7</v>
      </c>
      <c r="H4695" t="s">
        <v>17</v>
      </c>
      <c r="I4695">
        <v>7.7</v>
      </c>
      <c r="J4695">
        <v>580.37</v>
      </c>
      <c r="K4695">
        <v>29.018500000000003</v>
      </c>
      <c r="L4695" t="s">
        <v>257</v>
      </c>
    </row>
    <row r="4696" spans="1:12" x14ac:dyDescent="0.25">
      <c r="A4696" s="1"/>
      <c r="B4696" t="s">
        <v>9</v>
      </c>
      <c r="C4696" t="s">
        <v>15</v>
      </c>
      <c r="D4696" t="s">
        <v>11</v>
      </c>
      <c r="E4696" t="s">
        <v>12</v>
      </c>
      <c r="F4696">
        <v>4.2</v>
      </c>
      <c r="G4696">
        <v>1</v>
      </c>
      <c r="H4696" t="s">
        <v>17</v>
      </c>
      <c r="I4696">
        <v>7.6</v>
      </c>
      <c r="J4696">
        <v>4.2</v>
      </c>
      <c r="K4696">
        <v>0.21000000000000002</v>
      </c>
      <c r="L4696" t="s">
        <v>257</v>
      </c>
    </row>
    <row r="4697" spans="1:12" x14ac:dyDescent="0.25">
      <c r="A4697" s="1"/>
      <c r="B4697" t="s">
        <v>14</v>
      </c>
      <c r="C4697" t="s">
        <v>10</v>
      </c>
      <c r="D4697" t="s">
        <v>22</v>
      </c>
      <c r="E4697" t="s">
        <v>12</v>
      </c>
      <c r="F4697">
        <v>3.14</v>
      </c>
      <c r="G4697">
        <v>10</v>
      </c>
      <c r="H4697" t="s">
        <v>20</v>
      </c>
      <c r="I4697">
        <v>8.3000000000000007</v>
      </c>
      <c r="J4697">
        <v>31.400000000000002</v>
      </c>
      <c r="K4697">
        <v>1.5700000000000003</v>
      </c>
      <c r="L4697" t="s">
        <v>256</v>
      </c>
    </row>
    <row r="4698" spans="1:12" x14ac:dyDescent="0.25">
      <c r="A4698" s="1"/>
      <c r="B4698" t="s">
        <v>9</v>
      </c>
      <c r="C4698" t="s">
        <v>15</v>
      </c>
      <c r="D4698" t="s">
        <v>22</v>
      </c>
      <c r="E4698" t="s">
        <v>16</v>
      </c>
      <c r="F4698">
        <v>80.48</v>
      </c>
      <c r="G4698">
        <v>10</v>
      </c>
      <c r="H4698" t="s">
        <v>17</v>
      </c>
      <c r="I4698">
        <v>7.1</v>
      </c>
      <c r="J4698">
        <v>804.80000000000007</v>
      </c>
      <c r="K4698">
        <v>40.240000000000009</v>
      </c>
      <c r="L4698" t="s">
        <v>257</v>
      </c>
    </row>
    <row r="4699" spans="1:12" x14ac:dyDescent="0.25">
      <c r="A4699" s="1"/>
      <c r="B4699" t="s">
        <v>19</v>
      </c>
      <c r="C4699" t="s">
        <v>15</v>
      </c>
      <c r="D4699" t="s">
        <v>11</v>
      </c>
      <c r="E4699" t="s">
        <v>24</v>
      </c>
      <c r="F4699">
        <v>42.89</v>
      </c>
      <c r="G4699">
        <v>10</v>
      </c>
      <c r="H4699" t="s">
        <v>17</v>
      </c>
      <c r="I4699">
        <v>6.6</v>
      </c>
      <c r="J4699">
        <v>428.9</v>
      </c>
      <c r="K4699">
        <v>21.445</v>
      </c>
      <c r="L4699" t="s">
        <v>257</v>
      </c>
    </row>
    <row r="4700" spans="1:12" x14ac:dyDescent="0.25">
      <c r="A4700" s="1"/>
      <c r="B4700" t="s">
        <v>14</v>
      </c>
      <c r="C4700" t="s">
        <v>10</v>
      </c>
      <c r="D4700" t="s">
        <v>11</v>
      </c>
      <c r="E4700" t="s">
        <v>12</v>
      </c>
      <c r="F4700">
        <v>9.68</v>
      </c>
      <c r="G4700">
        <v>1</v>
      </c>
      <c r="H4700" t="s">
        <v>20</v>
      </c>
      <c r="I4700">
        <v>4.3</v>
      </c>
      <c r="J4700">
        <v>9.68</v>
      </c>
      <c r="K4700">
        <v>0.48399999999999999</v>
      </c>
      <c r="L4700" t="s">
        <v>258</v>
      </c>
    </row>
    <row r="4701" spans="1:12" x14ac:dyDescent="0.25">
      <c r="A4701" s="1"/>
      <c r="B4701" t="s">
        <v>14</v>
      </c>
      <c r="C4701" t="s">
        <v>15</v>
      </c>
      <c r="D4701" t="s">
        <v>22</v>
      </c>
      <c r="E4701" t="s">
        <v>12</v>
      </c>
      <c r="F4701">
        <v>8.1999999999999993</v>
      </c>
      <c r="G4701">
        <v>8</v>
      </c>
      <c r="H4701" t="s">
        <v>17</v>
      </c>
      <c r="I4701">
        <v>9.8000000000000007</v>
      </c>
      <c r="J4701">
        <v>65.599999999999994</v>
      </c>
      <c r="K4701">
        <v>3.28</v>
      </c>
      <c r="L4701" t="s">
        <v>256</v>
      </c>
    </row>
    <row r="4702" spans="1:12" x14ac:dyDescent="0.25">
      <c r="A4702" s="1"/>
      <c r="B4702" t="s">
        <v>19</v>
      </c>
      <c r="C4702" t="s">
        <v>10</v>
      </c>
      <c r="D4702" t="s">
        <v>22</v>
      </c>
      <c r="E4702" t="s">
        <v>21</v>
      </c>
      <c r="F4702">
        <v>4.4400000000000004</v>
      </c>
      <c r="G4702">
        <v>2</v>
      </c>
      <c r="H4702" t="s">
        <v>13</v>
      </c>
      <c r="I4702">
        <v>4.2</v>
      </c>
      <c r="J4702">
        <v>8.8800000000000008</v>
      </c>
      <c r="K4702">
        <v>0.44400000000000006</v>
      </c>
      <c r="L4702" t="s">
        <v>258</v>
      </c>
    </row>
    <row r="4703" spans="1:12" x14ac:dyDescent="0.25">
      <c r="A4703" s="1"/>
      <c r="B4703" t="s">
        <v>9</v>
      </c>
      <c r="C4703" t="s">
        <v>15</v>
      </c>
      <c r="D4703" t="s">
        <v>11</v>
      </c>
      <c r="E4703" t="s">
        <v>24</v>
      </c>
      <c r="F4703">
        <v>41.29</v>
      </c>
      <c r="G4703">
        <v>9</v>
      </c>
      <c r="H4703" t="s">
        <v>20</v>
      </c>
      <c r="I4703">
        <v>5</v>
      </c>
      <c r="J4703">
        <v>371.61</v>
      </c>
      <c r="K4703">
        <v>18.580500000000001</v>
      </c>
      <c r="L4703" t="s">
        <v>258</v>
      </c>
    </row>
    <row r="4704" spans="1:12" x14ac:dyDescent="0.25">
      <c r="A4704" s="1"/>
      <c r="B4704" t="s">
        <v>9</v>
      </c>
      <c r="C4704" t="s">
        <v>15</v>
      </c>
      <c r="D4704" t="s">
        <v>22</v>
      </c>
      <c r="E4704" t="s">
        <v>12</v>
      </c>
      <c r="F4704">
        <v>6.07</v>
      </c>
      <c r="G4704">
        <v>2</v>
      </c>
      <c r="H4704" t="s">
        <v>17</v>
      </c>
      <c r="I4704">
        <v>8.4</v>
      </c>
      <c r="J4704">
        <v>12.14</v>
      </c>
      <c r="K4704">
        <v>0.6070000000000001</v>
      </c>
      <c r="L4704" t="s">
        <v>256</v>
      </c>
    </row>
    <row r="4705" spans="1:12" x14ac:dyDescent="0.25">
      <c r="A4705" s="1"/>
      <c r="B4705" t="s">
        <v>19</v>
      </c>
      <c r="C4705" t="s">
        <v>15</v>
      </c>
      <c r="D4705" t="s">
        <v>22</v>
      </c>
      <c r="E4705" t="s">
        <v>21</v>
      </c>
      <c r="F4705">
        <v>11.97</v>
      </c>
      <c r="G4705">
        <v>6</v>
      </c>
      <c r="H4705" t="s">
        <v>13</v>
      </c>
      <c r="I4705">
        <v>8.5</v>
      </c>
      <c r="J4705">
        <v>71.820000000000007</v>
      </c>
      <c r="K4705">
        <v>3.5910000000000006</v>
      </c>
      <c r="L4705" t="s">
        <v>256</v>
      </c>
    </row>
    <row r="4706" spans="1:12" x14ac:dyDescent="0.25">
      <c r="A4706" s="1"/>
      <c r="B4706" t="s">
        <v>14</v>
      </c>
      <c r="C4706" t="s">
        <v>10</v>
      </c>
      <c r="D4706" t="s">
        <v>22</v>
      </c>
      <c r="E4706" t="s">
        <v>12</v>
      </c>
      <c r="F4706">
        <v>4.47</v>
      </c>
      <c r="G4706">
        <v>8</v>
      </c>
      <c r="H4706" t="s">
        <v>20</v>
      </c>
      <c r="I4706">
        <v>5.8</v>
      </c>
      <c r="J4706">
        <v>35.76</v>
      </c>
      <c r="K4706">
        <v>1.788</v>
      </c>
      <c r="L4706" t="s">
        <v>258</v>
      </c>
    </row>
    <row r="4707" spans="1:12" x14ac:dyDescent="0.25">
      <c r="A4707" s="1"/>
      <c r="B4707" t="s">
        <v>14</v>
      </c>
      <c r="C4707" t="s">
        <v>10</v>
      </c>
      <c r="D4707" t="s">
        <v>22</v>
      </c>
      <c r="E4707" t="s">
        <v>12</v>
      </c>
      <c r="F4707">
        <v>9.7799999999999994</v>
      </c>
      <c r="G4707">
        <v>2</v>
      </c>
      <c r="H4707" t="s">
        <v>13</v>
      </c>
      <c r="I4707">
        <v>6.2</v>
      </c>
      <c r="J4707">
        <v>19.559999999999999</v>
      </c>
      <c r="K4707">
        <v>0.97799999999999998</v>
      </c>
      <c r="L4707" t="s">
        <v>257</v>
      </c>
    </row>
    <row r="4708" spans="1:12" x14ac:dyDescent="0.25">
      <c r="A4708" s="1"/>
      <c r="B4708" t="s">
        <v>9</v>
      </c>
      <c r="C4708" t="s">
        <v>10</v>
      </c>
      <c r="D4708" t="s">
        <v>22</v>
      </c>
      <c r="E4708" t="s">
        <v>12</v>
      </c>
      <c r="F4708">
        <v>5.46</v>
      </c>
      <c r="G4708">
        <v>1</v>
      </c>
      <c r="H4708" t="s">
        <v>17</v>
      </c>
      <c r="I4708">
        <v>6.5</v>
      </c>
      <c r="J4708">
        <v>5.46</v>
      </c>
      <c r="K4708">
        <v>0.27300000000000002</v>
      </c>
      <c r="L4708" t="s">
        <v>257</v>
      </c>
    </row>
    <row r="4709" spans="1:12" x14ac:dyDescent="0.25">
      <c r="A4709" s="1"/>
      <c r="B4709" t="s">
        <v>9</v>
      </c>
      <c r="C4709" t="s">
        <v>10</v>
      </c>
      <c r="D4709" t="s">
        <v>11</v>
      </c>
      <c r="E4709" t="s">
        <v>12</v>
      </c>
      <c r="F4709">
        <v>4.7699999999999996</v>
      </c>
      <c r="G4709">
        <v>9</v>
      </c>
      <c r="H4709" t="s">
        <v>13</v>
      </c>
      <c r="I4709">
        <v>8.8000000000000007</v>
      </c>
      <c r="J4709">
        <v>42.929999999999993</v>
      </c>
      <c r="K4709">
        <v>2.1464999999999996</v>
      </c>
      <c r="L4709" t="s">
        <v>256</v>
      </c>
    </row>
    <row r="4710" spans="1:12" x14ac:dyDescent="0.25">
      <c r="A4710" s="1"/>
      <c r="B4710" t="s">
        <v>14</v>
      </c>
      <c r="C4710" t="s">
        <v>10</v>
      </c>
      <c r="D4710" t="s">
        <v>11</v>
      </c>
      <c r="E4710" t="s">
        <v>21</v>
      </c>
      <c r="F4710">
        <v>13.25</v>
      </c>
      <c r="G4710">
        <v>10</v>
      </c>
      <c r="H4710" t="s">
        <v>20</v>
      </c>
      <c r="I4710">
        <v>3.6</v>
      </c>
      <c r="J4710">
        <v>132.5</v>
      </c>
      <c r="K4710">
        <v>6.625</v>
      </c>
      <c r="L4710" t="s">
        <v>258</v>
      </c>
    </row>
    <row r="4711" spans="1:12" x14ac:dyDescent="0.25">
      <c r="A4711" s="1"/>
      <c r="B4711" t="s">
        <v>14</v>
      </c>
      <c r="C4711" t="s">
        <v>10</v>
      </c>
      <c r="D4711" t="s">
        <v>22</v>
      </c>
      <c r="E4711" t="s">
        <v>24</v>
      </c>
      <c r="F4711">
        <v>39.76</v>
      </c>
      <c r="G4711">
        <v>10</v>
      </c>
      <c r="H4711" t="s">
        <v>13</v>
      </c>
      <c r="I4711">
        <v>8.6999999999999993</v>
      </c>
      <c r="J4711">
        <v>397.59999999999997</v>
      </c>
      <c r="K4711">
        <v>19.88</v>
      </c>
      <c r="L4711" t="s">
        <v>256</v>
      </c>
    </row>
    <row r="4712" spans="1:12" x14ac:dyDescent="0.25">
      <c r="A4712" s="1"/>
      <c r="B4712" t="s">
        <v>9</v>
      </c>
      <c r="C4712" t="s">
        <v>10</v>
      </c>
      <c r="D4712" t="s">
        <v>22</v>
      </c>
      <c r="E4712" t="s">
        <v>12</v>
      </c>
      <c r="F4712">
        <v>9.59</v>
      </c>
      <c r="G4712">
        <v>10</v>
      </c>
      <c r="H4712" t="s">
        <v>13</v>
      </c>
      <c r="I4712">
        <v>7.4</v>
      </c>
      <c r="J4712">
        <v>95.9</v>
      </c>
      <c r="K4712">
        <v>4.7950000000000008</v>
      </c>
      <c r="L4712" t="s">
        <v>257</v>
      </c>
    </row>
    <row r="4713" spans="1:12" x14ac:dyDescent="0.25">
      <c r="A4713" s="1"/>
      <c r="B4713" t="s">
        <v>19</v>
      </c>
      <c r="C4713" t="s">
        <v>15</v>
      </c>
      <c r="D4713" t="s">
        <v>22</v>
      </c>
      <c r="E4713" t="s">
        <v>23</v>
      </c>
      <c r="F4713">
        <v>67.78</v>
      </c>
      <c r="G4713">
        <v>9</v>
      </c>
      <c r="H4713" t="s">
        <v>13</v>
      </c>
      <c r="I4713">
        <v>7.4</v>
      </c>
      <c r="J4713">
        <v>610.02</v>
      </c>
      <c r="K4713">
        <v>30.501000000000001</v>
      </c>
      <c r="L4713" t="s">
        <v>257</v>
      </c>
    </row>
    <row r="4714" spans="1:12" x14ac:dyDescent="0.25">
      <c r="A4714" s="1"/>
      <c r="B4714" t="s">
        <v>9</v>
      </c>
      <c r="C4714" t="s">
        <v>15</v>
      </c>
      <c r="D4714" t="s">
        <v>11</v>
      </c>
      <c r="E4714" t="s">
        <v>12</v>
      </c>
      <c r="F4714">
        <v>5.63</v>
      </c>
      <c r="G4714">
        <v>1</v>
      </c>
      <c r="H4714" t="s">
        <v>17</v>
      </c>
      <c r="I4714">
        <v>6</v>
      </c>
      <c r="J4714">
        <v>5.63</v>
      </c>
      <c r="K4714">
        <v>0.28150000000000003</v>
      </c>
      <c r="L4714" t="s">
        <v>257</v>
      </c>
    </row>
    <row r="4715" spans="1:12" x14ac:dyDescent="0.25">
      <c r="A4715" s="1"/>
      <c r="B4715" t="s">
        <v>9</v>
      </c>
      <c r="C4715" t="s">
        <v>10</v>
      </c>
      <c r="D4715" t="s">
        <v>11</v>
      </c>
      <c r="E4715" t="s">
        <v>12</v>
      </c>
      <c r="F4715">
        <v>4.5</v>
      </c>
      <c r="G4715">
        <v>6</v>
      </c>
      <c r="H4715" t="s">
        <v>20</v>
      </c>
      <c r="I4715">
        <v>9.6999999999999993</v>
      </c>
      <c r="J4715">
        <v>27</v>
      </c>
      <c r="K4715">
        <v>1.35</v>
      </c>
      <c r="L4715" t="s">
        <v>256</v>
      </c>
    </row>
    <row r="4716" spans="1:12" x14ac:dyDescent="0.25">
      <c r="A4716" s="1"/>
      <c r="B4716" t="s">
        <v>19</v>
      </c>
      <c r="C4716" t="s">
        <v>15</v>
      </c>
      <c r="D4716" t="s">
        <v>22</v>
      </c>
      <c r="E4716" t="s">
        <v>12</v>
      </c>
      <c r="F4716">
        <v>6.12</v>
      </c>
      <c r="G4716">
        <v>2</v>
      </c>
      <c r="H4716" t="s">
        <v>13</v>
      </c>
      <c r="I4716">
        <v>4.5999999999999996</v>
      </c>
      <c r="J4716">
        <v>12.24</v>
      </c>
      <c r="K4716">
        <v>0.6120000000000001</v>
      </c>
      <c r="L4716" t="s">
        <v>258</v>
      </c>
    </row>
    <row r="4717" spans="1:12" x14ac:dyDescent="0.25">
      <c r="A4717" s="1"/>
      <c r="B4717" t="s">
        <v>19</v>
      </c>
      <c r="C4717" t="s">
        <v>10</v>
      </c>
      <c r="D4717" t="s">
        <v>22</v>
      </c>
      <c r="E4717" t="s">
        <v>16</v>
      </c>
      <c r="F4717">
        <v>72.8</v>
      </c>
      <c r="G4717">
        <v>5</v>
      </c>
      <c r="H4717" t="s">
        <v>13</v>
      </c>
      <c r="I4717">
        <v>8.9</v>
      </c>
      <c r="J4717">
        <v>364</v>
      </c>
      <c r="K4717">
        <v>18.2</v>
      </c>
      <c r="L4717" t="s">
        <v>256</v>
      </c>
    </row>
    <row r="4718" spans="1:12" x14ac:dyDescent="0.25">
      <c r="A4718" s="1"/>
      <c r="B4718" t="s">
        <v>9</v>
      </c>
      <c r="C4718" t="s">
        <v>15</v>
      </c>
      <c r="D4718" t="s">
        <v>11</v>
      </c>
      <c r="E4718" t="s">
        <v>12</v>
      </c>
      <c r="F4718">
        <v>3.52</v>
      </c>
      <c r="G4718">
        <v>3</v>
      </c>
      <c r="H4718" t="s">
        <v>13</v>
      </c>
      <c r="I4718">
        <v>9.8000000000000007</v>
      </c>
      <c r="J4718">
        <v>10.56</v>
      </c>
      <c r="K4718">
        <v>0.52800000000000002</v>
      </c>
      <c r="L4718" t="s">
        <v>256</v>
      </c>
    </row>
    <row r="4719" spans="1:12" x14ac:dyDescent="0.25">
      <c r="A4719" s="1"/>
      <c r="B4719" t="s">
        <v>19</v>
      </c>
      <c r="C4719" t="s">
        <v>10</v>
      </c>
      <c r="D4719" t="s">
        <v>11</v>
      </c>
      <c r="E4719" t="s">
        <v>12</v>
      </c>
      <c r="F4719">
        <v>2.72</v>
      </c>
      <c r="G4719">
        <v>7</v>
      </c>
      <c r="H4719" t="s">
        <v>20</v>
      </c>
      <c r="I4719">
        <v>6.1</v>
      </c>
      <c r="J4719">
        <v>19.040000000000003</v>
      </c>
      <c r="K4719">
        <v>0.95200000000000018</v>
      </c>
      <c r="L4719" t="s">
        <v>257</v>
      </c>
    </row>
    <row r="4720" spans="1:12" x14ac:dyDescent="0.25">
      <c r="A4720" s="1"/>
      <c r="B4720" t="s">
        <v>14</v>
      </c>
      <c r="C4720" t="s">
        <v>10</v>
      </c>
      <c r="D4720" t="s">
        <v>11</v>
      </c>
      <c r="E4720" t="s">
        <v>21</v>
      </c>
      <c r="F4720">
        <v>2.91</v>
      </c>
      <c r="G4720">
        <v>8</v>
      </c>
      <c r="H4720" t="s">
        <v>20</v>
      </c>
      <c r="I4720">
        <v>9</v>
      </c>
      <c r="J4720">
        <v>23.28</v>
      </c>
      <c r="K4720">
        <v>1.1640000000000001</v>
      </c>
      <c r="L4720" t="s">
        <v>256</v>
      </c>
    </row>
    <row r="4721" spans="1:12" x14ac:dyDescent="0.25">
      <c r="A4721" s="1"/>
      <c r="B4721" t="s">
        <v>19</v>
      </c>
      <c r="C4721" t="s">
        <v>10</v>
      </c>
      <c r="D4721" t="s">
        <v>11</v>
      </c>
      <c r="E4721" t="s">
        <v>24</v>
      </c>
      <c r="F4721">
        <v>45.42</v>
      </c>
      <c r="G4721">
        <v>7</v>
      </c>
      <c r="H4721" t="s">
        <v>17</v>
      </c>
      <c r="I4721">
        <v>9</v>
      </c>
      <c r="J4721">
        <v>317.94</v>
      </c>
      <c r="K4721">
        <v>15.897</v>
      </c>
      <c r="L4721" t="s">
        <v>256</v>
      </c>
    </row>
    <row r="4722" spans="1:12" x14ac:dyDescent="0.25">
      <c r="A4722" s="1"/>
      <c r="B4722" t="s">
        <v>19</v>
      </c>
      <c r="C4722" t="s">
        <v>10</v>
      </c>
      <c r="D4722" t="s">
        <v>11</v>
      </c>
      <c r="E4722" t="s">
        <v>23</v>
      </c>
      <c r="F4722">
        <v>58.01</v>
      </c>
      <c r="G4722">
        <v>10</v>
      </c>
      <c r="H4722" t="s">
        <v>20</v>
      </c>
      <c r="I4722">
        <v>4.3</v>
      </c>
      <c r="J4722">
        <v>580.1</v>
      </c>
      <c r="K4722">
        <v>29.005000000000003</v>
      </c>
      <c r="L4722" t="s">
        <v>258</v>
      </c>
    </row>
    <row r="4723" spans="1:12" x14ac:dyDescent="0.25">
      <c r="A4723" s="1"/>
      <c r="B4723" t="s">
        <v>9</v>
      </c>
      <c r="C4723" t="s">
        <v>15</v>
      </c>
      <c r="D4723" t="s">
        <v>11</v>
      </c>
      <c r="E4723" t="s">
        <v>12</v>
      </c>
      <c r="F4723">
        <v>8.1199999999999992</v>
      </c>
      <c r="G4723">
        <v>5</v>
      </c>
      <c r="H4723" t="s">
        <v>20</v>
      </c>
      <c r="I4723">
        <v>7.6</v>
      </c>
      <c r="J4723">
        <v>40.599999999999994</v>
      </c>
      <c r="K4723">
        <v>2.0299999999999998</v>
      </c>
      <c r="L4723" t="s">
        <v>257</v>
      </c>
    </row>
    <row r="4724" spans="1:12" x14ac:dyDescent="0.25">
      <c r="A4724" s="1"/>
      <c r="B4724" t="s">
        <v>9</v>
      </c>
      <c r="C4724" t="s">
        <v>15</v>
      </c>
      <c r="D4724" t="s">
        <v>11</v>
      </c>
      <c r="E4724" t="s">
        <v>16</v>
      </c>
      <c r="F4724">
        <v>93.01</v>
      </c>
      <c r="G4724">
        <v>6</v>
      </c>
      <c r="H4724" t="s">
        <v>20</v>
      </c>
      <c r="I4724">
        <v>9.4</v>
      </c>
      <c r="J4724">
        <v>558.06000000000006</v>
      </c>
      <c r="K4724">
        <v>27.903000000000006</v>
      </c>
      <c r="L4724" t="s">
        <v>256</v>
      </c>
    </row>
    <row r="4725" spans="1:12" x14ac:dyDescent="0.25">
      <c r="A4725" s="1"/>
      <c r="B4725" t="s">
        <v>9</v>
      </c>
      <c r="C4725" t="s">
        <v>10</v>
      </c>
      <c r="D4725" t="s">
        <v>11</v>
      </c>
      <c r="E4725" t="s">
        <v>23</v>
      </c>
      <c r="F4725">
        <v>50.91</v>
      </c>
      <c r="G4725">
        <v>3</v>
      </c>
      <c r="H4725" t="s">
        <v>20</v>
      </c>
      <c r="I4725">
        <v>5.3</v>
      </c>
      <c r="J4725">
        <v>152.72999999999999</v>
      </c>
      <c r="K4725">
        <v>7.6364999999999998</v>
      </c>
      <c r="L4725" t="s">
        <v>258</v>
      </c>
    </row>
    <row r="4726" spans="1:12" x14ac:dyDescent="0.25">
      <c r="A4726" s="1"/>
      <c r="B4726" t="s">
        <v>19</v>
      </c>
      <c r="C4726" t="s">
        <v>10</v>
      </c>
      <c r="D4726" t="s">
        <v>22</v>
      </c>
      <c r="E4726" t="s">
        <v>12</v>
      </c>
      <c r="F4726">
        <v>4.62</v>
      </c>
      <c r="G4726">
        <v>10</v>
      </c>
      <c r="H4726" t="s">
        <v>13</v>
      </c>
      <c r="I4726">
        <v>4.0999999999999996</v>
      </c>
      <c r="J4726">
        <v>46.2</v>
      </c>
      <c r="K4726">
        <v>2.31</v>
      </c>
      <c r="L4726" t="s">
        <v>258</v>
      </c>
    </row>
    <row r="4727" spans="1:12" x14ac:dyDescent="0.25">
      <c r="A4727" s="1"/>
      <c r="B4727" t="s">
        <v>14</v>
      </c>
      <c r="C4727" t="s">
        <v>15</v>
      </c>
      <c r="D4727" t="s">
        <v>11</v>
      </c>
      <c r="E4727" t="s">
        <v>18</v>
      </c>
      <c r="F4727">
        <v>65.22</v>
      </c>
      <c r="G4727">
        <v>9</v>
      </c>
      <c r="H4727" t="s">
        <v>20</v>
      </c>
      <c r="I4727">
        <v>6.3</v>
      </c>
      <c r="J4727">
        <v>586.98</v>
      </c>
      <c r="K4727">
        <v>29.349000000000004</v>
      </c>
      <c r="L4727" t="s">
        <v>257</v>
      </c>
    </row>
    <row r="4728" spans="1:12" x14ac:dyDescent="0.25">
      <c r="A4728" s="1"/>
      <c r="B4728" t="s">
        <v>19</v>
      </c>
      <c r="C4728" t="s">
        <v>15</v>
      </c>
      <c r="D4728" t="s">
        <v>22</v>
      </c>
      <c r="E4728" t="s">
        <v>12</v>
      </c>
      <c r="F4728">
        <v>4.6500000000000004</v>
      </c>
      <c r="G4728">
        <v>2</v>
      </c>
      <c r="H4728" t="s">
        <v>13</v>
      </c>
      <c r="I4728">
        <v>7</v>
      </c>
      <c r="J4728">
        <v>9.3000000000000007</v>
      </c>
      <c r="K4728">
        <v>0.46500000000000008</v>
      </c>
      <c r="L4728" t="s">
        <v>257</v>
      </c>
    </row>
    <row r="4729" spans="1:12" x14ac:dyDescent="0.25">
      <c r="A4729" s="1"/>
      <c r="B4729" t="s">
        <v>14</v>
      </c>
      <c r="C4729" t="s">
        <v>15</v>
      </c>
      <c r="D4729" t="s">
        <v>22</v>
      </c>
      <c r="E4729" t="s">
        <v>23</v>
      </c>
      <c r="F4729">
        <v>55.31</v>
      </c>
      <c r="G4729">
        <v>10</v>
      </c>
      <c r="H4729" t="s">
        <v>20</v>
      </c>
      <c r="I4729">
        <v>4.5</v>
      </c>
      <c r="J4729">
        <v>553.1</v>
      </c>
      <c r="K4729">
        <v>27.655000000000001</v>
      </c>
      <c r="L4729" t="s">
        <v>258</v>
      </c>
    </row>
    <row r="4730" spans="1:12" x14ac:dyDescent="0.25">
      <c r="A4730" s="1"/>
      <c r="B4730" t="s">
        <v>19</v>
      </c>
      <c r="C4730" t="s">
        <v>15</v>
      </c>
      <c r="D4730" t="s">
        <v>22</v>
      </c>
      <c r="E4730" t="s">
        <v>16</v>
      </c>
      <c r="F4730">
        <v>74.28</v>
      </c>
      <c r="G4730">
        <v>4</v>
      </c>
      <c r="H4730" t="s">
        <v>17</v>
      </c>
      <c r="I4730">
        <v>6.9</v>
      </c>
      <c r="J4730">
        <v>297.12</v>
      </c>
      <c r="K4730">
        <v>14.856000000000002</v>
      </c>
      <c r="L4730" t="s">
        <v>257</v>
      </c>
    </row>
    <row r="4731" spans="1:12" x14ac:dyDescent="0.25">
      <c r="A4731" s="1"/>
      <c r="B4731" t="s">
        <v>9</v>
      </c>
      <c r="C4731" t="s">
        <v>15</v>
      </c>
      <c r="D4731" t="s">
        <v>22</v>
      </c>
      <c r="E4731" t="s">
        <v>24</v>
      </c>
      <c r="F4731">
        <v>29.41</v>
      </c>
      <c r="G4731">
        <v>3</v>
      </c>
      <c r="H4731" t="s">
        <v>13</v>
      </c>
      <c r="I4731">
        <v>7.7</v>
      </c>
      <c r="J4731">
        <v>88.23</v>
      </c>
      <c r="K4731">
        <v>4.4115000000000002</v>
      </c>
      <c r="L4731" t="s">
        <v>257</v>
      </c>
    </row>
    <row r="4732" spans="1:12" x14ac:dyDescent="0.25">
      <c r="A4732" s="1"/>
      <c r="B4732" t="s">
        <v>14</v>
      </c>
      <c r="C4732" t="s">
        <v>10</v>
      </c>
      <c r="D4732" t="s">
        <v>11</v>
      </c>
      <c r="E4732" t="s">
        <v>12</v>
      </c>
      <c r="F4732">
        <v>7.65</v>
      </c>
      <c r="G4732">
        <v>9</v>
      </c>
      <c r="H4732" t="s">
        <v>17</v>
      </c>
      <c r="I4732">
        <v>6.8</v>
      </c>
      <c r="J4732">
        <v>68.850000000000009</v>
      </c>
      <c r="K4732">
        <v>3.4425000000000008</v>
      </c>
      <c r="L4732" t="s">
        <v>257</v>
      </c>
    </row>
    <row r="4733" spans="1:12" x14ac:dyDescent="0.25">
      <c r="A4733" s="1"/>
      <c r="B4733" t="s">
        <v>19</v>
      </c>
      <c r="C4733" t="s">
        <v>15</v>
      </c>
      <c r="D4733" t="s">
        <v>11</v>
      </c>
      <c r="E4733" t="s">
        <v>18</v>
      </c>
      <c r="F4733">
        <v>78.7</v>
      </c>
      <c r="G4733">
        <v>8</v>
      </c>
      <c r="H4733" t="s">
        <v>20</v>
      </c>
      <c r="I4733">
        <v>5.3</v>
      </c>
      <c r="J4733">
        <v>629.6</v>
      </c>
      <c r="K4733">
        <v>31.480000000000004</v>
      </c>
      <c r="L4733" t="s">
        <v>258</v>
      </c>
    </row>
    <row r="4734" spans="1:12" x14ac:dyDescent="0.25">
      <c r="A4734" s="1"/>
      <c r="B4734" t="s">
        <v>14</v>
      </c>
      <c r="C4734" t="s">
        <v>15</v>
      </c>
      <c r="D4734" t="s">
        <v>11</v>
      </c>
      <c r="E4734" t="s">
        <v>12</v>
      </c>
      <c r="F4734">
        <v>3.54</v>
      </c>
      <c r="G4734">
        <v>4</v>
      </c>
      <c r="H4734" t="s">
        <v>13</v>
      </c>
      <c r="I4734">
        <v>6.8</v>
      </c>
      <c r="J4734">
        <v>14.16</v>
      </c>
      <c r="K4734">
        <v>0.70800000000000007</v>
      </c>
      <c r="L4734" t="s">
        <v>257</v>
      </c>
    </row>
    <row r="4735" spans="1:12" x14ac:dyDescent="0.25">
      <c r="A4735" s="1"/>
      <c r="B4735" t="s">
        <v>19</v>
      </c>
      <c r="C4735" t="s">
        <v>10</v>
      </c>
      <c r="D4735" t="s">
        <v>11</v>
      </c>
      <c r="E4735" t="s">
        <v>21</v>
      </c>
      <c r="F4735">
        <v>14.42</v>
      </c>
      <c r="G4735">
        <v>8</v>
      </c>
      <c r="H4735" t="s">
        <v>13</v>
      </c>
      <c r="I4735">
        <v>6.3</v>
      </c>
      <c r="J4735">
        <v>115.36</v>
      </c>
      <c r="K4735">
        <v>5.7680000000000007</v>
      </c>
      <c r="L4735" t="s">
        <v>257</v>
      </c>
    </row>
    <row r="4736" spans="1:12" x14ac:dyDescent="0.25">
      <c r="A4736" s="1"/>
      <c r="B4736" t="s">
        <v>14</v>
      </c>
      <c r="C4736" t="s">
        <v>15</v>
      </c>
      <c r="D4736" t="s">
        <v>11</v>
      </c>
      <c r="E4736" t="s">
        <v>12</v>
      </c>
      <c r="F4736">
        <v>2.97</v>
      </c>
      <c r="G4736">
        <v>9</v>
      </c>
      <c r="H4736" t="s">
        <v>13</v>
      </c>
      <c r="I4736">
        <v>9.1</v>
      </c>
      <c r="J4736">
        <v>26.73</v>
      </c>
      <c r="K4736">
        <v>1.3365</v>
      </c>
      <c r="L4736" t="s">
        <v>256</v>
      </c>
    </row>
    <row r="4737" spans="1:12" x14ac:dyDescent="0.25">
      <c r="A4737" s="1"/>
      <c r="B4737" t="s">
        <v>19</v>
      </c>
      <c r="C4737" t="s">
        <v>15</v>
      </c>
      <c r="D4737" t="s">
        <v>22</v>
      </c>
      <c r="E4737" t="s">
        <v>12</v>
      </c>
      <c r="F4737">
        <v>2.34</v>
      </c>
      <c r="G4737">
        <v>2</v>
      </c>
      <c r="H4737" t="s">
        <v>13</v>
      </c>
      <c r="I4737">
        <v>9.3000000000000007</v>
      </c>
      <c r="J4737">
        <v>4.68</v>
      </c>
      <c r="K4737">
        <v>0.23399999999999999</v>
      </c>
      <c r="L4737" t="s">
        <v>256</v>
      </c>
    </row>
    <row r="4738" spans="1:12" x14ac:dyDescent="0.25">
      <c r="A4738" s="1"/>
      <c r="B4738" t="s">
        <v>14</v>
      </c>
      <c r="C4738" t="s">
        <v>10</v>
      </c>
      <c r="D4738" t="s">
        <v>11</v>
      </c>
      <c r="E4738" t="s">
        <v>24</v>
      </c>
      <c r="F4738">
        <v>26.06</v>
      </c>
      <c r="G4738">
        <v>9</v>
      </c>
      <c r="H4738" t="s">
        <v>13</v>
      </c>
      <c r="I4738">
        <v>9.3000000000000007</v>
      </c>
      <c r="J4738">
        <v>234.54</v>
      </c>
      <c r="K4738">
        <v>11.727</v>
      </c>
      <c r="L4738" t="s">
        <v>256</v>
      </c>
    </row>
    <row r="4739" spans="1:12" x14ac:dyDescent="0.25">
      <c r="A4739" s="1"/>
      <c r="B4739" t="s">
        <v>9</v>
      </c>
      <c r="C4739" t="s">
        <v>10</v>
      </c>
      <c r="D4739" t="s">
        <v>22</v>
      </c>
      <c r="E4739" t="s">
        <v>24</v>
      </c>
      <c r="F4739">
        <v>27.27</v>
      </c>
      <c r="G4739">
        <v>9</v>
      </c>
      <c r="H4739" t="s">
        <v>17</v>
      </c>
      <c r="I4739">
        <v>7.3</v>
      </c>
      <c r="J4739">
        <v>245.43</v>
      </c>
      <c r="K4739">
        <v>12.271500000000001</v>
      </c>
      <c r="L4739" t="s">
        <v>257</v>
      </c>
    </row>
    <row r="4740" spans="1:12" x14ac:dyDescent="0.25">
      <c r="A4740" s="1"/>
      <c r="B4740" t="s">
        <v>19</v>
      </c>
      <c r="C4740" t="s">
        <v>15</v>
      </c>
      <c r="D4740" t="s">
        <v>11</v>
      </c>
      <c r="E4740" t="s">
        <v>16</v>
      </c>
      <c r="F4740">
        <v>72.91</v>
      </c>
      <c r="G4740">
        <v>3</v>
      </c>
      <c r="H4740" t="s">
        <v>17</v>
      </c>
      <c r="I4740">
        <v>9.6</v>
      </c>
      <c r="J4740">
        <v>218.73</v>
      </c>
      <c r="K4740">
        <v>10.936500000000001</v>
      </c>
      <c r="L4740" t="s">
        <v>256</v>
      </c>
    </row>
    <row r="4741" spans="1:12" x14ac:dyDescent="0.25">
      <c r="A4741" s="1"/>
      <c r="B4741" t="s">
        <v>9</v>
      </c>
      <c r="C4741" t="s">
        <v>15</v>
      </c>
      <c r="D4741" t="s">
        <v>11</v>
      </c>
      <c r="E4741" t="s">
        <v>18</v>
      </c>
      <c r="F4741">
        <v>64.319999999999993</v>
      </c>
      <c r="G4741">
        <v>4</v>
      </c>
      <c r="H4741" t="s">
        <v>13</v>
      </c>
      <c r="I4741">
        <v>5.2</v>
      </c>
      <c r="J4741">
        <v>257.27999999999997</v>
      </c>
      <c r="K4741">
        <v>12.863999999999999</v>
      </c>
      <c r="L4741" t="s">
        <v>258</v>
      </c>
    </row>
    <row r="4742" spans="1:12" x14ac:dyDescent="0.25">
      <c r="A4742" s="1"/>
      <c r="B4742" t="s">
        <v>9</v>
      </c>
      <c r="C4742" t="s">
        <v>10</v>
      </c>
      <c r="D4742" t="s">
        <v>22</v>
      </c>
      <c r="E4742" t="s">
        <v>24</v>
      </c>
      <c r="F4742">
        <v>47.4</v>
      </c>
      <c r="G4742">
        <v>3</v>
      </c>
      <c r="H4742" t="s">
        <v>13</v>
      </c>
      <c r="I4742">
        <v>9</v>
      </c>
      <c r="J4742">
        <v>142.19999999999999</v>
      </c>
      <c r="K4742">
        <v>7.1099999999999994</v>
      </c>
      <c r="L4742" t="s">
        <v>256</v>
      </c>
    </row>
    <row r="4743" spans="1:12" x14ac:dyDescent="0.25">
      <c r="A4743" s="1"/>
      <c r="B4743" t="s">
        <v>9</v>
      </c>
      <c r="C4743" t="s">
        <v>15</v>
      </c>
      <c r="D4743" t="s">
        <v>11</v>
      </c>
      <c r="E4743" t="s">
        <v>21</v>
      </c>
      <c r="F4743">
        <v>5.35</v>
      </c>
      <c r="G4743">
        <v>5</v>
      </c>
      <c r="H4743" t="s">
        <v>17</v>
      </c>
      <c r="I4743">
        <v>3.1</v>
      </c>
      <c r="J4743">
        <v>26.75</v>
      </c>
      <c r="K4743">
        <v>1.3375000000000001</v>
      </c>
      <c r="L4743" t="s">
        <v>258</v>
      </c>
    </row>
    <row r="4744" spans="1:12" x14ac:dyDescent="0.25">
      <c r="A4744" s="1"/>
      <c r="B4744" t="s">
        <v>9</v>
      </c>
      <c r="C4744" t="s">
        <v>15</v>
      </c>
      <c r="D4744" t="s">
        <v>11</v>
      </c>
      <c r="E4744" t="s">
        <v>12</v>
      </c>
      <c r="F4744">
        <v>5.63</v>
      </c>
      <c r="G4744">
        <v>9</v>
      </c>
      <c r="H4744" t="s">
        <v>20</v>
      </c>
      <c r="I4744">
        <v>6.4</v>
      </c>
      <c r="J4744">
        <v>50.67</v>
      </c>
      <c r="K4744">
        <v>2.5335000000000001</v>
      </c>
      <c r="L4744" t="s">
        <v>257</v>
      </c>
    </row>
    <row r="4745" spans="1:12" x14ac:dyDescent="0.25">
      <c r="A4745" s="1"/>
      <c r="B4745" t="s">
        <v>14</v>
      </c>
      <c r="C4745" t="s">
        <v>15</v>
      </c>
      <c r="D4745" t="s">
        <v>11</v>
      </c>
      <c r="E4745" t="s">
        <v>18</v>
      </c>
      <c r="F4745">
        <v>55.78</v>
      </c>
      <c r="G4745">
        <v>2</v>
      </c>
      <c r="H4745" t="s">
        <v>13</v>
      </c>
      <c r="I4745">
        <v>4.0999999999999996</v>
      </c>
      <c r="J4745">
        <v>111.56</v>
      </c>
      <c r="K4745">
        <v>5.5780000000000003</v>
      </c>
      <c r="L4745" t="s">
        <v>258</v>
      </c>
    </row>
    <row r="4746" spans="1:12" x14ac:dyDescent="0.25">
      <c r="A4746" s="1"/>
      <c r="B4746" t="s">
        <v>19</v>
      </c>
      <c r="C4746" t="s">
        <v>10</v>
      </c>
      <c r="D4746" t="s">
        <v>22</v>
      </c>
      <c r="E4746" t="s">
        <v>12</v>
      </c>
      <c r="F4746">
        <v>7.89</v>
      </c>
      <c r="G4746">
        <v>5</v>
      </c>
      <c r="H4746" t="s">
        <v>20</v>
      </c>
      <c r="I4746">
        <v>7.6</v>
      </c>
      <c r="J4746">
        <v>39.449999999999996</v>
      </c>
      <c r="K4746">
        <v>1.9724999999999999</v>
      </c>
      <c r="L4746" t="s">
        <v>257</v>
      </c>
    </row>
    <row r="4747" spans="1:12" x14ac:dyDescent="0.25">
      <c r="A4747" s="1"/>
      <c r="B4747" t="s">
        <v>14</v>
      </c>
      <c r="C4747" t="s">
        <v>15</v>
      </c>
      <c r="D4747" t="s">
        <v>11</v>
      </c>
      <c r="E4747" t="s">
        <v>21</v>
      </c>
      <c r="F4747">
        <v>11.28</v>
      </c>
      <c r="G4747">
        <v>2</v>
      </c>
      <c r="H4747" t="s">
        <v>13</v>
      </c>
      <c r="I4747">
        <v>7.6</v>
      </c>
      <c r="J4747">
        <v>22.56</v>
      </c>
      <c r="K4747">
        <v>1.1279999999999999</v>
      </c>
      <c r="L4747" t="s">
        <v>257</v>
      </c>
    </row>
    <row r="4748" spans="1:12" x14ac:dyDescent="0.25">
      <c r="A4748" s="1"/>
      <c r="B4748" t="s">
        <v>9</v>
      </c>
      <c r="C4748" t="s">
        <v>15</v>
      </c>
      <c r="D4748" t="s">
        <v>11</v>
      </c>
      <c r="E4748" t="s">
        <v>21</v>
      </c>
      <c r="F4748">
        <v>18.84</v>
      </c>
      <c r="G4748">
        <v>1</v>
      </c>
      <c r="H4748" t="s">
        <v>13</v>
      </c>
      <c r="I4748">
        <v>5.6</v>
      </c>
      <c r="J4748">
        <v>18.84</v>
      </c>
      <c r="K4748">
        <v>0.94200000000000006</v>
      </c>
      <c r="L4748" t="s">
        <v>258</v>
      </c>
    </row>
    <row r="4749" spans="1:12" x14ac:dyDescent="0.25">
      <c r="A4749" s="1"/>
      <c r="B4749" t="s">
        <v>19</v>
      </c>
      <c r="C4749" t="s">
        <v>15</v>
      </c>
      <c r="D4749" t="s">
        <v>11</v>
      </c>
      <c r="E4749" t="s">
        <v>12</v>
      </c>
      <c r="F4749">
        <v>6.66</v>
      </c>
      <c r="G4749">
        <v>10</v>
      </c>
      <c r="H4749" t="s">
        <v>17</v>
      </c>
      <c r="I4749">
        <v>4.8</v>
      </c>
      <c r="J4749">
        <v>66.599999999999994</v>
      </c>
      <c r="K4749">
        <v>3.33</v>
      </c>
      <c r="L4749" t="s">
        <v>258</v>
      </c>
    </row>
    <row r="4750" spans="1:12" x14ac:dyDescent="0.25">
      <c r="A4750" s="1"/>
      <c r="B4750" t="s">
        <v>9</v>
      </c>
      <c r="C4750" t="s">
        <v>10</v>
      </c>
      <c r="D4750" t="s">
        <v>22</v>
      </c>
      <c r="E4750" t="s">
        <v>12</v>
      </c>
      <c r="F4750">
        <v>5.72</v>
      </c>
      <c r="G4750">
        <v>3</v>
      </c>
      <c r="H4750" t="s">
        <v>13</v>
      </c>
      <c r="I4750">
        <v>7.7</v>
      </c>
      <c r="J4750">
        <v>17.16</v>
      </c>
      <c r="K4750">
        <v>0.8580000000000001</v>
      </c>
      <c r="L4750" t="s">
        <v>257</v>
      </c>
    </row>
    <row r="4751" spans="1:12" x14ac:dyDescent="0.25">
      <c r="A4751" s="1"/>
      <c r="B4751" t="s">
        <v>14</v>
      </c>
      <c r="C4751" t="s">
        <v>10</v>
      </c>
      <c r="D4751" t="s">
        <v>11</v>
      </c>
      <c r="E4751" t="s">
        <v>18</v>
      </c>
      <c r="F4751">
        <v>69.16</v>
      </c>
      <c r="G4751">
        <v>5</v>
      </c>
      <c r="H4751" t="s">
        <v>13</v>
      </c>
      <c r="I4751">
        <v>7.2</v>
      </c>
      <c r="J4751">
        <v>345.79999999999995</v>
      </c>
      <c r="K4751">
        <v>17.29</v>
      </c>
      <c r="L4751" t="s">
        <v>257</v>
      </c>
    </row>
    <row r="4752" spans="1:12" x14ac:dyDescent="0.25">
      <c r="A4752" s="1"/>
      <c r="B4752" t="s">
        <v>9</v>
      </c>
      <c r="C4752" t="s">
        <v>10</v>
      </c>
      <c r="D4752" t="s">
        <v>11</v>
      </c>
      <c r="E4752" t="s">
        <v>21</v>
      </c>
      <c r="F4752">
        <v>10.19</v>
      </c>
      <c r="G4752">
        <v>10</v>
      </c>
      <c r="H4752" t="s">
        <v>13</v>
      </c>
      <c r="I4752">
        <v>5.8</v>
      </c>
      <c r="J4752">
        <v>101.89999999999999</v>
      </c>
      <c r="K4752">
        <v>5.0949999999999998</v>
      </c>
      <c r="L4752" t="s">
        <v>258</v>
      </c>
    </row>
    <row r="4753" spans="1:12" x14ac:dyDescent="0.25">
      <c r="A4753" s="1"/>
      <c r="B4753" t="s">
        <v>19</v>
      </c>
      <c r="C4753" t="s">
        <v>10</v>
      </c>
      <c r="D4753" t="s">
        <v>22</v>
      </c>
      <c r="E4753" t="s">
        <v>12</v>
      </c>
      <c r="F4753">
        <v>7.44</v>
      </c>
      <c r="G4753">
        <v>10</v>
      </c>
      <c r="H4753" t="s">
        <v>17</v>
      </c>
      <c r="I4753">
        <v>6.6</v>
      </c>
      <c r="J4753">
        <v>74.400000000000006</v>
      </c>
      <c r="K4753">
        <v>3.7200000000000006</v>
      </c>
      <c r="L4753" t="s">
        <v>257</v>
      </c>
    </row>
    <row r="4754" spans="1:12" x14ac:dyDescent="0.25">
      <c r="A4754" s="1"/>
      <c r="B4754" t="s">
        <v>19</v>
      </c>
      <c r="C4754" t="s">
        <v>10</v>
      </c>
      <c r="D4754" t="s">
        <v>22</v>
      </c>
      <c r="E4754" t="s">
        <v>12</v>
      </c>
      <c r="F4754">
        <v>2.4900000000000002</v>
      </c>
      <c r="G4754">
        <v>9</v>
      </c>
      <c r="H4754" t="s">
        <v>20</v>
      </c>
      <c r="I4754">
        <v>4.4000000000000004</v>
      </c>
      <c r="J4754">
        <v>22.410000000000004</v>
      </c>
      <c r="K4754">
        <v>1.1205000000000003</v>
      </c>
      <c r="L4754" t="s">
        <v>258</v>
      </c>
    </row>
    <row r="4755" spans="1:12" x14ac:dyDescent="0.25">
      <c r="A4755" s="1"/>
      <c r="B4755" t="s">
        <v>9</v>
      </c>
      <c r="C4755" t="s">
        <v>15</v>
      </c>
      <c r="D4755" t="s">
        <v>11</v>
      </c>
      <c r="E4755" t="s">
        <v>12</v>
      </c>
      <c r="F4755">
        <v>2.93</v>
      </c>
      <c r="G4755">
        <v>4</v>
      </c>
      <c r="H4755" t="s">
        <v>20</v>
      </c>
      <c r="I4755">
        <v>7</v>
      </c>
      <c r="J4755">
        <v>11.72</v>
      </c>
      <c r="K4755">
        <v>0.58600000000000008</v>
      </c>
      <c r="L4755" t="s">
        <v>257</v>
      </c>
    </row>
    <row r="4756" spans="1:12" x14ac:dyDescent="0.25">
      <c r="A4756" s="1"/>
      <c r="B4756" t="s">
        <v>14</v>
      </c>
      <c r="C4756" t="s">
        <v>10</v>
      </c>
      <c r="D4756" t="s">
        <v>11</v>
      </c>
      <c r="E4756" t="s">
        <v>16</v>
      </c>
      <c r="F4756">
        <v>83.13</v>
      </c>
      <c r="G4756">
        <v>9</v>
      </c>
      <c r="H4756" t="s">
        <v>13</v>
      </c>
      <c r="I4756">
        <v>6.1</v>
      </c>
      <c r="J4756">
        <v>748.17</v>
      </c>
      <c r="K4756">
        <v>37.408499999999997</v>
      </c>
      <c r="L4756" t="s">
        <v>257</v>
      </c>
    </row>
    <row r="4757" spans="1:12" x14ac:dyDescent="0.25">
      <c r="A4757" s="1"/>
      <c r="B4757" t="s">
        <v>19</v>
      </c>
      <c r="C4757" t="s">
        <v>10</v>
      </c>
      <c r="D4757" t="s">
        <v>11</v>
      </c>
      <c r="E4757" t="s">
        <v>16</v>
      </c>
      <c r="F4757">
        <v>81.459999999999994</v>
      </c>
      <c r="G4757">
        <v>1</v>
      </c>
      <c r="H4757" t="s">
        <v>20</v>
      </c>
      <c r="I4757">
        <v>4.5</v>
      </c>
      <c r="J4757">
        <v>81.459999999999994</v>
      </c>
      <c r="K4757">
        <v>4.0729999999999995</v>
      </c>
      <c r="L4757" t="s">
        <v>258</v>
      </c>
    </row>
    <row r="4758" spans="1:12" x14ac:dyDescent="0.25">
      <c r="A4758" s="1"/>
      <c r="B4758" t="s">
        <v>19</v>
      </c>
      <c r="C4758" t="s">
        <v>10</v>
      </c>
      <c r="D4758" t="s">
        <v>11</v>
      </c>
      <c r="E4758" t="s">
        <v>16</v>
      </c>
      <c r="F4758">
        <v>85.67</v>
      </c>
      <c r="G4758">
        <v>1</v>
      </c>
      <c r="H4758" t="s">
        <v>17</v>
      </c>
      <c r="I4758">
        <v>9.6999999999999993</v>
      </c>
      <c r="J4758">
        <v>85.67</v>
      </c>
      <c r="K4758">
        <v>4.2835000000000001</v>
      </c>
      <c r="L4758" t="s">
        <v>256</v>
      </c>
    </row>
    <row r="4759" spans="1:12" x14ac:dyDescent="0.25">
      <c r="A4759" s="1"/>
      <c r="B4759" t="s">
        <v>19</v>
      </c>
      <c r="C4759" t="s">
        <v>10</v>
      </c>
      <c r="D4759" t="s">
        <v>11</v>
      </c>
      <c r="E4759" t="s">
        <v>12</v>
      </c>
      <c r="F4759">
        <v>8.15</v>
      </c>
      <c r="G4759">
        <v>7</v>
      </c>
      <c r="H4759" t="s">
        <v>13</v>
      </c>
      <c r="I4759">
        <v>9.8000000000000007</v>
      </c>
      <c r="J4759">
        <v>57.050000000000004</v>
      </c>
      <c r="K4759">
        <v>2.8525000000000005</v>
      </c>
      <c r="L4759" t="s">
        <v>256</v>
      </c>
    </row>
    <row r="4760" spans="1:12" x14ac:dyDescent="0.25">
      <c r="A4760" s="1"/>
      <c r="B4760" t="s">
        <v>19</v>
      </c>
      <c r="C4760" t="s">
        <v>10</v>
      </c>
      <c r="D4760" t="s">
        <v>11</v>
      </c>
      <c r="E4760" t="s">
        <v>12</v>
      </c>
      <c r="F4760">
        <v>7.46</v>
      </c>
      <c r="G4760">
        <v>9</v>
      </c>
      <c r="H4760" t="s">
        <v>17</v>
      </c>
      <c r="I4760">
        <v>7.4</v>
      </c>
      <c r="J4760">
        <v>67.14</v>
      </c>
      <c r="K4760">
        <v>3.3570000000000002</v>
      </c>
      <c r="L4760" t="s">
        <v>257</v>
      </c>
    </row>
    <row r="4761" spans="1:12" x14ac:dyDescent="0.25">
      <c r="A4761" s="1"/>
      <c r="B4761" t="s">
        <v>9</v>
      </c>
      <c r="C4761" t="s">
        <v>10</v>
      </c>
      <c r="D4761" t="s">
        <v>11</v>
      </c>
      <c r="E4761" t="s">
        <v>12</v>
      </c>
      <c r="F4761">
        <v>7.82</v>
      </c>
      <c r="G4761">
        <v>4</v>
      </c>
      <c r="H4761" t="s">
        <v>17</v>
      </c>
      <c r="I4761">
        <v>8.1</v>
      </c>
      <c r="J4761">
        <v>31.28</v>
      </c>
      <c r="K4761">
        <v>1.5640000000000001</v>
      </c>
      <c r="L4761" t="s">
        <v>256</v>
      </c>
    </row>
    <row r="4762" spans="1:12" x14ac:dyDescent="0.25">
      <c r="A4762" s="1"/>
      <c r="B4762" t="s">
        <v>19</v>
      </c>
      <c r="C4762" t="s">
        <v>15</v>
      </c>
      <c r="D4762" t="s">
        <v>11</v>
      </c>
      <c r="E4762" t="s">
        <v>18</v>
      </c>
      <c r="F4762">
        <v>74.7</v>
      </c>
      <c r="G4762">
        <v>4</v>
      </c>
      <c r="H4762" t="s">
        <v>13</v>
      </c>
      <c r="I4762">
        <v>5.4</v>
      </c>
      <c r="J4762">
        <v>298.8</v>
      </c>
      <c r="K4762">
        <v>14.940000000000001</v>
      </c>
      <c r="L4762" t="s">
        <v>258</v>
      </c>
    </row>
    <row r="4763" spans="1:12" x14ac:dyDescent="0.25">
      <c r="A4763" s="1"/>
      <c r="B4763" t="s">
        <v>14</v>
      </c>
      <c r="C4763" t="s">
        <v>10</v>
      </c>
      <c r="D4763" t="s">
        <v>22</v>
      </c>
      <c r="E4763" t="s">
        <v>21</v>
      </c>
      <c r="F4763">
        <v>16.57</v>
      </c>
      <c r="G4763">
        <v>7</v>
      </c>
      <c r="H4763" t="s">
        <v>20</v>
      </c>
      <c r="I4763">
        <v>8.1999999999999993</v>
      </c>
      <c r="J4763">
        <v>115.99000000000001</v>
      </c>
      <c r="K4763">
        <v>5.799500000000001</v>
      </c>
      <c r="L4763" t="s">
        <v>256</v>
      </c>
    </row>
    <row r="4764" spans="1:12" x14ac:dyDescent="0.25">
      <c r="A4764" s="1"/>
      <c r="B4764" t="s">
        <v>9</v>
      </c>
      <c r="C4764" t="s">
        <v>10</v>
      </c>
      <c r="D4764" t="s">
        <v>22</v>
      </c>
      <c r="E4764" t="s">
        <v>18</v>
      </c>
      <c r="F4764">
        <v>52.02</v>
      </c>
      <c r="G4764">
        <v>10</v>
      </c>
      <c r="H4764" t="s">
        <v>17</v>
      </c>
      <c r="I4764">
        <v>6</v>
      </c>
      <c r="J4764">
        <v>520.20000000000005</v>
      </c>
      <c r="K4764">
        <v>26.010000000000005</v>
      </c>
      <c r="L4764" t="s">
        <v>257</v>
      </c>
    </row>
    <row r="4765" spans="1:12" x14ac:dyDescent="0.25">
      <c r="A4765" s="1"/>
      <c r="B4765" t="s">
        <v>9</v>
      </c>
      <c r="C4765" t="s">
        <v>10</v>
      </c>
      <c r="D4765" t="s">
        <v>22</v>
      </c>
      <c r="E4765" t="s">
        <v>24</v>
      </c>
      <c r="F4765">
        <v>32.07</v>
      </c>
      <c r="G4765">
        <v>4</v>
      </c>
      <c r="H4765" t="s">
        <v>20</v>
      </c>
      <c r="I4765">
        <v>4.5</v>
      </c>
      <c r="J4765">
        <v>128.28</v>
      </c>
      <c r="K4765">
        <v>6.4140000000000006</v>
      </c>
      <c r="L4765" t="s">
        <v>258</v>
      </c>
    </row>
    <row r="4766" spans="1:12" x14ac:dyDescent="0.25">
      <c r="A4766" s="1"/>
      <c r="B4766" t="s">
        <v>9</v>
      </c>
      <c r="C4766" t="s">
        <v>15</v>
      </c>
      <c r="D4766" t="s">
        <v>22</v>
      </c>
      <c r="E4766" t="s">
        <v>18</v>
      </c>
      <c r="F4766">
        <v>57.02</v>
      </c>
      <c r="G4766">
        <v>10</v>
      </c>
      <c r="H4766" t="s">
        <v>13</v>
      </c>
      <c r="I4766">
        <v>6.9</v>
      </c>
      <c r="J4766">
        <v>570.20000000000005</v>
      </c>
      <c r="K4766">
        <v>28.510000000000005</v>
      </c>
      <c r="L4766" t="s">
        <v>257</v>
      </c>
    </row>
    <row r="4767" spans="1:12" x14ac:dyDescent="0.25">
      <c r="A4767" s="1"/>
      <c r="B4767" t="s">
        <v>19</v>
      </c>
      <c r="C4767" t="s">
        <v>15</v>
      </c>
      <c r="D4767" t="s">
        <v>22</v>
      </c>
      <c r="E4767" t="s">
        <v>23</v>
      </c>
      <c r="F4767">
        <v>67.53</v>
      </c>
      <c r="G4767">
        <v>9</v>
      </c>
      <c r="H4767" t="s">
        <v>17</v>
      </c>
      <c r="I4767">
        <v>5.8</v>
      </c>
      <c r="J4767">
        <v>607.77</v>
      </c>
      <c r="K4767">
        <v>30.388500000000001</v>
      </c>
      <c r="L4767" t="s">
        <v>258</v>
      </c>
    </row>
    <row r="4768" spans="1:12" x14ac:dyDescent="0.25">
      <c r="A4768" s="1"/>
      <c r="B4768" t="s">
        <v>14</v>
      </c>
      <c r="C4768" t="s">
        <v>15</v>
      </c>
      <c r="D4768" t="s">
        <v>22</v>
      </c>
      <c r="E4768" t="s">
        <v>21</v>
      </c>
      <c r="F4768">
        <v>12.01</v>
      </c>
      <c r="G4768">
        <v>1</v>
      </c>
      <c r="H4768" t="s">
        <v>13</v>
      </c>
      <c r="I4768">
        <v>9.4</v>
      </c>
      <c r="J4768">
        <v>12.01</v>
      </c>
      <c r="K4768">
        <v>0.60050000000000003</v>
      </c>
      <c r="L4768" t="s">
        <v>256</v>
      </c>
    </row>
    <row r="4769" spans="1:12" x14ac:dyDescent="0.25">
      <c r="A4769" s="1"/>
      <c r="B4769" t="s">
        <v>14</v>
      </c>
      <c r="C4769" t="s">
        <v>15</v>
      </c>
      <c r="D4769" t="s">
        <v>11</v>
      </c>
      <c r="E4769" t="s">
        <v>24</v>
      </c>
      <c r="F4769">
        <v>32.25</v>
      </c>
      <c r="G4769">
        <v>5</v>
      </c>
      <c r="H4769" t="s">
        <v>13</v>
      </c>
      <c r="I4769">
        <v>4.3</v>
      </c>
      <c r="J4769">
        <v>161.25</v>
      </c>
      <c r="K4769">
        <v>8.0625</v>
      </c>
      <c r="L4769" t="s">
        <v>258</v>
      </c>
    </row>
    <row r="4770" spans="1:12" x14ac:dyDescent="0.25">
      <c r="A4770" s="1"/>
      <c r="B4770" t="s">
        <v>9</v>
      </c>
      <c r="C4770" t="s">
        <v>15</v>
      </c>
      <c r="D4770" t="s">
        <v>22</v>
      </c>
      <c r="E4770" t="s">
        <v>12</v>
      </c>
      <c r="F4770">
        <v>8.86</v>
      </c>
      <c r="G4770">
        <v>3</v>
      </c>
      <c r="H4770" t="s">
        <v>13</v>
      </c>
      <c r="I4770">
        <v>9.1999999999999993</v>
      </c>
      <c r="J4770">
        <v>26.58</v>
      </c>
      <c r="K4770">
        <v>1.329</v>
      </c>
      <c r="L4770" t="s">
        <v>256</v>
      </c>
    </row>
    <row r="4771" spans="1:12" x14ac:dyDescent="0.25">
      <c r="A4771" s="1"/>
      <c r="B4771" t="s">
        <v>19</v>
      </c>
      <c r="C4771" t="s">
        <v>15</v>
      </c>
      <c r="D4771" t="s">
        <v>22</v>
      </c>
      <c r="E4771" t="s">
        <v>12</v>
      </c>
      <c r="F4771">
        <v>3.94</v>
      </c>
      <c r="G4771">
        <v>4</v>
      </c>
      <c r="H4771" t="s">
        <v>13</v>
      </c>
      <c r="I4771">
        <v>7.4</v>
      </c>
      <c r="J4771">
        <v>15.76</v>
      </c>
      <c r="K4771">
        <v>0.78800000000000003</v>
      </c>
      <c r="L4771" t="s">
        <v>257</v>
      </c>
    </row>
    <row r="4772" spans="1:12" x14ac:dyDescent="0.25">
      <c r="A4772" s="1"/>
      <c r="B4772" t="s">
        <v>19</v>
      </c>
      <c r="C4772" t="s">
        <v>10</v>
      </c>
      <c r="D4772" t="s">
        <v>22</v>
      </c>
      <c r="E4772" t="s">
        <v>18</v>
      </c>
      <c r="F4772">
        <v>51.55</v>
      </c>
      <c r="G4772">
        <v>7</v>
      </c>
      <c r="H4772" t="s">
        <v>20</v>
      </c>
      <c r="I4772">
        <v>7.1</v>
      </c>
      <c r="J4772">
        <v>360.84999999999997</v>
      </c>
      <c r="K4772">
        <v>18.0425</v>
      </c>
      <c r="L4772" t="s">
        <v>257</v>
      </c>
    </row>
    <row r="4773" spans="1:12" x14ac:dyDescent="0.25">
      <c r="A4773" s="1"/>
      <c r="B4773" t="s">
        <v>9</v>
      </c>
      <c r="C4773" t="s">
        <v>10</v>
      </c>
      <c r="D4773" t="s">
        <v>22</v>
      </c>
      <c r="E4773" t="s">
        <v>16</v>
      </c>
      <c r="F4773">
        <v>83.88</v>
      </c>
      <c r="G4773">
        <v>6</v>
      </c>
      <c r="H4773" t="s">
        <v>13</v>
      </c>
      <c r="I4773">
        <v>9.5</v>
      </c>
      <c r="J4773">
        <v>503.28</v>
      </c>
      <c r="K4773">
        <v>25.164000000000001</v>
      </c>
      <c r="L4773" t="s">
        <v>256</v>
      </c>
    </row>
    <row r="4774" spans="1:12" x14ac:dyDescent="0.25">
      <c r="A4774" s="1"/>
      <c r="B4774" t="s">
        <v>9</v>
      </c>
      <c r="C4774" t="s">
        <v>15</v>
      </c>
      <c r="D4774" t="s">
        <v>22</v>
      </c>
      <c r="E4774" t="s">
        <v>16</v>
      </c>
      <c r="F4774">
        <v>96.47</v>
      </c>
      <c r="G4774">
        <v>10</v>
      </c>
      <c r="H4774" t="s">
        <v>20</v>
      </c>
      <c r="I4774">
        <v>4.4000000000000004</v>
      </c>
      <c r="J4774">
        <v>964.7</v>
      </c>
      <c r="K4774">
        <v>48.235000000000007</v>
      </c>
      <c r="L4774" t="s">
        <v>258</v>
      </c>
    </row>
    <row r="4775" spans="1:12" x14ac:dyDescent="0.25">
      <c r="A4775" s="1"/>
      <c r="B4775" t="s">
        <v>14</v>
      </c>
      <c r="C4775" t="s">
        <v>15</v>
      </c>
      <c r="D4775" t="s">
        <v>11</v>
      </c>
      <c r="E4775" t="s">
        <v>18</v>
      </c>
      <c r="F4775">
        <v>61.42</v>
      </c>
      <c r="G4775">
        <v>9</v>
      </c>
      <c r="H4775" t="s">
        <v>20</v>
      </c>
      <c r="I4775">
        <v>5.4</v>
      </c>
      <c r="J4775">
        <v>552.78</v>
      </c>
      <c r="K4775">
        <v>27.638999999999999</v>
      </c>
      <c r="L4775" t="s">
        <v>258</v>
      </c>
    </row>
    <row r="4776" spans="1:12" x14ac:dyDescent="0.25">
      <c r="A4776" s="1"/>
      <c r="B4776" t="s">
        <v>14</v>
      </c>
      <c r="C4776" t="s">
        <v>15</v>
      </c>
      <c r="D4776" t="s">
        <v>11</v>
      </c>
      <c r="E4776" t="s">
        <v>21</v>
      </c>
      <c r="F4776">
        <v>3.77</v>
      </c>
      <c r="G4776">
        <v>8</v>
      </c>
      <c r="H4776" t="s">
        <v>13</v>
      </c>
      <c r="I4776">
        <v>9.1999999999999993</v>
      </c>
      <c r="J4776">
        <v>30.16</v>
      </c>
      <c r="K4776">
        <v>1.508</v>
      </c>
      <c r="L4776" t="s">
        <v>256</v>
      </c>
    </row>
    <row r="4777" spans="1:12" x14ac:dyDescent="0.25">
      <c r="A4777" s="1"/>
      <c r="B4777" t="s">
        <v>19</v>
      </c>
      <c r="C4777" t="s">
        <v>10</v>
      </c>
      <c r="D4777" t="s">
        <v>22</v>
      </c>
      <c r="E4777" t="s">
        <v>12</v>
      </c>
      <c r="F4777">
        <v>7.93</v>
      </c>
      <c r="G4777">
        <v>1</v>
      </c>
      <c r="H4777" t="s">
        <v>13</v>
      </c>
      <c r="I4777">
        <v>6.8</v>
      </c>
      <c r="J4777">
        <v>7.93</v>
      </c>
      <c r="K4777">
        <v>0.39650000000000002</v>
      </c>
      <c r="L4777" t="s">
        <v>257</v>
      </c>
    </row>
    <row r="4778" spans="1:12" x14ac:dyDescent="0.25">
      <c r="A4778" s="1"/>
      <c r="B4778" t="s">
        <v>14</v>
      </c>
      <c r="C4778" t="s">
        <v>15</v>
      </c>
      <c r="D4778" t="s">
        <v>11</v>
      </c>
      <c r="E4778" t="s">
        <v>24</v>
      </c>
      <c r="F4778">
        <v>24.57</v>
      </c>
      <c r="G4778">
        <v>6</v>
      </c>
      <c r="H4778" t="s">
        <v>17</v>
      </c>
      <c r="I4778">
        <v>5.6</v>
      </c>
      <c r="J4778">
        <v>147.42000000000002</v>
      </c>
      <c r="K4778">
        <v>7.3710000000000013</v>
      </c>
      <c r="L4778" t="s">
        <v>258</v>
      </c>
    </row>
    <row r="4779" spans="1:12" x14ac:dyDescent="0.25">
      <c r="A4779" s="1"/>
      <c r="B4779" t="s">
        <v>19</v>
      </c>
      <c r="C4779" t="s">
        <v>15</v>
      </c>
      <c r="D4779" t="s">
        <v>11</v>
      </c>
      <c r="E4779" t="s">
        <v>23</v>
      </c>
      <c r="F4779">
        <v>65.27</v>
      </c>
      <c r="G4779">
        <v>8</v>
      </c>
      <c r="H4779" t="s">
        <v>20</v>
      </c>
      <c r="I4779">
        <v>7.4</v>
      </c>
      <c r="J4779">
        <v>522.16</v>
      </c>
      <c r="K4779">
        <v>26.108000000000001</v>
      </c>
      <c r="L4779" t="s">
        <v>257</v>
      </c>
    </row>
    <row r="4780" spans="1:12" x14ac:dyDescent="0.25">
      <c r="A4780" s="1"/>
      <c r="B4780" t="s">
        <v>9</v>
      </c>
      <c r="C4780" t="s">
        <v>10</v>
      </c>
      <c r="D4780" t="s">
        <v>11</v>
      </c>
      <c r="E4780" t="s">
        <v>12</v>
      </c>
      <c r="F4780">
        <v>3.12</v>
      </c>
      <c r="G4780">
        <v>9</v>
      </c>
      <c r="H4780" t="s">
        <v>13</v>
      </c>
      <c r="I4780">
        <v>4.3</v>
      </c>
      <c r="J4780">
        <v>28.080000000000002</v>
      </c>
      <c r="K4780">
        <v>1.4040000000000001</v>
      </c>
      <c r="L4780" t="s">
        <v>258</v>
      </c>
    </row>
    <row r="4781" spans="1:12" x14ac:dyDescent="0.25">
      <c r="A4781" s="1"/>
      <c r="B4781" t="s">
        <v>14</v>
      </c>
      <c r="C4781" t="s">
        <v>10</v>
      </c>
      <c r="D4781" t="s">
        <v>22</v>
      </c>
      <c r="E4781" t="s">
        <v>18</v>
      </c>
      <c r="F4781">
        <v>75.17</v>
      </c>
      <c r="G4781">
        <v>2</v>
      </c>
      <c r="H4781" t="s">
        <v>20</v>
      </c>
      <c r="I4781">
        <v>3.3</v>
      </c>
      <c r="J4781">
        <v>150.34</v>
      </c>
      <c r="K4781">
        <v>7.5170000000000003</v>
      </c>
      <c r="L4781" t="s">
        <v>258</v>
      </c>
    </row>
    <row r="4782" spans="1:12" x14ac:dyDescent="0.25">
      <c r="A4782" s="1"/>
      <c r="B4782" t="s">
        <v>9</v>
      </c>
      <c r="C4782" t="s">
        <v>10</v>
      </c>
      <c r="D4782" t="s">
        <v>22</v>
      </c>
      <c r="E4782" t="s">
        <v>16</v>
      </c>
      <c r="F4782">
        <v>90.47</v>
      </c>
      <c r="G4782">
        <v>1</v>
      </c>
      <c r="H4782" t="s">
        <v>17</v>
      </c>
      <c r="I4782">
        <v>6.4</v>
      </c>
      <c r="J4782">
        <v>90.47</v>
      </c>
      <c r="K4782">
        <v>4.5235000000000003</v>
      </c>
      <c r="L4782" t="s">
        <v>257</v>
      </c>
    </row>
    <row r="4783" spans="1:12" x14ac:dyDescent="0.25">
      <c r="A4783" s="1"/>
      <c r="B4783" t="s">
        <v>14</v>
      </c>
      <c r="C4783" t="s">
        <v>15</v>
      </c>
      <c r="D4783" t="s">
        <v>11</v>
      </c>
      <c r="E4783" t="s">
        <v>12</v>
      </c>
      <c r="F4783">
        <v>2.13</v>
      </c>
      <c r="G4783">
        <v>9</v>
      </c>
      <c r="H4783" t="s">
        <v>20</v>
      </c>
      <c r="I4783">
        <v>5.8</v>
      </c>
      <c r="J4783">
        <v>19.169999999999998</v>
      </c>
      <c r="K4783">
        <v>0.95849999999999991</v>
      </c>
      <c r="L4783" t="s">
        <v>258</v>
      </c>
    </row>
    <row r="4784" spans="1:12" x14ac:dyDescent="0.25">
      <c r="A4784" s="1"/>
      <c r="B4784" t="s">
        <v>14</v>
      </c>
      <c r="C4784" t="s">
        <v>15</v>
      </c>
      <c r="D4784" t="s">
        <v>11</v>
      </c>
      <c r="E4784" t="s">
        <v>16</v>
      </c>
      <c r="F4784">
        <v>70.5</v>
      </c>
      <c r="G4784">
        <v>7</v>
      </c>
      <c r="H4784" t="s">
        <v>17</v>
      </c>
      <c r="I4784">
        <v>3.7</v>
      </c>
      <c r="J4784">
        <v>493.5</v>
      </c>
      <c r="K4784">
        <v>24.675000000000001</v>
      </c>
      <c r="L4784" t="s">
        <v>258</v>
      </c>
    </row>
    <row r="4785" spans="1:12" x14ac:dyDescent="0.25">
      <c r="A4785" s="1"/>
      <c r="B4785" t="s">
        <v>9</v>
      </c>
      <c r="C4785" t="s">
        <v>10</v>
      </c>
      <c r="D4785" t="s">
        <v>22</v>
      </c>
      <c r="E4785" t="s">
        <v>16</v>
      </c>
      <c r="F4785">
        <v>87.94</v>
      </c>
      <c r="G4785">
        <v>5</v>
      </c>
      <c r="H4785" t="s">
        <v>13</v>
      </c>
      <c r="I4785">
        <v>4.8</v>
      </c>
      <c r="J4785">
        <v>439.7</v>
      </c>
      <c r="K4785">
        <v>21.984999999999999</v>
      </c>
      <c r="L4785" t="s">
        <v>258</v>
      </c>
    </row>
    <row r="4786" spans="1:12" x14ac:dyDescent="0.25">
      <c r="A4786" s="1"/>
      <c r="B4786" t="s">
        <v>19</v>
      </c>
      <c r="C4786" t="s">
        <v>15</v>
      </c>
      <c r="D4786" t="s">
        <v>11</v>
      </c>
      <c r="E4786" t="s">
        <v>12</v>
      </c>
      <c r="F4786">
        <v>6.52</v>
      </c>
      <c r="G4786">
        <v>4</v>
      </c>
      <c r="H4786" t="s">
        <v>13</v>
      </c>
      <c r="I4786">
        <v>7.7</v>
      </c>
      <c r="J4786">
        <v>26.08</v>
      </c>
      <c r="K4786">
        <v>1.304</v>
      </c>
      <c r="L4786" t="s">
        <v>257</v>
      </c>
    </row>
    <row r="4787" spans="1:12" x14ac:dyDescent="0.25">
      <c r="A4787" s="1"/>
      <c r="B4787" t="s">
        <v>14</v>
      </c>
      <c r="C4787" t="s">
        <v>10</v>
      </c>
      <c r="D4787" t="s">
        <v>22</v>
      </c>
      <c r="E4787" t="s">
        <v>23</v>
      </c>
      <c r="F4787">
        <v>58.11</v>
      </c>
      <c r="G4787">
        <v>7</v>
      </c>
      <c r="H4787" t="s">
        <v>20</v>
      </c>
      <c r="I4787">
        <v>6.2</v>
      </c>
      <c r="J4787">
        <v>406.77</v>
      </c>
      <c r="K4787">
        <v>20.3385</v>
      </c>
      <c r="L4787" t="s">
        <v>257</v>
      </c>
    </row>
    <row r="4788" spans="1:12" x14ac:dyDescent="0.25">
      <c r="A4788" s="1"/>
      <c r="B4788" t="s">
        <v>14</v>
      </c>
      <c r="C4788" t="s">
        <v>10</v>
      </c>
      <c r="D4788" t="s">
        <v>22</v>
      </c>
      <c r="E4788" t="s">
        <v>24</v>
      </c>
      <c r="F4788">
        <v>35</v>
      </c>
      <c r="G4788">
        <v>7</v>
      </c>
      <c r="H4788" t="s">
        <v>20</v>
      </c>
      <c r="I4788">
        <v>8.3000000000000007</v>
      </c>
      <c r="J4788">
        <v>245</v>
      </c>
      <c r="K4788">
        <v>12.25</v>
      </c>
      <c r="L4788" t="s">
        <v>256</v>
      </c>
    </row>
    <row r="4789" spans="1:12" x14ac:dyDescent="0.25">
      <c r="A4789" s="1"/>
      <c r="B4789" t="s">
        <v>9</v>
      </c>
      <c r="C4789" t="s">
        <v>10</v>
      </c>
      <c r="D4789" t="s">
        <v>22</v>
      </c>
      <c r="E4789" t="s">
        <v>12</v>
      </c>
      <c r="F4789">
        <v>3.69</v>
      </c>
      <c r="G4789">
        <v>10</v>
      </c>
      <c r="H4789" t="s">
        <v>13</v>
      </c>
      <c r="I4789">
        <v>4.8</v>
      </c>
      <c r="J4789">
        <v>36.9</v>
      </c>
      <c r="K4789">
        <v>1.845</v>
      </c>
      <c r="L4789" t="s">
        <v>258</v>
      </c>
    </row>
    <row r="4790" spans="1:12" x14ac:dyDescent="0.25">
      <c r="A4790" s="1"/>
      <c r="B4790" t="s">
        <v>14</v>
      </c>
      <c r="C4790" t="s">
        <v>10</v>
      </c>
      <c r="D4790" t="s">
        <v>11</v>
      </c>
      <c r="E4790" t="s">
        <v>18</v>
      </c>
      <c r="F4790">
        <v>55.38</v>
      </c>
      <c r="G4790">
        <v>6</v>
      </c>
      <c r="H4790" t="s">
        <v>17</v>
      </c>
      <c r="I4790">
        <v>9.5</v>
      </c>
      <c r="J4790">
        <v>332.28000000000003</v>
      </c>
      <c r="K4790">
        <v>16.614000000000001</v>
      </c>
      <c r="L4790" t="s">
        <v>256</v>
      </c>
    </row>
    <row r="4791" spans="1:12" x14ac:dyDescent="0.25">
      <c r="A4791" s="1"/>
      <c r="B4791" t="s">
        <v>14</v>
      </c>
      <c r="C4791" t="s">
        <v>10</v>
      </c>
      <c r="D4791" t="s">
        <v>11</v>
      </c>
      <c r="E4791" t="s">
        <v>24</v>
      </c>
      <c r="F4791">
        <v>28.98</v>
      </c>
      <c r="G4791">
        <v>10</v>
      </c>
      <c r="H4791" t="s">
        <v>17</v>
      </c>
      <c r="I4791">
        <v>6.9</v>
      </c>
      <c r="J4791">
        <v>289.8</v>
      </c>
      <c r="K4791">
        <v>14.490000000000002</v>
      </c>
      <c r="L4791" t="s">
        <v>257</v>
      </c>
    </row>
    <row r="4792" spans="1:12" x14ac:dyDescent="0.25">
      <c r="A4792" s="1"/>
      <c r="B4792" t="s">
        <v>14</v>
      </c>
      <c r="C4792" t="s">
        <v>15</v>
      </c>
      <c r="D4792" t="s">
        <v>11</v>
      </c>
      <c r="E4792" t="s">
        <v>23</v>
      </c>
      <c r="F4792">
        <v>65.11</v>
      </c>
      <c r="G4792">
        <v>3</v>
      </c>
      <c r="H4792" t="s">
        <v>20</v>
      </c>
      <c r="I4792">
        <v>7.9</v>
      </c>
      <c r="J4792">
        <v>195.32999999999998</v>
      </c>
      <c r="K4792">
        <v>9.7665000000000006</v>
      </c>
      <c r="L4792" t="s">
        <v>257</v>
      </c>
    </row>
    <row r="4793" spans="1:12" x14ac:dyDescent="0.25">
      <c r="A4793" s="1"/>
      <c r="B4793" t="s">
        <v>19</v>
      </c>
      <c r="C4793" t="s">
        <v>10</v>
      </c>
      <c r="D4793" t="s">
        <v>22</v>
      </c>
      <c r="E4793" t="s">
        <v>12</v>
      </c>
      <c r="F4793">
        <v>5.5</v>
      </c>
      <c r="G4793">
        <v>2</v>
      </c>
      <c r="H4793" t="s">
        <v>13</v>
      </c>
      <c r="I4793">
        <v>7.1</v>
      </c>
      <c r="J4793">
        <v>11</v>
      </c>
      <c r="K4793">
        <v>0.55000000000000004</v>
      </c>
      <c r="L4793" t="s">
        <v>257</v>
      </c>
    </row>
    <row r="4794" spans="1:12" x14ac:dyDescent="0.25">
      <c r="A4794" s="1"/>
      <c r="B4794" t="s">
        <v>14</v>
      </c>
      <c r="C4794" t="s">
        <v>15</v>
      </c>
      <c r="D4794" t="s">
        <v>11</v>
      </c>
      <c r="E4794" t="s">
        <v>24</v>
      </c>
      <c r="F4794">
        <v>20.89</v>
      </c>
      <c r="G4794">
        <v>5</v>
      </c>
      <c r="H4794" t="s">
        <v>13</v>
      </c>
      <c r="I4794">
        <v>6.3</v>
      </c>
      <c r="J4794">
        <v>104.45</v>
      </c>
      <c r="K4794">
        <v>5.2225000000000001</v>
      </c>
      <c r="L4794" t="s">
        <v>257</v>
      </c>
    </row>
    <row r="4795" spans="1:12" x14ac:dyDescent="0.25">
      <c r="A4795" s="1"/>
      <c r="B4795" t="s">
        <v>19</v>
      </c>
      <c r="C4795" t="s">
        <v>10</v>
      </c>
      <c r="D4795" t="s">
        <v>11</v>
      </c>
      <c r="E4795" t="s">
        <v>12</v>
      </c>
      <c r="F4795">
        <v>7.44</v>
      </c>
      <c r="G4795">
        <v>7</v>
      </c>
      <c r="H4795" t="s">
        <v>17</v>
      </c>
      <c r="I4795">
        <v>8.3000000000000007</v>
      </c>
      <c r="J4795">
        <v>52.080000000000005</v>
      </c>
      <c r="K4795">
        <v>2.6040000000000005</v>
      </c>
      <c r="L4795" t="s">
        <v>256</v>
      </c>
    </row>
    <row r="4796" spans="1:12" x14ac:dyDescent="0.25">
      <c r="A4796" s="1"/>
      <c r="B4796" t="s">
        <v>9</v>
      </c>
      <c r="C4796" t="s">
        <v>10</v>
      </c>
      <c r="D4796" t="s">
        <v>22</v>
      </c>
      <c r="E4796" t="s">
        <v>12</v>
      </c>
      <c r="F4796">
        <v>4.1399999999999997</v>
      </c>
      <c r="G4796">
        <v>7</v>
      </c>
      <c r="H4796" t="s">
        <v>20</v>
      </c>
      <c r="I4796">
        <v>8.3000000000000007</v>
      </c>
      <c r="J4796">
        <v>28.979999999999997</v>
      </c>
      <c r="K4796">
        <v>1.4489999999999998</v>
      </c>
      <c r="L4796" t="s">
        <v>256</v>
      </c>
    </row>
    <row r="4797" spans="1:12" x14ac:dyDescent="0.25">
      <c r="A4797" s="1"/>
      <c r="B4797" t="s">
        <v>19</v>
      </c>
      <c r="C4797" t="s">
        <v>15</v>
      </c>
      <c r="D4797" t="s">
        <v>11</v>
      </c>
      <c r="E4797" t="s">
        <v>21</v>
      </c>
      <c r="F4797">
        <v>3.92</v>
      </c>
      <c r="G4797">
        <v>1</v>
      </c>
      <c r="H4797" t="s">
        <v>13</v>
      </c>
      <c r="I4797">
        <v>6</v>
      </c>
      <c r="J4797">
        <v>3.92</v>
      </c>
      <c r="K4797">
        <v>0.19600000000000001</v>
      </c>
      <c r="L4797" t="s">
        <v>257</v>
      </c>
    </row>
    <row r="4798" spans="1:12" x14ac:dyDescent="0.25">
      <c r="A4798" s="1"/>
      <c r="B4798" t="s">
        <v>9</v>
      </c>
      <c r="C4798" t="s">
        <v>10</v>
      </c>
      <c r="D4798" t="s">
        <v>22</v>
      </c>
      <c r="E4798" t="s">
        <v>23</v>
      </c>
      <c r="F4798">
        <v>53.75</v>
      </c>
      <c r="G4798">
        <v>8</v>
      </c>
      <c r="H4798" t="s">
        <v>20</v>
      </c>
      <c r="I4798">
        <v>6.8</v>
      </c>
      <c r="J4798">
        <v>430</v>
      </c>
      <c r="K4798">
        <v>21.5</v>
      </c>
      <c r="L4798" t="s">
        <v>257</v>
      </c>
    </row>
    <row r="4799" spans="1:12" x14ac:dyDescent="0.25">
      <c r="A4799" s="1"/>
      <c r="B4799" t="s">
        <v>9</v>
      </c>
      <c r="C4799" t="s">
        <v>15</v>
      </c>
      <c r="D4799" t="s">
        <v>22</v>
      </c>
      <c r="E4799" t="s">
        <v>12</v>
      </c>
      <c r="F4799">
        <v>6.43</v>
      </c>
      <c r="G4799">
        <v>10</v>
      </c>
      <c r="H4799" t="s">
        <v>20</v>
      </c>
      <c r="I4799">
        <v>8.3000000000000007</v>
      </c>
      <c r="J4799">
        <v>64.3</v>
      </c>
      <c r="K4799">
        <v>3.2149999999999999</v>
      </c>
      <c r="L4799" t="s">
        <v>256</v>
      </c>
    </row>
    <row r="4800" spans="1:12" x14ac:dyDescent="0.25">
      <c r="A4800" s="1"/>
      <c r="B4800" t="s">
        <v>9</v>
      </c>
      <c r="C4800" t="s">
        <v>15</v>
      </c>
      <c r="D4800" t="s">
        <v>11</v>
      </c>
      <c r="E4800" t="s">
        <v>18</v>
      </c>
      <c r="F4800">
        <v>61.63</v>
      </c>
      <c r="G4800">
        <v>2</v>
      </c>
      <c r="H4800" t="s">
        <v>20</v>
      </c>
      <c r="I4800">
        <v>9.1</v>
      </c>
      <c r="J4800">
        <v>123.26</v>
      </c>
      <c r="K4800">
        <v>6.1630000000000003</v>
      </c>
      <c r="L4800" t="s">
        <v>256</v>
      </c>
    </row>
    <row r="4801" spans="1:12" x14ac:dyDescent="0.25">
      <c r="A4801" s="1"/>
      <c r="B4801" t="s">
        <v>9</v>
      </c>
      <c r="C4801" t="s">
        <v>15</v>
      </c>
      <c r="D4801" t="s">
        <v>22</v>
      </c>
      <c r="E4801" t="s">
        <v>18</v>
      </c>
      <c r="F4801">
        <v>55.09</v>
      </c>
      <c r="G4801">
        <v>5</v>
      </c>
      <c r="H4801" t="s">
        <v>13</v>
      </c>
      <c r="I4801">
        <v>4.8</v>
      </c>
      <c r="J4801">
        <v>275.45000000000005</v>
      </c>
      <c r="K4801">
        <v>13.772500000000003</v>
      </c>
      <c r="L4801" t="s">
        <v>258</v>
      </c>
    </row>
    <row r="4802" spans="1:12" x14ac:dyDescent="0.25">
      <c r="A4802" s="1"/>
      <c r="B4802" t="s">
        <v>9</v>
      </c>
      <c r="C4802" t="s">
        <v>15</v>
      </c>
      <c r="D4802" t="s">
        <v>11</v>
      </c>
      <c r="E4802" t="s">
        <v>21</v>
      </c>
      <c r="F4802">
        <v>9.58</v>
      </c>
      <c r="G4802">
        <v>8</v>
      </c>
      <c r="H4802" t="s">
        <v>17</v>
      </c>
      <c r="I4802">
        <v>5.5</v>
      </c>
      <c r="J4802">
        <v>76.64</v>
      </c>
      <c r="K4802">
        <v>3.8320000000000003</v>
      </c>
      <c r="L4802" t="s">
        <v>258</v>
      </c>
    </row>
    <row r="4803" spans="1:12" x14ac:dyDescent="0.25">
      <c r="A4803" s="1"/>
      <c r="B4803" t="s">
        <v>14</v>
      </c>
      <c r="C4803" t="s">
        <v>10</v>
      </c>
      <c r="D4803" t="s">
        <v>11</v>
      </c>
      <c r="E4803" t="s">
        <v>18</v>
      </c>
      <c r="F4803">
        <v>63.74</v>
      </c>
      <c r="G4803">
        <v>3</v>
      </c>
      <c r="H4803" t="s">
        <v>13</v>
      </c>
      <c r="I4803">
        <v>3</v>
      </c>
      <c r="J4803">
        <v>191.22</v>
      </c>
      <c r="K4803">
        <v>9.5609999999999999</v>
      </c>
      <c r="L4803" t="s">
        <v>258</v>
      </c>
    </row>
    <row r="4804" spans="1:12" x14ac:dyDescent="0.25">
      <c r="A4804" s="1"/>
      <c r="B4804" t="s">
        <v>14</v>
      </c>
      <c r="C4804" t="s">
        <v>15</v>
      </c>
      <c r="D4804" t="s">
        <v>11</v>
      </c>
      <c r="E4804" t="s">
        <v>12</v>
      </c>
      <c r="F4804">
        <v>5.52</v>
      </c>
      <c r="G4804">
        <v>7</v>
      </c>
      <c r="H4804" t="s">
        <v>20</v>
      </c>
      <c r="I4804">
        <v>9.6</v>
      </c>
      <c r="J4804">
        <v>38.64</v>
      </c>
      <c r="K4804">
        <v>1.9320000000000002</v>
      </c>
      <c r="L4804" t="s">
        <v>256</v>
      </c>
    </row>
    <row r="4805" spans="1:12" x14ac:dyDescent="0.25">
      <c r="A4805" s="1"/>
      <c r="B4805" t="s">
        <v>19</v>
      </c>
      <c r="C4805" t="s">
        <v>15</v>
      </c>
      <c r="D4805" t="s">
        <v>22</v>
      </c>
      <c r="E4805" t="s">
        <v>21</v>
      </c>
      <c r="F4805">
        <v>7.66</v>
      </c>
      <c r="G4805">
        <v>7</v>
      </c>
      <c r="H4805" t="s">
        <v>13</v>
      </c>
      <c r="I4805">
        <v>5</v>
      </c>
      <c r="J4805">
        <v>53.620000000000005</v>
      </c>
      <c r="K4805">
        <v>2.6810000000000005</v>
      </c>
      <c r="L4805" t="s">
        <v>258</v>
      </c>
    </row>
    <row r="4806" spans="1:12" x14ac:dyDescent="0.25">
      <c r="A4806" s="1"/>
      <c r="B4806" t="s">
        <v>19</v>
      </c>
      <c r="C4806" t="s">
        <v>15</v>
      </c>
      <c r="D4806" t="s">
        <v>22</v>
      </c>
      <c r="E4806" t="s">
        <v>24</v>
      </c>
      <c r="F4806">
        <v>31.28</v>
      </c>
      <c r="G4806">
        <v>7</v>
      </c>
      <c r="H4806" t="s">
        <v>13</v>
      </c>
      <c r="I4806">
        <v>3.8</v>
      </c>
      <c r="J4806">
        <v>218.96</v>
      </c>
      <c r="K4806">
        <v>10.948</v>
      </c>
      <c r="L4806" t="s">
        <v>258</v>
      </c>
    </row>
    <row r="4807" spans="1:12" x14ac:dyDescent="0.25">
      <c r="A4807" s="1"/>
      <c r="B4807" t="s">
        <v>14</v>
      </c>
      <c r="C4807" t="s">
        <v>10</v>
      </c>
      <c r="D4807" t="s">
        <v>22</v>
      </c>
      <c r="E4807" t="s">
        <v>24</v>
      </c>
      <c r="F4807">
        <v>48.59</v>
      </c>
      <c r="G4807">
        <v>8</v>
      </c>
      <c r="H4807" t="s">
        <v>20</v>
      </c>
      <c r="I4807">
        <v>4.4000000000000004</v>
      </c>
      <c r="J4807">
        <v>388.72</v>
      </c>
      <c r="K4807">
        <v>19.436000000000003</v>
      </c>
      <c r="L4807" t="s">
        <v>258</v>
      </c>
    </row>
    <row r="4808" spans="1:12" x14ac:dyDescent="0.25">
      <c r="A4808" s="1"/>
      <c r="B4808" t="s">
        <v>14</v>
      </c>
      <c r="C4808" t="s">
        <v>15</v>
      </c>
      <c r="D4808" t="s">
        <v>22</v>
      </c>
      <c r="E4808" t="s">
        <v>23</v>
      </c>
      <c r="F4808">
        <v>63.46</v>
      </c>
      <c r="G4808">
        <v>3</v>
      </c>
      <c r="H4808" t="s">
        <v>20</v>
      </c>
      <c r="I4808">
        <v>5.0999999999999996</v>
      </c>
      <c r="J4808">
        <v>190.38</v>
      </c>
      <c r="K4808">
        <v>9.5190000000000001</v>
      </c>
      <c r="L4808" t="s">
        <v>258</v>
      </c>
    </row>
    <row r="4809" spans="1:12" x14ac:dyDescent="0.25">
      <c r="A4809" s="1"/>
      <c r="B4809" t="s">
        <v>9</v>
      </c>
      <c r="C4809" t="s">
        <v>15</v>
      </c>
      <c r="D4809" t="s">
        <v>11</v>
      </c>
      <c r="E4809" t="s">
        <v>12</v>
      </c>
      <c r="F4809">
        <v>2.59</v>
      </c>
      <c r="G4809">
        <v>10</v>
      </c>
      <c r="H4809" t="s">
        <v>13</v>
      </c>
      <c r="I4809">
        <v>7</v>
      </c>
      <c r="J4809">
        <v>25.9</v>
      </c>
      <c r="K4809">
        <v>1.2949999999999999</v>
      </c>
      <c r="L4809" t="s">
        <v>257</v>
      </c>
    </row>
    <row r="4810" spans="1:12" x14ac:dyDescent="0.25">
      <c r="A4810" s="1"/>
      <c r="B4810" t="s">
        <v>14</v>
      </c>
      <c r="C4810" t="s">
        <v>10</v>
      </c>
      <c r="D4810" t="s">
        <v>11</v>
      </c>
      <c r="E4810" t="s">
        <v>24</v>
      </c>
      <c r="F4810">
        <v>43.72</v>
      </c>
      <c r="G4810">
        <v>6</v>
      </c>
      <c r="H4810" t="s">
        <v>20</v>
      </c>
      <c r="I4810">
        <v>9.1</v>
      </c>
      <c r="J4810">
        <v>262.32</v>
      </c>
      <c r="K4810">
        <v>13.116</v>
      </c>
      <c r="L4810" t="s">
        <v>256</v>
      </c>
    </row>
    <row r="4811" spans="1:12" x14ac:dyDescent="0.25">
      <c r="A4811" s="1"/>
      <c r="B4811" t="s">
        <v>14</v>
      </c>
      <c r="C4811" t="s">
        <v>10</v>
      </c>
      <c r="D4811" t="s">
        <v>22</v>
      </c>
      <c r="E4811" t="s">
        <v>24</v>
      </c>
      <c r="F4811">
        <v>43.07</v>
      </c>
      <c r="G4811">
        <v>6</v>
      </c>
      <c r="H4811" t="s">
        <v>17</v>
      </c>
      <c r="I4811">
        <v>7.4</v>
      </c>
      <c r="J4811">
        <v>258.42</v>
      </c>
      <c r="K4811">
        <v>12.921000000000001</v>
      </c>
      <c r="L4811" t="s">
        <v>257</v>
      </c>
    </row>
    <row r="4812" spans="1:12" x14ac:dyDescent="0.25">
      <c r="A4812" s="1"/>
      <c r="B4812" t="s">
        <v>14</v>
      </c>
      <c r="C4812" t="s">
        <v>15</v>
      </c>
      <c r="D4812" t="s">
        <v>11</v>
      </c>
      <c r="E4812" t="s">
        <v>16</v>
      </c>
      <c r="F4812">
        <v>97.96</v>
      </c>
      <c r="G4812">
        <v>7</v>
      </c>
      <c r="H4812" t="s">
        <v>17</v>
      </c>
      <c r="I4812">
        <v>3.1</v>
      </c>
      <c r="J4812">
        <v>685.71999999999991</v>
      </c>
      <c r="K4812">
        <v>34.285999999999994</v>
      </c>
      <c r="L4812" t="s">
        <v>258</v>
      </c>
    </row>
    <row r="4813" spans="1:12" x14ac:dyDescent="0.25">
      <c r="A4813" s="1"/>
      <c r="B4813" t="s">
        <v>14</v>
      </c>
      <c r="C4813" t="s">
        <v>15</v>
      </c>
      <c r="D4813" t="s">
        <v>22</v>
      </c>
      <c r="E4813" t="s">
        <v>12</v>
      </c>
      <c r="F4813">
        <v>4.99</v>
      </c>
      <c r="G4813">
        <v>8</v>
      </c>
      <c r="H4813" t="s">
        <v>20</v>
      </c>
      <c r="I4813">
        <v>7</v>
      </c>
      <c r="J4813">
        <v>39.92</v>
      </c>
      <c r="K4813">
        <v>1.9960000000000002</v>
      </c>
      <c r="L4813" t="s">
        <v>257</v>
      </c>
    </row>
    <row r="4814" spans="1:12" x14ac:dyDescent="0.25">
      <c r="A4814" s="1"/>
      <c r="B4814" t="s">
        <v>19</v>
      </c>
      <c r="C4814" t="s">
        <v>15</v>
      </c>
      <c r="D4814" t="s">
        <v>22</v>
      </c>
      <c r="E4814" t="s">
        <v>24</v>
      </c>
      <c r="F4814">
        <v>23.14</v>
      </c>
      <c r="G4814">
        <v>7</v>
      </c>
      <c r="H4814" t="s">
        <v>17</v>
      </c>
      <c r="I4814">
        <v>3.8</v>
      </c>
      <c r="J4814">
        <v>161.98000000000002</v>
      </c>
      <c r="K4814">
        <v>8.099000000000002</v>
      </c>
      <c r="L4814" t="s">
        <v>258</v>
      </c>
    </row>
    <row r="4815" spans="1:12" x14ac:dyDescent="0.25">
      <c r="A4815" s="1"/>
      <c r="B4815" t="s">
        <v>9</v>
      </c>
      <c r="C4815" t="s">
        <v>15</v>
      </c>
      <c r="D4815" t="s">
        <v>11</v>
      </c>
      <c r="E4815" t="s">
        <v>18</v>
      </c>
      <c r="F4815">
        <v>60.29</v>
      </c>
      <c r="G4815">
        <v>4</v>
      </c>
      <c r="H4815" t="s">
        <v>20</v>
      </c>
      <c r="I4815">
        <v>6.3</v>
      </c>
      <c r="J4815">
        <v>241.16</v>
      </c>
      <c r="K4815">
        <v>12.058</v>
      </c>
      <c r="L4815" t="s">
        <v>257</v>
      </c>
    </row>
    <row r="4816" spans="1:12" x14ac:dyDescent="0.25">
      <c r="A4816" s="1"/>
      <c r="B4816" t="s">
        <v>19</v>
      </c>
      <c r="C4816" t="s">
        <v>15</v>
      </c>
      <c r="D4816" t="s">
        <v>11</v>
      </c>
      <c r="E4816" t="s">
        <v>12</v>
      </c>
      <c r="F4816">
        <v>2.54</v>
      </c>
      <c r="G4816">
        <v>1</v>
      </c>
      <c r="H4816" t="s">
        <v>20</v>
      </c>
      <c r="I4816">
        <v>3.8</v>
      </c>
      <c r="J4816">
        <v>2.54</v>
      </c>
      <c r="K4816">
        <v>0.127</v>
      </c>
      <c r="L4816" t="s">
        <v>258</v>
      </c>
    </row>
    <row r="4817" spans="1:12" x14ac:dyDescent="0.25">
      <c r="A4817" s="1"/>
      <c r="B4817" t="s">
        <v>14</v>
      </c>
      <c r="C4817" t="s">
        <v>10</v>
      </c>
      <c r="D4817" t="s">
        <v>22</v>
      </c>
      <c r="E4817" t="s">
        <v>18</v>
      </c>
      <c r="F4817">
        <v>77.900000000000006</v>
      </c>
      <c r="G4817">
        <v>4</v>
      </c>
      <c r="H4817" t="s">
        <v>20</v>
      </c>
      <c r="I4817">
        <v>4.2</v>
      </c>
      <c r="J4817">
        <v>311.60000000000002</v>
      </c>
      <c r="K4817">
        <v>15.580000000000002</v>
      </c>
      <c r="L4817" t="s">
        <v>258</v>
      </c>
    </row>
    <row r="4818" spans="1:12" x14ac:dyDescent="0.25">
      <c r="A4818" s="1"/>
      <c r="B4818" t="s">
        <v>14</v>
      </c>
      <c r="C4818" t="s">
        <v>15</v>
      </c>
      <c r="D4818" t="s">
        <v>11</v>
      </c>
      <c r="E4818" t="s">
        <v>21</v>
      </c>
      <c r="F4818">
        <v>6.17</v>
      </c>
      <c r="G4818">
        <v>7</v>
      </c>
      <c r="H4818" t="s">
        <v>20</v>
      </c>
      <c r="I4818">
        <v>4.3</v>
      </c>
      <c r="J4818">
        <v>43.19</v>
      </c>
      <c r="K4818">
        <v>2.1595</v>
      </c>
      <c r="L4818" t="s">
        <v>258</v>
      </c>
    </row>
    <row r="4819" spans="1:12" x14ac:dyDescent="0.25">
      <c r="A4819" s="1"/>
      <c r="B4819" t="s">
        <v>19</v>
      </c>
      <c r="C4819" t="s">
        <v>10</v>
      </c>
      <c r="D4819" t="s">
        <v>11</v>
      </c>
      <c r="E4819" t="s">
        <v>24</v>
      </c>
      <c r="F4819">
        <v>42.12</v>
      </c>
      <c r="G4819">
        <v>4</v>
      </c>
      <c r="H4819" t="s">
        <v>13</v>
      </c>
      <c r="I4819">
        <v>7</v>
      </c>
      <c r="J4819">
        <v>168.48</v>
      </c>
      <c r="K4819">
        <v>8.4239999999999995</v>
      </c>
      <c r="L4819" t="s">
        <v>257</v>
      </c>
    </row>
    <row r="4820" spans="1:12" x14ac:dyDescent="0.25">
      <c r="A4820" s="1"/>
      <c r="B4820" t="s">
        <v>14</v>
      </c>
      <c r="C4820" t="s">
        <v>10</v>
      </c>
      <c r="D4820" t="s">
        <v>22</v>
      </c>
      <c r="E4820" t="s">
        <v>12</v>
      </c>
      <c r="F4820">
        <v>4.2300000000000004</v>
      </c>
      <c r="G4820">
        <v>2</v>
      </c>
      <c r="H4820" t="s">
        <v>20</v>
      </c>
      <c r="I4820">
        <v>3.7</v>
      </c>
      <c r="J4820">
        <v>8.4600000000000009</v>
      </c>
      <c r="K4820">
        <v>0.42300000000000004</v>
      </c>
      <c r="L4820" t="s">
        <v>258</v>
      </c>
    </row>
    <row r="4821" spans="1:12" x14ac:dyDescent="0.25">
      <c r="A4821" s="1"/>
      <c r="B4821" t="s">
        <v>9</v>
      </c>
      <c r="C4821" t="s">
        <v>15</v>
      </c>
      <c r="D4821" t="s">
        <v>11</v>
      </c>
      <c r="E4821" t="s">
        <v>18</v>
      </c>
      <c r="F4821">
        <v>55.91</v>
      </c>
      <c r="G4821">
        <v>2</v>
      </c>
      <c r="H4821" t="s">
        <v>13</v>
      </c>
      <c r="I4821">
        <v>7.6</v>
      </c>
      <c r="J4821">
        <v>111.82</v>
      </c>
      <c r="K4821">
        <v>5.5910000000000002</v>
      </c>
      <c r="L4821" t="s">
        <v>257</v>
      </c>
    </row>
    <row r="4822" spans="1:12" x14ac:dyDescent="0.25">
      <c r="A4822" s="1"/>
      <c r="B4822" t="s">
        <v>14</v>
      </c>
      <c r="C4822" t="s">
        <v>15</v>
      </c>
      <c r="D4822" t="s">
        <v>11</v>
      </c>
      <c r="E4822" t="s">
        <v>12</v>
      </c>
      <c r="F4822">
        <v>6.89</v>
      </c>
      <c r="G4822">
        <v>10</v>
      </c>
      <c r="H4822" t="s">
        <v>17</v>
      </c>
      <c r="I4822">
        <v>5.4</v>
      </c>
      <c r="J4822">
        <v>68.899999999999991</v>
      </c>
      <c r="K4822">
        <v>3.4449999999999998</v>
      </c>
      <c r="L4822" t="s">
        <v>258</v>
      </c>
    </row>
    <row r="4823" spans="1:12" x14ac:dyDescent="0.25">
      <c r="A4823" s="1"/>
      <c r="B4823" t="s">
        <v>14</v>
      </c>
      <c r="C4823" t="s">
        <v>15</v>
      </c>
      <c r="D4823" t="s">
        <v>22</v>
      </c>
      <c r="E4823" t="s">
        <v>18</v>
      </c>
      <c r="F4823">
        <v>77.56</v>
      </c>
      <c r="G4823">
        <v>10</v>
      </c>
      <c r="H4823" t="s">
        <v>17</v>
      </c>
      <c r="I4823">
        <v>7.6</v>
      </c>
      <c r="J4823">
        <v>775.6</v>
      </c>
      <c r="K4823">
        <v>38.78</v>
      </c>
      <c r="L4823" t="s">
        <v>257</v>
      </c>
    </row>
    <row r="4824" spans="1:12" x14ac:dyDescent="0.25">
      <c r="A4824" s="1"/>
      <c r="B4824" t="s">
        <v>9</v>
      </c>
      <c r="C4824" t="s">
        <v>10</v>
      </c>
      <c r="D4824" t="s">
        <v>11</v>
      </c>
      <c r="E4824" t="s">
        <v>12</v>
      </c>
      <c r="F4824">
        <v>3.46</v>
      </c>
      <c r="G4824">
        <v>3</v>
      </c>
      <c r="H4824" t="s">
        <v>20</v>
      </c>
      <c r="I4824">
        <v>5.6</v>
      </c>
      <c r="J4824">
        <v>10.379999999999999</v>
      </c>
      <c r="K4824">
        <v>0.51900000000000002</v>
      </c>
      <c r="L4824" t="s">
        <v>258</v>
      </c>
    </row>
    <row r="4825" spans="1:12" x14ac:dyDescent="0.25">
      <c r="A4825" s="1"/>
      <c r="B4825" t="s">
        <v>14</v>
      </c>
      <c r="C4825" t="s">
        <v>15</v>
      </c>
      <c r="D4825" t="s">
        <v>11</v>
      </c>
      <c r="E4825" t="s">
        <v>24</v>
      </c>
      <c r="F4825">
        <v>25.57</v>
      </c>
      <c r="G4825">
        <v>9</v>
      </c>
      <c r="H4825" t="s">
        <v>20</v>
      </c>
      <c r="I4825">
        <v>9.3000000000000007</v>
      </c>
      <c r="J4825">
        <v>230.13</v>
      </c>
      <c r="K4825">
        <v>11.506500000000001</v>
      </c>
      <c r="L4825" t="s">
        <v>256</v>
      </c>
    </row>
    <row r="4826" spans="1:12" x14ac:dyDescent="0.25">
      <c r="A4826" s="1"/>
      <c r="B4826" t="s">
        <v>9</v>
      </c>
      <c r="C4826" t="s">
        <v>15</v>
      </c>
      <c r="D4826" t="s">
        <v>22</v>
      </c>
      <c r="E4826" t="s">
        <v>18</v>
      </c>
      <c r="F4826">
        <v>58.67</v>
      </c>
      <c r="G4826">
        <v>3</v>
      </c>
      <c r="H4826" t="s">
        <v>13</v>
      </c>
      <c r="I4826">
        <v>8.6999999999999993</v>
      </c>
      <c r="J4826">
        <v>176.01</v>
      </c>
      <c r="K4826">
        <v>8.8004999999999995</v>
      </c>
      <c r="L4826" t="s">
        <v>256</v>
      </c>
    </row>
    <row r="4827" spans="1:12" x14ac:dyDescent="0.25">
      <c r="A4827" s="1"/>
      <c r="B4827" t="s">
        <v>19</v>
      </c>
      <c r="C4827" t="s">
        <v>15</v>
      </c>
      <c r="D4827" t="s">
        <v>22</v>
      </c>
      <c r="E4827" t="s">
        <v>24</v>
      </c>
      <c r="F4827">
        <v>24.1</v>
      </c>
      <c r="G4827">
        <v>7</v>
      </c>
      <c r="H4827" t="s">
        <v>20</v>
      </c>
      <c r="I4827">
        <v>6.4</v>
      </c>
      <c r="J4827">
        <v>168.70000000000002</v>
      </c>
      <c r="K4827">
        <v>8.4350000000000005</v>
      </c>
      <c r="L4827" t="s">
        <v>257</v>
      </c>
    </row>
    <row r="4828" spans="1:12" x14ac:dyDescent="0.25">
      <c r="A4828" s="1"/>
      <c r="B4828" t="s">
        <v>14</v>
      </c>
      <c r="C4828" t="s">
        <v>15</v>
      </c>
      <c r="D4828" t="s">
        <v>11</v>
      </c>
      <c r="E4828" t="s">
        <v>12</v>
      </c>
      <c r="F4828">
        <v>7.68</v>
      </c>
      <c r="G4828">
        <v>8</v>
      </c>
      <c r="H4828" t="s">
        <v>13</v>
      </c>
      <c r="I4828">
        <v>4.0999999999999996</v>
      </c>
      <c r="J4828">
        <v>61.44</v>
      </c>
      <c r="K4828">
        <v>3.0720000000000001</v>
      </c>
      <c r="L4828" t="s">
        <v>258</v>
      </c>
    </row>
    <row r="4829" spans="1:12" x14ac:dyDescent="0.25">
      <c r="A4829" s="1"/>
      <c r="B4829" t="s">
        <v>9</v>
      </c>
      <c r="C4829" t="s">
        <v>10</v>
      </c>
      <c r="D4829" t="s">
        <v>11</v>
      </c>
      <c r="E4829" t="s">
        <v>24</v>
      </c>
      <c r="F4829">
        <v>28.25</v>
      </c>
      <c r="G4829">
        <v>9</v>
      </c>
      <c r="H4829" t="s">
        <v>13</v>
      </c>
      <c r="I4829">
        <v>4.0999999999999996</v>
      </c>
      <c r="J4829">
        <v>254.25</v>
      </c>
      <c r="K4829">
        <v>12.7125</v>
      </c>
      <c r="L4829" t="s">
        <v>258</v>
      </c>
    </row>
    <row r="4830" spans="1:12" x14ac:dyDescent="0.25">
      <c r="A4830" s="1"/>
      <c r="B4830" t="s">
        <v>14</v>
      </c>
      <c r="C4830" t="s">
        <v>10</v>
      </c>
      <c r="D4830" t="s">
        <v>11</v>
      </c>
      <c r="E4830" t="s">
        <v>12</v>
      </c>
      <c r="F4830">
        <v>6.58</v>
      </c>
      <c r="G4830">
        <v>5</v>
      </c>
      <c r="H4830" t="s">
        <v>20</v>
      </c>
      <c r="I4830">
        <v>8.6</v>
      </c>
      <c r="J4830">
        <v>32.9</v>
      </c>
      <c r="K4830">
        <v>1.645</v>
      </c>
      <c r="L4830" t="s">
        <v>256</v>
      </c>
    </row>
    <row r="4831" spans="1:12" x14ac:dyDescent="0.25">
      <c r="A4831" s="1"/>
      <c r="B4831" t="s">
        <v>9</v>
      </c>
      <c r="C4831" t="s">
        <v>10</v>
      </c>
      <c r="D4831" t="s">
        <v>11</v>
      </c>
      <c r="E4831" t="s">
        <v>12</v>
      </c>
      <c r="F4831">
        <v>9.92</v>
      </c>
      <c r="G4831">
        <v>2</v>
      </c>
      <c r="H4831" t="s">
        <v>20</v>
      </c>
      <c r="I4831">
        <v>8.6</v>
      </c>
      <c r="J4831">
        <v>19.84</v>
      </c>
      <c r="K4831">
        <v>0.99199999999999999</v>
      </c>
      <c r="L4831" t="s">
        <v>256</v>
      </c>
    </row>
    <row r="4832" spans="1:12" x14ac:dyDescent="0.25">
      <c r="A4832" s="1"/>
      <c r="B4832" t="s">
        <v>19</v>
      </c>
      <c r="C4832" t="s">
        <v>15</v>
      </c>
      <c r="D4832" t="s">
        <v>22</v>
      </c>
      <c r="E4832" t="s">
        <v>23</v>
      </c>
      <c r="F4832">
        <v>55.26</v>
      </c>
      <c r="G4832">
        <v>2</v>
      </c>
      <c r="H4832" t="s">
        <v>13</v>
      </c>
      <c r="I4832">
        <v>8.9</v>
      </c>
      <c r="J4832">
        <v>110.52</v>
      </c>
      <c r="K4832">
        <v>5.5259999999999998</v>
      </c>
      <c r="L4832" t="s">
        <v>256</v>
      </c>
    </row>
    <row r="4833" spans="1:12" x14ac:dyDescent="0.25">
      <c r="A4833" s="1"/>
      <c r="B4833" t="s">
        <v>9</v>
      </c>
      <c r="C4833" t="s">
        <v>15</v>
      </c>
      <c r="D4833" t="s">
        <v>22</v>
      </c>
      <c r="E4833" t="s">
        <v>21</v>
      </c>
      <c r="F4833">
        <v>17.5</v>
      </c>
      <c r="G4833">
        <v>10</v>
      </c>
      <c r="H4833" t="s">
        <v>20</v>
      </c>
      <c r="I4833">
        <v>5.9</v>
      </c>
      <c r="J4833">
        <v>175</v>
      </c>
      <c r="K4833">
        <v>8.75</v>
      </c>
      <c r="L4833" t="s">
        <v>258</v>
      </c>
    </row>
    <row r="4834" spans="1:12" x14ac:dyDescent="0.25">
      <c r="A4834" s="1"/>
      <c r="B4834" t="s">
        <v>9</v>
      </c>
      <c r="C4834" t="s">
        <v>10</v>
      </c>
      <c r="D4834" t="s">
        <v>22</v>
      </c>
      <c r="E4834" t="s">
        <v>24</v>
      </c>
      <c r="F4834">
        <v>37.1</v>
      </c>
      <c r="G4834">
        <v>9</v>
      </c>
      <c r="H4834" t="s">
        <v>13</v>
      </c>
      <c r="I4834">
        <v>7.1</v>
      </c>
      <c r="J4834">
        <v>333.90000000000003</v>
      </c>
      <c r="K4834">
        <v>16.695000000000004</v>
      </c>
      <c r="L4834" t="s">
        <v>257</v>
      </c>
    </row>
    <row r="4835" spans="1:12" x14ac:dyDescent="0.25">
      <c r="A4835" s="1"/>
      <c r="B4835" t="s">
        <v>14</v>
      </c>
      <c r="C4835" t="s">
        <v>15</v>
      </c>
      <c r="D4835" t="s">
        <v>11</v>
      </c>
      <c r="E4835" t="s">
        <v>21</v>
      </c>
      <c r="F4835">
        <v>12.31</v>
      </c>
      <c r="G4835">
        <v>9</v>
      </c>
      <c r="H4835" t="s">
        <v>20</v>
      </c>
      <c r="I4835">
        <v>8.5</v>
      </c>
      <c r="J4835">
        <v>110.79</v>
      </c>
      <c r="K4835">
        <v>5.5395000000000003</v>
      </c>
      <c r="L4835" t="s">
        <v>256</v>
      </c>
    </row>
    <row r="4836" spans="1:12" x14ac:dyDescent="0.25">
      <c r="A4836" s="1"/>
      <c r="B4836" t="s">
        <v>19</v>
      </c>
      <c r="C4836" t="s">
        <v>15</v>
      </c>
      <c r="D4836" t="s">
        <v>22</v>
      </c>
      <c r="E4836" t="s">
        <v>21</v>
      </c>
      <c r="F4836">
        <v>17.61</v>
      </c>
      <c r="G4836">
        <v>3</v>
      </c>
      <c r="H4836" t="s">
        <v>20</v>
      </c>
      <c r="I4836">
        <v>8.9</v>
      </c>
      <c r="J4836">
        <v>52.83</v>
      </c>
      <c r="K4836">
        <v>2.6415000000000002</v>
      </c>
      <c r="L4836" t="s">
        <v>256</v>
      </c>
    </row>
    <row r="4837" spans="1:12" x14ac:dyDescent="0.25">
      <c r="A4837" s="1"/>
      <c r="B4837" t="s">
        <v>14</v>
      </c>
      <c r="C4837" t="s">
        <v>10</v>
      </c>
      <c r="D4837" t="s">
        <v>11</v>
      </c>
      <c r="E4837" t="s">
        <v>12</v>
      </c>
      <c r="F4837">
        <v>8.09</v>
      </c>
      <c r="G4837">
        <v>7</v>
      </c>
      <c r="H4837" t="s">
        <v>13</v>
      </c>
      <c r="I4837">
        <v>4</v>
      </c>
      <c r="J4837">
        <v>56.629999999999995</v>
      </c>
      <c r="K4837">
        <v>2.8315000000000001</v>
      </c>
      <c r="L4837" t="s">
        <v>258</v>
      </c>
    </row>
    <row r="4838" spans="1:12" x14ac:dyDescent="0.25">
      <c r="A4838" s="1"/>
      <c r="B4838" t="s">
        <v>14</v>
      </c>
      <c r="C4838" t="s">
        <v>15</v>
      </c>
      <c r="D4838" t="s">
        <v>11</v>
      </c>
      <c r="E4838" t="s">
        <v>24</v>
      </c>
      <c r="F4838">
        <v>33.56</v>
      </c>
      <c r="G4838">
        <v>2</v>
      </c>
      <c r="H4838" t="s">
        <v>13</v>
      </c>
      <c r="I4838">
        <v>6.5</v>
      </c>
      <c r="J4838">
        <v>67.12</v>
      </c>
      <c r="K4838">
        <v>3.3560000000000003</v>
      </c>
      <c r="L4838" t="s">
        <v>257</v>
      </c>
    </row>
    <row r="4839" spans="1:12" x14ac:dyDescent="0.25">
      <c r="A4839" s="1"/>
      <c r="B4839" t="s">
        <v>19</v>
      </c>
      <c r="C4839" t="s">
        <v>15</v>
      </c>
      <c r="D4839" t="s">
        <v>11</v>
      </c>
      <c r="E4839" t="s">
        <v>12</v>
      </c>
      <c r="F4839">
        <v>4.62</v>
      </c>
      <c r="G4839">
        <v>1</v>
      </c>
      <c r="H4839" t="s">
        <v>20</v>
      </c>
      <c r="I4839">
        <v>3.6</v>
      </c>
      <c r="J4839">
        <v>4.62</v>
      </c>
      <c r="K4839">
        <v>0.23100000000000001</v>
      </c>
      <c r="L4839" t="s">
        <v>258</v>
      </c>
    </row>
    <row r="4840" spans="1:12" x14ac:dyDescent="0.25">
      <c r="A4840" s="1"/>
      <c r="B4840" t="s">
        <v>14</v>
      </c>
      <c r="C4840" t="s">
        <v>10</v>
      </c>
      <c r="D4840" t="s">
        <v>11</v>
      </c>
      <c r="E4840" t="s">
        <v>18</v>
      </c>
      <c r="F4840">
        <v>73.87</v>
      </c>
      <c r="G4840">
        <v>7</v>
      </c>
      <c r="H4840" t="s">
        <v>17</v>
      </c>
      <c r="I4840">
        <v>9.6</v>
      </c>
      <c r="J4840">
        <v>517.09</v>
      </c>
      <c r="K4840">
        <v>25.854500000000002</v>
      </c>
      <c r="L4840" t="s">
        <v>256</v>
      </c>
    </row>
    <row r="4841" spans="1:12" x14ac:dyDescent="0.25">
      <c r="A4841" s="1"/>
      <c r="B4841" t="s">
        <v>19</v>
      </c>
      <c r="C4841" t="s">
        <v>15</v>
      </c>
      <c r="D4841" t="s">
        <v>11</v>
      </c>
      <c r="E4841" t="s">
        <v>18</v>
      </c>
      <c r="F4841">
        <v>74.849999999999994</v>
      </c>
      <c r="G4841">
        <v>6</v>
      </c>
      <c r="H4841" t="s">
        <v>20</v>
      </c>
      <c r="I4841">
        <v>6.9</v>
      </c>
      <c r="J4841">
        <v>449.09999999999997</v>
      </c>
      <c r="K4841">
        <v>22.454999999999998</v>
      </c>
      <c r="L4841" t="s">
        <v>257</v>
      </c>
    </row>
    <row r="4842" spans="1:12" x14ac:dyDescent="0.25">
      <c r="A4842" s="1"/>
      <c r="B4842" t="s">
        <v>19</v>
      </c>
      <c r="C4842" t="s">
        <v>10</v>
      </c>
      <c r="D4842" t="s">
        <v>11</v>
      </c>
      <c r="E4842" t="s">
        <v>24</v>
      </c>
      <c r="F4842">
        <v>21.38</v>
      </c>
      <c r="G4842">
        <v>8</v>
      </c>
      <c r="H4842" t="s">
        <v>17</v>
      </c>
      <c r="I4842">
        <v>3.8</v>
      </c>
      <c r="J4842">
        <v>171.04</v>
      </c>
      <c r="K4842">
        <v>8.5519999999999996</v>
      </c>
      <c r="L4842" t="s">
        <v>258</v>
      </c>
    </row>
    <row r="4843" spans="1:12" x14ac:dyDescent="0.25">
      <c r="A4843" s="1"/>
      <c r="B4843" t="s">
        <v>19</v>
      </c>
      <c r="C4843" t="s">
        <v>10</v>
      </c>
      <c r="D4843" t="s">
        <v>11</v>
      </c>
      <c r="E4843" t="s">
        <v>18</v>
      </c>
      <c r="F4843">
        <v>79.760000000000005</v>
      </c>
      <c r="G4843">
        <v>7</v>
      </c>
      <c r="H4843" t="s">
        <v>17</v>
      </c>
      <c r="I4843">
        <v>9.8000000000000007</v>
      </c>
      <c r="J4843">
        <v>558.32000000000005</v>
      </c>
      <c r="K4843">
        <v>27.916000000000004</v>
      </c>
      <c r="L4843" t="s">
        <v>256</v>
      </c>
    </row>
    <row r="4844" spans="1:12" x14ac:dyDescent="0.25">
      <c r="A4844" s="1"/>
      <c r="B4844" t="s">
        <v>14</v>
      </c>
      <c r="C4844" t="s">
        <v>10</v>
      </c>
      <c r="D4844" t="s">
        <v>11</v>
      </c>
      <c r="E4844" t="s">
        <v>18</v>
      </c>
      <c r="F4844">
        <v>76.23</v>
      </c>
      <c r="G4844">
        <v>5</v>
      </c>
      <c r="H4844" t="s">
        <v>17</v>
      </c>
      <c r="I4844">
        <v>7.5</v>
      </c>
      <c r="J4844">
        <v>381.15000000000003</v>
      </c>
      <c r="K4844">
        <v>19.057500000000001</v>
      </c>
      <c r="L4844" t="s">
        <v>257</v>
      </c>
    </row>
    <row r="4845" spans="1:12" x14ac:dyDescent="0.25">
      <c r="A4845" s="1"/>
      <c r="B4845" t="s">
        <v>19</v>
      </c>
      <c r="C4845" t="s">
        <v>10</v>
      </c>
      <c r="D4845" t="s">
        <v>22</v>
      </c>
      <c r="E4845" t="s">
        <v>12</v>
      </c>
      <c r="F4845">
        <v>5.17</v>
      </c>
      <c r="G4845">
        <v>5</v>
      </c>
      <c r="H4845" t="s">
        <v>20</v>
      </c>
      <c r="I4845">
        <v>7.8</v>
      </c>
      <c r="J4845">
        <v>25.85</v>
      </c>
      <c r="K4845">
        <v>1.2925000000000002</v>
      </c>
      <c r="L4845" t="s">
        <v>257</v>
      </c>
    </row>
    <row r="4846" spans="1:12" x14ac:dyDescent="0.25">
      <c r="A4846" s="1"/>
      <c r="B4846" t="s">
        <v>14</v>
      </c>
      <c r="C4846" t="s">
        <v>10</v>
      </c>
      <c r="D4846" t="s">
        <v>22</v>
      </c>
      <c r="E4846" t="s">
        <v>12</v>
      </c>
      <c r="F4846">
        <v>2.0099999999999998</v>
      </c>
      <c r="G4846">
        <v>8</v>
      </c>
      <c r="H4846" t="s">
        <v>17</v>
      </c>
      <c r="I4846">
        <v>3.9</v>
      </c>
      <c r="J4846">
        <v>16.079999999999998</v>
      </c>
      <c r="K4846">
        <v>0.80399999999999994</v>
      </c>
      <c r="L4846" t="s">
        <v>258</v>
      </c>
    </row>
    <row r="4847" spans="1:12" x14ac:dyDescent="0.25">
      <c r="A4847" s="1"/>
      <c r="B4847" t="s">
        <v>14</v>
      </c>
      <c r="C4847" t="s">
        <v>10</v>
      </c>
      <c r="D4847" t="s">
        <v>11</v>
      </c>
      <c r="E4847" t="s">
        <v>12</v>
      </c>
      <c r="F4847">
        <v>2.06</v>
      </c>
      <c r="G4847">
        <v>6</v>
      </c>
      <c r="H4847" t="s">
        <v>17</v>
      </c>
      <c r="I4847">
        <v>9.6999999999999993</v>
      </c>
      <c r="J4847">
        <v>12.36</v>
      </c>
      <c r="K4847">
        <v>0.61799999999999999</v>
      </c>
      <c r="L4847" t="s">
        <v>256</v>
      </c>
    </row>
    <row r="4848" spans="1:12" x14ac:dyDescent="0.25">
      <c r="A4848" s="1"/>
      <c r="B4848" t="s">
        <v>9</v>
      </c>
      <c r="C4848" t="s">
        <v>10</v>
      </c>
      <c r="D4848" t="s">
        <v>11</v>
      </c>
      <c r="E4848" t="s">
        <v>12</v>
      </c>
      <c r="F4848">
        <v>3.83</v>
      </c>
      <c r="G4848">
        <v>2</v>
      </c>
      <c r="H4848" t="s">
        <v>20</v>
      </c>
      <c r="I4848">
        <v>8.5</v>
      </c>
      <c r="J4848">
        <v>7.66</v>
      </c>
      <c r="K4848">
        <v>0.38300000000000001</v>
      </c>
      <c r="L4848" t="s">
        <v>256</v>
      </c>
    </row>
    <row r="4849" spans="1:12" x14ac:dyDescent="0.25">
      <c r="A4849" s="1"/>
      <c r="B4849" t="s">
        <v>19</v>
      </c>
      <c r="C4849" t="s">
        <v>10</v>
      </c>
      <c r="D4849" t="s">
        <v>11</v>
      </c>
      <c r="E4849" t="s">
        <v>21</v>
      </c>
      <c r="F4849">
        <v>8.89</v>
      </c>
      <c r="G4849">
        <v>3</v>
      </c>
      <c r="H4849" t="s">
        <v>20</v>
      </c>
      <c r="I4849">
        <v>9.8000000000000007</v>
      </c>
      <c r="J4849">
        <v>26.67</v>
      </c>
      <c r="K4849">
        <v>1.3335000000000001</v>
      </c>
      <c r="L4849" t="s">
        <v>256</v>
      </c>
    </row>
    <row r="4850" spans="1:12" x14ac:dyDescent="0.25">
      <c r="A4850" s="1"/>
      <c r="B4850" t="s">
        <v>14</v>
      </c>
      <c r="C4850" t="s">
        <v>10</v>
      </c>
      <c r="D4850" t="s">
        <v>22</v>
      </c>
      <c r="E4850" t="s">
        <v>21</v>
      </c>
      <c r="F4850">
        <v>9.92</v>
      </c>
      <c r="G4850">
        <v>4</v>
      </c>
      <c r="H4850" t="s">
        <v>20</v>
      </c>
      <c r="I4850">
        <v>8.1</v>
      </c>
      <c r="J4850">
        <v>39.68</v>
      </c>
      <c r="K4850">
        <v>1.984</v>
      </c>
      <c r="L4850" t="s">
        <v>256</v>
      </c>
    </row>
    <row r="4851" spans="1:12" x14ac:dyDescent="0.25">
      <c r="A4851" s="1"/>
      <c r="B4851" t="s">
        <v>14</v>
      </c>
      <c r="C4851" t="s">
        <v>10</v>
      </c>
      <c r="D4851" t="s">
        <v>11</v>
      </c>
      <c r="E4851" t="s">
        <v>18</v>
      </c>
      <c r="F4851">
        <v>52.6</v>
      </c>
      <c r="G4851">
        <v>2</v>
      </c>
      <c r="H4851" t="s">
        <v>17</v>
      </c>
      <c r="I4851">
        <v>8.1</v>
      </c>
      <c r="J4851">
        <v>105.2</v>
      </c>
      <c r="K4851">
        <v>5.2600000000000007</v>
      </c>
      <c r="L4851" t="s">
        <v>256</v>
      </c>
    </row>
    <row r="4852" spans="1:12" x14ac:dyDescent="0.25">
      <c r="A4852" s="1"/>
      <c r="B4852" t="s">
        <v>19</v>
      </c>
      <c r="C4852" t="s">
        <v>15</v>
      </c>
      <c r="D4852" t="s">
        <v>11</v>
      </c>
      <c r="E4852" t="s">
        <v>24</v>
      </c>
      <c r="F4852">
        <v>29.44</v>
      </c>
      <c r="G4852">
        <v>3</v>
      </c>
      <c r="H4852" t="s">
        <v>17</v>
      </c>
      <c r="I4852">
        <v>4.9000000000000004</v>
      </c>
      <c r="J4852">
        <v>88.320000000000007</v>
      </c>
      <c r="K4852">
        <v>4.4160000000000004</v>
      </c>
      <c r="L4852" t="s">
        <v>258</v>
      </c>
    </row>
    <row r="4853" spans="1:12" x14ac:dyDescent="0.25">
      <c r="A4853" s="1"/>
      <c r="B4853" t="s">
        <v>14</v>
      </c>
      <c r="C4853" t="s">
        <v>10</v>
      </c>
      <c r="D4853" t="s">
        <v>11</v>
      </c>
      <c r="E4853" t="s">
        <v>16</v>
      </c>
      <c r="F4853">
        <v>94.55</v>
      </c>
      <c r="G4853">
        <v>5</v>
      </c>
      <c r="H4853" t="s">
        <v>17</v>
      </c>
      <c r="I4853">
        <v>6.5</v>
      </c>
      <c r="J4853">
        <v>472.75</v>
      </c>
      <c r="K4853">
        <v>23.637500000000003</v>
      </c>
      <c r="L4853" t="s">
        <v>257</v>
      </c>
    </row>
    <row r="4854" spans="1:12" x14ac:dyDescent="0.25">
      <c r="A4854" s="1"/>
      <c r="B4854" t="s">
        <v>14</v>
      </c>
      <c r="C4854" t="s">
        <v>15</v>
      </c>
      <c r="D4854" t="s">
        <v>11</v>
      </c>
      <c r="E4854" t="s">
        <v>24</v>
      </c>
      <c r="F4854">
        <v>39.39</v>
      </c>
      <c r="G4854">
        <v>4</v>
      </c>
      <c r="H4854" t="s">
        <v>13</v>
      </c>
      <c r="I4854">
        <v>5.6</v>
      </c>
      <c r="J4854">
        <v>157.56</v>
      </c>
      <c r="K4854">
        <v>7.8780000000000001</v>
      </c>
      <c r="L4854" t="s">
        <v>258</v>
      </c>
    </row>
    <row r="4855" spans="1:12" x14ac:dyDescent="0.25">
      <c r="A4855" s="1"/>
      <c r="B4855" t="s">
        <v>14</v>
      </c>
      <c r="C4855" t="s">
        <v>10</v>
      </c>
      <c r="D4855" t="s">
        <v>22</v>
      </c>
      <c r="E4855" t="s">
        <v>12</v>
      </c>
      <c r="F4855">
        <v>9.9</v>
      </c>
      <c r="G4855">
        <v>6</v>
      </c>
      <c r="H4855" t="s">
        <v>17</v>
      </c>
      <c r="I4855">
        <v>5.6</v>
      </c>
      <c r="J4855">
        <v>59.400000000000006</v>
      </c>
      <c r="K4855">
        <v>2.9700000000000006</v>
      </c>
      <c r="L4855" t="s">
        <v>258</v>
      </c>
    </row>
    <row r="4856" spans="1:12" x14ac:dyDescent="0.25">
      <c r="A4856" s="1"/>
      <c r="B4856" t="s">
        <v>19</v>
      </c>
      <c r="C4856" t="s">
        <v>10</v>
      </c>
      <c r="D4856" t="s">
        <v>11</v>
      </c>
      <c r="E4856" t="s">
        <v>18</v>
      </c>
      <c r="F4856">
        <v>72.88</v>
      </c>
      <c r="G4856">
        <v>2</v>
      </c>
      <c r="H4856" t="s">
        <v>17</v>
      </c>
      <c r="I4856">
        <v>7</v>
      </c>
      <c r="J4856">
        <v>145.76</v>
      </c>
      <c r="K4856">
        <v>7.2880000000000003</v>
      </c>
      <c r="L4856" t="s">
        <v>257</v>
      </c>
    </row>
    <row r="4857" spans="1:12" x14ac:dyDescent="0.25">
      <c r="A4857" s="1"/>
      <c r="B4857" t="s">
        <v>9</v>
      </c>
      <c r="C4857" t="s">
        <v>10</v>
      </c>
      <c r="D4857" t="s">
        <v>22</v>
      </c>
      <c r="E4857" t="s">
        <v>16</v>
      </c>
      <c r="F4857">
        <v>97.46</v>
      </c>
      <c r="G4857">
        <v>7</v>
      </c>
      <c r="H4857" t="s">
        <v>20</v>
      </c>
      <c r="I4857">
        <v>4.9000000000000004</v>
      </c>
      <c r="J4857">
        <v>682.21999999999991</v>
      </c>
      <c r="K4857">
        <v>34.110999999999997</v>
      </c>
      <c r="L4857" t="s">
        <v>258</v>
      </c>
    </row>
    <row r="4858" spans="1:12" x14ac:dyDescent="0.25">
      <c r="A4858" s="1"/>
      <c r="B4858" t="s">
        <v>19</v>
      </c>
      <c r="C4858" t="s">
        <v>15</v>
      </c>
      <c r="D4858" t="s">
        <v>11</v>
      </c>
      <c r="E4858" t="s">
        <v>23</v>
      </c>
      <c r="F4858">
        <v>51.65</v>
      </c>
      <c r="G4858">
        <v>9</v>
      </c>
      <c r="H4858" t="s">
        <v>20</v>
      </c>
      <c r="I4858">
        <v>7.2</v>
      </c>
      <c r="J4858">
        <v>464.84999999999997</v>
      </c>
      <c r="K4858">
        <v>23.2425</v>
      </c>
      <c r="L4858" t="s">
        <v>257</v>
      </c>
    </row>
    <row r="4859" spans="1:12" x14ac:dyDescent="0.25">
      <c r="A4859" s="1"/>
      <c r="B4859" t="s">
        <v>19</v>
      </c>
      <c r="C4859" t="s">
        <v>10</v>
      </c>
      <c r="D4859" t="s">
        <v>22</v>
      </c>
      <c r="E4859" t="s">
        <v>12</v>
      </c>
      <c r="F4859">
        <v>9.7899999999999991</v>
      </c>
      <c r="G4859">
        <v>3</v>
      </c>
      <c r="H4859" t="s">
        <v>20</v>
      </c>
      <c r="I4859">
        <v>5.2</v>
      </c>
      <c r="J4859">
        <v>29.369999999999997</v>
      </c>
      <c r="K4859">
        <v>1.4684999999999999</v>
      </c>
      <c r="L4859" t="s">
        <v>258</v>
      </c>
    </row>
    <row r="4860" spans="1:12" x14ac:dyDescent="0.25">
      <c r="A4860" s="1"/>
      <c r="B4860" t="s">
        <v>14</v>
      </c>
      <c r="C4860" t="s">
        <v>15</v>
      </c>
      <c r="D4860" t="s">
        <v>22</v>
      </c>
      <c r="E4860" t="s">
        <v>24</v>
      </c>
      <c r="F4860">
        <v>40.96</v>
      </c>
      <c r="G4860">
        <v>4</v>
      </c>
      <c r="H4860" t="s">
        <v>17</v>
      </c>
      <c r="I4860">
        <v>4.7</v>
      </c>
      <c r="J4860">
        <v>163.84</v>
      </c>
      <c r="K4860">
        <v>8.1920000000000002</v>
      </c>
      <c r="L4860" t="s">
        <v>258</v>
      </c>
    </row>
    <row r="4861" spans="1:12" x14ac:dyDescent="0.25">
      <c r="A4861" s="1"/>
      <c r="B4861" t="s">
        <v>9</v>
      </c>
      <c r="C4861" t="s">
        <v>10</v>
      </c>
      <c r="D4861" t="s">
        <v>11</v>
      </c>
      <c r="E4861" t="s">
        <v>18</v>
      </c>
      <c r="F4861">
        <v>59.28</v>
      </c>
      <c r="G4861">
        <v>3</v>
      </c>
      <c r="H4861" t="s">
        <v>17</v>
      </c>
      <c r="I4861">
        <v>3.1</v>
      </c>
      <c r="J4861">
        <v>177.84</v>
      </c>
      <c r="K4861">
        <v>8.8920000000000012</v>
      </c>
      <c r="L4861" t="s">
        <v>258</v>
      </c>
    </row>
    <row r="4862" spans="1:12" x14ac:dyDescent="0.25">
      <c r="A4862" s="1"/>
      <c r="B4862" t="s">
        <v>9</v>
      </c>
      <c r="C4862" t="s">
        <v>15</v>
      </c>
      <c r="D4862" t="s">
        <v>22</v>
      </c>
      <c r="E4862" t="s">
        <v>21</v>
      </c>
      <c r="F4862">
        <v>19.149999999999999</v>
      </c>
      <c r="G4862">
        <v>9</v>
      </c>
      <c r="H4862" t="s">
        <v>20</v>
      </c>
      <c r="I4862">
        <v>8.3000000000000007</v>
      </c>
      <c r="J4862">
        <v>172.35</v>
      </c>
      <c r="K4862">
        <v>8.6174999999999997</v>
      </c>
      <c r="L4862" t="s">
        <v>256</v>
      </c>
    </row>
    <row r="4863" spans="1:12" x14ac:dyDescent="0.25">
      <c r="A4863" s="1"/>
      <c r="B4863" t="s">
        <v>9</v>
      </c>
      <c r="C4863" t="s">
        <v>10</v>
      </c>
      <c r="D4863" t="s">
        <v>11</v>
      </c>
      <c r="E4863" t="s">
        <v>23</v>
      </c>
      <c r="F4863">
        <v>65</v>
      </c>
      <c r="G4863">
        <v>5</v>
      </c>
      <c r="H4863" t="s">
        <v>20</v>
      </c>
      <c r="I4863">
        <v>9</v>
      </c>
      <c r="J4863">
        <v>325</v>
      </c>
      <c r="K4863">
        <v>16.25</v>
      </c>
      <c r="L4863" t="s">
        <v>256</v>
      </c>
    </row>
    <row r="4864" spans="1:12" x14ac:dyDescent="0.25">
      <c r="A4864" s="1"/>
      <c r="B4864" t="s">
        <v>9</v>
      </c>
      <c r="C4864" t="s">
        <v>15</v>
      </c>
      <c r="D4864" t="s">
        <v>11</v>
      </c>
      <c r="E4864" t="s">
        <v>23</v>
      </c>
      <c r="F4864">
        <v>55.44</v>
      </c>
      <c r="G4864">
        <v>2</v>
      </c>
      <c r="H4864" t="s">
        <v>13</v>
      </c>
      <c r="I4864">
        <v>7.8</v>
      </c>
      <c r="J4864">
        <v>110.88</v>
      </c>
      <c r="K4864">
        <v>5.5440000000000005</v>
      </c>
      <c r="L4864" t="s">
        <v>257</v>
      </c>
    </row>
    <row r="4865" spans="1:12" x14ac:dyDescent="0.25">
      <c r="A4865" s="1"/>
      <c r="B4865" t="s">
        <v>9</v>
      </c>
      <c r="C4865" t="s">
        <v>15</v>
      </c>
      <c r="D4865" t="s">
        <v>11</v>
      </c>
      <c r="E4865" t="s">
        <v>24</v>
      </c>
      <c r="F4865">
        <v>35.32</v>
      </c>
      <c r="G4865">
        <v>1</v>
      </c>
      <c r="H4865" t="s">
        <v>13</v>
      </c>
      <c r="I4865">
        <v>8.8000000000000007</v>
      </c>
      <c r="J4865">
        <v>35.32</v>
      </c>
      <c r="K4865">
        <v>1.766</v>
      </c>
      <c r="L4865" t="s">
        <v>256</v>
      </c>
    </row>
    <row r="4866" spans="1:12" x14ac:dyDescent="0.25">
      <c r="A4866" s="1"/>
      <c r="B4866" t="s">
        <v>9</v>
      </c>
      <c r="C4866" t="s">
        <v>10</v>
      </c>
      <c r="D4866" t="s">
        <v>11</v>
      </c>
      <c r="E4866" t="s">
        <v>21</v>
      </c>
      <c r="F4866">
        <v>18.100000000000001</v>
      </c>
      <c r="G4866">
        <v>2</v>
      </c>
      <c r="H4866" t="s">
        <v>17</v>
      </c>
      <c r="I4866">
        <v>8</v>
      </c>
      <c r="J4866">
        <v>36.200000000000003</v>
      </c>
      <c r="K4866">
        <v>1.8100000000000003</v>
      </c>
      <c r="L4866" t="s">
        <v>256</v>
      </c>
    </row>
    <row r="4867" spans="1:12" x14ac:dyDescent="0.25">
      <c r="A4867" s="1"/>
      <c r="B4867" t="s">
        <v>9</v>
      </c>
      <c r="C4867" t="s">
        <v>10</v>
      </c>
      <c r="D4867" t="s">
        <v>22</v>
      </c>
      <c r="E4867" t="s">
        <v>16</v>
      </c>
      <c r="F4867">
        <v>83.66</v>
      </c>
      <c r="G4867">
        <v>7</v>
      </c>
      <c r="H4867" t="s">
        <v>17</v>
      </c>
      <c r="I4867">
        <v>4.2</v>
      </c>
      <c r="J4867">
        <v>585.62</v>
      </c>
      <c r="K4867">
        <v>29.281000000000002</v>
      </c>
      <c r="L4867" t="s">
        <v>258</v>
      </c>
    </row>
    <row r="4868" spans="1:12" x14ac:dyDescent="0.25">
      <c r="A4868" s="1"/>
      <c r="B4868" t="s">
        <v>9</v>
      </c>
      <c r="C4868" t="s">
        <v>10</v>
      </c>
      <c r="D4868" t="s">
        <v>11</v>
      </c>
      <c r="E4868" t="s">
        <v>18</v>
      </c>
      <c r="F4868">
        <v>59.65</v>
      </c>
      <c r="G4868">
        <v>7</v>
      </c>
      <c r="H4868" t="s">
        <v>20</v>
      </c>
      <c r="I4868">
        <v>5.2</v>
      </c>
      <c r="J4868">
        <v>417.55</v>
      </c>
      <c r="K4868">
        <v>20.877500000000001</v>
      </c>
      <c r="L4868" t="s">
        <v>258</v>
      </c>
    </row>
    <row r="4869" spans="1:12" x14ac:dyDescent="0.25">
      <c r="A4869" s="1"/>
      <c r="B4869" t="s">
        <v>14</v>
      </c>
      <c r="C4869" t="s">
        <v>10</v>
      </c>
      <c r="D4869" t="s">
        <v>11</v>
      </c>
      <c r="E4869" t="s">
        <v>18</v>
      </c>
      <c r="F4869">
        <v>65.06</v>
      </c>
      <c r="G4869">
        <v>1</v>
      </c>
      <c r="H4869" t="s">
        <v>17</v>
      </c>
      <c r="I4869">
        <v>4.5</v>
      </c>
      <c r="J4869">
        <v>65.06</v>
      </c>
      <c r="K4869">
        <v>3.2530000000000001</v>
      </c>
      <c r="L4869" t="s">
        <v>258</v>
      </c>
    </row>
    <row r="4870" spans="1:12" x14ac:dyDescent="0.25">
      <c r="A4870" s="1"/>
      <c r="B4870" t="s">
        <v>9</v>
      </c>
      <c r="C4870" t="s">
        <v>10</v>
      </c>
      <c r="D4870" t="s">
        <v>11</v>
      </c>
      <c r="E4870" t="s">
        <v>24</v>
      </c>
      <c r="F4870">
        <v>46.31</v>
      </c>
      <c r="G4870">
        <v>5</v>
      </c>
      <c r="H4870" t="s">
        <v>13</v>
      </c>
      <c r="I4870">
        <v>5.2</v>
      </c>
      <c r="J4870">
        <v>231.55</v>
      </c>
      <c r="K4870">
        <v>11.577500000000001</v>
      </c>
      <c r="L4870" t="s">
        <v>258</v>
      </c>
    </row>
    <row r="4871" spans="1:12" x14ac:dyDescent="0.25">
      <c r="A4871" s="1"/>
      <c r="B4871" t="s">
        <v>9</v>
      </c>
      <c r="C4871" t="s">
        <v>10</v>
      </c>
      <c r="D4871" t="s">
        <v>11</v>
      </c>
      <c r="E4871" t="s">
        <v>24</v>
      </c>
      <c r="F4871">
        <v>28.75</v>
      </c>
      <c r="G4871">
        <v>5</v>
      </c>
      <c r="H4871" t="s">
        <v>20</v>
      </c>
      <c r="I4871">
        <v>7.2</v>
      </c>
      <c r="J4871">
        <v>143.75</v>
      </c>
      <c r="K4871">
        <v>7.1875</v>
      </c>
      <c r="L4871" t="s">
        <v>257</v>
      </c>
    </row>
    <row r="4872" spans="1:12" x14ac:dyDescent="0.25">
      <c r="A4872" s="1"/>
      <c r="B4872" t="s">
        <v>14</v>
      </c>
      <c r="C4872" t="s">
        <v>10</v>
      </c>
      <c r="D4872" t="s">
        <v>11</v>
      </c>
      <c r="E4872" t="s">
        <v>12</v>
      </c>
      <c r="F4872">
        <v>7.86</v>
      </c>
      <c r="G4872">
        <v>9</v>
      </c>
      <c r="H4872" t="s">
        <v>17</v>
      </c>
      <c r="I4872">
        <v>4</v>
      </c>
      <c r="J4872">
        <v>70.740000000000009</v>
      </c>
      <c r="K4872">
        <v>3.5370000000000008</v>
      </c>
      <c r="L4872" t="s">
        <v>258</v>
      </c>
    </row>
    <row r="4873" spans="1:12" x14ac:dyDescent="0.25">
      <c r="A4873" s="1"/>
      <c r="B4873" t="s">
        <v>9</v>
      </c>
      <c r="C4873" t="s">
        <v>15</v>
      </c>
      <c r="D4873" t="s">
        <v>22</v>
      </c>
      <c r="E4873" t="s">
        <v>18</v>
      </c>
      <c r="F4873">
        <v>69.08</v>
      </c>
      <c r="G4873">
        <v>1</v>
      </c>
      <c r="H4873" t="s">
        <v>13</v>
      </c>
      <c r="I4873">
        <v>3</v>
      </c>
      <c r="J4873">
        <v>69.08</v>
      </c>
      <c r="K4873">
        <v>3.4540000000000002</v>
      </c>
      <c r="L4873" t="s">
        <v>258</v>
      </c>
    </row>
    <row r="4874" spans="1:12" x14ac:dyDescent="0.25">
      <c r="A4874" s="1"/>
      <c r="B4874" t="s">
        <v>14</v>
      </c>
      <c r="C4874" t="s">
        <v>10</v>
      </c>
      <c r="D4874" t="s">
        <v>11</v>
      </c>
      <c r="E4874" t="s">
        <v>24</v>
      </c>
      <c r="F4874">
        <v>26.16</v>
      </c>
      <c r="G4874">
        <v>4</v>
      </c>
      <c r="H4874" t="s">
        <v>13</v>
      </c>
      <c r="I4874">
        <v>6.3</v>
      </c>
      <c r="J4874">
        <v>104.64</v>
      </c>
      <c r="K4874">
        <v>5.2320000000000002</v>
      </c>
      <c r="L4874" t="s">
        <v>257</v>
      </c>
    </row>
    <row r="4875" spans="1:12" x14ac:dyDescent="0.25">
      <c r="A4875" s="1"/>
      <c r="B4875" t="s">
        <v>9</v>
      </c>
      <c r="C4875" t="s">
        <v>10</v>
      </c>
      <c r="D4875" t="s">
        <v>11</v>
      </c>
      <c r="E4875" t="s">
        <v>16</v>
      </c>
      <c r="F4875">
        <v>71.27</v>
      </c>
      <c r="G4875">
        <v>4</v>
      </c>
      <c r="H4875" t="s">
        <v>20</v>
      </c>
      <c r="I4875">
        <v>5.8</v>
      </c>
      <c r="J4875">
        <v>285.08</v>
      </c>
      <c r="K4875">
        <v>14.254</v>
      </c>
      <c r="L4875" t="s">
        <v>258</v>
      </c>
    </row>
    <row r="4876" spans="1:12" x14ac:dyDescent="0.25">
      <c r="A4876" s="1"/>
      <c r="B4876" t="s">
        <v>19</v>
      </c>
      <c r="C4876" t="s">
        <v>10</v>
      </c>
      <c r="D4876" t="s">
        <v>22</v>
      </c>
      <c r="E4876" t="s">
        <v>18</v>
      </c>
      <c r="F4876">
        <v>65.16</v>
      </c>
      <c r="G4876">
        <v>7</v>
      </c>
      <c r="H4876" t="s">
        <v>17</v>
      </c>
      <c r="I4876">
        <v>7</v>
      </c>
      <c r="J4876">
        <v>456.12</v>
      </c>
      <c r="K4876">
        <v>22.806000000000001</v>
      </c>
      <c r="L4876" t="s">
        <v>257</v>
      </c>
    </row>
    <row r="4877" spans="1:12" x14ac:dyDescent="0.25">
      <c r="A4877" s="1"/>
      <c r="B4877" t="s">
        <v>14</v>
      </c>
      <c r="C4877" t="s">
        <v>10</v>
      </c>
      <c r="D4877" t="s">
        <v>22</v>
      </c>
      <c r="E4877" t="s">
        <v>16</v>
      </c>
      <c r="F4877">
        <v>78.44</v>
      </c>
      <c r="G4877">
        <v>6</v>
      </c>
      <c r="H4877" t="s">
        <v>13</v>
      </c>
      <c r="I4877">
        <v>7.8</v>
      </c>
      <c r="J4877">
        <v>470.64</v>
      </c>
      <c r="K4877">
        <v>23.532</v>
      </c>
      <c r="L4877" t="s">
        <v>257</v>
      </c>
    </row>
    <row r="4878" spans="1:12" x14ac:dyDescent="0.25">
      <c r="A4878" s="1"/>
      <c r="B4878" t="s">
        <v>19</v>
      </c>
      <c r="C4878" t="s">
        <v>15</v>
      </c>
      <c r="D4878" t="s">
        <v>11</v>
      </c>
      <c r="E4878" t="s">
        <v>23</v>
      </c>
      <c r="F4878">
        <v>54.67</v>
      </c>
      <c r="G4878">
        <v>4</v>
      </c>
      <c r="H4878" t="s">
        <v>17</v>
      </c>
      <c r="I4878">
        <v>8.3000000000000007</v>
      </c>
      <c r="J4878">
        <v>218.68</v>
      </c>
      <c r="K4878">
        <v>10.934000000000001</v>
      </c>
      <c r="L4878" t="s">
        <v>256</v>
      </c>
    </row>
    <row r="4879" spans="1:12" x14ac:dyDescent="0.25">
      <c r="A4879" s="1"/>
      <c r="B4879" t="s">
        <v>9</v>
      </c>
      <c r="C4879" t="s">
        <v>10</v>
      </c>
      <c r="D4879" t="s">
        <v>22</v>
      </c>
      <c r="E4879" t="s">
        <v>24</v>
      </c>
      <c r="F4879">
        <v>33.49</v>
      </c>
      <c r="G4879">
        <v>6</v>
      </c>
      <c r="H4879" t="s">
        <v>13</v>
      </c>
      <c r="I4879">
        <v>3.8</v>
      </c>
      <c r="J4879">
        <v>200.94</v>
      </c>
      <c r="K4879">
        <v>10.047000000000001</v>
      </c>
      <c r="L4879" t="s">
        <v>258</v>
      </c>
    </row>
    <row r="4880" spans="1:12" x14ac:dyDescent="0.25">
      <c r="A4880" s="1"/>
      <c r="B4880" t="s">
        <v>9</v>
      </c>
      <c r="C4880" t="s">
        <v>15</v>
      </c>
      <c r="D4880" t="s">
        <v>11</v>
      </c>
      <c r="E4880" t="s">
        <v>12</v>
      </c>
      <c r="F4880">
        <v>5.71</v>
      </c>
      <c r="G4880">
        <v>2</v>
      </c>
      <c r="H4880" t="s">
        <v>17</v>
      </c>
      <c r="I4880">
        <v>4.0999999999999996</v>
      </c>
      <c r="J4880">
        <v>11.42</v>
      </c>
      <c r="K4880">
        <v>0.57100000000000006</v>
      </c>
      <c r="L4880" t="s">
        <v>258</v>
      </c>
    </row>
    <row r="4881" spans="1:12" x14ac:dyDescent="0.25">
      <c r="A4881" s="1"/>
      <c r="B4881" t="s">
        <v>14</v>
      </c>
      <c r="C4881" t="s">
        <v>10</v>
      </c>
      <c r="D4881" t="s">
        <v>22</v>
      </c>
      <c r="E4881" t="s">
        <v>24</v>
      </c>
      <c r="F4881">
        <v>45.08</v>
      </c>
      <c r="G4881">
        <v>6</v>
      </c>
      <c r="H4881" t="s">
        <v>17</v>
      </c>
      <c r="I4881">
        <v>3.6</v>
      </c>
      <c r="J4881">
        <v>270.48</v>
      </c>
      <c r="K4881">
        <v>13.524000000000001</v>
      </c>
      <c r="L4881" t="s">
        <v>258</v>
      </c>
    </row>
    <row r="4882" spans="1:12" x14ac:dyDescent="0.25">
      <c r="A4882" s="1"/>
      <c r="B4882" t="s">
        <v>19</v>
      </c>
      <c r="C4882" t="s">
        <v>10</v>
      </c>
      <c r="D4882" t="s">
        <v>11</v>
      </c>
      <c r="E4882" t="s">
        <v>12</v>
      </c>
      <c r="F4882">
        <v>7.42</v>
      </c>
      <c r="G4882">
        <v>5</v>
      </c>
      <c r="H4882" t="s">
        <v>17</v>
      </c>
      <c r="I4882">
        <v>3.2</v>
      </c>
      <c r="J4882">
        <v>37.1</v>
      </c>
      <c r="K4882">
        <v>1.8550000000000002</v>
      </c>
      <c r="L4882" t="s">
        <v>258</v>
      </c>
    </row>
    <row r="4883" spans="1:12" x14ac:dyDescent="0.25">
      <c r="A4883" s="1"/>
      <c r="B4883" t="s">
        <v>19</v>
      </c>
      <c r="C4883" t="s">
        <v>10</v>
      </c>
      <c r="D4883" t="s">
        <v>22</v>
      </c>
      <c r="E4883" t="s">
        <v>12</v>
      </c>
      <c r="F4883">
        <v>5.7</v>
      </c>
      <c r="G4883">
        <v>3</v>
      </c>
      <c r="H4883" t="s">
        <v>17</v>
      </c>
      <c r="I4883">
        <v>3.1</v>
      </c>
      <c r="J4883">
        <v>17.100000000000001</v>
      </c>
      <c r="K4883">
        <v>0.85500000000000009</v>
      </c>
      <c r="L4883" t="s">
        <v>258</v>
      </c>
    </row>
    <row r="4884" spans="1:12" x14ac:dyDescent="0.25">
      <c r="A4884" s="1"/>
      <c r="B4884" t="s">
        <v>9</v>
      </c>
      <c r="C4884" t="s">
        <v>10</v>
      </c>
      <c r="D4884" t="s">
        <v>22</v>
      </c>
      <c r="E4884" t="s">
        <v>18</v>
      </c>
      <c r="F4884">
        <v>74.709999999999994</v>
      </c>
      <c r="G4884">
        <v>6</v>
      </c>
      <c r="H4884" t="s">
        <v>20</v>
      </c>
      <c r="I4884">
        <v>7.3</v>
      </c>
      <c r="J4884">
        <v>448.26</v>
      </c>
      <c r="K4884">
        <v>22.413</v>
      </c>
      <c r="L4884" t="s">
        <v>257</v>
      </c>
    </row>
    <row r="4885" spans="1:12" x14ac:dyDescent="0.25">
      <c r="A4885" s="1"/>
      <c r="B4885" t="s">
        <v>14</v>
      </c>
      <c r="C4885" t="s">
        <v>10</v>
      </c>
      <c r="D4885" t="s">
        <v>11</v>
      </c>
      <c r="E4885" t="s">
        <v>24</v>
      </c>
      <c r="F4885">
        <v>20.65</v>
      </c>
      <c r="G4885">
        <v>2</v>
      </c>
      <c r="H4885" t="s">
        <v>17</v>
      </c>
      <c r="I4885">
        <v>9.1</v>
      </c>
      <c r="J4885">
        <v>41.3</v>
      </c>
      <c r="K4885">
        <v>2.0649999999999999</v>
      </c>
      <c r="L4885" t="s">
        <v>256</v>
      </c>
    </row>
    <row r="4886" spans="1:12" x14ac:dyDescent="0.25">
      <c r="A4886" s="1"/>
      <c r="B4886" t="s">
        <v>9</v>
      </c>
      <c r="C4886" t="s">
        <v>15</v>
      </c>
      <c r="D4886" t="s">
        <v>22</v>
      </c>
      <c r="E4886" t="s">
        <v>12</v>
      </c>
      <c r="F4886">
        <v>2.98</v>
      </c>
      <c r="G4886">
        <v>8</v>
      </c>
      <c r="H4886" t="s">
        <v>17</v>
      </c>
      <c r="I4886">
        <v>4.0999999999999996</v>
      </c>
      <c r="J4886">
        <v>23.84</v>
      </c>
      <c r="K4886">
        <v>1.1919999999999999</v>
      </c>
      <c r="L4886" t="s">
        <v>258</v>
      </c>
    </row>
    <row r="4887" spans="1:12" x14ac:dyDescent="0.25">
      <c r="A4887" s="1"/>
      <c r="B4887" t="s">
        <v>14</v>
      </c>
      <c r="C4887" t="s">
        <v>15</v>
      </c>
      <c r="D4887" t="s">
        <v>11</v>
      </c>
      <c r="E4887" t="s">
        <v>24</v>
      </c>
      <c r="F4887">
        <v>20.88</v>
      </c>
      <c r="G4887">
        <v>7</v>
      </c>
      <c r="H4887" t="s">
        <v>17</v>
      </c>
      <c r="I4887">
        <v>5.4</v>
      </c>
      <c r="J4887">
        <v>146.16</v>
      </c>
      <c r="K4887">
        <v>7.3079999999999998</v>
      </c>
      <c r="L4887" t="s">
        <v>258</v>
      </c>
    </row>
    <row r="4888" spans="1:12" x14ac:dyDescent="0.25">
      <c r="A4888" s="1"/>
      <c r="B4888" t="s">
        <v>19</v>
      </c>
      <c r="C4888" t="s">
        <v>15</v>
      </c>
      <c r="D4888" t="s">
        <v>11</v>
      </c>
      <c r="E4888" t="s">
        <v>18</v>
      </c>
      <c r="F4888">
        <v>76.5</v>
      </c>
      <c r="G4888">
        <v>1</v>
      </c>
      <c r="H4888" t="s">
        <v>20</v>
      </c>
      <c r="I4888">
        <v>7.2</v>
      </c>
      <c r="J4888">
        <v>76.5</v>
      </c>
      <c r="K4888">
        <v>3.8250000000000002</v>
      </c>
      <c r="L4888" t="s">
        <v>257</v>
      </c>
    </row>
    <row r="4889" spans="1:12" x14ac:dyDescent="0.25">
      <c r="A4889" s="1"/>
      <c r="B4889" t="s">
        <v>19</v>
      </c>
      <c r="C4889" t="s">
        <v>15</v>
      </c>
      <c r="D4889" t="s">
        <v>11</v>
      </c>
      <c r="E4889" t="s">
        <v>12</v>
      </c>
      <c r="F4889">
        <v>9.06</v>
      </c>
      <c r="G4889">
        <v>8</v>
      </c>
      <c r="H4889" t="s">
        <v>17</v>
      </c>
      <c r="I4889">
        <v>3.6</v>
      </c>
      <c r="J4889">
        <v>72.48</v>
      </c>
      <c r="K4889">
        <v>3.6240000000000006</v>
      </c>
      <c r="L4889" t="s">
        <v>258</v>
      </c>
    </row>
    <row r="4890" spans="1:12" x14ac:dyDescent="0.25">
      <c r="A4890" s="1"/>
      <c r="B4890" t="s">
        <v>19</v>
      </c>
      <c r="C4890" t="s">
        <v>10</v>
      </c>
      <c r="D4890" t="s">
        <v>22</v>
      </c>
      <c r="E4890" t="s">
        <v>12</v>
      </c>
      <c r="F4890">
        <v>7.05</v>
      </c>
      <c r="G4890">
        <v>9</v>
      </c>
      <c r="H4890" t="s">
        <v>17</v>
      </c>
      <c r="I4890">
        <v>9.6999999999999993</v>
      </c>
      <c r="J4890">
        <v>63.449999999999996</v>
      </c>
      <c r="K4890">
        <v>3.1724999999999999</v>
      </c>
      <c r="L4890" t="s">
        <v>256</v>
      </c>
    </row>
    <row r="4891" spans="1:12" x14ac:dyDescent="0.25">
      <c r="A4891" s="1"/>
      <c r="B4891" t="s">
        <v>19</v>
      </c>
      <c r="C4891" t="s">
        <v>15</v>
      </c>
      <c r="D4891" t="s">
        <v>11</v>
      </c>
      <c r="E4891" t="s">
        <v>23</v>
      </c>
      <c r="F4891">
        <v>56.88</v>
      </c>
      <c r="G4891">
        <v>10</v>
      </c>
      <c r="H4891" t="s">
        <v>20</v>
      </c>
      <c r="I4891">
        <v>5.2</v>
      </c>
      <c r="J4891">
        <v>568.80000000000007</v>
      </c>
      <c r="K4891">
        <v>28.440000000000005</v>
      </c>
      <c r="L4891" t="s">
        <v>258</v>
      </c>
    </row>
    <row r="4892" spans="1:12" x14ac:dyDescent="0.25">
      <c r="A4892" s="1"/>
      <c r="B4892" t="s">
        <v>9</v>
      </c>
      <c r="C4892" t="s">
        <v>10</v>
      </c>
      <c r="D4892" t="s">
        <v>11</v>
      </c>
      <c r="E4892" t="s">
        <v>12</v>
      </c>
      <c r="F4892">
        <v>2.23</v>
      </c>
      <c r="G4892">
        <v>5</v>
      </c>
      <c r="H4892" t="s">
        <v>17</v>
      </c>
      <c r="I4892">
        <v>8.5</v>
      </c>
      <c r="J4892">
        <v>11.15</v>
      </c>
      <c r="K4892">
        <v>0.5575</v>
      </c>
      <c r="L4892" t="s">
        <v>256</v>
      </c>
    </row>
    <row r="4893" spans="1:12" x14ac:dyDescent="0.25">
      <c r="A4893" s="1"/>
      <c r="B4893" t="s">
        <v>19</v>
      </c>
      <c r="C4893" t="s">
        <v>10</v>
      </c>
      <c r="D4893" t="s">
        <v>22</v>
      </c>
      <c r="E4893" t="s">
        <v>12</v>
      </c>
      <c r="F4893">
        <v>2.8</v>
      </c>
      <c r="G4893">
        <v>4</v>
      </c>
      <c r="H4893" t="s">
        <v>13</v>
      </c>
      <c r="I4893">
        <v>6.6</v>
      </c>
      <c r="J4893">
        <v>11.2</v>
      </c>
      <c r="K4893">
        <v>0.55999999999999994</v>
      </c>
      <c r="L4893" t="s">
        <v>257</v>
      </c>
    </row>
    <row r="4894" spans="1:12" x14ac:dyDescent="0.25">
      <c r="A4894" s="1"/>
      <c r="B4894" t="s">
        <v>14</v>
      </c>
      <c r="C4894" t="s">
        <v>10</v>
      </c>
      <c r="D4894" t="s">
        <v>22</v>
      </c>
      <c r="E4894" t="s">
        <v>23</v>
      </c>
      <c r="F4894">
        <v>61.51</v>
      </c>
      <c r="G4894">
        <v>7</v>
      </c>
      <c r="H4894" t="s">
        <v>13</v>
      </c>
      <c r="I4894">
        <v>9.4</v>
      </c>
      <c r="J4894">
        <v>430.57</v>
      </c>
      <c r="K4894">
        <v>21.528500000000001</v>
      </c>
      <c r="L4894" t="s">
        <v>256</v>
      </c>
    </row>
    <row r="4895" spans="1:12" x14ac:dyDescent="0.25">
      <c r="A4895" s="1"/>
      <c r="B4895" t="s">
        <v>9</v>
      </c>
      <c r="C4895" t="s">
        <v>10</v>
      </c>
      <c r="D4895" t="s">
        <v>22</v>
      </c>
      <c r="E4895" t="s">
        <v>18</v>
      </c>
      <c r="F4895">
        <v>67.78</v>
      </c>
      <c r="G4895">
        <v>6</v>
      </c>
      <c r="H4895" t="s">
        <v>20</v>
      </c>
      <c r="I4895">
        <v>3.2</v>
      </c>
      <c r="J4895">
        <v>406.68</v>
      </c>
      <c r="K4895">
        <v>20.334000000000003</v>
      </c>
      <c r="L4895" t="s">
        <v>258</v>
      </c>
    </row>
    <row r="4896" spans="1:12" x14ac:dyDescent="0.25">
      <c r="A4896" s="1"/>
      <c r="B4896" t="s">
        <v>14</v>
      </c>
      <c r="C4896" t="s">
        <v>10</v>
      </c>
      <c r="D4896" t="s">
        <v>22</v>
      </c>
      <c r="E4896" t="s">
        <v>23</v>
      </c>
      <c r="F4896">
        <v>66.73</v>
      </c>
      <c r="G4896">
        <v>8</v>
      </c>
      <c r="H4896" t="s">
        <v>20</v>
      </c>
      <c r="I4896">
        <v>5.0999999999999996</v>
      </c>
      <c r="J4896">
        <v>533.84</v>
      </c>
      <c r="K4896">
        <v>26.692000000000004</v>
      </c>
      <c r="L4896" t="s">
        <v>258</v>
      </c>
    </row>
    <row r="4897" spans="1:12" x14ac:dyDescent="0.25">
      <c r="A4897" s="1"/>
      <c r="B4897" t="s">
        <v>9</v>
      </c>
      <c r="C4897" t="s">
        <v>10</v>
      </c>
      <c r="D4897" t="s">
        <v>22</v>
      </c>
      <c r="E4897" t="s">
        <v>12</v>
      </c>
      <c r="F4897">
        <v>6.81</v>
      </c>
      <c r="G4897">
        <v>1</v>
      </c>
      <c r="H4897" t="s">
        <v>20</v>
      </c>
      <c r="I4897">
        <v>6.3</v>
      </c>
      <c r="J4897">
        <v>6.81</v>
      </c>
      <c r="K4897">
        <v>0.34050000000000002</v>
      </c>
      <c r="L4897" t="s">
        <v>257</v>
      </c>
    </row>
    <row r="4898" spans="1:12" x14ac:dyDescent="0.25">
      <c r="A4898" s="1"/>
      <c r="B4898" t="s">
        <v>14</v>
      </c>
      <c r="C4898" t="s">
        <v>10</v>
      </c>
      <c r="D4898" t="s">
        <v>22</v>
      </c>
      <c r="E4898" t="s">
        <v>12</v>
      </c>
      <c r="F4898">
        <v>4.7300000000000004</v>
      </c>
      <c r="G4898">
        <v>3</v>
      </c>
      <c r="H4898" t="s">
        <v>13</v>
      </c>
      <c r="I4898">
        <v>3.4</v>
      </c>
      <c r="J4898">
        <v>14.190000000000001</v>
      </c>
      <c r="K4898">
        <v>0.70950000000000013</v>
      </c>
      <c r="L4898" t="s">
        <v>258</v>
      </c>
    </row>
    <row r="4899" spans="1:12" x14ac:dyDescent="0.25">
      <c r="A4899" s="1"/>
      <c r="B4899" t="s">
        <v>14</v>
      </c>
      <c r="C4899" t="s">
        <v>10</v>
      </c>
      <c r="D4899" t="s">
        <v>22</v>
      </c>
      <c r="E4899" t="s">
        <v>21</v>
      </c>
      <c r="F4899">
        <v>17.239999999999998</v>
      </c>
      <c r="G4899">
        <v>6</v>
      </c>
      <c r="H4899" t="s">
        <v>17</v>
      </c>
      <c r="I4899">
        <v>5.5</v>
      </c>
      <c r="J4899">
        <v>103.44</v>
      </c>
      <c r="K4899">
        <v>5.1720000000000006</v>
      </c>
      <c r="L4899" t="s">
        <v>258</v>
      </c>
    </row>
    <row r="4900" spans="1:12" x14ac:dyDescent="0.25">
      <c r="A4900" s="1"/>
      <c r="B4900" t="s">
        <v>19</v>
      </c>
      <c r="C4900" t="s">
        <v>15</v>
      </c>
      <c r="D4900" t="s">
        <v>22</v>
      </c>
      <c r="E4900" t="s">
        <v>18</v>
      </c>
      <c r="F4900">
        <v>59.05</v>
      </c>
      <c r="G4900">
        <v>3</v>
      </c>
      <c r="H4900" t="s">
        <v>17</v>
      </c>
      <c r="I4900">
        <v>8</v>
      </c>
      <c r="J4900">
        <v>177.14999999999998</v>
      </c>
      <c r="K4900">
        <v>8.8574999999999999</v>
      </c>
      <c r="L4900" t="s">
        <v>256</v>
      </c>
    </row>
    <row r="4901" spans="1:12" x14ac:dyDescent="0.25">
      <c r="A4901" s="1"/>
      <c r="B4901" t="s">
        <v>14</v>
      </c>
      <c r="C4901" t="s">
        <v>15</v>
      </c>
      <c r="D4901" t="s">
        <v>11</v>
      </c>
      <c r="E4901" t="s">
        <v>12</v>
      </c>
      <c r="F4901">
        <v>3.39</v>
      </c>
      <c r="G4901">
        <v>9</v>
      </c>
      <c r="H4901" t="s">
        <v>20</v>
      </c>
      <c r="I4901">
        <v>9</v>
      </c>
      <c r="J4901">
        <v>30.51</v>
      </c>
      <c r="K4901">
        <v>1.5255000000000001</v>
      </c>
      <c r="L4901" t="s">
        <v>256</v>
      </c>
    </row>
    <row r="4902" spans="1:12" x14ac:dyDescent="0.25">
      <c r="A4902" s="1"/>
      <c r="B4902" t="s">
        <v>19</v>
      </c>
      <c r="C4902" t="s">
        <v>10</v>
      </c>
      <c r="D4902" t="s">
        <v>22</v>
      </c>
      <c r="E4902" t="s">
        <v>24</v>
      </c>
      <c r="F4902">
        <v>31.35</v>
      </c>
      <c r="G4902">
        <v>5</v>
      </c>
      <c r="H4902" t="s">
        <v>17</v>
      </c>
      <c r="I4902">
        <v>4.2</v>
      </c>
      <c r="J4902">
        <v>156.75</v>
      </c>
      <c r="K4902">
        <v>7.8375000000000004</v>
      </c>
      <c r="L4902" t="s">
        <v>258</v>
      </c>
    </row>
    <row r="4903" spans="1:12" x14ac:dyDescent="0.25">
      <c r="A4903" s="1"/>
      <c r="B4903" t="s">
        <v>14</v>
      </c>
      <c r="C4903" t="s">
        <v>10</v>
      </c>
      <c r="D4903" t="s">
        <v>11</v>
      </c>
      <c r="E4903" t="s">
        <v>16</v>
      </c>
      <c r="F4903">
        <v>75.27</v>
      </c>
      <c r="G4903">
        <v>6</v>
      </c>
      <c r="H4903" t="s">
        <v>20</v>
      </c>
      <c r="I4903">
        <v>4.5</v>
      </c>
      <c r="J4903">
        <v>451.62</v>
      </c>
      <c r="K4903">
        <v>22.581000000000003</v>
      </c>
      <c r="L4903" t="s">
        <v>258</v>
      </c>
    </row>
    <row r="4904" spans="1:12" x14ac:dyDescent="0.25">
      <c r="A4904" s="1"/>
      <c r="B4904" t="s">
        <v>19</v>
      </c>
      <c r="C4904" t="s">
        <v>15</v>
      </c>
      <c r="D4904" t="s">
        <v>22</v>
      </c>
      <c r="E4904" t="s">
        <v>24</v>
      </c>
      <c r="F4904">
        <v>42.36</v>
      </c>
      <c r="G4904">
        <v>4</v>
      </c>
      <c r="H4904" t="s">
        <v>13</v>
      </c>
      <c r="I4904">
        <v>9.6999999999999993</v>
      </c>
      <c r="J4904">
        <v>169.44</v>
      </c>
      <c r="K4904">
        <v>8.4719999999999995</v>
      </c>
      <c r="L4904" t="s">
        <v>256</v>
      </c>
    </row>
    <row r="4905" spans="1:12" x14ac:dyDescent="0.25">
      <c r="A4905" s="1"/>
      <c r="B4905" t="s">
        <v>9</v>
      </c>
      <c r="C4905" t="s">
        <v>15</v>
      </c>
      <c r="D4905" t="s">
        <v>11</v>
      </c>
      <c r="E4905" t="s">
        <v>21</v>
      </c>
      <c r="F4905">
        <v>2.21</v>
      </c>
      <c r="G4905">
        <v>4</v>
      </c>
      <c r="H4905" t="s">
        <v>17</v>
      </c>
      <c r="I4905">
        <v>7.7</v>
      </c>
      <c r="J4905">
        <v>8.84</v>
      </c>
      <c r="K4905">
        <v>0.442</v>
      </c>
      <c r="L4905" t="s">
        <v>257</v>
      </c>
    </row>
    <row r="4906" spans="1:12" x14ac:dyDescent="0.25">
      <c r="A4906" s="1"/>
      <c r="B4906" t="s">
        <v>9</v>
      </c>
      <c r="C4906" t="s">
        <v>10</v>
      </c>
      <c r="D4906" t="s">
        <v>22</v>
      </c>
      <c r="E4906" t="s">
        <v>12</v>
      </c>
      <c r="F4906">
        <v>5.09</v>
      </c>
      <c r="G4906">
        <v>7</v>
      </c>
      <c r="H4906" t="s">
        <v>17</v>
      </c>
      <c r="I4906">
        <v>9</v>
      </c>
      <c r="J4906">
        <v>35.629999999999995</v>
      </c>
      <c r="K4906">
        <v>1.7814999999999999</v>
      </c>
      <c r="L4906" t="s">
        <v>256</v>
      </c>
    </row>
    <row r="4907" spans="1:12" x14ac:dyDescent="0.25">
      <c r="A4907" s="1"/>
      <c r="B4907" t="s">
        <v>19</v>
      </c>
      <c r="C4907" t="s">
        <v>15</v>
      </c>
      <c r="D4907" t="s">
        <v>11</v>
      </c>
      <c r="E4907" t="s">
        <v>12</v>
      </c>
      <c r="F4907">
        <v>2.81</v>
      </c>
      <c r="G4907">
        <v>8</v>
      </c>
      <c r="H4907" t="s">
        <v>20</v>
      </c>
      <c r="I4907">
        <v>7.4</v>
      </c>
      <c r="J4907">
        <v>22.48</v>
      </c>
      <c r="K4907">
        <v>1.1240000000000001</v>
      </c>
      <c r="L4907" t="s">
        <v>257</v>
      </c>
    </row>
    <row r="4908" spans="1:12" x14ac:dyDescent="0.25">
      <c r="A4908" s="1"/>
      <c r="B4908" t="s">
        <v>9</v>
      </c>
      <c r="C4908" t="s">
        <v>10</v>
      </c>
      <c r="D4908" t="s">
        <v>11</v>
      </c>
      <c r="E4908" t="s">
        <v>24</v>
      </c>
      <c r="F4908">
        <v>43.98</v>
      </c>
      <c r="G4908">
        <v>1</v>
      </c>
      <c r="H4908" t="s">
        <v>13</v>
      </c>
      <c r="I4908">
        <v>3.1</v>
      </c>
      <c r="J4908">
        <v>43.98</v>
      </c>
      <c r="K4908">
        <v>2.1989999999999998</v>
      </c>
      <c r="L4908" t="s">
        <v>258</v>
      </c>
    </row>
    <row r="4909" spans="1:12" x14ac:dyDescent="0.25">
      <c r="A4909" s="1"/>
      <c r="B4909" t="s">
        <v>9</v>
      </c>
      <c r="C4909" t="s">
        <v>15</v>
      </c>
      <c r="D4909" t="s">
        <v>22</v>
      </c>
      <c r="E4909" t="s">
        <v>12</v>
      </c>
      <c r="F4909">
        <v>3.36</v>
      </c>
      <c r="G4909">
        <v>7</v>
      </c>
      <c r="H4909" t="s">
        <v>17</v>
      </c>
      <c r="I4909">
        <v>8</v>
      </c>
      <c r="J4909">
        <v>23.52</v>
      </c>
      <c r="K4909">
        <v>1.1759999999999999</v>
      </c>
      <c r="L4909" t="s">
        <v>256</v>
      </c>
    </row>
    <row r="4910" spans="1:12" x14ac:dyDescent="0.25">
      <c r="A4910" s="1"/>
      <c r="B4910" t="s">
        <v>9</v>
      </c>
      <c r="C4910" t="s">
        <v>15</v>
      </c>
      <c r="D4910" t="s">
        <v>11</v>
      </c>
      <c r="E4910" t="s">
        <v>24</v>
      </c>
      <c r="F4910">
        <v>41.14</v>
      </c>
      <c r="G4910">
        <v>7</v>
      </c>
      <c r="H4910" t="s">
        <v>20</v>
      </c>
      <c r="I4910">
        <v>4.0999999999999996</v>
      </c>
      <c r="J4910">
        <v>287.98</v>
      </c>
      <c r="K4910">
        <v>14.399000000000001</v>
      </c>
      <c r="L4910" t="s">
        <v>258</v>
      </c>
    </row>
    <row r="4911" spans="1:12" x14ac:dyDescent="0.25">
      <c r="A4911" s="1"/>
      <c r="B4911" t="s">
        <v>9</v>
      </c>
      <c r="C4911" t="s">
        <v>10</v>
      </c>
      <c r="D4911" t="s">
        <v>22</v>
      </c>
      <c r="E4911" t="s">
        <v>18</v>
      </c>
      <c r="F4911">
        <v>59.93</v>
      </c>
      <c r="G4911">
        <v>4</v>
      </c>
      <c r="H4911" t="s">
        <v>13</v>
      </c>
      <c r="I4911">
        <v>7.7</v>
      </c>
      <c r="J4911">
        <v>239.72</v>
      </c>
      <c r="K4911">
        <v>11.986000000000001</v>
      </c>
      <c r="L4911" t="s">
        <v>257</v>
      </c>
    </row>
    <row r="4912" spans="1:12" x14ac:dyDescent="0.25">
      <c r="A4912" s="1"/>
      <c r="B4912" t="s">
        <v>14</v>
      </c>
      <c r="C4912" t="s">
        <v>15</v>
      </c>
      <c r="D4912" t="s">
        <v>11</v>
      </c>
      <c r="E4912" t="s">
        <v>23</v>
      </c>
      <c r="F4912">
        <v>55.95</v>
      </c>
      <c r="G4912">
        <v>2</v>
      </c>
      <c r="H4912" t="s">
        <v>17</v>
      </c>
      <c r="I4912">
        <v>5.7</v>
      </c>
      <c r="J4912">
        <v>111.9</v>
      </c>
      <c r="K4912">
        <v>5.5950000000000006</v>
      </c>
      <c r="L4912" t="s">
        <v>258</v>
      </c>
    </row>
    <row r="4913" spans="1:12" x14ac:dyDescent="0.25">
      <c r="A4913" s="1"/>
      <c r="B4913" t="s">
        <v>19</v>
      </c>
      <c r="C4913" t="s">
        <v>10</v>
      </c>
      <c r="D4913" t="s">
        <v>22</v>
      </c>
      <c r="E4913" t="s">
        <v>24</v>
      </c>
      <c r="F4913">
        <v>30.82</v>
      </c>
      <c r="G4913">
        <v>7</v>
      </c>
      <c r="H4913" t="s">
        <v>17</v>
      </c>
      <c r="I4913">
        <v>5</v>
      </c>
      <c r="J4913">
        <v>215.74</v>
      </c>
      <c r="K4913">
        <v>10.787000000000001</v>
      </c>
      <c r="L4913" t="s">
        <v>258</v>
      </c>
    </row>
    <row r="4914" spans="1:12" x14ac:dyDescent="0.25">
      <c r="A4914" s="1"/>
      <c r="B4914" t="s">
        <v>14</v>
      </c>
      <c r="C4914" t="s">
        <v>10</v>
      </c>
      <c r="D4914" t="s">
        <v>11</v>
      </c>
      <c r="E4914" t="s">
        <v>24</v>
      </c>
      <c r="F4914">
        <v>22.91</v>
      </c>
      <c r="G4914">
        <v>4</v>
      </c>
      <c r="H4914" t="s">
        <v>17</v>
      </c>
      <c r="I4914">
        <v>7.3</v>
      </c>
      <c r="J4914">
        <v>91.64</v>
      </c>
      <c r="K4914">
        <v>4.5819999999999999</v>
      </c>
      <c r="L4914" t="s">
        <v>257</v>
      </c>
    </row>
    <row r="4915" spans="1:12" x14ac:dyDescent="0.25">
      <c r="A4915" s="1"/>
      <c r="B4915" t="s">
        <v>19</v>
      </c>
      <c r="C4915" t="s">
        <v>15</v>
      </c>
      <c r="D4915" t="s">
        <v>22</v>
      </c>
      <c r="E4915" t="s">
        <v>18</v>
      </c>
      <c r="F4915">
        <v>73.55</v>
      </c>
      <c r="G4915">
        <v>8</v>
      </c>
      <c r="H4915" t="s">
        <v>13</v>
      </c>
      <c r="I4915">
        <v>9.1</v>
      </c>
      <c r="J4915">
        <v>588.4</v>
      </c>
      <c r="K4915">
        <v>29.42</v>
      </c>
      <c r="L4915" t="s">
        <v>256</v>
      </c>
    </row>
    <row r="4916" spans="1:12" x14ac:dyDescent="0.25">
      <c r="A4916" s="1"/>
      <c r="B4916" t="s">
        <v>14</v>
      </c>
      <c r="C4916" t="s">
        <v>10</v>
      </c>
      <c r="D4916" t="s">
        <v>11</v>
      </c>
      <c r="E4916" t="s">
        <v>12</v>
      </c>
      <c r="F4916">
        <v>4.97</v>
      </c>
      <c r="G4916">
        <v>7</v>
      </c>
      <c r="H4916" t="s">
        <v>13</v>
      </c>
      <c r="I4916">
        <v>4.3</v>
      </c>
      <c r="J4916">
        <v>34.79</v>
      </c>
      <c r="K4916">
        <v>1.7395</v>
      </c>
      <c r="L4916" t="s">
        <v>258</v>
      </c>
    </row>
    <row r="4917" spans="1:12" x14ac:dyDescent="0.25">
      <c r="A4917" s="1"/>
      <c r="B4917" t="s">
        <v>19</v>
      </c>
      <c r="C4917" t="s">
        <v>15</v>
      </c>
      <c r="D4917" t="s">
        <v>11</v>
      </c>
      <c r="E4917" t="s">
        <v>16</v>
      </c>
      <c r="F4917">
        <v>76.55</v>
      </c>
      <c r="G4917">
        <v>5</v>
      </c>
      <c r="H4917" t="s">
        <v>20</v>
      </c>
      <c r="I4917">
        <v>3.4</v>
      </c>
      <c r="J4917">
        <v>382.75</v>
      </c>
      <c r="K4917">
        <v>19.137499999999999</v>
      </c>
      <c r="L4917" t="s">
        <v>258</v>
      </c>
    </row>
    <row r="4918" spans="1:12" x14ac:dyDescent="0.25">
      <c r="A4918" s="1"/>
      <c r="B4918" t="s">
        <v>14</v>
      </c>
      <c r="C4918" t="s">
        <v>10</v>
      </c>
      <c r="D4918" t="s">
        <v>22</v>
      </c>
      <c r="E4918" t="s">
        <v>23</v>
      </c>
      <c r="F4918">
        <v>63.36</v>
      </c>
      <c r="G4918">
        <v>9</v>
      </c>
      <c r="H4918" t="s">
        <v>13</v>
      </c>
      <c r="I4918">
        <v>9.6</v>
      </c>
      <c r="J4918">
        <v>570.24</v>
      </c>
      <c r="K4918">
        <v>28.512</v>
      </c>
      <c r="L4918" t="s">
        <v>256</v>
      </c>
    </row>
    <row r="4919" spans="1:12" x14ac:dyDescent="0.25">
      <c r="A4919" s="1"/>
      <c r="B4919" t="s">
        <v>14</v>
      </c>
      <c r="C4919" t="s">
        <v>15</v>
      </c>
      <c r="D4919" t="s">
        <v>22</v>
      </c>
      <c r="E4919" t="s">
        <v>24</v>
      </c>
      <c r="F4919">
        <v>44.55</v>
      </c>
      <c r="G4919">
        <v>7</v>
      </c>
      <c r="H4919" t="s">
        <v>20</v>
      </c>
      <c r="I4919">
        <v>7.7</v>
      </c>
      <c r="J4919">
        <v>311.84999999999997</v>
      </c>
      <c r="K4919">
        <v>15.592499999999999</v>
      </c>
      <c r="L4919" t="s">
        <v>257</v>
      </c>
    </row>
    <row r="4920" spans="1:12" x14ac:dyDescent="0.25">
      <c r="A4920" s="1"/>
      <c r="B4920" t="s">
        <v>14</v>
      </c>
      <c r="C4920" t="s">
        <v>15</v>
      </c>
      <c r="D4920" t="s">
        <v>22</v>
      </c>
      <c r="E4920" t="s">
        <v>18</v>
      </c>
      <c r="F4920">
        <v>58.97</v>
      </c>
      <c r="G4920">
        <v>7</v>
      </c>
      <c r="H4920" t="s">
        <v>20</v>
      </c>
      <c r="I4920">
        <v>3.2</v>
      </c>
      <c r="J4920">
        <v>412.78999999999996</v>
      </c>
      <c r="K4920">
        <v>20.639499999999998</v>
      </c>
      <c r="L4920" t="s">
        <v>258</v>
      </c>
    </row>
    <row r="4921" spans="1:12" x14ac:dyDescent="0.25">
      <c r="A4921" s="1"/>
      <c r="B4921" t="s">
        <v>14</v>
      </c>
      <c r="C4921" t="s">
        <v>10</v>
      </c>
      <c r="D4921" t="s">
        <v>22</v>
      </c>
      <c r="E4921" t="s">
        <v>24</v>
      </c>
      <c r="F4921">
        <v>48.48</v>
      </c>
      <c r="G4921">
        <v>8</v>
      </c>
      <c r="H4921" t="s">
        <v>17</v>
      </c>
      <c r="I4921">
        <v>9.5</v>
      </c>
      <c r="J4921">
        <v>387.84</v>
      </c>
      <c r="K4921">
        <v>19.391999999999999</v>
      </c>
      <c r="L4921" t="s">
        <v>256</v>
      </c>
    </row>
    <row r="4922" spans="1:12" x14ac:dyDescent="0.25">
      <c r="A4922" s="1"/>
      <c r="B4922" t="s">
        <v>9</v>
      </c>
      <c r="C4922" t="s">
        <v>10</v>
      </c>
      <c r="D4922" t="s">
        <v>22</v>
      </c>
      <c r="E4922" t="s">
        <v>21</v>
      </c>
      <c r="F4922">
        <v>2.77</v>
      </c>
      <c r="G4922">
        <v>2</v>
      </c>
      <c r="H4922" t="s">
        <v>20</v>
      </c>
      <c r="I4922">
        <v>6</v>
      </c>
      <c r="J4922">
        <v>5.54</v>
      </c>
      <c r="K4922">
        <v>0.27700000000000002</v>
      </c>
      <c r="L4922" t="s">
        <v>257</v>
      </c>
    </row>
    <row r="4923" spans="1:12" x14ac:dyDescent="0.25">
      <c r="A4923" s="1"/>
      <c r="B4923" t="s">
        <v>14</v>
      </c>
      <c r="C4923" t="s">
        <v>15</v>
      </c>
      <c r="D4923" t="s">
        <v>22</v>
      </c>
      <c r="E4923" t="s">
        <v>18</v>
      </c>
      <c r="F4923">
        <v>59.59</v>
      </c>
      <c r="G4923">
        <v>2</v>
      </c>
      <c r="H4923" t="s">
        <v>17</v>
      </c>
      <c r="I4923">
        <v>5.6</v>
      </c>
      <c r="J4923">
        <v>119.18</v>
      </c>
      <c r="K4923">
        <v>5.9590000000000005</v>
      </c>
      <c r="L4923" t="s">
        <v>258</v>
      </c>
    </row>
    <row r="4924" spans="1:12" x14ac:dyDescent="0.25">
      <c r="A4924" s="1"/>
      <c r="B4924" t="s">
        <v>19</v>
      </c>
      <c r="C4924" t="s">
        <v>15</v>
      </c>
      <c r="D4924" t="s">
        <v>11</v>
      </c>
      <c r="E4924" t="s">
        <v>12</v>
      </c>
      <c r="F4924">
        <v>9.34</v>
      </c>
      <c r="G4924">
        <v>1</v>
      </c>
      <c r="H4924" t="s">
        <v>20</v>
      </c>
      <c r="I4924">
        <v>7.2</v>
      </c>
      <c r="J4924">
        <v>9.34</v>
      </c>
      <c r="K4924">
        <v>0.46700000000000003</v>
      </c>
      <c r="L4924" t="s">
        <v>257</v>
      </c>
    </row>
    <row r="4925" spans="1:12" x14ac:dyDescent="0.25">
      <c r="A4925" s="1"/>
      <c r="B4925" t="s">
        <v>19</v>
      </c>
      <c r="C4925" t="s">
        <v>15</v>
      </c>
      <c r="D4925" t="s">
        <v>22</v>
      </c>
      <c r="E4925" t="s">
        <v>24</v>
      </c>
      <c r="F4925">
        <v>24.49</v>
      </c>
      <c r="G4925">
        <v>10</v>
      </c>
      <c r="H4925" t="s">
        <v>20</v>
      </c>
      <c r="I4925">
        <v>7</v>
      </c>
      <c r="J4925">
        <v>244.89999999999998</v>
      </c>
      <c r="K4925">
        <v>12.244999999999999</v>
      </c>
      <c r="L4925" t="s">
        <v>257</v>
      </c>
    </row>
    <row r="4926" spans="1:12" x14ac:dyDescent="0.25">
      <c r="A4926" s="1"/>
      <c r="B4926" t="s">
        <v>9</v>
      </c>
      <c r="C4926" t="s">
        <v>10</v>
      </c>
      <c r="D4926" t="s">
        <v>22</v>
      </c>
      <c r="E4926" t="s">
        <v>18</v>
      </c>
      <c r="F4926">
        <v>73.569999999999993</v>
      </c>
      <c r="G4926">
        <v>9</v>
      </c>
      <c r="H4926" t="s">
        <v>13</v>
      </c>
      <c r="I4926">
        <v>9</v>
      </c>
      <c r="J4926">
        <v>662.12999999999988</v>
      </c>
      <c r="K4926">
        <v>33.106499999999997</v>
      </c>
      <c r="L4926" t="s">
        <v>256</v>
      </c>
    </row>
    <row r="4927" spans="1:12" x14ac:dyDescent="0.25">
      <c r="A4927" s="1"/>
      <c r="B4927" t="s">
        <v>14</v>
      </c>
      <c r="C4927" t="s">
        <v>15</v>
      </c>
      <c r="D4927" t="s">
        <v>11</v>
      </c>
      <c r="E4927" t="s">
        <v>12</v>
      </c>
      <c r="F4927">
        <v>2.2999999999999998</v>
      </c>
      <c r="G4927">
        <v>5</v>
      </c>
      <c r="H4927" t="s">
        <v>13</v>
      </c>
      <c r="I4927">
        <v>4</v>
      </c>
      <c r="J4927">
        <v>11.5</v>
      </c>
      <c r="K4927">
        <v>0.57500000000000007</v>
      </c>
      <c r="L4927" t="s">
        <v>258</v>
      </c>
    </row>
    <row r="4928" spans="1:12" x14ac:dyDescent="0.25">
      <c r="A4928" s="1"/>
      <c r="B4928" t="s">
        <v>14</v>
      </c>
      <c r="C4928" t="s">
        <v>10</v>
      </c>
      <c r="D4928" t="s">
        <v>11</v>
      </c>
      <c r="E4928" t="s">
        <v>24</v>
      </c>
      <c r="F4928">
        <v>31.87</v>
      </c>
      <c r="G4928">
        <v>6</v>
      </c>
      <c r="H4928" t="s">
        <v>20</v>
      </c>
      <c r="I4928">
        <v>4.5999999999999996</v>
      </c>
      <c r="J4928">
        <v>191.22</v>
      </c>
      <c r="K4928">
        <v>9.5609999999999999</v>
      </c>
      <c r="L4928" t="s">
        <v>258</v>
      </c>
    </row>
    <row r="4929" spans="1:12" x14ac:dyDescent="0.25">
      <c r="A4929" s="1"/>
      <c r="B4929" t="s">
        <v>19</v>
      </c>
      <c r="C4929" t="s">
        <v>10</v>
      </c>
      <c r="D4929" t="s">
        <v>11</v>
      </c>
      <c r="E4929" t="s">
        <v>23</v>
      </c>
      <c r="F4929">
        <v>56.76</v>
      </c>
      <c r="G4929">
        <v>5</v>
      </c>
      <c r="H4929" t="s">
        <v>13</v>
      </c>
      <c r="I4929">
        <v>4.9000000000000004</v>
      </c>
      <c r="J4929">
        <v>283.8</v>
      </c>
      <c r="K4929">
        <v>14.190000000000001</v>
      </c>
      <c r="L4929" t="s">
        <v>258</v>
      </c>
    </row>
    <row r="4930" spans="1:12" x14ac:dyDescent="0.25">
      <c r="A4930" s="1"/>
      <c r="B4930" t="s">
        <v>14</v>
      </c>
      <c r="C4930" t="s">
        <v>10</v>
      </c>
      <c r="D4930" t="s">
        <v>22</v>
      </c>
      <c r="E4930" t="s">
        <v>12</v>
      </c>
      <c r="F4930">
        <v>3.08</v>
      </c>
      <c r="G4930">
        <v>8</v>
      </c>
      <c r="H4930" t="s">
        <v>13</v>
      </c>
      <c r="I4930">
        <v>4.8</v>
      </c>
      <c r="J4930">
        <v>24.64</v>
      </c>
      <c r="K4930">
        <v>1.2320000000000002</v>
      </c>
      <c r="L4930" t="s">
        <v>258</v>
      </c>
    </row>
    <row r="4931" spans="1:12" x14ac:dyDescent="0.25">
      <c r="A4931" s="1"/>
      <c r="B4931" t="s">
        <v>14</v>
      </c>
      <c r="C4931" t="s">
        <v>10</v>
      </c>
      <c r="D4931" t="s">
        <v>22</v>
      </c>
      <c r="E4931" t="s">
        <v>12</v>
      </c>
      <c r="F4931">
        <v>5.53</v>
      </c>
      <c r="G4931">
        <v>7</v>
      </c>
      <c r="H4931" t="s">
        <v>20</v>
      </c>
      <c r="I4931">
        <v>6.3</v>
      </c>
      <c r="J4931">
        <v>38.71</v>
      </c>
      <c r="K4931">
        <v>1.9355000000000002</v>
      </c>
      <c r="L4931" t="s">
        <v>257</v>
      </c>
    </row>
    <row r="4932" spans="1:12" x14ac:dyDescent="0.25">
      <c r="A4932" s="1"/>
      <c r="B4932" t="s">
        <v>19</v>
      </c>
      <c r="C4932" t="s">
        <v>10</v>
      </c>
      <c r="D4932" t="s">
        <v>22</v>
      </c>
      <c r="E4932" t="s">
        <v>24</v>
      </c>
      <c r="F4932">
        <v>21.97</v>
      </c>
      <c r="G4932">
        <v>9</v>
      </c>
      <c r="H4932" t="s">
        <v>13</v>
      </c>
      <c r="I4932">
        <v>3.9</v>
      </c>
      <c r="J4932">
        <v>197.73</v>
      </c>
      <c r="K4932">
        <v>9.8864999999999998</v>
      </c>
      <c r="L4932" t="s">
        <v>258</v>
      </c>
    </row>
    <row r="4933" spans="1:12" x14ac:dyDescent="0.25">
      <c r="A4933" s="1"/>
      <c r="B4933" t="s">
        <v>14</v>
      </c>
      <c r="C4933" t="s">
        <v>10</v>
      </c>
      <c r="D4933" t="s">
        <v>22</v>
      </c>
      <c r="E4933" t="s">
        <v>18</v>
      </c>
      <c r="F4933">
        <v>55.78</v>
      </c>
      <c r="G4933">
        <v>4</v>
      </c>
      <c r="H4933" t="s">
        <v>17</v>
      </c>
      <c r="I4933">
        <v>4.7</v>
      </c>
      <c r="J4933">
        <v>223.12</v>
      </c>
      <c r="K4933">
        <v>11.156000000000001</v>
      </c>
      <c r="L4933" t="s">
        <v>258</v>
      </c>
    </row>
    <row r="4934" spans="1:12" x14ac:dyDescent="0.25">
      <c r="A4934" s="1"/>
      <c r="B4934" t="s">
        <v>19</v>
      </c>
      <c r="C4934" t="s">
        <v>15</v>
      </c>
      <c r="D4934" t="s">
        <v>22</v>
      </c>
      <c r="E4934" t="s">
        <v>12</v>
      </c>
      <c r="F4934">
        <v>4.95</v>
      </c>
      <c r="G4934">
        <v>8</v>
      </c>
      <c r="H4934" t="s">
        <v>20</v>
      </c>
      <c r="I4934">
        <v>5.7</v>
      </c>
      <c r="J4934">
        <v>39.6</v>
      </c>
      <c r="K4934">
        <v>1.9800000000000002</v>
      </c>
      <c r="L4934" t="s">
        <v>258</v>
      </c>
    </row>
    <row r="4935" spans="1:12" x14ac:dyDescent="0.25">
      <c r="A4935" s="1"/>
      <c r="B4935" t="s">
        <v>14</v>
      </c>
      <c r="C4935" t="s">
        <v>10</v>
      </c>
      <c r="D4935" t="s">
        <v>22</v>
      </c>
      <c r="E4935" t="s">
        <v>18</v>
      </c>
      <c r="F4935">
        <v>61.17</v>
      </c>
      <c r="G4935">
        <v>10</v>
      </c>
      <c r="H4935" t="s">
        <v>13</v>
      </c>
      <c r="I4935">
        <v>4.2</v>
      </c>
      <c r="J4935">
        <v>611.70000000000005</v>
      </c>
      <c r="K4935">
        <v>30.585000000000004</v>
      </c>
      <c r="L4935" t="s">
        <v>258</v>
      </c>
    </row>
    <row r="4936" spans="1:12" x14ac:dyDescent="0.25">
      <c r="A4936" s="1"/>
      <c r="B4936" t="s">
        <v>14</v>
      </c>
      <c r="C4936" t="s">
        <v>15</v>
      </c>
      <c r="D4936" t="s">
        <v>11</v>
      </c>
      <c r="E4936" t="s">
        <v>18</v>
      </c>
      <c r="F4936">
        <v>54.91</v>
      </c>
      <c r="G4936">
        <v>5</v>
      </c>
      <c r="H4936" t="s">
        <v>20</v>
      </c>
      <c r="I4936">
        <v>8.6</v>
      </c>
      <c r="J4936">
        <v>274.54999999999995</v>
      </c>
      <c r="K4936">
        <v>13.727499999999999</v>
      </c>
      <c r="L4936" t="s">
        <v>256</v>
      </c>
    </row>
    <row r="4937" spans="1:12" x14ac:dyDescent="0.25">
      <c r="A4937" s="1"/>
      <c r="B4937" t="s">
        <v>9</v>
      </c>
      <c r="C4937" t="s">
        <v>10</v>
      </c>
      <c r="D4937" t="s">
        <v>11</v>
      </c>
      <c r="E4937" t="s">
        <v>16</v>
      </c>
      <c r="F4937">
        <v>74.72</v>
      </c>
      <c r="G4937">
        <v>10</v>
      </c>
      <c r="H4937" t="s">
        <v>17</v>
      </c>
      <c r="I4937">
        <v>8.8000000000000007</v>
      </c>
      <c r="J4937">
        <v>747.2</v>
      </c>
      <c r="K4937">
        <v>37.360000000000007</v>
      </c>
      <c r="L4937" t="s">
        <v>256</v>
      </c>
    </row>
    <row r="4938" spans="1:12" x14ac:dyDescent="0.25">
      <c r="A4938" s="1"/>
      <c r="B4938" t="s">
        <v>14</v>
      </c>
      <c r="C4938" t="s">
        <v>15</v>
      </c>
      <c r="D4938" t="s">
        <v>22</v>
      </c>
      <c r="E4938" t="s">
        <v>24</v>
      </c>
      <c r="F4938">
        <v>39.549999999999997</v>
      </c>
      <c r="G4938">
        <v>9</v>
      </c>
      <c r="H4938" t="s">
        <v>17</v>
      </c>
      <c r="I4938">
        <v>8.9</v>
      </c>
      <c r="J4938">
        <v>355.95</v>
      </c>
      <c r="K4938">
        <v>17.797499999999999</v>
      </c>
      <c r="L4938" t="s">
        <v>256</v>
      </c>
    </row>
    <row r="4939" spans="1:12" x14ac:dyDescent="0.25">
      <c r="A4939" s="1"/>
      <c r="B4939" t="s">
        <v>14</v>
      </c>
      <c r="C4939" t="s">
        <v>15</v>
      </c>
      <c r="D4939" t="s">
        <v>22</v>
      </c>
      <c r="E4939" t="s">
        <v>18</v>
      </c>
      <c r="F4939">
        <v>77.349999999999994</v>
      </c>
      <c r="G4939">
        <v>3</v>
      </c>
      <c r="H4939" t="s">
        <v>20</v>
      </c>
      <c r="I4939">
        <v>8.4</v>
      </c>
      <c r="J4939">
        <v>232.04999999999998</v>
      </c>
      <c r="K4939">
        <v>11.602499999999999</v>
      </c>
      <c r="L4939" t="s">
        <v>256</v>
      </c>
    </row>
    <row r="4940" spans="1:12" x14ac:dyDescent="0.25">
      <c r="A4940" s="1"/>
      <c r="B4940" t="s">
        <v>14</v>
      </c>
      <c r="C4940" t="s">
        <v>15</v>
      </c>
      <c r="D4940" t="s">
        <v>11</v>
      </c>
      <c r="E4940" t="s">
        <v>12</v>
      </c>
      <c r="F4940">
        <v>5.39</v>
      </c>
      <c r="G4940">
        <v>7</v>
      </c>
      <c r="H4940" t="s">
        <v>13</v>
      </c>
      <c r="I4940">
        <v>6.1</v>
      </c>
      <c r="J4940">
        <v>37.729999999999997</v>
      </c>
      <c r="K4940">
        <v>1.8864999999999998</v>
      </c>
      <c r="L4940" t="s">
        <v>257</v>
      </c>
    </row>
    <row r="4941" spans="1:12" x14ac:dyDescent="0.25">
      <c r="A4941" s="1"/>
      <c r="B4941" t="s">
        <v>19</v>
      </c>
      <c r="C4941" t="s">
        <v>10</v>
      </c>
      <c r="D4941" t="s">
        <v>11</v>
      </c>
      <c r="E4941" t="s">
        <v>12</v>
      </c>
      <c r="F4941">
        <v>2.06</v>
      </c>
      <c r="G4941">
        <v>6</v>
      </c>
      <c r="H4941" t="s">
        <v>20</v>
      </c>
      <c r="I4941">
        <v>7.4</v>
      </c>
      <c r="J4941">
        <v>12.36</v>
      </c>
      <c r="K4941">
        <v>0.61799999999999999</v>
      </c>
      <c r="L4941" t="s">
        <v>257</v>
      </c>
    </row>
    <row r="4942" spans="1:12" x14ac:dyDescent="0.25">
      <c r="A4942" s="1"/>
      <c r="B4942" t="s">
        <v>19</v>
      </c>
      <c r="C4942" t="s">
        <v>15</v>
      </c>
      <c r="D4942" t="s">
        <v>22</v>
      </c>
      <c r="E4942" t="s">
        <v>24</v>
      </c>
      <c r="F4942">
        <v>21.92</v>
      </c>
      <c r="G4942">
        <v>5</v>
      </c>
      <c r="H4942" t="s">
        <v>20</v>
      </c>
      <c r="I4942">
        <v>5.2</v>
      </c>
      <c r="J4942">
        <v>109.60000000000001</v>
      </c>
      <c r="K4942">
        <v>5.48</v>
      </c>
      <c r="L4942" t="s">
        <v>258</v>
      </c>
    </row>
    <row r="4943" spans="1:12" x14ac:dyDescent="0.25">
      <c r="A4943" s="1"/>
      <c r="B4943" t="s">
        <v>14</v>
      </c>
      <c r="C4943" t="s">
        <v>10</v>
      </c>
      <c r="D4943" t="s">
        <v>11</v>
      </c>
      <c r="E4943" t="s">
        <v>12</v>
      </c>
      <c r="F4943">
        <v>3.2</v>
      </c>
      <c r="G4943">
        <v>4</v>
      </c>
      <c r="H4943" t="s">
        <v>17</v>
      </c>
      <c r="I4943">
        <v>8.5</v>
      </c>
      <c r="J4943">
        <v>12.8</v>
      </c>
      <c r="K4943">
        <v>0.64000000000000012</v>
      </c>
      <c r="L4943" t="s">
        <v>256</v>
      </c>
    </row>
    <row r="4944" spans="1:12" x14ac:dyDescent="0.25">
      <c r="A4944" s="1"/>
      <c r="B4944" t="s">
        <v>14</v>
      </c>
      <c r="C4944" t="s">
        <v>15</v>
      </c>
      <c r="D4944" t="s">
        <v>11</v>
      </c>
      <c r="E4944" t="s">
        <v>18</v>
      </c>
      <c r="F4944">
        <v>70.42</v>
      </c>
      <c r="G4944">
        <v>1</v>
      </c>
      <c r="H4944" t="s">
        <v>20</v>
      </c>
      <c r="I4944">
        <v>6.4</v>
      </c>
      <c r="J4944">
        <v>70.42</v>
      </c>
      <c r="K4944">
        <v>3.5210000000000004</v>
      </c>
      <c r="L4944" t="s">
        <v>257</v>
      </c>
    </row>
    <row r="4945" spans="1:12" x14ac:dyDescent="0.25">
      <c r="A4945" s="1"/>
      <c r="B4945" t="s">
        <v>19</v>
      </c>
      <c r="C4945" t="s">
        <v>15</v>
      </c>
      <c r="D4945" t="s">
        <v>11</v>
      </c>
      <c r="E4945" t="s">
        <v>12</v>
      </c>
      <c r="F4945">
        <v>7.89</v>
      </c>
      <c r="G4945">
        <v>10</v>
      </c>
      <c r="H4945" t="s">
        <v>20</v>
      </c>
      <c r="I4945">
        <v>9.8000000000000007</v>
      </c>
      <c r="J4945">
        <v>78.899999999999991</v>
      </c>
      <c r="K4945">
        <v>3.9449999999999998</v>
      </c>
      <c r="L4945" t="s">
        <v>256</v>
      </c>
    </row>
    <row r="4946" spans="1:12" x14ac:dyDescent="0.25">
      <c r="A4946" s="1"/>
      <c r="B4946" t="s">
        <v>19</v>
      </c>
      <c r="C4946" t="s">
        <v>15</v>
      </c>
      <c r="D4946" t="s">
        <v>22</v>
      </c>
      <c r="E4946" t="s">
        <v>18</v>
      </c>
      <c r="F4946">
        <v>77.2</v>
      </c>
      <c r="G4946">
        <v>6</v>
      </c>
      <c r="H4946" t="s">
        <v>20</v>
      </c>
      <c r="I4946">
        <v>5</v>
      </c>
      <c r="J4946">
        <v>463.20000000000005</v>
      </c>
      <c r="K4946">
        <v>23.160000000000004</v>
      </c>
      <c r="L4946" t="s">
        <v>258</v>
      </c>
    </row>
    <row r="4947" spans="1:12" x14ac:dyDescent="0.25">
      <c r="A4947" s="1"/>
      <c r="B4947" t="s">
        <v>14</v>
      </c>
      <c r="C4947" t="s">
        <v>15</v>
      </c>
      <c r="D4947" t="s">
        <v>22</v>
      </c>
      <c r="E4947" t="s">
        <v>21</v>
      </c>
      <c r="F4947">
        <v>3.76</v>
      </c>
      <c r="G4947">
        <v>3</v>
      </c>
      <c r="H4947" t="s">
        <v>20</v>
      </c>
      <c r="I4947">
        <v>4.8</v>
      </c>
      <c r="J4947">
        <v>11.28</v>
      </c>
      <c r="K4947">
        <v>0.56399999999999995</v>
      </c>
      <c r="L4947" t="s">
        <v>258</v>
      </c>
    </row>
    <row r="4948" spans="1:12" x14ac:dyDescent="0.25">
      <c r="A4948" s="1"/>
      <c r="B4948" t="s">
        <v>9</v>
      </c>
      <c r="C4948" t="s">
        <v>10</v>
      </c>
      <c r="D4948" t="s">
        <v>11</v>
      </c>
      <c r="E4948" t="s">
        <v>18</v>
      </c>
      <c r="F4948">
        <v>56.67</v>
      </c>
      <c r="G4948">
        <v>4</v>
      </c>
      <c r="H4948" t="s">
        <v>20</v>
      </c>
      <c r="I4948">
        <v>8.9</v>
      </c>
      <c r="J4948">
        <v>226.68</v>
      </c>
      <c r="K4948">
        <v>11.334000000000001</v>
      </c>
      <c r="L4948" t="s">
        <v>256</v>
      </c>
    </row>
    <row r="4949" spans="1:12" x14ac:dyDescent="0.25">
      <c r="A4949" s="1"/>
      <c r="B4949" t="s">
        <v>19</v>
      </c>
      <c r="C4949" t="s">
        <v>15</v>
      </c>
      <c r="D4949" t="s">
        <v>11</v>
      </c>
      <c r="E4949" t="s">
        <v>12</v>
      </c>
      <c r="F4949">
        <v>6.68</v>
      </c>
      <c r="G4949">
        <v>8</v>
      </c>
      <c r="H4949" t="s">
        <v>17</v>
      </c>
      <c r="I4949">
        <v>6.2</v>
      </c>
      <c r="J4949">
        <v>53.44</v>
      </c>
      <c r="K4949">
        <v>2.6720000000000002</v>
      </c>
      <c r="L4949" t="s">
        <v>257</v>
      </c>
    </row>
    <row r="4950" spans="1:12" x14ac:dyDescent="0.25">
      <c r="A4950" s="1"/>
      <c r="B4950" t="s">
        <v>14</v>
      </c>
      <c r="C4950" t="s">
        <v>15</v>
      </c>
      <c r="D4950" t="s">
        <v>22</v>
      </c>
      <c r="E4950" t="s">
        <v>18</v>
      </c>
      <c r="F4950">
        <v>76.680000000000007</v>
      </c>
      <c r="G4950">
        <v>9</v>
      </c>
      <c r="H4950" t="s">
        <v>17</v>
      </c>
      <c r="I4950">
        <v>8.9</v>
      </c>
      <c r="J4950">
        <v>690.12000000000012</v>
      </c>
      <c r="K4950">
        <v>34.506000000000007</v>
      </c>
      <c r="L4950" t="s">
        <v>256</v>
      </c>
    </row>
    <row r="4951" spans="1:12" x14ac:dyDescent="0.25">
      <c r="A4951" s="1"/>
      <c r="B4951" t="s">
        <v>19</v>
      </c>
      <c r="C4951" t="s">
        <v>10</v>
      </c>
      <c r="D4951" t="s">
        <v>11</v>
      </c>
      <c r="E4951" t="s">
        <v>12</v>
      </c>
      <c r="F4951">
        <v>8.9700000000000006</v>
      </c>
      <c r="G4951">
        <v>3</v>
      </c>
      <c r="H4951" t="s">
        <v>17</v>
      </c>
      <c r="I4951">
        <v>9.6999999999999993</v>
      </c>
      <c r="J4951">
        <v>26.910000000000004</v>
      </c>
      <c r="K4951">
        <v>1.3455000000000004</v>
      </c>
      <c r="L4951" t="s">
        <v>256</v>
      </c>
    </row>
    <row r="4952" spans="1:12" x14ac:dyDescent="0.25">
      <c r="A4952" s="1"/>
      <c r="B4952" t="s">
        <v>14</v>
      </c>
      <c r="C4952" t="s">
        <v>10</v>
      </c>
      <c r="D4952" t="s">
        <v>11</v>
      </c>
      <c r="E4952" t="s">
        <v>12</v>
      </c>
      <c r="F4952">
        <v>4.53</v>
      </c>
      <c r="G4952">
        <v>3</v>
      </c>
      <c r="H4952" t="s">
        <v>17</v>
      </c>
      <c r="I4952">
        <v>6.3</v>
      </c>
      <c r="J4952">
        <v>13.59</v>
      </c>
      <c r="K4952">
        <v>0.67949999999999999</v>
      </c>
      <c r="L4952" t="s">
        <v>257</v>
      </c>
    </row>
    <row r="4953" spans="1:12" x14ac:dyDescent="0.25">
      <c r="A4953" s="1"/>
      <c r="B4953" t="s">
        <v>9</v>
      </c>
      <c r="C4953" t="s">
        <v>10</v>
      </c>
      <c r="D4953" t="s">
        <v>11</v>
      </c>
      <c r="E4953" t="s">
        <v>24</v>
      </c>
      <c r="F4953">
        <v>20.14</v>
      </c>
      <c r="G4953">
        <v>5</v>
      </c>
      <c r="H4953" t="s">
        <v>17</v>
      </c>
      <c r="I4953">
        <v>8.1999999999999993</v>
      </c>
      <c r="J4953">
        <v>100.7</v>
      </c>
      <c r="K4953">
        <v>5.0350000000000001</v>
      </c>
      <c r="L4953" t="s">
        <v>256</v>
      </c>
    </row>
    <row r="4954" spans="1:12" x14ac:dyDescent="0.25">
      <c r="A4954" s="1"/>
      <c r="B4954" t="s">
        <v>9</v>
      </c>
      <c r="C4954" t="s">
        <v>10</v>
      </c>
      <c r="D4954" t="s">
        <v>11</v>
      </c>
      <c r="E4954" t="s">
        <v>21</v>
      </c>
      <c r="F4954">
        <v>4.33</v>
      </c>
      <c r="G4954">
        <v>7</v>
      </c>
      <c r="H4954" t="s">
        <v>20</v>
      </c>
      <c r="I4954">
        <v>5.9</v>
      </c>
      <c r="J4954">
        <v>30.310000000000002</v>
      </c>
      <c r="K4954">
        <v>1.5155000000000003</v>
      </c>
      <c r="L4954" t="s">
        <v>258</v>
      </c>
    </row>
    <row r="4955" spans="1:12" x14ac:dyDescent="0.25">
      <c r="A4955" s="1"/>
      <c r="B4955" t="s">
        <v>19</v>
      </c>
      <c r="C4955" t="s">
        <v>10</v>
      </c>
      <c r="D4955" t="s">
        <v>11</v>
      </c>
      <c r="E4955" t="s">
        <v>12</v>
      </c>
      <c r="F4955">
        <v>2.2999999999999998</v>
      </c>
      <c r="G4955">
        <v>4</v>
      </c>
      <c r="H4955" t="s">
        <v>20</v>
      </c>
      <c r="I4955">
        <v>5.5</v>
      </c>
      <c r="J4955">
        <v>9.1999999999999993</v>
      </c>
      <c r="K4955">
        <v>0.45999999999999996</v>
      </c>
      <c r="L4955" t="s">
        <v>258</v>
      </c>
    </row>
    <row r="4956" spans="1:12" x14ac:dyDescent="0.25">
      <c r="A4956" s="1"/>
      <c r="B4956" t="s">
        <v>19</v>
      </c>
      <c r="C4956" t="s">
        <v>10</v>
      </c>
      <c r="D4956" t="s">
        <v>22</v>
      </c>
      <c r="E4956" t="s">
        <v>16</v>
      </c>
      <c r="F4956">
        <v>89.59</v>
      </c>
      <c r="G4956">
        <v>4</v>
      </c>
      <c r="H4956" t="s">
        <v>17</v>
      </c>
      <c r="I4956">
        <v>7.7</v>
      </c>
      <c r="J4956">
        <v>358.36</v>
      </c>
      <c r="K4956">
        <v>17.918000000000003</v>
      </c>
      <c r="L4956" t="s">
        <v>257</v>
      </c>
    </row>
    <row r="4957" spans="1:12" x14ac:dyDescent="0.25">
      <c r="A4957" s="1"/>
      <c r="B4957" t="s">
        <v>9</v>
      </c>
      <c r="C4957" t="s">
        <v>15</v>
      </c>
      <c r="D4957" t="s">
        <v>22</v>
      </c>
      <c r="E4957" t="s">
        <v>12</v>
      </c>
      <c r="F4957">
        <v>6.03</v>
      </c>
      <c r="G4957">
        <v>5</v>
      </c>
      <c r="H4957" t="s">
        <v>17</v>
      </c>
      <c r="I4957">
        <v>3.4</v>
      </c>
      <c r="J4957">
        <v>30.150000000000002</v>
      </c>
      <c r="K4957">
        <v>1.5075000000000003</v>
      </c>
      <c r="L4957" t="s">
        <v>258</v>
      </c>
    </row>
    <row r="4958" spans="1:12" x14ac:dyDescent="0.25">
      <c r="A4958" s="1"/>
      <c r="B4958" t="s">
        <v>19</v>
      </c>
      <c r="C4958" t="s">
        <v>15</v>
      </c>
      <c r="D4958" t="s">
        <v>11</v>
      </c>
      <c r="E4958" t="s">
        <v>16</v>
      </c>
      <c r="F4958">
        <v>82.55</v>
      </c>
      <c r="G4958">
        <v>3</v>
      </c>
      <c r="H4958" t="s">
        <v>13</v>
      </c>
      <c r="I4958">
        <v>9.8000000000000007</v>
      </c>
      <c r="J4958">
        <v>247.64999999999998</v>
      </c>
      <c r="K4958">
        <v>12.3825</v>
      </c>
      <c r="L4958" t="s">
        <v>256</v>
      </c>
    </row>
    <row r="4959" spans="1:12" x14ac:dyDescent="0.25">
      <c r="A4959" s="1"/>
      <c r="B4959" t="s">
        <v>9</v>
      </c>
      <c r="C4959" t="s">
        <v>15</v>
      </c>
      <c r="D4959" t="s">
        <v>22</v>
      </c>
      <c r="E4959" t="s">
        <v>12</v>
      </c>
      <c r="F4959">
        <v>2.15</v>
      </c>
      <c r="G4959">
        <v>4</v>
      </c>
      <c r="H4959" t="s">
        <v>20</v>
      </c>
      <c r="I4959">
        <v>9.6999999999999993</v>
      </c>
      <c r="J4959">
        <v>8.6</v>
      </c>
      <c r="K4959">
        <v>0.43</v>
      </c>
      <c r="L4959" t="s">
        <v>256</v>
      </c>
    </row>
    <row r="4960" spans="1:12" x14ac:dyDescent="0.25">
      <c r="A4960" s="1"/>
      <c r="B4960" t="s">
        <v>9</v>
      </c>
      <c r="C4960" t="s">
        <v>10</v>
      </c>
      <c r="D4960" t="s">
        <v>22</v>
      </c>
      <c r="E4960" t="s">
        <v>12</v>
      </c>
      <c r="F4960">
        <v>4.93</v>
      </c>
      <c r="G4960">
        <v>1</v>
      </c>
      <c r="H4960" t="s">
        <v>13</v>
      </c>
      <c r="I4960">
        <v>9</v>
      </c>
      <c r="J4960">
        <v>4.93</v>
      </c>
      <c r="K4960">
        <v>0.2465</v>
      </c>
      <c r="L4960" t="s">
        <v>256</v>
      </c>
    </row>
    <row r="4961" spans="1:12" x14ac:dyDescent="0.25">
      <c r="A4961" s="1"/>
      <c r="B4961" t="s">
        <v>14</v>
      </c>
      <c r="C4961" t="s">
        <v>10</v>
      </c>
      <c r="D4961" t="s">
        <v>22</v>
      </c>
      <c r="E4961" t="s">
        <v>12</v>
      </c>
      <c r="F4961">
        <v>7.3</v>
      </c>
      <c r="G4961">
        <v>1</v>
      </c>
      <c r="H4961" t="s">
        <v>17</v>
      </c>
      <c r="I4961">
        <v>7.7</v>
      </c>
      <c r="J4961">
        <v>7.3</v>
      </c>
      <c r="K4961">
        <v>0.36499999999999999</v>
      </c>
      <c r="L4961" t="s">
        <v>257</v>
      </c>
    </row>
    <row r="4962" spans="1:12" x14ac:dyDescent="0.25">
      <c r="A4962" s="1"/>
      <c r="B4962" t="s">
        <v>19</v>
      </c>
      <c r="C4962" t="s">
        <v>15</v>
      </c>
      <c r="D4962" t="s">
        <v>22</v>
      </c>
      <c r="E4962" t="s">
        <v>12</v>
      </c>
      <c r="F4962">
        <v>5.8</v>
      </c>
      <c r="G4962">
        <v>3</v>
      </c>
      <c r="H4962" t="s">
        <v>17</v>
      </c>
      <c r="I4962">
        <v>7.7</v>
      </c>
      <c r="J4962">
        <v>17.399999999999999</v>
      </c>
      <c r="K4962">
        <v>0.87</v>
      </c>
      <c r="L4962" t="s">
        <v>257</v>
      </c>
    </row>
    <row r="4963" spans="1:12" x14ac:dyDescent="0.25">
      <c r="A4963" s="1"/>
      <c r="B4963" t="s">
        <v>19</v>
      </c>
      <c r="C4963" t="s">
        <v>10</v>
      </c>
      <c r="D4963" t="s">
        <v>11</v>
      </c>
      <c r="E4963" t="s">
        <v>24</v>
      </c>
      <c r="F4963">
        <v>39.869999999999997</v>
      </c>
      <c r="G4963">
        <v>5</v>
      </c>
      <c r="H4963" t="s">
        <v>20</v>
      </c>
      <c r="I4963">
        <v>7.1</v>
      </c>
      <c r="J4963">
        <v>199.35</v>
      </c>
      <c r="K4963">
        <v>9.9675000000000011</v>
      </c>
      <c r="L4963" t="s">
        <v>257</v>
      </c>
    </row>
    <row r="4964" spans="1:12" x14ac:dyDescent="0.25">
      <c r="A4964" s="1"/>
      <c r="B4964" t="s">
        <v>9</v>
      </c>
      <c r="C4964" t="s">
        <v>15</v>
      </c>
      <c r="D4964" t="s">
        <v>22</v>
      </c>
      <c r="E4964" t="s">
        <v>21</v>
      </c>
      <c r="F4964">
        <v>4.05</v>
      </c>
      <c r="G4964">
        <v>2</v>
      </c>
      <c r="H4964" t="s">
        <v>13</v>
      </c>
      <c r="I4964">
        <v>4.4000000000000004</v>
      </c>
      <c r="J4964">
        <v>8.1</v>
      </c>
      <c r="K4964">
        <v>0.40500000000000003</v>
      </c>
      <c r="L4964" t="s">
        <v>258</v>
      </c>
    </row>
    <row r="4965" spans="1:12" x14ac:dyDescent="0.25">
      <c r="A4965" s="1"/>
      <c r="B4965" t="s">
        <v>19</v>
      </c>
      <c r="C4965" t="s">
        <v>15</v>
      </c>
      <c r="D4965" t="s">
        <v>22</v>
      </c>
      <c r="E4965" t="s">
        <v>21</v>
      </c>
      <c r="F4965">
        <v>14.66</v>
      </c>
      <c r="G4965">
        <v>5</v>
      </c>
      <c r="H4965" t="s">
        <v>17</v>
      </c>
      <c r="I4965">
        <v>3.3</v>
      </c>
      <c r="J4965">
        <v>73.3</v>
      </c>
      <c r="K4965">
        <v>3.665</v>
      </c>
      <c r="L4965" t="s">
        <v>258</v>
      </c>
    </row>
    <row r="4966" spans="1:12" x14ac:dyDescent="0.25">
      <c r="A4966" s="1"/>
      <c r="B4966" t="s">
        <v>9</v>
      </c>
      <c r="C4966" t="s">
        <v>15</v>
      </c>
      <c r="D4966" t="s">
        <v>11</v>
      </c>
      <c r="E4966" t="s">
        <v>12</v>
      </c>
      <c r="F4966">
        <v>3.88</v>
      </c>
      <c r="G4966">
        <v>1</v>
      </c>
      <c r="H4966" t="s">
        <v>20</v>
      </c>
      <c r="I4966">
        <v>3.6</v>
      </c>
      <c r="J4966">
        <v>3.88</v>
      </c>
      <c r="K4966">
        <v>0.19400000000000001</v>
      </c>
      <c r="L4966" t="s">
        <v>258</v>
      </c>
    </row>
    <row r="4967" spans="1:12" x14ac:dyDescent="0.25">
      <c r="A4967" s="1"/>
      <c r="B4967" t="s">
        <v>14</v>
      </c>
      <c r="C4967" t="s">
        <v>10</v>
      </c>
      <c r="D4967" t="s">
        <v>11</v>
      </c>
      <c r="E4967" t="s">
        <v>21</v>
      </c>
      <c r="F4967">
        <v>19.09</v>
      </c>
      <c r="G4967">
        <v>9</v>
      </c>
      <c r="H4967" t="s">
        <v>17</v>
      </c>
      <c r="I4967">
        <v>7.9</v>
      </c>
      <c r="J4967">
        <v>171.81</v>
      </c>
      <c r="K4967">
        <v>8.5905000000000005</v>
      </c>
      <c r="L4967" t="s">
        <v>257</v>
      </c>
    </row>
    <row r="4968" spans="1:12" x14ac:dyDescent="0.25">
      <c r="A4968" s="1"/>
      <c r="B4968" t="s">
        <v>19</v>
      </c>
      <c r="C4968" t="s">
        <v>15</v>
      </c>
      <c r="D4968" t="s">
        <v>22</v>
      </c>
      <c r="E4968" t="s">
        <v>21</v>
      </c>
      <c r="F4968">
        <v>19.8</v>
      </c>
      <c r="G4968">
        <v>5</v>
      </c>
      <c r="H4968" t="s">
        <v>13</v>
      </c>
      <c r="I4968">
        <v>6.2</v>
      </c>
      <c r="J4968">
        <v>99</v>
      </c>
      <c r="K4968">
        <v>4.95</v>
      </c>
      <c r="L4968" t="s">
        <v>257</v>
      </c>
    </row>
    <row r="4969" spans="1:12" x14ac:dyDescent="0.25">
      <c r="A4969" s="1"/>
      <c r="B4969" t="s">
        <v>9</v>
      </c>
      <c r="C4969" t="s">
        <v>15</v>
      </c>
      <c r="D4969" t="s">
        <v>22</v>
      </c>
      <c r="E4969" t="s">
        <v>16</v>
      </c>
      <c r="F4969">
        <v>80.430000000000007</v>
      </c>
      <c r="G4969">
        <v>6</v>
      </c>
      <c r="H4969" t="s">
        <v>13</v>
      </c>
      <c r="I4969">
        <v>8</v>
      </c>
      <c r="J4969">
        <v>482.58000000000004</v>
      </c>
      <c r="K4969">
        <v>24.129000000000005</v>
      </c>
      <c r="L4969" t="s">
        <v>256</v>
      </c>
    </row>
    <row r="4970" spans="1:12" x14ac:dyDescent="0.25">
      <c r="A4970" s="1"/>
      <c r="B4970" t="s">
        <v>9</v>
      </c>
      <c r="C4970" t="s">
        <v>10</v>
      </c>
      <c r="D4970" t="s">
        <v>22</v>
      </c>
      <c r="E4970" t="s">
        <v>16</v>
      </c>
      <c r="F4970">
        <v>89.2</v>
      </c>
      <c r="G4970">
        <v>3</v>
      </c>
      <c r="H4970" t="s">
        <v>13</v>
      </c>
      <c r="I4970">
        <v>5.4</v>
      </c>
      <c r="J4970">
        <v>267.60000000000002</v>
      </c>
      <c r="K4970">
        <v>13.380000000000003</v>
      </c>
      <c r="L4970" t="s">
        <v>258</v>
      </c>
    </row>
    <row r="4971" spans="1:12" x14ac:dyDescent="0.25">
      <c r="A4971" s="1"/>
      <c r="B4971" t="s">
        <v>14</v>
      </c>
      <c r="C4971" t="s">
        <v>10</v>
      </c>
      <c r="D4971" t="s">
        <v>11</v>
      </c>
      <c r="E4971" t="s">
        <v>12</v>
      </c>
      <c r="F4971">
        <v>4.9800000000000004</v>
      </c>
      <c r="G4971">
        <v>6</v>
      </c>
      <c r="H4971" t="s">
        <v>17</v>
      </c>
      <c r="I4971">
        <v>3.8</v>
      </c>
      <c r="J4971">
        <v>29.880000000000003</v>
      </c>
      <c r="K4971">
        <v>1.4940000000000002</v>
      </c>
      <c r="L4971" t="s">
        <v>258</v>
      </c>
    </row>
    <row r="4972" spans="1:12" x14ac:dyDescent="0.25">
      <c r="A4972" s="1"/>
      <c r="B4972" t="s">
        <v>19</v>
      </c>
      <c r="C4972" t="s">
        <v>15</v>
      </c>
      <c r="D4972" t="s">
        <v>11</v>
      </c>
      <c r="E4972" t="s">
        <v>12</v>
      </c>
      <c r="F4972">
        <v>7.52</v>
      </c>
      <c r="G4972">
        <v>8</v>
      </c>
      <c r="H4972" t="s">
        <v>13</v>
      </c>
      <c r="I4972">
        <v>7.4</v>
      </c>
      <c r="J4972">
        <v>60.16</v>
      </c>
      <c r="K4972">
        <v>3.008</v>
      </c>
      <c r="L4972" t="s">
        <v>257</v>
      </c>
    </row>
    <row r="4973" spans="1:12" x14ac:dyDescent="0.25">
      <c r="A4973" s="1"/>
      <c r="B4973" t="s">
        <v>9</v>
      </c>
      <c r="C4973" t="s">
        <v>10</v>
      </c>
      <c r="D4973" t="s">
        <v>22</v>
      </c>
      <c r="E4973" t="s">
        <v>23</v>
      </c>
      <c r="F4973">
        <v>69.63</v>
      </c>
      <c r="G4973">
        <v>3</v>
      </c>
      <c r="H4973" t="s">
        <v>17</v>
      </c>
      <c r="I4973">
        <v>5.8</v>
      </c>
      <c r="J4973">
        <v>208.89</v>
      </c>
      <c r="K4973">
        <v>10.4445</v>
      </c>
      <c r="L4973" t="s">
        <v>258</v>
      </c>
    </row>
    <row r="4974" spans="1:12" x14ac:dyDescent="0.25">
      <c r="A4974" s="1"/>
      <c r="B4974" t="s">
        <v>14</v>
      </c>
      <c r="C4974" t="s">
        <v>10</v>
      </c>
      <c r="D4974" t="s">
        <v>11</v>
      </c>
      <c r="E4974" t="s">
        <v>24</v>
      </c>
      <c r="F4974">
        <v>38.340000000000003</v>
      </c>
      <c r="G4974">
        <v>6</v>
      </c>
      <c r="H4974" t="s">
        <v>20</v>
      </c>
      <c r="I4974">
        <v>3.2</v>
      </c>
      <c r="J4974">
        <v>230.04000000000002</v>
      </c>
      <c r="K4974">
        <v>11.502000000000002</v>
      </c>
      <c r="L4974" t="s">
        <v>258</v>
      </c>
    </row>
    <row r="4975" spans="1:12" x14ac:dyDescent="0.25">
      <c r="A4975" s="1"/>
      <c r="B4975" t="s">
        <v>14</v>
      </c>
      <c r="C4975" t="s">
        <v>15</v>
      </c>
      <c r="D4975" t="s">
        <v>22</v>
      </c>
      <c r="E4975" t="s">
        <v>24</v>
      </c>
      <c r="F4975">
        <v>47.61</v>
      </c>
      <c r="G4975">
        <v>2</v>
      </c>
      <c r="H4975" t="s">
        <v>13</v>
      </c>
      <c r="I4975">
        <v>6</v>
      </c>
      <c r="J4975">
        <v>95.22</v>
      </c>
      <c r="K4975">
        <v>4.7610000000000001</v>
      </c>
      <c r="L4975" t="s">
        <v>257</v>
      </c>
    </row>
    <row r="4976" spans="1:12" x14ac:dyDescent="0.25">
      <c r="A4976" s="1"/>
      <c r="B4976" t="s">
        <v>14</v>
      </c>
      <c r="C4976" t="s">
        <v>10</v>
      </c>
      <c r="D4976" t="s">
        <v>11</v>
      </c>
      <c r="E4976" t="s">
        <v>16</v>
      </c>
      <c r="F4976">
        <v>90.4</v>
      </c>
      <c r="G4976">
        <v>9</v>
      </c>
      <c r="H4976" t="s">
        <v>20</v>
      </c>
      <c r="I4976">
        <v>6.9</v>
      </c>
      <c r="J4976">
        <v>813.6</v>
      </c>
      <c r="K4976">
        <v>40.680000000000007</v>
      </c>
      <c r="L4976" t="s">
        <v>257</v>
      </c>
    </row>
    <row r="4977" spans="1:12" x14ac:dyDescent="0.25">
      <c r="A4977" s="1"/>
      <c r="B4977" t="s">
        <v>14</v>
      </c>
      <c r="C4977" t="s">
        <v>10</v>
      </c>
      <c r="D4977" t="s">
        <v>11</v>
      </c>
      <c r="E4977" t="s">
        <v>24</v>
      </c>
      <c r="F4977">
        <v>32.99</v>
      </c>
      <c r="G4977">
        <v>4</v>
      </c>
      <c r="H4977" t="s">
        <v>13</v>
      </c>
      <c r="I4977">
        <v>5.4</v>
      </c>
      <c r="J4977">
        <v>131.96</v>
      </c>
      <c r="K4977">
        <v>6.5980000000000008</v>
      </c>
      <c r="L4977" t="s">
        <v>258</v>
      </c>
    </row>
    <row r="4978" spans="1:12" x14ac:dyDescent="0.25">
      <c r="A4978" s="1"/>
      <c r="B4978" t="s">
        <v>19</v>
      </c>
      <c r="C4978" t="s">
        <v>10</v>
      </c>
      <c r="D4978" t="s">
        <v>22</v>
      </c>
      <c r="E4978" t="s">
        <v>24</v>
      </c>
      <c r="F4978">
        <v>20.350000000000001</v>
      </c>
      <c r="G4978">
        <v>3</v>
      </c>
      <c r="H4978" t="s">
        <v>20</v>
      </c>
      <c r="I4978">
        <v>8.8000000000000007</v>
      </c>
      <c r="J4978">
        <v>61.050000000000004</v>
      </c>
      <c r="K4978">
        <v>3.0525000000000002</v>
      </c>
      <c r="L4978" t="s">
        <v>256</v>
      </c>
    </row>
    <row r="4979" spans="1:12" x14ac:dyDescent="0.25">
      <c r="A4979" s="1"/>
      <c r="B4979" t="s">
        <v>9</v>
      </c>
      <c r="C4979" t="s">
        <v>15</v>
      </c>
      <c r="D4979" t="s">
        <v>22</v>
      </c>
      <c r="E4979" t="s">
        <v>18</v>
      </c>
      <c r="F4979">
        <v>59.62</v>
      </c>
      <c r="G4979">
        <v>6</v>
      </c>
      <c r="H4979" t="s">
        <v>13</v>
      </c>
      <c r="I4979">
        <v>3.3</v>
      </c>
      <c r="J4979">
        <v>357.71999999999997</v>
      </c>
      <c r="K4979">
        <v>17.885999999999999</v>
      </c>
      <c r="L4979" t="s">
        <v>258</v>
      </c>
    </row>
    <row r="4980" spans="1:12" x14ac:dyDescent="0.25">
      <c r="A4980" s="1"/>
      <c r="B4980" t="s">
        <v>14</v>
      </c>
      <c r="C4980" t="s">
        <v>15</v>
      </c>
      <c r="D4980" t="s">
        <v>11</v>
      </c>
      <c r="E4980" t="s">
        <v>12</v>
      </c>
      <c r="F4980">
        <v>8.5399999999999991</v>
      </c>
      <c r="G4980">
        <v>2</v>
      </c>
      <c r="H4980" t="s">
        <v>13</v>
      </c>
      <c r="I4980">
        <v>6</v>
      </c>
      <c r="J4980">
        <v>17.079999999999998</v>
      </c>
      <c r="K4980">
        <v>0.85399999999999998</v>
      </c>
      <c r="L4980" t="s">
        <v>257</v>
      </c>
    </row>
    <row r="4981" spans="1:12" x14ac:dyDescent="0.25">
      <c r="A4981" s="1"/>
      <c r="B4981" t="s">
        <v>9</v>
      </c>
      <c r="C4981" t="s">
        <v>15</v>
      </c>
      <c r="D4981" t="s">
        <v>11</v>
      </c>
      <c r="E4981" t="s">
        <v>24</v>
      </c>
      <c r="F4981">
        <v>29.48</v>
      </c>
      <c r="G4981">
        <v>8</v>
      </c>
      <c r="H4981" t="s">
        <v>20</v>
      </c>
      <c r="I4981">
        <v>7.4</v>
      </c>
      <c r="J4981">
        <v>235.84</v>
      </c>
      <c r="K4981">
        <v>11.792000000000002</v>
      </c>
      <c r="L4981" t="s">
        <v>257</v>
      </c>
    </row>
    <row r="4982" spans="1:12" x14ac:dyDescent="0.25">
      <c r="A4982" s="1"/>
      <c r="B4982" t="s">
        <v>19</v>
      </c>
      <c r="C4982" t="s">
        <v>10</v>
      </c>
      <c r="D4982" t="s">
        <v>22</v>
      </c>
      <c r="E4982" t="s">
        <v>21</v>
      </c>
      <c r="F4982">
        <v>16.87</v>
      </c>
      <c r="G4982">
        <v>10</v>
      </c>
      <c r="H4982" t="s">
        <v>20</v>
      </c>
      <c r="I4982">
        <v>7.3</v>
      </c>
      <c r="J4982">
        <v>168.70000000000002</v>
      </c>
      <c r="K4982">
        <v>8.4350000000000005</v>
      </c>
      <c r="L4982" t="s">
        <v>257</v>
      </c>
    </row>
    <row r="4983" spans="1:12" x14ac:dyDescent="0.25">
      <c r="A4983" s="1"/>
      <c r="B4983" t="s">
        <v>14</v>
      </c>
      <c r="C4983" t="s">
        <v>15</v>
      </c>
      <c r="D4983" t="s">
        <v>22</v>
      </c>
      <c r="E4983" t="s">
        <v>18</v>
      </c>
      <c r="F4983">
        <v>78.510000000000005</v>
      </c>
      <c r="G4983">
        <v>6</v>
      </c>
      <c r="H4983" t="s">
        <v>17</v>
      </c>
      <c r="I4983">
        <v>8.6</v>
      </c>
      <c r="J4983">
        <v>471.06000000000006</v>
      </c>
      <c r="K4983">
        <v>23.553000000000004</v>
      </c>
      <c r="L4983" t="s">
        <v>256</v>
      </c>
    </row>
    <row r="4984" spans="1:12" x14ac:dyDescent="0.25">
      <c r="A4984" s="1"/>
      <c r="B4984" t="s">
        <v>19</v>
      </c>
      <c r="C4984" t="s">
        <v>15</v>
      </c>
      <c r="D4984" t="s">
        <v>11</v>
      </c>
      <c r="E4984" t="s">
        <v>18</v>
      </c>
      <c r="F4984">
        <v>71.48</v>
      </c>
      <c r="G4984">
        <v>2</v>
      </c>
      <c r="H4984" t="s">
        <v>17</v>
      </c>
      <c r="I4984">
        <v>8.1999999999999993</v>
      </c>
      <c r="J4984">
        <v>142.96</v>
      </c>
      <c r="K4984">
        <v>7.1480000000000006</v>
      </c>
      <c r="L4984" t="s">
        <v>256</v>
      </c>
    </row>
    <row r="4985" spans="1:12" x14ac:dyDescent="0.25">
      <c r="A4985" s="1"/>
      <c r="B4985" t="s">
        <v>19</v>
      </c>
      <c r="C4985" t="s">
        <v>15</v>
      </c>
      <c r="D4985" t="s">
        <v>11</v>
      </c>
      <c r="E4985" t="s">
        <v>12</v>
      </c>
      <c r="F4985">
        <v>6.38</v>
      </c>
      <c r="G4985">
        <v>6</v>
      </c>
      <c r="H4985" t="s">
        <v>20</v>
      </c>
      <c r="I4985">
        <v>3.7</v>
      </c>
      <c r="J4985">
        <v>38.28</v>
      </c>
      <c r="K4985">
        <v>1.9140000000000001</v>
      </c>
      <c r="L4985" t="s">
        <v>258</v>
      </c>
    </row>
    <row r="4986" spans="1:12" x14ac:dyDescent="0.25">
      <c r="A4986" s="1"/>
      <c r="B4986" t="s">
        <v>19</v>
      </c>
      <c r="C4986" t="s">
        <v>15</v>
      </c>
      <c r="D4986" t="s">
        <v>22</v>
      </c>
      <c r="E4986" t="s">
        <v>18</v>
      </c>
      <c r="F4986">
        <v>53.21</v>
      </c>
      <c r="G4986">
        <v>10</v>
      </c>
      <c r="H4986" t="s">
        <v>17</v>
      </c>
      <c r="I4986">
        <v>4.3</v>
      </c>
      <c r="J4986">
        <v>532.1</v>
      </c>
      <c r="K4986">
        <v>26.605000000000004</v>
      </c>
      <c r="L4986" t="s">
        <v>258</v>
      </c>
    </row>
    <row r="4987" spans="1:12" x14ac:dyDescent="0.25">
      <c r="A4987" s="1"/>
      <c r="B4987" t="s">
        <v>19</v>
      </c>
      <c r="C4987" t="s">
        <v>15</v>
      </c>
      <c r="D4987" t="s">
        <v>22</v>
      </c>
      <c r="E4987" t="s">
        <v>18</v>
      </c>
      <c r="F4987">
        <v>74.739999999999995</v>
      </c>
      <c r="G4987">
        <v>4</v>
      </c>
      <c r="H4987" t="s">
        <v>20</v>
      </c>
      <c r="I4987">
        <v>5.3</v>
      </c>
      <c r="J4987">
        <v>298.95999999999998</v>
      </c>
      <c r="K4987">
        <v>14.948</v>
      </c>
      <c r="L4987" t="s">
        <v>258</v>
      </c>
    </row>
    <row r="4988" spans="1:12" x14ac:dyDescent="0.25">
      <c r="A4988" s="1"/>
      <c r="B4988" t="s">
        <v>9</v>
      </c>
      <c r="C4988" t="s">
        <v>15</v>
      </c>
      <c r="D4988" t="s">
        <v>22</v>
      </c>
      <c r="E4988" t="s">
        <v>23</v>
      </c>
      <c r="F4988">
        <v>59.15</v>
      </c>
      <c r="G4988">
        <v>10</v>
      </c>
      <c r="H4988" t="s">
        <v>20</v>
      </c>
      <c r="I4988">
        <v>3.9</v>
      </c>
      <c r="J4988">
        <v>591.5</v>
      </c>
      <c r="K4988">
        <v>29.575000000000003</v>
      </c>
      <c r="L4988" t="s">
        <v>258</v>
      </c>
    </row>
    <row r="4989" spans="1:12" x14ac:dyDescent="0.25">
      <c r="A4989" s="1"/>
      <c r="B4989" t="s">
        <v>14</v>
      </c>
      <c r="C4989" t="s">
        <v>15</v>
      </c>
      <c r="D4989" t="s">
        <v>22</v>
      </c>
      <c r="E4989" t="s">
        <v>12</v>
      </c>
      <c r="F4989">
        <v>8.7100000000000009</v>
      </c>
      <c r="G4989">
        <v>8</v>
      </c>
      <c r="H4989" t="s">
        <v>20</v>
      </c>
      <c r="I4989">
        <v>8.3000000000000007</v>
      </c>
      <c r="J4989">
        <v>69.680000000000007</v>
      </c>
      <c r="K4989">
        <v>3.4840000000000004</v>
      </c>
      <c r="L4989" t="s">
        <v>256</v>
      </c>
    </row>
    <row r="4990" spans="1:12" x14ac:dyDescent="0.25">
      <c r="A4990" s="1"/>
      <c r="B4990" t="s">
        <v>14</v>
      </c>
      <c r="C4990" t="s">
        <v>10</v>
      </c>
      <c r="D4990" t="s">
        <v>22</v>
      </c>
      <c r="E4990" t="s">
        <v>18</v>
      </c>
      <c r="F4990">
        <v>53.11</v>
      </c>
      <c r="G4990">
        <v>10</v>
      </c>
      <c r="H4990" t="s">
        <v>20</v>
      </c>
      <c r="I4990">
        <v>9</v>
      </c>
      <c r="J4990">
        <v>531.1</v>
      </c>
      <c r="K4990">
        <v>26.555000000000003</v>
      </c>
      <c r="L4990" t="s">
        <v>256</v>
      </c>
    </row>
    <row r="4991" spans="1:12" x14ac:dyDescent="0.25">
      <c r="A4991" s="1"/>
      <c r="B4991" t="s">
        <v>19</v>
      </c>
      <c r="C4991" t="s">
        <v>10</v>
      </c>
      <c r="D4991" t="s">
        <v>11</v>
      </c>
      <c r="E4991" t="s">
        <v>24</v>
      </c>
      <c r="F4991">
        <v>28.21</v>
      </c>
      <c r="G4991">
        <v>6</v>
      </c>
      <c r="H4991" t="s">
        <v>13</v>
      </c>
      <c r="I4991">
        <v>6.1</v>
      </c>
      <c r="J4991">
        <v>169.26</v>
      </c>
      <c r="K4991">
        <v>8.4629999999999992</v>
      </c>
      <c r="L4991" t="s">
        <v>257</v>
      </c>
    </row>
    <row r="4992" spans="1:12" x14ac:dyDescent="0.25">
      <c r="A4992" s="1"/>
      <c r="B4992" t="s">
        <v>19</v>
      </c>
      <c r="C4992" t="s">
        <v>15</v>
      </c>
      <c r="D4992" t="s">
        <v>11</v>
      </c>
      <c r="E4992" t="s">
        <v>21</v>
      </c>
      <c r="F4992">
        <v>14.81</v>
      </c>
      <c r="G4992">
        <v>9</v>
      </c>
      <c r="H4992" t="s">
        <v>20</v>
      </c>
      <c r="I4992">
        <v>4.5</v>
      </c>
      <c r="J4992">
        <v>133.29</v>
      </c>
      <c r="K4992">
        <v>6.6645000000000003</v>
      </c>
      <c r="L4992" t="s">
        <v>258</v>
      </c>
    </row>
    <row r="4993" spans="1:12" x14ac:dyDescent="0.25">
      <c r="A4993" s="1"/>
      <c r="B4993" t="s">
        <v>14</v>
      </c>
      <c r="C4993" t="s">
        <v>15</v>
      </c>
      <c r="D4993" t="s">
        <v>11</v>
      </c>
      <c r="E4993" t="s">
        <v>12</v>
      </c>
      <c r="F4993">
        <v>9.3699999999999992</v>
      </c>
      <c r="G4993">
        <v>3</v>
      </c>
      <c r="H4993" t="s">
        <v>20</v>
      </c>
      <c r="I4993">
        <v>7.4</v>
      </c>
      <c r="J4993">
        <v>28.11</v>
      </c>
      <c r="K4993">
        <v>1.4055</v>
      </c>
      <c r="L4993" t="s">
        <v>257</v>
      </c>
    </row>
    <row r="4994" spans="1:12" x14ac:dyDescent="0.25">
      <c r="A4994" s="1"/>
      <c r="B4994" t="s">
        <v>14</v>
      </c>
      <c r="C4994" t="s">
        <v>10</v>
      </c>
      <c r="D4994" t="s">
        <v>11</v>
      </c>
      <c r="E4994" t="s">
        <v>18</v>
      </c>
      <c r="F4994">
        <v>72.819999999999993</v>
      </c>
      <c r="G4994">
        <v>9</v>
      </c>
      <c r="H4994" t="s">
        <v>13</v>
      </c>
      <c r="I4994">
        <v>7</v>
      </c>
      <c r="J4994">
        <v>655.37999999999988</v>
      </c>
      <c r="K4994">
        <v>32.768999999999998</v>
      </c>
      <c r="L4994" t="s">
        <v>257</v>
      </c>
    </row>
    <row r="4995" spans="1:12" x14ac:dyDescent="0.25">
      <c r="A4995" s="1"/>
      <c r="B4995" t="s">
        <v>14</v>
      </c>
      <c r="C4995" t="s">
        <v>15</v>
      </c>
      <c r="D4995" t="s">
        <v>11</v>
      </c>
      <c r="E4995" t="s">
        <v>18</v>
      </c>
      <c r="F4995">
        <v>76.319999999999993</v>
      </c>
      <c r="G4995">
        <v>7</v>
      </c>
      <c r="H4995" t="s">
        <v>17</v>
      </c>
      <c r="I4995">
        <v>6.6</v>
      </c>
      <c r="J4995">
        <v>534.24</v>
      </c>
      <c r="K4995">
        <v>26.712000000000003</v>
      </c>
      <c r="L4995" t="s">
        <v>257</v>
      </c>
    </row>
    <row r="4996" spans="1:12" x14ac:dyDescent="0.25">
      <c r="A4996" s="1"/>
      <c r="B4996" t="s">
        <v>9</v>
      </c>
      <c r="C4996" t="s">
        <v>10</v>
      </c>
      <c r="D4996" t="s">
        <v>22</v>
      </c>
      <c r="E4996" t="s">
        <v>16</v>
      </c>
      <c r="F4996">
        <v>75.790000000000006</v>
      </c>
      <c r="G4996">
        <v>3</v>
      </c>
      <c r="H4996" t="s">
        <v>13</v>
      </c>
      <c r="I4996">
        <v>7.6</v>
      </c>
      <c r="J4996">
        <v>227.37</v>
      </c>
      <c r="K4996">
        <v>11.368500000000001</v>
      </c>
      <c r="L4996" t="s">
        <v>257</v>
      </c>
    </row>
    <row r="4997" spans="1:12" x14ac:dyDescent="0.25">
      <c r="A4997" s="1"/>
      <c r="B4997" t="s">
        <v>9</v>
      </c>
      <c r="C4997" t="s">
        <v>10</v>
      </c>
      <c r="D4997" t="s">
        <v>11</v>
      </c>
      <c r="E4997" t="s">
        <v>21</v>
      </c>
      <c r="F4997">
        <v>15.56</v>
      </c>
      <c r="G4997">
        <v>1</v>
      </c>
      <c r="H4997" t="s">
        <v>13</v>
      </c>
      <c r="I4997">
        <v>8.5</v>
      </c>
      <c r="J4997">
        <v>15.56</v>
      </c>
      <c r="K4997">
        <v>0.77800000000000002</v>
      </c>
      <c r="L4997" t="s">
        <v>256</v>
      </c>
    </row>
    <row r="4998" spans="1:12" x14ac:dyDescent="0.25">
      <c r="A4998" s="1"/>
      <c r="B4998" t="s">
        <v>14</v>
      </c>
      <c r="C4998" t="s">
        <v>15</v>
      </c>
      <c r="D4998" t="s">
        <v>22</v>
      </c>
      <c r="E4998" t="s">
        <v>21</v>
      </c>
      <c r="F4998">
        <v>6.28</v>
      </c>
      <c r="G4998">
        <v>5</v>
      </c>
      <c r="H4998" t="s">
        <v>20</v>
      </c>
      <c r="I4998">
        <v>7.5</v>
      </c>
      <c r="J4998">
        <v>31.400000000000002</v>
      </c>
      <c r="K4998">
        <v>1.5700000000000003</v>
      </c>
      <c r="L4998" t="s">
        <v>257</v>
      </c>
    </row>
    <row r="4999" spans="1:12" x14ac:dyDescent="0.25">
      <c r="A4999" s="1"/>
      <c r="B4999" t="s">
        <v>19</v>
      </c>
      <c r="C4999" t="s">
        <v>15</v>
      </c>
      <c r="D4999" t="s">
        <v>11</v>
      </c>
      <c r="E4999" t="s">
        <v>18</v>
      </c>
      <c r="F4999">
        <v>78.97</v>
      </c>
      <c r="G4999">
        <v>1</v>
      </c>
      <c r="H4999" t="s">
        <v>17</v>
      </c>
      <c r="I4999">
        <v>8.1</v>
      </c>
      <c r="J4999">
        <v>78.97</v>
      </c>
      <c r="K4999">
        <v>3.9485000000000001</v>
      </c>
      <c r="L4999" t="s">
        <v>256</v>
      </c>
    </row>
    <row r="5000" spans="1:12" x14ac:dyDescent="0.25">
      <c r="A5000" s="1"/>
      <c r="B5000" t="s">
        <v>19</v>
      </c>
      <c r="C5000" t="s">
        <v>15</v>
      </c>
      <c r="D5000" t="s">
        <v>22</v>
      </c>
      <c r="E5000" t="s">
        <v>12</v>
      </c>
      <c r="F5000">
        <v>8.0399999999999991</v>
      </c>
      <c r="G5000">
        <v>9</v>
      </c>
      <c r="H5000" t="s">
        <v>20</v>
      </c>
      <c r="I5000">
        <v>7.1</v>
      </c>
      <c r="J5000">
        <v>72.359999999999985</v>
      </c>
      <c r="K5000">
        <v>3.6179999999999994</v>
      </c>
      <c r="L5000" t="s">
        <v>257</v>
      </c>
    </row>
    <row r="5001" spans="1:12" x14ac:dyDescent="0.25">
      <c r="A5001" s="1"/>
      <c r="B5001" t="s">
        <v>9</v>
      </c>
      <c r="C5001" t="s">
        <v>15</v>
      </c>
      <c r="D5001" t="s">
        <v>11</v>
      </c>
      <c r="E5001" t="s">
        <v>23</v>
      </c>
      <c r="F5001">
        <v>53.55</v>
      </c>
      <c r="G5001">
        <v>2</v>
      </c>
      <c r="H5001" t="s">
        <v>17</v>
      </c>
      <c r="I5001">
        <v>9.5</v>
      </c>
      <c r="J5001">
        <v>107.1</v>
      </c>
      <c r="K5001">
        <v>5.3550000000000004</v>
      </c>
      <c r="L5001" t="s">
        <v>256</v>
      </c>
    </row>
    <row r="5002" spans="1:12" x14ac:dyDescent="0.25">
      <c r="A5002" s="1"/>
      <c r="B5002" t="s">
        <v>9</v>
      </c>
      <c r="C5002" t="s">
        <v>10</v>
      </c>
      <c r="D5002" t="s">
        <v>11</v>
      </c>
      <c r="E5002" t="s">
        <v>23</v>
      </c>
      <c r="F5002">
        <v>58.57</v>
      </c>
      <c r="G5002">
        <v>9</v>
      </c>
      <c r="H5002" t="s">
        <v>13</v>
      </c>
      <c r="I5002">
        <v>3.9</v>
      </c>
      <c r="J5002">
        <v>527.13</v>
      </c>
      <c r="K5002">
        <v>26.3565</v>
      </c>
      <c r="L5002" t="s">
        <v>258</v>
      </c>
    </row>
    <row r="5003" spans="1:12" x14ac:dyDescent="0.25">
      <c r="A5003" s="1"/>
      <c r="B5003" t="s">
        <v>19</v>
      </c>
      <c r="C5003" t="s">
        <v>15</v>
      </c>
      <c r="D5003" t="s">
        <v>22</v>
      </c>
      <c r="E5003" t="s">
        <v>24</v>
      </c>
      <c r="F5003">
        <v>33.99</v>
      </c>
      <c r="G5003">
        <v>3</v>
      </c>
      <c r="H5003" t="s">
        <v>17</v>
      </c>
      <c r="I5003">
        <v>4</v>
      </c>
      <c r="J5003">
        <v>101.97</v>
      </c>
      <c r="K5003">
        <v>5.0985000000000005</v>
      </c>
      <c r="L5003" t="s">
        <v>258</v>
      </c>
    </row>
    <row r="5004" spans="1:12" x14ac:dyDescent="0.25">
      <c r="A5004" s="1"/>
      <c r="B5004" t="s">
        <v>9</v>
      </c>
      <c r="C5004" t="s">
        <v>15</v>
      </c>
      <c r="D5004" t="s">
        <v>11</v>
      </c>
      <c r="E5004" t="s">
        <v>12</v>
      </c>
      <c r="F5004">
        <v>8.32</v>
      </c>
      <c r="G5004">
        <v>9</v>
      </c>
      <c r="H5004" t="s">
        <v>13</v>
      </c>
      <c r="I5004">
        <v>3.5</v>
      </c>
      <c r="J5004">
        <v>74.88</v>
      </c>
      <c r="K5004">
        <v>3.7439999999999998</v>
      </c>
      <c r="L5004" t="s">
        <v>258</v>
      </c>
    </row>
    <row r="5005" spans="1:12" x14ac:dyDescent="0.25">
      <c r="A5005" s="1"/>
      <c r="B5005" t="s">
        <v>14</v>
      </c>
      <c r="C5005" t="s">
        <v>10</v>
      </c>
      <c r="D5005" t="s">
        <v>22</v>
      </c>
      <c r="E5005" t="s">
        <v>23</v>
      </c>
      <c r="F5005">
        <v>60.41</v>
      </c>
      <c r="G5005">
        <v>9</v>
      </c>
      <c r="H5005" t="s">
        <v>17</v>
      </c>
      <c r="I5005">
        <v>5.8</v>
      </c>
      <c r="J5005">
        <v>543.68999999999994</v>
      </c>
      <c r="K5005">
        <v>27.1845</v>
      </c>
      <c r="L5005" t="s">
        <v>258</v>
      </c>
    </row>
    <row r="5006" spans="1:12" x14ac:dyDescent="0.25">
      <c r="A5006" s="1"/>
      <c r="B5006" t="s">
        <v>9</v>
      </c>
      <c r="C5006" t="s">
        <v>10</v>
      </c>
      <c r="D5006" t="s">
        <v>11</v>
      </c>
      <c r="E5006" t="s">
        <v>24</v>
      </c>
      <c r="F5006">
        <v>46.5</v>
      </c>
      <c r="G5006">
        <v>6</v>
      </c>
      <c r="H5006" t="s">
        <v>13</v>
      </c>
      <c r="I5006">
        <v>5.5</v>
      </c>
      <c r="J5006">
        <v>279</v>
      </c>
      <c r="K5006">
        <v>13.950000000000001</v>
      </c>
      <c r="L5006" t="s">
        <v>258</v>
      </c>
    </row>
    <row r="5007" spans="1:12" x14ac:dyDescent="0.25">
      <c r="A5007" s="1"/>
      <c r="B5007" t="s">
        <v>14</v>
      </c>
      <c r="C5007" t="s">
        <v>10</v>
      </c>
      <c r="D5007" t="s">
        <v>11</v>
      </c>
      <c r="E5007" t="s">
        <v>12</v>
      </c>
      <c r="F5007">
        <v>2.92</v>
      </c>
      <c r="G5007">
        <v>6</v>
      </c>
      <c r="H5007" t="s">
        <v>13</v>
      </c>
      <c r="I5007">
        <v>4.5999999999999996</v>
      </c>
      <c r="J5007">
        <v>17.52</v>
      </c>
      <c r="K5007">
        <v>0.876</v>
      </c>
      <c r="L5007" t="s">
        <v>258</v>
      </c>
    </row>
    <row r="5008" spans="1:12" x14ac:dyDescent="0.25">
      <c r="A5008" s="1"/>
      <c r="B5008" t="s">
        <v>14</v>
      </c>
      <c r="C5008" t="s">
        <v>10</v>
      </c>
      <c r="D5008" t="s">
        <v>22</v>
      </c>
      <c r="E5008" t="s">
        <v>24</v>
      </c>
      <c r="F5008">
        <v>40.479999999999997</v>
      </c>
      <c r="G5008">
        <v>6</v>
      </c>
      <c r="H5008" t="s">
        <v>13</v>
      </c>
      <c r="I5008">
        <v>9.1999999999999993</v>
      </c>
      <c r="J5008">
        <v>242.88</v>
      </c>
      <c r="K5008">
        <v>12.144</v>
      </c>
      <c r="L5008" t="s">
        <v>256</v>
      </c>
    </row>
    <row r="5009" spans="1:12" x14ac:dyDescent="0.25">
      <c r="A5009" s="1"/>
      <c r="B5009" t="s">
        <v>19</v>
      </c>
      <c r="C5009" t="s">
        <v>15</v>
      </c>
      <c r="D5009" t="s">
        <v>11</v>
      </c>
      <c r="E5009" t="s">
        <v>18</v>
      </c>
      <c r="F5009">
        <v>50.74</v>
      </c>
      <c r="G5009">
        <v>9</v>
      </c>
      <c r="H5009" t="s">
        <v>13</v>
      </c>
      <c r="I5009">
        <v>6.5</v>
      </c>
      <c r="J5009">
        <v>456.66</v>
      </c>
      <c r="K5009">
        <v>22.833000000000002</v>
      </c>
      <c r="L5009" t="s">
        <v>257</v>
      </c>
    </row>
    <row r="5010" spans="1:12" x14ac:dyDescent="0.25">
      <c r="A5010" s="1"/>
      <c r="B5010" t="s">
        <v>19</v>
      </c>
      <c r="C5010" t="s">
        <v>15</v>
      </c>
      <c r="D5010" t="s">
        <v>22</v>
      </c>
      <c r="E5010" t="s">
        <v>24</v>
      </c>
      <c r="F5010">
        <v>46.95</v>
      </c>
      <c r="G5010">
        <v>4</v>
      </c>
      <c r="H5010" t="s">
        <v>13</v>
      </c>
      <c r="I5010">
        <v>6.5</v>
      </c>
      <c r="J5010">
        <v>187.8</v>
      </c>
      <c r="K5010">
        <v>9.39</v>
      </c>
      <c r="L5010" t="s">
        <v>257</v>
      </c>
    </row>
    <row r="5011" spans="1:12" x14ac:dyDescent="0.25">
      <c r="A5011" s="1"/>
      <c r="B5011" t="s">
        <v>9</v>
      </c>
      <c r="C5011" t="s">
        <v>10</v>
      </c>
      <c r="D5011" t="s">
        <v>22</v>
      </c>
      <c r="E5011" t="s">
        <v>18</v>
      </c>
      <c r="F5011">
        <v>56.32</v>
      </c>
      <c r="G5011">
        <v>4</v>
      </c>
      <c r="H5011" t="s">
        <v>20</v>
      </c>
      <c r="I5011">
        <v>5.9</v>
      </c>
      <c r="J5011">
        <v>225.28</v>
      </c>
      <c r="K5011">
        <v>11.264000000000001</v>
      </c>
      <c r="L5011" t="s">
        <v>258</v>
      </c>
    </row>
    <row r="5012" spans="1:12" x14ac:dyDescent="0.25">
      <c r="A5012" s="1"/>
      <c r="B5012" t="s">
        <v>14</v>
      </c>
      <c r="C5012" t="s">
        <v>10</v>
      </c>
      <c r="D5012" t="s">
        <v>11</v>
      </c>
      <c r="E5012" t="s">
        <v>21</v>
      </c>
      <c r="F5012">
        <v>15.44</v>
      </c>
      <c r="G5012">
        <v>3</v>
      </c>
      <c r="H5012" t="s">
        <v>17</v>
      </c>
      <c r="I5012">
        <v>6.1</v>
      </c>
      <c r="J5012">
        <v>46.32</v>
      </c>
      <c r="K5012">
        <v>2.3160000000000003</v>
      </c>
      <c r="L5012" t="s">
        <v>257</v>
      </c>
    </row>
    <row r="5013" spans="1:12" x14ac:dyDescent="0.25">
      <c r="A5013" s="1"/>
      <c r="B5013" t="s">
        <v>9</v>
      </c>
      <c r="C5013" t="s">
        <v>10</v>
      </c>
      <c r="D5013" t="s">
        <v>22</v>
      </c>
      <c r="E5013" t="s">
        <v>12</v>
      </c>
      <c r="F5013">
        <v>3.42</v>
      </c>
      <c r="G5013">
        <v>5</v>
      </c>
      <c r="H5013" t="s">
        <v>20</v>
      </c>
      <c r="I5013">
        <v>3.5</v>
      </c>
      <c r="J5013">
        <v>17.100000000000001</v>
      </c>
      <c r="K5013">
        <v>0.85500000000000009</v>
      </c>
      <c r="L5013" t="s">
        <v>258</v>
      </c>
    </row>
    <row r="5014" spans="1:12" x14ac:dyDescent="0.25">
      <c r="A5014" s="1"/>
      <c r="B5014" t="s">
        <v>19</v>
      </c>
      <c r="C5014" t="s">
        <v>15</v>
      </c>
      <c r="D5014" t="s">
        <v>11</v>
      </c>
      <c r="E5014" t="s">
        <v>18</v>
      </c>
      <c r="F5014">
        <v>63.53</v>
      </c>
      <c r="G5014">
        <v>7</v>
      </c>
      <c r="H5014" t="s">
        <v>13</v>
      </c>
      <c r="I5014">
        <v>5.2</v>
      </c>
      <c r="J5014">
        <v>444.71000000000004</v>
      </c>
      <c r="K5014">
        <v>22.235500000000002</v>
      </c>
      <c r="L5014" t="s">
        <v>258</v>
      </c>
    </row>
    <row r="5015" spans="1:12" x14ac:dyDescent="0.25">
      <c r="A5015" s="1"/>
      <c r="B5015" t="s">
        <v>9</v>
      </c>
      <c r="C5015" t="s">
        <v>10</v>
      </c>
      <c r="D5015" t="s">
        <v>22</v>
      </c>
      <c r="E5015" t="s">
        <v>12</v>
      </c>
      <c r="F5015">
        <v>8.0500000000000007</v>
      </c>
      <c r="G5015">
        <v>10</v>
      </c>
      <c r="H5015" t="s">
        <v>17</v>
      </c>
      <c r="I5015">
        <v>7.8</v>
      </c>
      <c r="J5015">
        <v>80.5</v>
      </c>
      <c r="K5015">
        <v>4.0250000000000004</v>
      </c>
      <c r="L5015" t="s">
        <v>257</v>
      </c>
    </row>
    <row r="5016" spans="1:12" x14ac:dyDescent="0.25">
      <c r="A5016" s="1"/>
      <c r="B5016" t="s">
        <v>14</v>
      </c>
      <c r="C5016" t="s">
        <v>15</v>
      </c>
      <c r="D5016" t="s">
        <v>22</v>
      </c>
      <c r="E5016" t="s">
        <v>16</v>
      </c>
      <c r="F5016">
        <v>92.78</v>
      </c>
      <c r="G5016">
        <v>5</v>
      </c>
      <c r="H5016" t="s">
        <v>20</v>
      </c>
      <c r="I5016">
        <v>3.6</v>
      </c>
      <c r="J5016">
        <v>463.9</v>
      </c>
      <c r="K5016">
        <v>23.195</v>
      </c>
      <c r="L5016" t="s">
        <v>258</v>
      </c>
    </row>
    <row r="5017" spans="1:12" x14ac:dyDescent="0.25">
      <c r="A5017" s="1"/>
      <c r="B5017" t="s">
        <v>19</v>
      </c>
      <c r="C5017" t="s">
        <v>15</v>
      </c>
      <c r="D5017" t="s">
        <v>11</v>
      </c>
      <c r="E5017" t="s">
        <v>23</v>
      </c>
      <c r="F5017">
        <v>66.44</v>
      </c>
      <c r="G5017">
        <v>1</v>
      </c>
      <c r="H5017" t="s">
        <v>13</v>
      </c>
      <c r="I5017">
        <v>4.0999999999999996</v>
      </c>
      <c r="J5017">
        <v>66.44</v>
      </c>
      <c r="K5017">
        <v>3.3220000000000001</v>
      </c>
      <c r="L5017" t="s">
        <v>258</v>
      </c>
    </row>
    <row r="5018" spans="1:12" x14ac:dyDescent="0.25">
      <c r="A5018" s="1"/>
      <c r="B5018" t="s">
        <v>14</v>
      </c>
      <c r="C5018" t="s">
        <v>15</v>
      </c>
      <c r="D5018" t="s">
        <v>11</v>
      </c>
      <c r="E5018" t="s">
        <v>12</v>
      </c>
      <c r="F5018">
        <v>9.68</v>
      </c>
      <c r="G5018">
        <v>3</v>
      </c>
      <c r="H5018" t="s">
        <v>13</v>
      </c>
      <c r="I5018">
        <v>7.6</v>
      </c>
      <c r="J5018">
        <v>29.04</v>
      </c>
      <c r="K5018">
        <v>1.452</v>
      </c>
      <c r="L5018" t="s">
        <v>257</v>
      </c>
    </row>
    <row r="5019" spans="1:12" x14ac:dyDescent="0.25">
      <c r="A5019" s="1"/>
      <c r="B5019" t="s">
        <v>14</v>
      </c>
      <c r="C5019" t="s">
        <v>10</v>
      </c>
      <c r="D5019" t="s">
        <v>11</v>
      </c>
      <c r="E5019" t="s">
        <v>18</v>
      </c>
      <c r="F5019">
        <v>66.61</v>
      </c>
      <c r="G5019">
        <v>9</v>
      </c>
      <c r="H5019" t="s">
        <v>17</v>
      </c>
      <c r="I5019">
        <v>3.8</v>
      </c>
      <c r="J5019">
        <v>599.49</v>
      </c>
      <c r="K5019">
        <v>29.974500000000003</v>
      </c>
      <c r="L5019" t="s">
        <v>258</v>
      </c>
    </row>
    <row r="5020" spans="1:12" x14ac:dyDescent="0.25">
      <c r="A5020" s="1"/>
      <c r="B5020" t="s">
        <v>14</v>
      </c>
      <c r="C5020" t="s">
        <v>10</v>
      </c>
      <c r="D5020" t="s">
        <v>11</v>
      </c>
      <c r="E5020" t="s">
        <v>16</v>
      </c>
      <c r="F5020">
        <v>78.819999999999993</v>
      </c>
      <c r="G5020">
        <v>6</v>
      </c>
      <c r="H5020" t="s">
        <v>17</v>
      </c>
      <c r="I5020">
        <v>5.8</v>
      </c>
      <c r="J5020">
        <v>472.91999999999996</v>
      </c>
      <c r="K5020">
        <v>23.646000000000001</v>
      </c>
      <c r="L5020" t="s">
        <v>258</v>
      </c>
    </row>
    <row r="5021" spans="1:12" x14ac:dyDescent="0.25">
      <c r="A5021" s="1"/>
      <c r="B5021" t="s">
        <v>14</v>
      </c>
      <c r="C5021" t="s">
        <v>10</v>
      </c>
      <c r="D5021" t="s">
        <v>22</v>
      </c>
      <c r="E5021" t="s">
        <v>24</v>
      </c>
      <c r="F5021">
        <v>25.52</v>
      </c>
      <c r="G5021">
        <v>10</v>
      </c>
      <c r="H5021" t="s">
        <v>13</v>
      </c>
      <c r="I5021">
        <v>4.3</v>
      </c>
      <c r="J5021">
        <v>255.2</v>
      </c>
      <c r="K5021">
        <v>12.76</v>
      </c>
      <c r="L5021" t="s">
        <v>258</v>
      </c>
    </row>
    <row r="5022" spans="1:12" x14ac:dyDescent="0.25">
      <c r="A5022" s="1"/>
      <c r="B5022" t="s">
        <v>14</v>
      </c>
      <c r="C5022" t="s">
        <v>15</v>
      </c>
      <c r="D5022" t="s">
        <v>22</v>
      </c>
      <c r="E5022" t="s">
        <v>21</v>
      </c>
      <c r="F5022">
        <v>13.6</v>
      </c>
      <c r="G5022">
        <v>2</v>
      </c>
      <c r="H5022" t="s">
        <v>13</v>
      </c>
      <c r="I5022">
        <v>7.6</v>
      </c>
      <c r="J5022">
        <v>27.2</v>
      </c>
      <c r="K5022">
        <v>1.36</v>
      </c>
      <c r="L5022" t="s">
        <v>257</v>
      </c>
    </row>
    <row r="5023" spans="1:12" x14ac:dyDescent="0.25">
      <c r="A5023" s="1"/>
      <c r="B5023" t="s">
        <v>9</v>
      </c>
      <c r="C5023" t="s">
        <v>15</v>
      </c>
      <c r="D5023" t="s">
        <v>11</v>
      </c>
      <c r="E5023" t="s">
        <v>12</v>
      </c>
      <c r="F5023">
        <v>4.8600000000000003</v>
      </c>
      <c r="G5023">
        <v>4</v>
      </c>
      <c r="H5023" t="s">
        <v>17</v>
      </c>
      <c r="I5023">
        <v>4.9000000000000004</v>
      </c>
      <c r="J5023">
        <v>19.440000000000001</v>
      </c>
      <c r="K5023">
        <v>0.97200000000000009</v>
      </c>
      <c r="L5023" t="s">
        <v>258</v>
      </c>
    </row>
    <row r="5024" spans="1:12" x14ac:dyDescent="0.25">
      <c r="A5024" s="1"/>
      <c r="B5024" t="s">
        <v>9</v>
      </c>
      <c r="C5024" t="s">
        <v>15</v>
      </c>
      <c r="D5024" t="s">
        <v>11</v>
      </c>
      <c r="E5024" t="s">
        <v>16</v>
      </c>
      <c r="F5024">
        <v>83.05</v>
      </c>
      <c r="G5024">
        <v>10</v>
      </c>
      <c r="H5024" t="s">
        <v>20</v>
      </c>
      <c r="I5024">
        <v>5.0999999999999996</v>
      </c>
      <c r="J5024">
        <v>830.5</v>
      </c>
      <c r="K5024">
        <v>41.525000000000006</v>
      </c>
      <c r="L5024" t="s">
        <v>258</v>
      </c>
    </row>
    <row r="5025" spans="1:12" x14ac:dyDescent="0.25">
      <c r="A5025" s="1"/>
      <c r="B5025" t="s">
        <v>14</v>
      </c>
      <c r="C5025" t="s">
        <v>15</v>
      </c>
      <c r="D5025" t="s">
        <v>11</v>
      </c>
      <c r="E5025" t="s">
        <v>24</v>
      </c>
      <c r="F5025">
        <v>48.76</v>
      </c>
      <c r="G5025">
        <v>3</v>
      </c>
      <c r="H5025" t="s">
        <v>17</v>
      </c>
      <c r="I5025">
        <v>5.0999999999999996</v>
      </c>
      <c r="J5025">
        <v>146.28</v>
      </c>
      <c r="K5025">
        <v>7.3140000000000001</v>
      </c>
      <c r="L5025" t="s">
        <v>258</v>
      </c>
    </row>
    <row r="5026" spans="1:12" x14ac:dyDescent="0.25">
      <c r="A5026" s="1"/>
      <c r="B5026" t="s">
        <v>14</v>
      </c>
      <c r="C5026" t="s">
        <v>15</v>
      </c>
      <c r="D5026" t="s">
        <v>11</v>
      </c>
      <c r="E5026" t="s">
        <v>23</v>
      </c>
      <c r="F5026">
        <v>66.8</v>
      </c>
      <c r="G5026">
        <v>3</v>
      </c>
      <c r="H5026" t="s">
        <v>20</v>
      </c>
      <c r="I5026">
        <v>8</v>
      </c>
      <c r="J5026">
        <v>200.39999999999998</v>
      </c>
      <c r="K5026">
        <v>10.02</v>
      </c>
      <c r="L5026" t="s">
        <v>256</v>
      </c>
    </row>
    <row r="5027" spans="1:12" x14ac:dyDescent="0.25">
      <c r="A5027" s="1"/>
      <c r="B5027" t="s">
        <v>19</v>
      </c>
      <c r="C5027" t="s">
        <v>15</v>
      </c>
      <c r="D5027" t="s">
        <v>11</v>
      </c>
      <c r="E5027" t="s">
        <v>18</v>
      </c>
      <c r="F5027">
        <v>73.239999999999995</v>
      </c>
      <c r="G5027">
        <v>8</v>
      </c>
      <c r="H5027" t="s">
        <v>20</v>
      </c>
      <c r="I5027">
        <v>3.7</v>
      </c>
      <c r="J5027">
        <v>585.91999999999996</v>
      </c>
      <c r="K5027">
        <v>29.295999999999999</v>
      </c>
      <c r="L5027" t="s">
        <v>258</v>
      </c>
    </row>
    <row r="5028" spans="1:12" x14ac:dyDescent="0.25">
      <c r="A5028" s="1"/>
      <c r="B5028" t="s">
        <v>9</v>
      </c>
      <c r="C5028" t="s">
        <v>10</v>
      </c>
      <c r="D5028" t="s">
        <v>11</v>
      </c>
      <c r="E5028" t="s">
        <v>24</v>
      </c>
      <c r="F5028">
        <v>46.74</v>
      </c>
      <c r="G5028">
        <v>4</v>
      </c>
      <c r="H5028" t="s">
        <v>13</v>
      </c>
      <c r="I5028">
        <v>8</v>
      </c>
      <c r="J5028">
        <v>186.96</v>
      </c>
      <c r="K5028">
        <v>9.3480000000000008</v>
      </c>
      <c r="L5028" t="s">
        <v>256</v>
      </c>
    </row>
    <row r="5029" spans="1:12" x14ac:dyDescent="0.25">
      <c r="A5029" s="1"/>
      <c r="B5029" t="s">
        <v>14</v>
      </c>
      <c r="C5029" t="s">
        <v>10</v>
      </c>
      <c r="D5029" t="s">
        <v>22</v>
      </c>
      <c r="E5029" t="s">
        <v>24</v>
      </c>
      <c r="F5029">
        <v>45.49</v>
      </c>
      <c r="G5029">
        <v>1</v>
      </c>
      <c r="H5029" t="s">
        <v>20</v>
      </c>
      <c r="I5029">
        <v>6.9</v>
      </c>
      <c r="J5029">
        <v>45.49</v>
      </c>
      <c r="K5029">
        <v>2.2745000000000002</v>
      </c>
      <c r="L5029" t="s">
        <v>257</v>
      </c>
    </row>
    <row r="5030" spans="1:12" x14ac:dyDescent="0.25">
      <c r="A5030" s="1"/>
      <c r="B5030" t="s">
        <v>9</v>
      </c>
      <c r="C5030" t="s">
        <v>15</v>
      </c>
      <c r="D5030" t="s">
        <v>22</v>
      </c>
      <c r="E5030" t="s">
        <v>23</v>
      </c>
      <c r="F5030">
        <v>60.87</v>
      </c>
      <c r="G5030">
        <v>9</v>
      </c>
      <c r="H5030" t="s">
        <v>13</v>
      </c>
      <c r="I5030">
        <v>7.4</v>
      </c>
      <c r="J5030">
        <v>547.82999999999993</v>
      </c>
      <c r="K5030">
        <v>27.391499999999997</v>
      </c>
      <c r="L5030" t="s">
        <v>257</v>
      </c>
    </row>
    <row r="5031" spans="1:12" x14ac:dyDescent="0.25">
      <c r="A5031" s="1"/>
      <c r="B5031" t="s">
        <v>19</v>
      </c>
      <c r="C5031" t="s">
        <v>15</v>
      </c>
      <c r="D5031" t="s">
        <v>22</v>
      </c>
      <c r="E5031" t="s">
        <v>21</v>
      </c>
      <c r="F5031">
        <v>4.41</v>
      </c>
      <c r="G5031">
        <v>9</v>
      </c>
      <c r="H5031" t="s">
        <v>20</v>
      </c>
      <c r="I5031">
        <v>3.6</v>
      </c>
      <c r="J5031">
        <v>39.69</v>
      </c>
      <c r="K5031">
        <v>1.9844999999999999</v>
      </c>
      <c r="L5031" t="s">
        <v>258</v>
      </c>
    </row>
    <row r="5032" spans="1:12" x14ac:dyDescent="0.25">
      <c r="A5032" s="1"/>
      <c r="B5032" t="s">
        <v>9</v>
      </c>
      <c r="C5032" t="s">
        <v>10</v>
      </c>
      <c r="D5032" t="s">
        <v>22</v>
      </c>
      <c r="E5032" t="s">
        <v>12</v>
      </c>
      <c r="F5032">
        <v>8.06</v>
      </c>
      <c r="G5032">
        <v>3</v>
      </c>
      <c r="H5032" t="s">
        <v>13</v>
      </c>
      <c r="I5032">
        <v>4.0999999999999996</v>
      </c>
      <c r="J5032">
        <v>24.18</v>
      </c>
      <c r="K5032">
        <v>1.2090000000000001</v>
      </c>
      <c r="L5032" t="s">
        <v>258</v>
      </c>
    </row>
    <row r="5033" spans="1:12" x14ac:dyDescent="0.25">
      <c r="A5033" s="1"/>
      <c r="B5033" t="s">
        <v>14</v>
      </c>
      <c r="C5033" t="s">
        <v>15</v>
      </c>
      <c r="D5033" t="s">
        <v>22</v>
      </c>
      <c r="E5033" t="s">
        <v>24</v>
      </c>
      <c r="F5033">
        <v>48.18</v>
      </c>
      <c r="G5033">
        <v>1</v>
      </c>
      <c r="H5033" t="s">
        <v>17</v>
      </c>
      <c r="I5033">
        <v>8.1999999999999993</v>
      </c>
      <c r="J5033">
        <v>48.18</v>
      </c>
      <c r="K5033">
        <v>2.4090000000000003</v>
      </c>
      <c r="L5033" t="s">
        <v>256</v>
      </c>
    </row>
    <row r="5034" spans="1:12" x14ac:dyDescent="0.25">
      <c r="A5034" s="1"/>
      <c r="B5034" t="s">
        <v>19</v>
      </c>
      <c r="C5034" t="s">
        <v>10</v>
      </c>
      <c r="D5034" t="s">
        <v>11</v>
      </c>
      <c r="E5034" t="s">
        <v>12</v>
      </c>
      <c r="F5034">
        <v>2.34</v>
      </c>
      <c r="G5034">
        <v>4</v>
      </c>
      <c r="H5034" t="s">
        <v>20</v>
      </c>
      <c r="I5034">
        <v>9.1999999999999993</v>
      </c>
      <c r="J5034">
        <v>9.36</v>
      </c>
      <c r="K5034">
        <v>0.46799999999999997</v>
      </c>
      <c r="L5034" t="s">
        <v>256</v>
      </c>
    </row>
    <row r="5035" spans="1:12" x14ac:dyDescent="0.25">
      <c r="A5035" s="1"/>
      <c r="B5035" t="s">
        <v>19</v>
      </c>
      <c r="C5035" t="s">
        <v>10</v>
      </c>
      <c r="D5035" t="s">
        <v>11</v>
      </c>
      <c r="E5035" t="s">
        <v>12</v>
      </c>
      <c r="F5035">
        <v>2.3199999999999998</v>
      </c>
      <c r="G5035">
        <v>6</v>
      </c>
      <c r="H5035" t="s">
        <v>17</v>
      </c>
      <c r="I5035">
        <v>7.8</v>
      </c>
      <c r="J5035">
        <v>13.919999999999998</v>
      </c>
      <c r="K5035">
        <v>0.69599999999999995</v>
      </c>
      <c r="L5035" t="s">
        <v>257</v>
      </c>
    </row>
    <row r="5036" spans="1:12" x14ac:dyDescent="0.25">
      <c r="A5036" s="1"/>
      <c r="B5036" t="s">
        <v>19</v>
      </c>
      <c r="C5036" t="s">
        <v>10</v>
      </c>
      <c r="D5036" t="s">
        <v>11</v>
      </c>
      <c r="E5036" t="s">
        <v>24</v>
      </c>
      <c r="F5036">
        <v>31.3</v>
      </c>
      <c r="G5036">
        <v>7</v>
      </c>
      <c r="H5036" t="s">
        <v>13</v>
      </c>
      <c r="I5036">
        <v>7</v>
      </c>
      <c r="J5036">
        <v>219.1</v>
      </c>
      <c r="K5036">
        <v>10.955</v>
      </c>
      <c r="L5036" t="s">
        <v>257</v>
      </c>
    </row>
    <row r="5037" spans="1:12" x14ac:dyDescent="0.25">
      <c r="A5037" s="1"/>
      <c r="B5037" t="s">
        <v>9</v>
      </c>
      <c r="C5037" t="s">
        <v>15</v>
      </c>
      <c r="D5037" t="s">
        <v>11</v>
      </c>
      <c r="E5037" t="s">
        <v>18</v>
      </c>
      <c r="F5037">
        <v>79.180000000000007</v>
      </c>
      <c r="G5037">
        <v>4</v>
      </c>
      <c r="H5037" t="s">
        <v>20</v>
      </c>
      <c r="I5037">
        <v>5.8</v>
      </c>
      <c r="J5037">
        <v>316.72000000000003</v>
      </c>
      <c r="K5037">
        <v>15.836000000000002</v>
      </c>
      <c r="L5037" t="s">
        <v>258</v>
      </c>
    </row>
    <row r="5038" spans="1:12" x14ac:dyDescent="0.25">
      <c r="A5038" s="1"/>
      <c r="B5038" t="s">
        <v>19</v>
      </c>
      <c r="C5038" t="s">
        <v>15</v>
      </c>
      <c r="D5038" t="s">
        <v>11</v>
      </c>
      <c r="E5038" t="s">
        <v>18</v>
      </c>
      <c r="F5038">
        <v>76.62</v>
      </c>
      <c r="G5038">
        <v>1</v>
      </c>
      <c r="H5038" t="s">
        <v>20</v>
      </c>
      <c r="I5038">
        <v>9</v>
      </c>
      <c r="J5038">
        <v>76.62</v>
      </c>
      <c r="K5038">
        <v>3.8310000000000004</v>
      </c>
      <c r="L5038" t="s">
        <v>256</v>
      </c>
    </row>
    <row r="5039" spans="1:12" x14ac:dyDescent="0.25">
      <c r="A5039" s="1"/>
      <c r="B5039" t="s">
        <v>9</v>
      </c>
      <c r="C5039" t="s">
        <v>15</v>
      </c>
      <c r="D5039" t="s">
        <v>22</v>
      </c>
      <c r="E5039" t="s">
        <v>12</v>
      </c>
      <c r="F5039">
        <v>3.69</v>
      </c>
      <c r="G5039">
        <v>3</v>
      </c>
      <c r="H5039" t="s">
        <v>17</v>
      </c>
      <c r="I5039">
        <v>5.5</v>
      </c>
      <c r="J5039">
        <v>11.07</v>
      </c>
      <c r="K5039">
        <v>0.55349999999999999</v>
      </c>
      <c r="L5039" t="s">
        <v>258</v>
      </c>
    </row>
    <row r="5040" spans="1:12" x14ac:dyDescent="0.25">
      <c r="A5040" s="1"/>
      <c r="B5040" t="s">
        <v>9</v>
      </c>
      <c r="C5040" t="s">
        <v>15</v>
      </c>
      <c r="D5040" t="s">
        <v>22</v>
      </c>
      <c r="E5040" t="s">
        <v>23</v>
      </c>
      <c r="F5040">
        <v>66.22</v>
      </c>
      <c r="G5040">
        <v>2</v>
      </c>
      <c r="H5040" t="s">
        <v>13</v>
      </c>
      <c r="I5040">
        <v>7.6</v>
      </c>
      <c r="J5040">
        <v>132.44</v>
      </c>
      <c r="K5040">
        <v>6.6219999999999999</v>
      </c>
      <c r="L5040" t="s">
        <v>257</v>
      </c>
    </row>
    <row r="5041" spans="1:12" x14ac:dyDescent="0.25">
      <c r="A5041" s="1"/>
      <c r="B5041" t="s">
        <v>14</v>
      </c>
      <c r="C5041" t="s">
        <v>15</v>
      </c>
      <c r="D5041" t="s">
        <v>22</v>
      </c>
      <c r="E5041" t="s">
        <v>12</v>
      </c>
      <c r="F5041">
        <v>2.1800000000000002</v>
      </c>
      <c r="G5041">
        <v>1</v>
      </c>
      <c r="H5041" t="s">
        <v>17</v>
      </c>
      <c r="I5041">
        <v>6.9</v>
      </c>
      <c r="J5041">
        <v>2.1800000000000002</v>
      </c>
      <c r="K5041">
        <v>0.10900000000000001</v>
      </c>
      <c r="L5041" t="s">
        <v>257</v>
      </c>
    </row>
    <row r="5042" spans="1:12" x14ac:dyDescent="0.25">
      <c r="A5042" s="1"/>
      <c r="B5042" t="s">
        <v>14</v>
      </c>
      <c r="C5042" t="s">
        <v>10</v>
      </c>
      <c r="D5042" t="s">
        <v>22</v>
      </c>
      <c r="E5042" t="s">
        <v>21</v>
      </c>
      <c r="F5042">
        <v>3.01</v>
      </c>
      <c r="G5042">
        <v>5</v>
      </c>
      <c r="H5042" t="s">
        <v>17</v>
      </c>
      <c r="I5042">
        <v>6.5</v>
      </c>
      <c r="J5042">
        <v>15.049999999999999</v>
      </c>
      <c r="K5042">
        <v>0.75249999999999995</v>
      </c>
      <c r="L5042" t="s">
        <v>257</v>
      </c>
    </row>
    <row r="5043" spans="1:12" x14ac:dyDescent="0.25">
      <c r="A5043" s="1"/>
      <c r="B5043" t="s">
        <v>14</v>
      </c>
      <c r="C5043" t="s">
        <v>15</v>
      </c>
      <c r="D5043" t="s">
        <v>22</v>
      </c>
      <c r="E5043" t="s">
        <v>12</v>
      </c>
      <c r="F5043">
        <v>9.58</v>
      </c>
      <c r="G5043">
        <v>4</v>
      </c>
      <c r="H5043" t="s">
        <v>13</v>
      </c>
      <c r="I5043">
        <v>7.1</v>
      </c>
      <c r="J5043">
        <v>38.32</v>
      </c>
      <c r="K5043">
        <v>1.9160000000000001</v>
      </c>
      <c r="L5043" t="s">
        <v>257</v>
      </c>
    </row>
    <row r="5044" spans="1:12" x14ac:dyDescent="0.25">
      <c r="A5044" s="1"/>
      <c r="B5044" t="s">
        <v>19</v>
      </c>
      <c r="C5044" t="s">
        <v>10</v>
      </c>
      <c r="D5044" t="s">
        <v>22</v>
      </c>
      <c r="E5044" t="s">
        <v>12</v>
      </c>
      <c r="F5044">
        <v>8.64</v>
      </c>
      <c r="G5044">
        <v>10</v>
      </c>
      <c r="H5044" t="s">
        <v>17</v>
      </c>
      <c r="I5044">
        <v>8.4</v>
      </c>
      <c r="J5044">
        <v>86.4</v>
      </c>
      <c r="K5044">
        <v>4.32</v>
      </c>
      <c r="L5044" t="s">
        <v>256</v>
      </c>
    </row>
    <row r="5045" spans="1:12" x14ac:dyDescent="0.25">
      <c r="A5045" s="1"/>
      <c r="B5045" t="s">
        <v>9</v>
      </c>
      <c r="C5045" t="s">
        <v>10</v>
      </c>
      <c r="D5045" t="s">
        <v>11</v>
      </c>
      <c r="E5045" t="s">
        <v>18</v>
      </c>
      <c r="F5045">
        <v>71.73</v>
      </c>
      <c r="G5045">
        <v>6</v>
      </c>
      <c r="H5045" t="s">
        <v>13</v>
      </c>
      <c r="I5045">
        <v>7.1</v>
      </c>
      <c r="J5045">
        <v>430.38</v>
      </c>
      <c r="K5045">
        <v>21.519000000000002</v>
      </c>
      <c r="L5045" t="s">
        <v>257</v>
      </c>
    </row>
    <row r="5046" spans="1:12" x14ac:dyDescent="0.25">
      <c r="A5046" s="1"/>
      <c r="B5046" t="s">
        <v>19</v>
      </c>
      <c r="C5046" t="s">
        <v>10</v>
      </c>
      <c r="D5046" t="s">
        <v>11</v>
      </c>
      <c r="E5046" t="s">
        <v>16</v>
      </c>
      <c r="F5046">
        <v>73.14</v>
      </c>
      <c r="G5046">
        <v>4</v>
      </c>
      <c r="H5046" t="s">
        <v>20</v>
      </c>
      <c r="I5046">
        <v>8.8000000000000007</v>
      </c>
      <c r="J5046">
        <v>292.56</v>
      </c>
      <c r="K5046">
        <v>14.628</v>
      </c>
      <c r="L5046" t="s">
        <v>256</v>
      </c>
    </row>
    <row r="5047" spans="1:12" x14ac:dyDescent="0.25">
      <c r="A5047" s="1"/>
      <c r="B5047" t="s">
        <v>19</v>
      </c>
      <c r="C5047" t="s">
        <v>10</v>
      </c>
      <c r="D5047" t="s">
        <v>22</v>
      </c>
      <c r="E5047" t="s">
        <v>24</v>
      </c>
      <c r="F5047">
        <v>25.32</v>
      </c>
      <c r="G5047">
        <v>10</v>
      </c>
      <c r="H5047" t="s">
        <v>20</v>
      </c>
      <c r="I5047">
        <v>3.3</v>
      </c>
      <c r="J5047">
        <v>253.2</v>
      </c>
      <c r="K5047">
        <v>12.66</v>
      </c>
      <c r="L5047" t="s">
        <v>258</v>
      </c>
    </row>
    <row r="5048" spans="1:12" x14ac:dyDescent="0.25">
      <c r="A5048" s="1"/>
      <c r="B5048" t="s">
        <v>14</v>
      </c>
      <c r="C5048" t="s">
        <v>10</v>
      </c>
      <c r="D5048" t="s">
        <v>22</v>
      </c>
      <c r="E5048" t="s">
        <v>23</v>
      </c>
      <c r="F5048">
        <v>59.64</v>
      </c>
      <c r="G5048">
        <v>3</v>
      </c>
      <c r="H5048" t="s">
        <v>20</v>
      </c>
      <c r="I5048">
        <v>6.7</v>
      </c>
      <c r="J5048">
        <v>178.92000000000002</v>
      </c>
      <c r="K5048">
        <v>8.9460000000000015</v>
      </c>
      <c r="L5048" t="s">
        <v>257</v>
      </c>
    </row>
    <row r="5049" spans="1:12" x14ac:dyDescent="0.25">
      <c r="A5049" s="1"/>
      <c r="B5049" t="s">
        <v>14</v>
      </c>
      <c r="C5049" t="s">
        <v>15</v>
      </c>
      <c r="D5049" t="s">
        <v>11</v>
      </c>
      <c r="E5049" t="s">
        <v>16</v>
      </c>
      <c r="F5049">
        <v>80.72</v>
      </c>
      <c r="G5049">
        <v>1</v>
      </c>
      <c r="H5049" t="s">
        <v>20</v>
      </c>
      <c r="I5049">
        <v>6.6</v>
      </c>
      <c r="J5049">
        <v>80.72</v>
      </c>
      <c r="K5049">
        <v>4.0360000000000005</v>
      </c>
      <c r="L5049" t="s">
        <v>257</v>
      </c>
    </row>
    <row r="5050" spans="1:12" x14ac:dyDescent="0.25">
      <c r="A5050" s="1"/>
      <c r="B5050" t="s">
        <v>19</v>
      </c>
      <c r="C5050" t="s">
        <v>15</v>
      </c>
      <c r="D5050" t="s">
        <v>11</v>
      </c>
      <c r="E5050" t="s">
        <v>12</v>
      </c>
      <c r="F5050">
        <v>6.71</v>
      </c>
      <c r="G5050">
        <v>10</v>
      </c>
      <c r="H5050" t="s">
        <v>17</v>
      </c>
      <c r="I5050">
        <v>5.9</v>
      </c>
      <c r="J5050">
        <v>67.099999999999994</v>
      </c>
      <c r="K5050">
        <v>3.355</v>
      </c>
      <c r="L5050" t="s">
        <v>258</v>
      </c>
    </row>
    <row r="5051" spans="1:12" x14ac:dyDescent="0.25">
      <c r="A5051" s="1"/>
      <c r="B5051" t="s">
        <v>9</v>
      </c>
      <c r="C5051" t="s">
        <v>15</v>
      </c>
      <c r="D5051" t="s">
        <v>22</v>
      </c>
      <c r="E5051" t="s">
        <v>12</v>
      </c>
      <c r="F5051">
        <v>6.79</v>
      </c>
      <c r="G5051">
        <v>9</v>
      </c>
      <c r="H5051" t="s">
        <v>13</v>
      </c>
      <c r="I5051">
        <v>4.8</v>
      </c>
      <c r="J5051">
        <v>61.11</v>
      </c>
      <c r="K5051">
        <v>3.0555000000000003</v>
      </c>
      <c r="L5051" t="s">
        <v>258</v>
      </c>
    </row>
    <row r="5052" spans="1:12" x14ac:dyDescent="0.25">
      <c r="A5052" s="1"/>
      <c r="B5052" t="s">
        <v>14</v>
      </c>
      <c r="C5052" t="s">
        <v>10</v>
      </c>
      <c r="D5052" t="s">
        <v>22</v>
      </c>
      <c r="E5052" t="s">
        <v>16</v>
      </c>
      <c r="F5052">
        <v>85.05</v>
      </c>
      <c r="G5052">
        <v>7</v>
      </c>
      <c r="H5052" t="s">
        <v>20</v>
      </c>
      <c r="I5052">
        <v>4.4000000000000004</v>
      </c>
      <c r="J5052">
        <v>595.35</v>
      </c>
      <c r="K5052">
        <v>29.767500000000002</v>
      </c>
      <c r="L5052" t="s">
        <v>258</v>
      </c>
    </row>
    <row r="5053" spans="1:12" x14ac:dyDescent="0.25">
      <c r="A5053" s="1"/>
      <c r="B5053" t="s">
        <v>19</v>
      </c>
      <c r="C5053" t="s">
        <v>10</v>
      </c>
      <c r="D5053" t="s">
        <v>11</v>
      </c>
      <c r="E5053" t="s">
        <v>18</v>
      </c>
      <c r="F5053">
        <v>54.64</v>
      </c>
      <c r="G5053">
        <v>10</v>
      </c>
      <c r="H5053" t="s">
        <v>13</v>
      </c>
      <c r="I5053">
        <v>4.8</v>
      </c>
      <c r="J5053">
        <v>546.4</v>
      </c>
      <c r="K5053">
        <v>27.32</v>
      </c>
      <c r="L5053" t="s">
        <v>258</v>
      </c>
    </row>
    <row r="5054" spans="1:12" x14ac:dyDescent="0.25">
      <c r="A5054" s="1"/>
      <c r="B5054" t="s">
        <v>14</v>
      </c>
      <c r="C5054" t="s">
        <v>15</v>
      </c>
      <c r="D5054" t="s">
        <v>11</v>
      </c>
      <c r="E5054" t="s">
        <v>24</v>
      </c>
      <c r="F5054">
        <v>49.75</v>
      </c>
      <c r="G5054">
        <v>7</v>
      </c>
      <c r="H5054" t="s">
        <v>17</v>
      </c>
      <c r="I5054">
        <v>5.8</v>
      </c>
      <c r="J5054">
        <v>348.25</v>
      </c>
      <c r="K5054">
        <v>17.412500000000001</v>
      </c>
      <c r="L5054" t="s">
        <v>258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3992-4966-4DB6-A2DC-73CDB5922F09}">
  <dimension ref="A1:G28"/>
  <sheetViews>
    <sheetView zoomScale="85" zoomScaleNormal="70" workbookViewId="0">
      <selection sqref="A1:B1"/>
    </sheetView>
  </sheetViews>
  <sheetFormatPr defaultRowHeight="15" x14ac:dyDescent="0.25"/>
  <cols>
    <col min="1" max="1" width="20.28515625" customWidth="1"/>
    <col min="2" max="2" width="68" customWidth="1"/>
    <col min="3" max="3" width="18.5703125" customWidth="1"/>
    <col min="4" max="4" width="16" customWidth="1"/>
    <col min="5" max="5" width="14.85546875" customWidth="1"/>
    <col min="6" max="6" width="15.140625" customWidth="1"/>
    <col min="7" max="7" width="16" customWidth="1"/>
  </cols>
  <sheetData>
    <row r="1" spans="1:7" ht="31.5" x14ac:dyDescent="0.25">
      <c r="A1" s="33" t="s">
        <v>272</v>
      </c>
      <c r="B1" s="34"/>
    </row>
    <row r="2" spans="1:7" ht="22.5" customHeight="1" x14ac:dyDescent="0.25"/>
    <row r="3" spans="1:7" x14ac:dyDescent="0.25">
      <c r="A3" s="13" t="s">
        <v>259</v>
      </c>
      <c r="B3" s="13"/>
      <c r="C3" s="8" t="s">
        <v>260</v>
      </c>
      <c r="D3" s="8" t="s">
        <v>268</v>
      </c>
      <c r="E3" s="8" t="s">
        <v>274</v>
      </c>
      <c r="F3" s="8" t="s">
        <v>261</v>
      </c>
    </row>
    <row r="4" spans="1:7" x14ac:dyDescent="0.25">
      <c r="C4" s="9" t="str" cm="1">
        <f t="array" ref="C4:C6">_xlfn.UNIQUE(Table2_1[Branch])</f>
        <v>Brooklyn</v>
      </c>
      <c r="D4" s="9">
        <f>SUMIF(Table2_1[Branch],$C4,Table2_1[Total sales])</f>
        <v>319705.48</v>
      </c>
      <c r="E4" s="9">
        <f>COUNTIF(Table2_1[Branch],$C4)</f>
        <v>1793</v>
      </c>
      <c r="F4" s="9">
        <f>AVERAGEIF(Table2_1[Branch],$C4,Table2_1[Total sales])</f>
        <v>178.30757389849413</v>
      </c>
    </row>
    <row r="5" spans="1:7" x14ac:dyDescent="0.25">
      <c r="C5" s="9" t="str">
        <v>Queens</v>
      </c>
      <c r="D5" s="9">
        <f>SUMIF(Table2_1[Branch],$C5,Table2_1[Total sales])</f>
        <v>312842.81999999972</v>
      </c>
      <c r="E5" s="9">
        <f>COUNTIF(Table2_1[Branch],$C5)</f>
        <v>1555</v>
      </c>
      <c r="F5" s="9">
        <f>AVERAGEIF(Table2_1[Branch],$C5,Table2_1[Total sales])</f>
        <v>201.18509324758824</v>
      </c>
    </row>
    <row r="6" spans="1:7" x14ac:dyDescent="0.25">
      <c r="C6" s="9" t="str">
        <v>Manhattan</v>
      </c>
      <c r="D6" s="9">
        <f>SUMIF(Table2_1[Branch],$C6,Table2_1[Total sales])</f>
        <v>309996.5499999997</v>
      </c>
      <c r="E6" s="9">
        <f>COUNTIF(Table2_1[Branch],$C6)</f>
        <v>1705</v>
      </c>
      <c r="F6" s="9">
        <f>AVERAGEIF(Table2_1[Branch],$C6,Table2_1[Total sales])</f>
        <v>181.81615835777109</v>
      </c>
    </row>
    <row r="8" spans="1:7" x14ac:dyDescent="0.25">
      <c r="A8" s="13" t="s">
        <v>262</v>
      </c>
      <c r="B8" s="13"/>
      <c r="C8" s="8" t="s">
        <v>263</v>
      </c>
      <c r="D8" s="8" t="s">
        <v>268</v>
      </c>
      <c r="E8" s="8" t="s">
        <v>265</v>
      </c>
    </row>
    <row r="9" spans="1:7" x14ac:dyDescent="0.25">
      <c r="C9" s="9" t="str" cm="1">
        <f t="array" ref="C9:C14">_xlfn.UNIQUE(Table2_1[Product line])</f>
        <v>Food &amp; Beverages</v>
      </c>
      <c r="D9" s="9">
        <f>SUMIF(Table2_1[Product line],$C9,Table2_1[Total sales])</f>
        <v>151357.72999999975</v>
      </c>
      <c r="E9" s="9">
        <f>SUMIF(Table2_1[Product line],$C9,Table2_1[Quantity])</f>
        <v>7309</v>
      </c>
    </row>
    <row r="10" spans="1:7" x14ac:dyDescent="0.25">
      <c r="C10" s="9" t="str">
        <v>Electronics</v>
      </c>
      <c r="D10" s="9">
        <f>SUMIF(Table2_1[Product line],$C10,Table2_1[Total sales])</f>
        <v>159259.09999999992</v>
      </c>
      <c r="E10" s="9">
        <f>SUMIF(Table2_1[Product line],$C10,Table2_1[Quantity])</f>
        <v>2325</v>
      </c>
    </row>
    <row r="11" spans="1:7" x14ac:dyDescent="0.25">
      <c r="C11" s="9" t="str">
        <v>Sports &amp; Travel</v>
      </c>
      <c r="D11" s="9">
        <f>SUMIF(Table2_1[Product line],$C11,Table2_1[Total sales])</f>
        <v>164252.94</v>
      </c>
      <c r="E11" s="9">
        <f>SUMIF(Table2_1[Product line],$C11,Table2_1[Quantity])</f>
        <v>2697</v>
      </c>
    </row>
    <row r="12" spans="1:7" x14ac:dyDescent="0.25">
      <c r="C12" s="9" t="str">
        <v>Fashion &amp; Accs</v>
      </c>
      <c r="D12" s="9">
        <f>SUMIF(Table2_1[Product line],$C12,Table2_1[Total sales])</f>
        <v>101843.9099999999</v>
      </c>
      <c r="E12" s="9">
        <f>SUMIF(Table2_1[Product line],$C12,Table2_1[Quantity])</f>
        <v>3123</v>
      </c>
    </row>
    <row r="13" spans="1:7" x14ac:dyDescent="0.25">
      <c r="C13" s="9" t="str">
        <v>Home &amp; Lifestyle</v>
      </c>
      <c r="D13" s="9">
        <f>SUMIF(Table2_1[Product line],$C13,Table2_1[Total sales])</f>
        <v>197260.56000000014</v>
      </c>
      <c r="E13" s="9">
        <f>SUMIF(Table2_1[Product line],$C13,Table2_1[Quantity])</f>
        <v>3461</v>
      </c>
    </row>
    <row r="14" spans="1:7" x14ac:dyDescent="0.25">
      <c r="C14" s="9" t="str">
        <v>Health &amp; Beauty</v>
      </c>
      <c r="D14" s="9">
        <f>SUMIF(Table2_1[Product line],$C14,Table2_1[Total sales])</f>
        <v>168570.61000000007</v>
      </c>
      <c r="E14" s="9">
        <f>SUMIF(Table2_1[Product line],$C14,Table2_1[Quantity])</f>
        <v>4296</v>
      </c>
    </row>
    <row r="16" spans="1:7" x14ac:dyDescent="0.25">
      <c r="A16" s="13" t="s">
        <v>264</v>
      </c>
      <c r="B16" s="13"/>
      <c r="C16" s="8" t="s">
        <v>2</v>
      </c>
      <c r="D16" s="8" t="s">
        <v>268</v>
      </c>
      <c r="E16" s="8" t="s">
        <v>274</v>
      </c>
      <c r="F16" s="8" t="s">
        <v>261</v>
      </c>
      <c r="G16" s="8" t="s">
        <v>265</v>
      </c>
    </row>
    <row r="17" spans="1:7" x14ac:dyDescent="0.25">
      <c r="C17" s="9" t="s">
        <v>10</v>
      </c>
      <c r="D17" s="9">
        <f>SUMIF(Table2_1[Customer type],$C17,Table2_1[Total sales])</f>
        <v>436368.17000000109</v>
      </c>
      <c r="E17" s="9">
        <f>COUNTIF(Table2_1[Customer type],$C17)</f>
        <v>2085</v>
      </c>
      <c r="F17" s="9">
        <f>AVERAGEIF(Table2_1[Customer type],$C17,Table2_1[Total sales])</f>
        <v>209.28929016786623</v>
      </c>
      <c r="G17" s="9">
        <f>SUMIF(Table2_1[Customer type],$C17,Table2_1[Quantity])</f>
        <v>10089</v>
      </c>
    </row>
    <row r="18" spans="1:7" x14ac:dyDescent="0.25">
      <c r="C18" s="9" t="s">
        <v>15</v>
      </c>
      <c r="D18" s="9">
        <f>SUMIF(Table2_1[Customer type],$C18,Table2_1[Total sales])</f>
        <v>506176.67999999772</v>
      </c>
      <c r="E18" s="9">
        <f>COUNTIF(Table2_1[Customer type],$C18)</f>
        <v>2968</v>
      </c>
      <c r="F18" s="9">
        <f>AVERAGEIF(Table2_1[Customer type],$C18,Table2_1[Total sales])</f>
        <v>170.54470350404236</v>
      </c>
      <c r="G18" s="9">
        <f>SUMIF(Table2_1[Customer type],$C18,Table2_1[Quantity])</f>
        <v>13122</v>
      </c>
    </row>
    <row r="20" spans="1:7" x14ac:dyDescent="0.25">
      <c r="A20" s="13" t="s">
        <v>266</v>
      </c>
      <c r="B20" s="13"/>
      <c r="C20" s="8" t="s">
        <v>267</v>
      </c>
      <c r="D20" s="8" t="s">
        <v>268</v>
      </c>
      <c r="E20" s="8" t="s">
        <v>275</v>
      </c>
    </row>
    <row r="21" spans="1:7" x14ac:dyDescent="0.25">
      <c r="C21" s="9" t="str" cm="1">
        <f t="array" ref="C21:C23">_xlfn.UNIQUE(Table2_1[Payment])</f>
        <v>Credit card</v>
      </c>
      <c r="D21" s="9">
        <f>SUMIF(Table2_1[Payment],'Data Analysis'!$C21,Table2_1[Total sales])</f>
        <v>311230.89</v>
      </c>
      <c r="E21" s="9">
        <f>COUNTIF(Table2_1[Payment],'Data Analysis'!$C21)</f>
        <v>1594</v>
      </c>
    </row>
    <row r="22" spans="1:7" x14ac:dyDescent="0.25">
      <c r="C22" s="9" t="str">
        <v>Cash</v>
      </c>
      <c r="D22" s="9">
        <f>SUMIF(Table2_1[Payment],'Data Analysis'!$C22,Table2_1[Total sales])</f>
        <v>304622.64999999997</v>
      </c>
      <c r="E22" s="9">
        <f>COUNTIF(Table2_1[Payment],'Data Analysis'!$C22)</f>
        <v>1674</v>
      </c>
    </row>
    <row r="23" spans="1:7" x14ac:dyDescent="0.25">
      <c r="C23" s="9" t="str">
        <v>Ewallet</v>
      </c>
      <c r="D23" s="9">
        <f>SUMIF(Table2_1[Payment],'Data Analysis'!$C23,Table2_1[Total sales])</f>
        <v>326691.30999999947</v>
      </c>
      <c r="E23" s="9">
        <f>COUNTIF(Table2_1[Payment],'Data Analysis'!$C23)</f>
        <v>1785</v>
      </c>
    </row>
    <row r="25" spans="1:7" x14ac:dyDescent="0.25">
      <c r="A25" s="13" t="s">
        <v>269</v>
      </c>
      <c r="B25" s="13"/>
      <c r="C25" s="8" t="s">
        <v>247</v>
      </c>
      <c r="D25" s="8" t="s">
        <v>270</v>
      </c>
      <c r="E25" s="8" t="s">
        <v>268</v>
      </c>
      <c r="F25" s="8" t="s">
        <v>261</v>
      </c>
      <c r="G25" s="8" t="s">
        <v>271</v>
      </c>
    </row>
    <row r="26" spans="1:7" x14ac:dyDescent="0.25">
      <c r="C26" s="9" t="str" cm="1">
        <f t="array" ref="C26:C28">_xlfn.UNIQUE(Table2_1[Rating Category])</f>
        <v>Good</v>
      </c>
      <c r="D26" s="9">
        <f>COUNTIF(Table2_1[Rating Category],'Data Analysis'!$C26)</f>
        <v>1529</v>
      </c>
      <c r="E26" s="9">
        <f>SUMIF(Table2_1[Rating Category],'Data Analysis'!$C26,Table2_1[Total sales])</f>
        <v>286422.23000000045</v>
      </c>
      <c r="F26" s="9">
        <f>AVERAGEIF(Table2_1[Rating Category],'Data Analysis'!$C26,Table2_1[Total sales])</f>
        <v>187.32650752125602</v>
      </c>
      <c r="G26" s="9">
        <f>AVERAGEIF(Table2_1[Rating Category],'Data Analysis'!$C26,Table2_1[Rating])</f>
        <v>8.8301504251144625</v>
      </c>
    </row>
    <row r="27" spans="1:7" x14ac:dyDescent="0.25">
      <c r="C27" s="9" t="str">
        <v>Average</v>
      </c>
      <c r="D27" s="9">
        <f>COUNTIF(Table2_1[Rating Category],'Data Analysis'!$C27)</f>
        <v>2043</v>
      </c>
      <c r="E27" s="9">
        <f>SUMIF(Table2_1[Rating Category],'Data Analysis'!$C27,Table2_1[Total sales])</f>
        <v>330894.45999999938</v>
      </c>
      <c r="F27" s="9">
        <f>AVERAGEIF(Table2_1[Rating Category],'Data Analysis'!$C27,Table2_1[Total sales])</f>
        <v>161.96498286833059</v>
      </c>
      <c r="G27" s="9">
        <f>AVERAGEIF(Table2_1[Rating Category],'Data Analysis'!$C27,Table2_1[Rating])</f>
        <v>6.9919236417033757</v>
      </c>
    </row>
    <row r="28" spans="1:7" x14ac:dyDescent="0.25">
      <c r="C28" s="9" t="str">
        <v>Poor</v>
      </c>
      <c r="D28" s="9">
        <f>COUNTIF(Table2_1[Rating Category],'Data Analysis'!$C28)</f>
        <v>1481</v>
      </c>
      <c r="E28" s="9">
        <f>SUMIF(Table2_1[Rating Category],'Data Analysis'!$C28,Table2_1[Total sales])</f>
        <v>325228.15999999986</v>
      </c>
      <c r="F28" s="9">
        <f>AVERAGEIF(Table2_1[Rating Category],'Data Analysis'!$C28,Table2_1[Total sales])</f>
        <v>219.60037812288985</v>
      </c>
      <c r="G28" s="9">
        <f>AVERAGEIF(Table2_1[Rating Category],'Data Analysis'!$C28,Table2_1[Rating])</f>
        <v>4.7259959486833285</v>
      </c>
    </row>
  </sheetData>
  <mergeCells count="1">
    <mergeCell ref="A1:B1"/>
  </mergeCells>
  <conditionalFormatting sqref="D4:D6">
    <cfRule type="dataBar" priority="15">
      <dataBar>
        <cfvo type="min"/>
        <cfvo type="max"/>
        <color rgb="FF63C384"/>
      </dataBar>
      <extLst>
        <ext xmlns:x14="http://schemas.microsoft.com/office/spreadsheetml/2009/9/main" uri="{B025F937-C7B1-47D3-B67F-A62EFF666E3E}">
          <x14:id>{12B36F5F-2195-4677-BC5F-A83F6EC752F3}</x14:id>
        </ext>
      </extLst>
    </cfRule>
  </conditionalFormatting>
  <conditionalFormatting sqref="D26:D28">
    <cfRule type="dataBar" priority="8">
      <dataBar>
        <cfvo type="min"/>
        <cfvo type="max"/>
        <color rgb="FF63C384"/>
      </dataBar>
      <extLst>
        <ext xmlns:x14="http://schemas.microsoft.com/office/spreadsheetml/2009/9/main" uri="{B025F937-C7B1-47D3-B67F-A62EFF666E3E}">
          <x14:id>{9BD7AF41-A670-4AB5-8A6D-FD974232175C}</x14:id>
        </ext>
      </extLst>
    </cfRule>
  </conditionalFormatting>
  <conditionalFormatting sqref="D9:E14">
    <cfRule type="dataBar" priority="13">
      <dataBar>
        <cfvo type="min"/>
        <cfvo type="max"/>
        <color rgb="FFFFB628"/>
      </dataBar>
      <extLst>
        <ext xmlns:x14="http://schemas.microsoft.com/office/spreadsheetml/2009/9/main" uri="{B025F937-C7B1-47D3-B67F-A62EFF666E3E}">
          <x14:id>{2A2A97CA-9807-4A4A-B0FB-022FF1CE6804}</x14:id>
        </ext>
      </extLst>
    </cfRule>
  </conditionalFormatting>
  <conditionalFormatting sqref="D21:E23">
    <cfRule type="dataBar" priority="10">
      <dataBar>
        <cfvo type="min"/>
        <cfvo type="max"/>
        <color rgb="FF638EC6"/>
      </dataBar>
      <extLst>
        <ext xmlns:x14="http://schemas.microsoft.com/office/spreadsheetml/2009/9/main" uri="{B025F937-C7B1-47D3-B67F-A62EFF666E3E}">
          <x14:id>{99FAFA8E-90DF-4157-B8B7-C71F4C4CE19F}</x14:id>
        </ext>
      </extLst>
    </cfRule>
  </conditionalFormatting>
  <conditionalFormatting sqref="D4:F6">
    <cfRule type="dataBar" priority="16">
      <dataBar>
        <cfvo type="min"/>
        <cfvo type="max"/>
        <color rgb="FF638EC6"/>
      </dataBar>
      <extLst>
        <ext xmlns:x14="http://schemas.microsoft.com/office/spreadsheetml/2009/9/main" uri="{B025F937-C7B1-47D3-B67F-A62EFF666E3E}">
          <x14:id>{658AF70C-11E4-4874-9228-4CB4B03EB77C}</x14:id>
        </ext>
      </extLst>
    </cfRule>
  </conditionalFormatting>
  <conditionalFormatting sqref="D17:G18">
    <cfRule type="dataBar" priority="12">
      <dataBar>
        <cfvo type="min"/>
        <cfvo type="max"/>
        <color rgb="FF63C384"/>
      </dataBar>
      <extLst>
        <ext xmlns:x14="http://schemas.microsoft.com/office/spreadsheetml/2009/9/main" uri="{B025F937-C7B1-47D3-B67F-A62EFF666E3E}">
          <x14:id>{A4D9A7D0-525E-474D-9904-1ED3FC44A50C}</x14:id>
        </ext>
      </extLst>
    </cfRule>
  </conditionalFormatting>
  <conditionalFormatting sqref="E21:E23">
    <cfRule type="dataBar" priority="9">
      <dataBar>
        <cfvo type="min"/>
        <cfvo type="max"/>
        <color rgb="FF63C384"/>
      </dataBar>
      <extLst>
        <ext xmlns:x14="http://schemas.microsoft.com/office/spreadsheetml/2009/9/main" uri="{B025F937-C7B1-47D3-B67F-A62EFF666E3E}">
          <x14:id>{7438880E-9FB3-4787-9151-F28E5125AE6F}</x14:id>
        </ext>
      </extLst>
    </cfRule>
  </conditionalFormatting>
  <conditionalFormatting sqref="E26:E28">
    <cfRule type="dataBar" priority="4">
      <dataBar>
        <cfvo type="min"/>
        <cfvo type="max"/>
        <color rgb="FF008AEF"/>
      </dataBar>
      <extLst>
        <ext xmlns:x14="http://schemas.microsoft.com/office/spreadsheetml/2009/9/main" uri="{B025F937-C7B1-47D3-B67F-A62EFF666E3E}">
          <x14:id>{E17FD8FE-8CEC-4E6B-AC45-9E5EC2F7269B}</x14:id>
        </ext>
      </extLst>
    </cfRule>
  </conditionalFormatting>
  <conditionalFormatting sqref="E4:F6">
    <cfRule type="dataBar" priority="14">
      <dataBar>
        <cfvo type="min"/>
        <cfvo type="max"/>
        <color rgb="FF638EC6"/>
      </dataBar>
      <extLst>
        <ext xmlns:x14="http://schemas.microsoft.com/office/spreadsheetml/2009/9/main" uri="{B025F937-C7B1-47D3-B67F-A62EFF666E3E}">
          <x14:id>{4D6ED0EE-A62C-47C9-A06F-D90197626249}</x14:id>
        </ext>
      </extLst>
    </cfRule>
  </conditionalFormatting>
  <conditionalFormatting sqref="E17:F18">
    <cfRule type="dataBar" priority="11">
      <dataBar>
        <cfvo type="min"/>
        <cfvo type="max"/>
        <color rgb="FF638EC6"/>
      </dataBar>
      <extLst>
        <ext xmlns:x14="http://schemas.microsoft.com/office/spreadsheetml/2009/9/main" uri="{B025F937-C7B1-47D3-B67F-A62EFF666E3E}">
          <x14:id>{6B9951D5-A291-4FA5-9AF9-AC71F4205160}</x14:id>
        </ext>
      </extLst>
    </cfRule>
  </conditionalFormatting>
  <conditionalFormatting sqref="F17:F18">
    <cfRule type="dataBar" priority="1">
      <dataBar>
        <cfvo type="min"/>
        <cfvo type="max"/>
        <color rgb="FFFF555A"/>
      </dataBar>
      <extLst>
        <ext xmlns:x14="http://schemas.microsoft.com/office/spreadsheetml/2009/9/main" uri="{B025F937-C7B1-47D3-B67F-A62EFF666E3E}">
          <x14:id>{2A8B9E93-04F6-4369-80E6-F85CA64A9CE7}</x14:id>
        </ext>
      </extLst>
    </cfRule>
  </conditionalFormatting>
  <conditionalFormatting sqref="F26:F28">
    <cfRule type="dataBar" priority="6">
      <dataBar>
        <cfvo type="min"/>
        <cfvo type="max"/>
        <color rgb="FFFF555A"/>
      </dataBar>
      <extLst>
        <ext xmlns:x14="http://schemas.microsoft.com/office/spreadsheetml/2009/9/main" uri="{B025F937-C7B1-47D3-B67F-A62EFF666E3E}">
          <x14:id>{DA57C40C-A047-4730-BD76-318A37F4E183}</x14:id>
        </ext>
      </extLst>
    </cfRule>
  </conditionalFormatting>
  <conditionalFormatting sqref="G17:G18">
    <cfRule type="dataBar" priority="2">
      <dataBar>
        <cfvo type="min"/>
        <cfvo type="max"/>
        <color rgb="FFFFB628"/>
      </dataBar>
      <extLst>
        <ext xmlns:x14="http://schemas.microsoft.com/office/spreadsheetml/2009/9/main" uri="{B025F937-C7B1-47D3-B67F-A62EFF666E3E}">
          <x14:id>{BD81BB01-1A17-4238-8408-A590E3C3986D}</x14:id>
        </ext>
      </extLst>
    </cfRule>
  </conditionalFormatting>
  <conditionalFormatting sqref="G26:G28">
    <cfRule type="dataBar" priority="3">
      <dataBar>
        <cfvo type="min"/>
        <cfvo type="max"/>
        <color rgb="FFD6007B"/>
      </dataBar>
      <extLst>
        <ext xmlns:x14="http://schemas.microsoft.com/office/spreadsheetml/2009/9/main" uri="{B025F937-C7B1-47D3-B67F-A62EFF666E3E}">
          <x14:id>{C5A0A3FD-18F4-4428-AB1D-1C7BC55536AD}</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12B36F5F-2195-4677-BC5F-A83F6EC752F3}">
            <x14:dataBar minLength="0" maxLength="100" gradient="0">
              <x14:cfvo type="autoMin"/>
              <x14:cfvo type="autoMax"/>
              <x14:negativeFillColor rgb="FFFF0000"/>
              <x14:axisColor rgb="FF000000"/>
            </x14:dataBar>
          </x14:cfRule>
          <xm:sqref>D4:D6</xm:sqref>
        </x14:conditionalFormatting>
        <x14:conditionalFormatting xmlns:xm="http://schemas.microsoft.com/office/excel/2006/main">
          <x14:cfRule type="dataBar" id="{9BD7AF41-A670-4AB5-8A6D-FD974232175C}">
            <x14:dataBar minLength="0" maxLength="100" border="1" negativeBarBorderColorSameAsPositive="0">
              <x14:cfvo type="autoMin"/>
              <x14:cfvo type="autoMax"/>
              <x14:borderColor rgb="FF63C384"/>
              <x14:negativeFillColor rgb="FFFF0000"/>
              <x14:negativeBorderColor rgb="FFFF0000"/>
              <x14:axisColor rgb="FF000000"/>
            </x14:dataBar>
          </x14:cfRule>
          <xm:sqref>D26:D28</xm:sqref>
        </x14:conditionalFormatting>
        <x14:conditionalFormatting xmlns:xm="http://schemas.microsoft.com/office/excel/2006/main">
          <x14:cfRule type="dataBar" id="{2A2A97CA-9807-4A4A-B0FB-022FF1CE6804}">
            <x14:dataBar minLength="0" maxLength="100" border="1" negativeBarBorderColorSameAsPositive="0">
              <x14:cfvo type="autoMin"/>
              <x14:cfvo type="autoMax"/>
              <x14:borderColor rgb="FFFFB628"/>
              <x14:negativeFillColor rgb="FFFF0000"/>
              <x14:negativeBorderColor rgb="FFFF0000"/>
              <x14:axisColor rgb="FF000000"/>
            </x14:dataBar>
          </x14:cfRule>
          <xm:sqref>D9:E14</xm:sqref>
        </x14:conditionalFormatting>
        <x14:conditionalFormatting xmlns:xm="http://schemas.microsoft.com/office/excel/2006/main">
          <x14:cfRule type="dataBar" id="{99FAFA8E-90DF-4157-B8B7-C71F4C4CE19F}">
            <x14:dataBar minLength="0" maxLength="100" gradient="0">
              <x14:cfvo type="autoMin"/>
              <x14:cfvo type="autoMax"/>
              <x14:negativeFillColor rgb="FFFF0000"/>
              <x14:axisColor rgb="FF000000"/>
            </x14:dataBar>
          </x14:cfRule>
          <xm:sqref>D21:E23</xm:sqref>
        </x14:conditionalFormatting>
        <x14:conditionalFormatting xmlns:xm="http://schemas.microsoft.com/office/excel/2006/main">
          <x14:cfRule type="dataBar" id="{658AF70C-11E4-4874-9228-4CB4B03EB77C}">
            <x14:dataBar minLength="0" maxLength="100" border="1" negativeBarBorderColorSameAsPositive="0">
              <x14:cfvo type="autoMin"/>
              <x14:cfvo type="autoMax"/>
              <x14:borderColor rgb="FF638EC6"/>
              <x14:negativeFillColor rgb="FFFF0000"/>
              <x14:negativeBorderColor rgb="FFFF0000"/>
              <x14:axisColor rgb="FF000000"/>
            </x14:dataBar>
          </x14:cfRule>
          <xm:sqref>D4:F6</xm:sqref>
        </x14:conditionalFormatting>
        <x14:conditionalFormatting xmlns:xm="http://schemas.microsoft.com/office/excel/2006/main">
          <x14:cfRule type="dataBar" id="{A4D9A7D0-525E-474D-9904-1ED3FC44A50C}">
            <x14:dataBar minLength="0" maxLength="100" gradient="0">
              <x14:cfvo type="autoMin"/>
              <x14:cfvo type="autoMax"/>
              <x14:negativeFillColor rgb="FFFF0000"/>
              <x14:axisColor rgb="FF000000"/>
            </x14:dataBar>
          </x14:cfRule>
          <xm:sqref>D17:G18</xm:sqref>
        </x14:conditionalFormatting>
        <x14:conditionalFormatting xmlns:xm="http://schemas.microsoft.com/office/excel/2006/main">
          <x14:cfRule type="dataBar" id="{7438880E-9FB3-4787-9151-F28E5125AE6F}">
            <x14:dataBar minLength="0" maxLength="100" border="1" negativeBarBorderColorSameAsPositive="0">
              <x14:cfvo type="autoMin"/>
              <x14:cfvo type="autoMax"/>
              <x14:borderColor rgb="FF63C384"/>
              <x14:negativeFillColor rgb="FFFF0000"/>
              <x14:negativeBorderColor rgb="FFFF0000"/>
              <x14:axisColor rgb="FF000000"/>
            </x14:dataBar>
          </x14:cfRule>
          <xm:sqref>E21:E23</xm:sqref>
        </x14:conditionalFormatting>
        <x14:conditionalFormatting xmlns:xm="http://schemas.microsoft.com/office/excel/2006/main">
          <x14:cfRule type="dataBar" id="{E17FD8FE-8CEC-4E6B-AC45-9E5EC2F7269B}">
            <x14:dataBar minLength="0" maxLength="100" border="1" negativeBarBorderColorSameAsPositive="0">
              <x14:cfvo type="autoMin"/>
              <x14:cfvo type="autoMax"/>
              <x14:borderColor rgb="FF008AEF"/>
              <x14:negativeFillColor rgb="FFFF0000"/>
              <x14:negativeBorderColor rgb="FFFF0000"/>
              <x14:axisColor rgb="FF000000"/>
            </x14:dataBar>
          </x14:cfRule>
          <xm:sqref>E26:E28</xm:sqref>
        </x14:conditionalFormatting>
        <x14:conditionalFormatting xmlns:xm="http://schemas.microsoft.com/office/excel/2006/main">
          <x14:cfRule type="dataBar" id="{4D6ED0EE-A62C-47C9-A06F-D90197626249}">
            <x14:dataBar minLength="0" maxLength="100" gradient="0">
              <x14:cfvo type="autoMin"/>
              <x14:cfvo type="autoMax"/>
              <x14:negativeFillColor rgb="FFFF0000"/>
              <x14:axisColor rgb="FF000000"/>
            </x14:dataBar>
          </x14:cfRule>
          <xm:sqref>E4:F6</xm:sqref>
        </x14:conditionalFormatting>
        <x14:conditionalFormatting xmlns:xm="http://schemas.microsoft.com/office/excel/2006/main">
          <x14:cfRule type="dataBar" id="{6B9951D5-A291-4FA5-9AF9-AC71F4205160}">
            <x14:dataBar minLength="0" maxLength="100" gradient="0">
              <x14:cfvo type="autoMin"/>
              <x14:cfvo type="autoMax"/>
              <x14:negativeFillColor rgb="FFFF0000"/>
              <x14:axisColor rgb="FF000000"/>
            </x14:dataBar>
          </x14:cfRule>
          <xm:sqref>E17:F18</xm:sqref>
        </x14:conditionalFormatting>
        <x14:conditionalFormatting xmlns:xm="http://schemas.microsoft.com/office/excel/2006/main">
          <x14:cfRule type="dataBar" id="{2A8B9E93-04F6-4369-80E6-F85CA64A9CE7}">
            <x14:dataBar minLength="0" maxLength="100" border="1" negativeBarBorderColorSameAsPositive="0">
              <x14:cfvo type="autoMin"/>
              <x14:cfvo type="autoMax"/>
              <x14:borderColor rgb="FFFF555A"/>
              <x14:negativeFillColor rgb="FFFF0000"/>
              <x14:negativeBorderColor rgb="FFFF0000"/>
              <x14:axisColor rgb="FF000000"/>
            </x14:dataBar>
          </x14:cfRule>
          <xm:sqref>F17:F18</xm:sqref>
        </x14:conditionalFormatting>
        <x14:conditionalFormatting xmlns:xm="http://schemas.microsoft.com/office/excel/2006/main">
          <x14:cfRule type="dataBar" id="{DA57C40C-A047-4730-BD76-318A37F4E183}">
            <x14:dataBar minLength="0" maxLength="100" border="1" negativeBarBorderColorSameAsPositive="0">
              <x14:cfvo type="autoMin"/>
              <x14:cfvo type="autoMax"/>
              <x14:borderColor rgb="FFFF555A"/>
              <x14:negativeFillColor rgb="FFFF0000"/>
              <x14:negativeBorderColor rgb="FFFF0000"/>
              <x14:axisColor rgb="FF000000"/>
            </x14:dataBar>
          </x14:cfRule>
          <xm:sqref>F26:F28</xm:sqref>
        </x14:conditionalFormatting>
        <x14:conditionalFormatting xmlns:xm="http://schemas.microsoft.com/office/excel/2006/main">
          <x14:cfRule type="dataBar" id="{BD81BB01-1A17-4238-8408-A590E3C3986D}">
            <x14:dataBar minLength="0" maxLength="100" border="1" negativeBarBorderColorSameAsPositive="0">
              <x14:cfvo type="autoMin"/>
              <x14:cfvo type="autoMax"/>
              <x14:borderColor rgb="FFFFB628"/>
              <x14:negativeFillColor rgb="FFFF0000"/>
              <x14:negativeBorderColor rgb="FFFF0000"/>
              <x14:axisColor rgb="FF000000"/>
            </x14:dataBar>
          </x14:cfRule>
          <xm:sqref>G17:G18</xm:sqref>
        </x14:conditionalFormatting>
        <x14:conditionalFormatting xmlns:xm="http://schemas.microsoft.com/office/excel/2006/main">
          <x14:cfRule type="dataBar" id="{C5A0A3FD-18F4-4428-AB1D-1C7BC55536AD}">
            <x14:dataBar minLength="0" maxLength="100" border="1" negativeBarBorderColorSameAsPositive="0">
              <x14:cfvo type="autoMin"/>
              <x14:cfvo type="autoMax"/>
              <x14:borderColor rgb="FFD6007B"/>
              <x14:negativeFillColor rgb="FFFF0000"/>
              <x14:negativeBorderColor rgb="FFFF0000"/>
              <x14:axisColor rgb="FF000000"/>
            </x14:dataBar>
          </x14:cfRule>
          <xm:sqref>G26:G28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7453-490B-401C-819B-257E429CC7F3}">
  <dimension ref="A1:I7"/>
  <sheetViews>
    <sheetView showGridLines="0" zoomScale="70" workbookViewId="0">
      <selection activeCell="B10" sqref="B10"/>
    </sheetView>
  </sheetViews>
  <sheetFormatPr defaultRowHeight="15" x14ac:dyDescent="0.25"/>
  <cols>
    <col min="1" max="1" width="12" customWidth="1"/>
    <col min="2" max="2" width="115" customWidth="1"/>
  </cols>
  <sheetData>
    <row r="1" spans="1:9" ht="31.5" x14ac:dyDescent="0.25">
      <c r="A1" s="35" t="s">
        <v>253</v>
      </c>
      <c r="B1" s="36"/>
      <c r="C1" s="2"/>
      <c r="D1" s="2"/>
      <c r="E1" s="2"/>
      <c r="F1" s="2"/>
      <c r="G1" s="2"/>
      <c r="H1" s="2"/>
      <c r="I1" s="2"/>
    </row>
    <row r="2" spans="1:9" ht="26.25" x14ac:dyDescent="0.4">
      <c r="A2" s="7" t="s">
        <v>249</v>
      </c>
      <c r="B2" s="6" t="s">
        <v>254</v>
      </c>
    </row>
    <row r="3" spans="1:9" ht="33.75" customHeight="1" x14ac:dyDescent="0.4">
      <c r="A3" s="3">
        <v>1</v>
      </c>
      <c r="B3" s="4" t="s">
        <v>255</v>
      </c>
    </row>
    <row r="4" spans="1:9" ht="24" x14ac:dyDescent="0.4">
      <c r="A4" s="3">
        <v>2</v>
      </c>
      <c r="B4" s="4" t="s">
        <v>250</v>
      </c>
    </row>
    <row r="5" spans="1:9" ht="24" x14ac:dyDescent="0.4">
      <c r="A5" s="3">
        <v>3</v>
      </c>
      <c r="B5" s="4" t="s">
        <v>251</v>
      </c>
    </row>
    <row r="6" spans="1:9" ht="48" x14ac:dyDescent="0.4">
      <c r="A6" s="3">
        <v>4</v>
      </c>
      <c r="B6" s="5" t="s">
        <v>252</v>
      </c>
    </row>
    <row r="7" spans="1:9" ht="24" x14ac:dyDescent="0.4">
      <c r="A7" s="23"/>
      <c r="B7" s="22"/>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4DC3-C5C2-441F-8EE2-A8FFEBF28B74}">
  <dimension ref="A1"/>
  <sheetViews>
    <sheetView showGridLines="0" showRowColHeaders="0" tabSelected="1" zoomScale="10" zoomScaleNormal="10" workbookViewId="0">
      <selection activeCell="HM202" sqref="HM202"/>
    </sheetView>
  </sheetViews>
  <sheetFormatPr defaultRowHeight="15" x14ac:dyDescent="0.25"/>
  <cols>
    <col min="1" max="16384"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580D-4A31-4591-BD06-9C01F90FF174}">
  <dimension ref="D1:O9"/>
  <sheetViews>
    <sheetView showGridLines="0" zoomScale="87" zoomScaleNormal="85" workbookViewId="0">
      <selection activeCell="E4" sqref="E4"/>
    </sheetView>
  </sheetViews>
  <sheetFormatPr defaultRowHeight="30.75" customHeight="1" x14ac:dyDescent="0.25"/>
  <cols>
    <col min="1" max="1" width="9.140625" style="12" customWidth="1"/>
    <col min="2" max="2" width="9.140625" style="12"/>
    <col min="3" max="3" width="9.140625" style="12" customWidth="1"/>
    <col min="4" max="4" width="21.140625" style="12" customWidth="1"/>
    <col min="5" max="5" width="67.7109375" style="12" customWidth="1"/>
    <col min="6" max="6" width="47.140625" style="12" customWidth="1"/>
    <col min="7" max="7" width="19.42578125" style="12" customWidth="1"/>
    <col min="8" max="16384" width="9.140625" style="12"/>
  </cols>
  <sheetData>
    <row r="1" spans="4:15" ht="19.5" customHeight="1" x14ac:dyDescent="0.25"/>
    <row r="2" spans="4:15" ht="25.5" customHeight="1" x14ac:dyDescent="0.25">
      <c r="E2" s="15"/>
      <c r="F2" s="15"/>
      <c r="G2" s="15"/>
      <c r="H2" s="14"/>
      <c r="I2" s="14"/>
      <c r="J2" s="14"/>
      <c r="K2" s="14"/>
      <c r="L2" s="14"/>
      <c r="M2" s="14"/>
      <c r="N2" s="14"/>
      <c r="O2" s="14"/>
    </row>
    <row r="4" spans="4:15" ht="30.75" customHeight="1" x14ac:dyDescent="0.25">
      <c r="D4" s="12" t="s">
        <v>286</v>
      </c>
      <c r="E4" s="28" t="s">
        <v>285</v>
      </c>
      <c r="F4" s="29" t="s">
        <v>287</v>
      </c>
    </row>
    <row r="5" spans="4:15" ht="40.5" customHeight="1" x14ac:dyDescent="0.25">
      <c r="E5" s="24" t="s">
        <v>284</v>
      </c>
      <c r="F5" s="25" t="s">
        <v>292</v>
      </c>
    </row>
    <row r="6" spans="4:15" ht="48.75" customHeight="1" x14ac:dyDescent="0.25">
      <c r="E6" s="26" t="s">
        <v>288</v>
      </c>
      <c r="F6" s="27" t="s">
        <v>293</v>
      </c>
    </row>
    <row r="7" spans="4:15" ht="34.5" customHeight="1" x14ac:dyDescent="0.25">
      <c r="E7" s="25" t="s">
        <v>289</v>
      </c>
      <c r="F7" s="25" t="s">
        <v>294</v>
      </c>
    </row>
    <row r="8" spans="4:15" ht="42" customHeight="1" x14ac:dyDescent="0.25">
      <c r="E8" s="25" t="s">
        <v>290</v>
      </c>
      <c r="F8" s="25" t="s">
        <v>295</v>
      </c>
    </row>
    <row r="9" spans="4:15" ht="30.75" customHeight="1" x14ac:dyDescent="0.25">
      <c r="E9" s="25" t="s">
        <v>291</v>
      </c>
      <c r="F9" s="25" t="s">
        <v>296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6A02-D399-493D-9855-55897879B9E9}">
  <dimension ref="F5:H17"/>
  <sheetViews>
    <sheetView showGridLines="0" topLeftCell="A2" zoomScale="57" workbookViewId="0">
      <selection activeCell="E10" sqref="E10"/>
    </sheetView>
  </sheetViews>
  <sheetFormatPr defaultRowHeight="15" x14ac:dyDescent="0.25"/>
  <cols>
    <col min="1" max="5" width="9.140625" style="12"/>
    <col min="6" max="6" width="12.140625" style="12" customWidth="1"/>
    <col min="7" max="7" width="38.5703125" style="12" customWidth="1"/>
    <col min="8" max="8" width="66" style="12" customWidth="1"/>
    <col min="9" max="16384" width="9.140625" style="12"/>
  </cols>
  <sheetData>
    <row r="5" spans="6:8" ht="9" customHeight="1" x14ac:dyDescent="0.25"/>
    <row r="7" spans="6:8" ht="34.5" customHeight="1" x14ac:dyDescent="0.25">
      <c r="F7" s="19"/>
      <c r="G7" s="16" t="s">
        <v>297</v>
      </c>
      <c r="H7" s="16" t="s">
        <v>298</v>
      </c>
    </row>
    <row r="8" spans="6:8" ht="44.25" customHeight="1" x14ac:dyDescent="0.25">
      <c r="F8" s="20"/>
      <c r="G8" s="18" t="s">
        <v>299</v>
      </c>
      <c r="H8" s="18" t="s">
        <v>309</v>
      </c>
    </row>
    <row r="9" spans="6:8" ht="43.5" customHeight="1" x14ac:dyDescent="0.25">
      <c r="F9" s="20"/>
      <c r="G9" s="17" t="s">
        <v>300</v>
      </c>
      <c r="H9" s="18" t="s">
        <v>310</v>
      </c>
    </row>
    <row r="10" spans="6:8" ht="39" customHeight="1" x14ac:dyDescent="0.25">
      <c r="F10" s="20"/>
      <c r="G10" s="17" t="s">
        <v>301</v>
      </c>
      <c r="H10" s="18" t="s">
        <v>311</v>
      </c>
    </row>
    <row r="11" spans="6:8" ht="41.25" customHeight="1" x14ac:dyDescent="0.25">
      <c r="F11" s="20"/>
      <c r="G11" s="17" t="s">
        <v>302</v>
      </c>
      <c r="H11" s="18" t="s">
        <v>312</v>
      </c>
    </row>
    <row r="12" spans="6:8" ht="41.25" customHeight="1" x14ac:dyDescent="0.25">
      <c r="F12" s="20"/>
      <c r="G12" s="17" t="s">
        <v>303</v>
      </c>
      <c r="H12" s="18" t="s">
        <v>313</v>
      </c>
    </row>
    <row r="13" spans="6:8" ht="40.5" customHeight="1" x14ac:dyDescent="0.25">
      <c r="F13" s="20"/>
      <c r="G13" s="17" t="s">
        <v>304</v>
      </c>
      <c r="H13" s="18" t="s">
        <v>314</v>
      </c>
    </row>
    <row r="14" spans="6:8" ht="45.75" customHeight="1" x14ac:dyDescent="0.25">
      <c r="F14" s="20"/>
      <c r="G14" s="17" t="s">
        <v>305</v>
      </c>
      <c r="H14" s="18" t="s">
        <v>315</v>
      </c>
    </row>
    <row r="15" spans="6:8" ht="33.75" customHeight="1" x14ac:dyDescent="0.25">
      <c r="F15" s="20"/>
      <c r="G15" s="17" t="s">
        <v>306</v>
      </c>
      <c r="H15" s="18" t="s">
        <v>316</v>
      </c>
    </row>
    <row r="16" spans="6:8" ht="41.25" customHeight="1" x14ac:dyDescent="0.25">
      <c r="F16" s="20"/>
      <c r="G16" s="17" t="s">
        <v>307</v>
      </c>
      <c r="H16" s="18" t="s">
        <v>317</v>
      </c>
    </row>
    <row r="17" spans="6:8" ht="36" customHeight="1" x14ac:dyDescent="0.25">
      <c r="F17" s="20"/>
      <c r="G17" s="17" t="s">
        <v>308</v>
      </c>
      <c r="H17" s="18" t="s">
        <v>318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EFE0-62DA-4E50-A536-9A18E25B6C7E}">
  <dimension ref="A3:B17"/>
  <sheetViews>
    <sheetView topLeftCell="B5" zoomScale="102" zoomScaleNormal="102" workbookViewId="0">
      <selection activeCell="E13" sqref="E13"/>
    </sheetView>
  </sheetViews>
  <sheetFormatPr defaultRowHeight="15" x14ac:dyDescent="0.25"/>
  <cols>
    <col min="1" max="1" width="13.28515625" bestFit="1" customWidth="1"/>
    <col min="2" max="2" width="17" bestFit="1" customWidth="1"/>
    <col min="3" max="3" width="10.7109375" bestFit="1" customWidth="1"/>
    <col min="4" max="4" width="10" bestFit="1" customWidth="1"/>
    <col min="5" max="5" width="11.28515625" bestFit="1" customWidth="1"/>
    <col min="6" max="7" width="9.140625" customWidth="1"/>
  </cols>
  <sheetData>
    <row r="3" spans="1:2" x14ac:dyDescent="0.25">
      <c r="A3" s="10" t="s">
        <v>283</v>
      </c>
      <c r="B3" t="s">
        <v>277</v>
      </c>
    </row>
    <row r="4" spans="1:2" x14ac:dyDescent="0.25">
      <c r="A4" s="11" t="s">
        <v>319</v>
      </c>
      <c r="B4" s="38">
        <v>532465.91999999853</v>
      </c>
    </row>
    <row r="5" spans="1:2" x14ac:dyDescent="0.25">
      <c r="A5" s="11" t="s">
        <v>320</v>
      </c>
      <c r="B5" s="38">
        <v>36420.879999999997</v>
      </c>
    </row>
    <row r="6" spans="1:2" x14ac:dyDescent="0.25">
      <c r="A6" s="11" t="s">
        <v>321</v>
      </c>
      <c r="B6" s="38">
        <v>38399.9</v>
      </c>
    </row>
    <row r="7" spans="1:2" x14ac:dyDescent="0.25">
      <c r="A7" s="11" t="s">
        <v>322</v>
      </c>
      <c r="B7" s="38">
        <v>35443.640000000007</v>
      </c>
    </row>
    <row r="8" spans="1:2" x14ac:dyDescent="0.25">
      <c r="A8" s="11" t="s">
        <v>323</v>
      </c>
      <c r="B8" s="38">
        <v>35878.119999999988</v>
      </c>
    </row>
    <row r="9" spans="1:2" x14ac:dyDescent="0.25">
      <c r="A9" s="11" t="s">
        <v>324</v>
      </c>
      <c r="B9" s="38">
        <v>40137.640000000014</v>
      </c>
    </row>
    <row r="10" spans="1:2" x14ac:dyDescent="0.25">
      <c r="A10" s="11" t="s">
        <v>325</v>
      </c>
      <c r="B10" s="38">
        <v>29753.030000000017</v>
      </c>
    </row>
    <row r="11" spans="1:2" x14ac:dyDescent="0.25">
      <c r="A11" s="11" t="s">
        <v>326</v>
      </c>
      <c r="B11" s="38">
        <v>28843.669999999991</v>
      </c>
    </row>
    <row r="12" spans="1:2" x14ac:dyDescent="0.25">
      <c r="A12" s="11" t="s">
        <v>327</v>
      </c>
      <c r="B12" s="38">
        <v>34056.650000000009</v>
      </c>
    </row>
    <row r="13" spans="1:2" x14ac:dyDescent="0.25">
      <c r="A13" s="11" t="s">
        <v>328</v>
      </c>
      <c r="B13" s="38">
        <v>34642.570000000007</v>
      </c>
    </row>
    <row r="14" spans="1:2" x14ac:dyDescent="0.25">
      <c r="A14" s="11" t="s">
        <v>329</v>
      </c>
      <c r="B14" s="38">
        <v>29701.940000000002</v>
      </c>
    </row>
    <row r="15" spans="1:2" x14ac:dyDescent="0.25">
      <c r="A15" s="11" t="s">
        <v>330</v>
      </c>
      <c r="B15" s="38">
        <v>31112.910000000014</v>
      </c>
    </row>
    <row r="16" spans="1:2" x14ac:dyDescent="0.25">
      <c r="A16" s="11" t="s">
        <v>331</v>
      </c>
      <c r="B16" s="38">
        <v>35687.979999999989</v>
      </c>
    </row>
    <row r="17" spans="1:2" x14ac:dyDescent="0.25">
      <c r="A17" s="11" t="s">
        <v>276</v>
      </c>
      <c r="B17" s="38">
        <v>942544.84999999858</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negative="1" xr2:uid="{A12ABF53-E4FB-4341-84BC-D6DF3D303C3A}">
          <x14:colorSeries theme="1" tint="0.14999847407452621"/>
          <x14:colorNegative theme="5"/>
          <x14:colorAxis rgb="FF000000"/>
          <x14:colorMarkers theme="4" tint="-0.499984740745262"/>
          <x14:colorFirst theme="4" tint="0.39997558519241921"/>
          <x14:colorLast theme="4" tint="0.39997558519241921"/>
          <x14:colorHigh theme="4"/>
          <x14:colorLow theme="4"/>
          <x14:sparklines>
            <x14:sparkline>
              <xm:f>spark!B5:B16</xm:f>
              <xm:sqref>E13</xm:sqref>
            </x14:sparkline>
          </x14:sparklines>
        </x14:sparklineGroup>
        <x14:sparklineGroup type="column" displayEmptyCellsAs="gap" xr2:uid="{95E82FB5-B265-41B2-B1E5-5C7A4F23B0E4}">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spark!A4</xm:f>
              <xm:sqref>F13</xm:sqref>
            </x14:sparkline>
          </x14:sparklines>
        </x14:sparklineGroup>
        <x14:sparklineGroup displayEmptyCellsAs="gap" xr2:uid="{DC45D76C-7D97-4F73-A399-BA16190227FF}">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spark!A4</xm:f>
              <xm:sqref>D7</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A028-2F5A-4128-8958-BC276B7A3707}">
  <dimension ref="A3:C10"/>
  <sheetViews>
    <sheetView workbookViewId="0">
      <selection activeCell="II102" sqref="II102"/>
    </sheetView>
  </sheetViews>
  <sheetFormatPr defaultRowHeight="15" x14ac:dyDescent="0.25"/>
  <cols>
    <col min="1" max="2" width="17" bestFit="1" customWidth="1"/>
    <col min="3" max="3" width="15.42578125" bestFit="1" customWidth="1"/>
  </cols>
  <sheetData>
    <row r="3" spans="1:3" x14ac:dyDescent="0.25">
      <c r="A3" s="10" t="s">
        <v>283</v>
      </c>
      <c r="B3" t="s">
        <v>277</v>
      </c>
      <c r="C3" t="s">
        <v>278</v>
      </c>
    </row>
    <row r="4" spans="1:3" x14ac:dyDescent="0.25">
      <c r="A4" s="11" t="s">
        <v>16</v>
      </c>
      <c r="B4" s="38">
        <v>159259.09999999992</v>
      </c>
      <c r="C4" s="38">
        <v>2325</v>
      </c>
    </row>
    <row r="5" spans="1:3" x14ac:dyDescent="0.25">
      <c r="A5" s="11" t="s">
        <v>21</v>
      </c>
      <c r="B5" s="38">
        <v>101843.9099999999</v>
      </c>
      <c r="C5" s="38">
        <v>3123</v>
      </c>
    </row>
    <row r="6" spans="1:3" x14ac:dyDescent="0.25">
      <c r="A6" s="11" t="s">
        <v>12</v>
      </c>
      <c r="B6" s="38">
        <v>151357.72999999975</v>
      </c>
      <c r="C6" s="38">
        <v>7309</v>
      </c>
    </row>
    <row r="7" spans="1:3" x14ac:dyDescent="0.25">
      <c r="A7" s="11" t="s">
        <v>24</v>
      </c>
      <c r="B7" s="38">
        <v>168570.61000000007</v>
      </c>
      <c r="C7" s="38">
        <v>4296</v>
      </c>
    </row>
    <row r="8" spans="1:3" x14ac:dyDescent="0.25">
      <c r="A8" s="11" t="s">
        <v>23</v>
      </c>
      <c r="B8" s="38">
        <v>197260.56000000014</v>
      </c>
      <c r="C8" s="38">
        <v>3461</v>
      </c>
    </row>
    <row r="9" spans="1:3" x14ac:dyDescent="0.25">
      <c r="A9" s="11" t="s">
        <v>18</v>
      </c>
      <c r="B9" s="38">
        <v>164252.94</v>
      </c>
      <c r="C9" s="38">
        <v>2697</v>
      </c>
    </row>
    <row r="10" spans="1:3" x14ac:dyDescent="0.25">
      <c r="A10" s="11" t="s">
        <v>276</v>
      </c>
      <c r="B10" s="38">
        <v>942544.84999999986</v>
      </c>
      <c r="C10" s="38">
        <v>23211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A076-2A0B-4181-9FD0-CC4CE43EDC78}">
  <dimension ref="A3:B7"/>
  <sheetViews>
    <sheetView zoomScale="13" workbookViewId="0">
      <selection activeCell="BS82" sqref="BS82"/>
    </sheetView>
  </sheetViews>
  <sheetFormatPr defaultRowHeight="15" x14ac:dyDescent="0.25"/>
  <cols>
    <col min="1" max="1" width="41.85546875" bestFit="1" customWidth="1"/>
    <col min="2" max="2" width="47.42578125" bestFit="1" customWidth="1"/>
  </cols>
  <sheetData>
    <row r="3" spans="1:2" x14ac:dyDescent="0.25">
      <c r="A3" s="39" t="s">
        <v>1</v>
      </c>
      <c r="B3" s="40" t="s">
        <v>277</v>
      </c>
    </row>
    <row r="4" spans="1:2" x14ac:dyDescent="0.25">
      <c r="A4" s="41" t="s">
        <v>9</v>
      </c>
      <c r="B4" s="42">
        <v>319705.48</v>
      </c>
    </row>
    <row r="5" spans="1:2" x14ac:dyDescent="0.25">
      <c r="A5" s="41" t="s">
        <v>19</v>
      </c>
      <c r="B5" s="42">
        <v>309996.5499999997</v>
      </c>
    </row>
    <row r="6" spans="1:2" x14ac:dyDescent="0.25">
      <c r="A6" s="41" t="s">
        <v>14</v>
      </c>
      <c r="B6" s="42">
        <v>312842.81999999972</v>
      </c>
    </row>
    <row r="7" spans="1:2" x14ac:dyDescent="0.25">
      <c r="A7" s="41" t="s">
        <v>276</v>
      </c>
      <c r="B7" s="42">
        <v>942544.84999999939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C5D4-6924-4CAD-BFC6-2C306AC2EED8}">
  <dimension ref="A3:C10"/>
  <sheetViews>
    <sheetView workbookViewId="0">
      <selection activeCell="C6" sqref="C6"/>
    </sheetView>
  </sheetViews>
  <sheetFormatPr defaultRowHeight="15" x14ac:dyDescent="0.25"/>
  <cols>
    <col min="1" max="2" width="17" bestFit="1" customWidth="1"/>
    <col min="3" max="3" width="15.42578125" bestFit="1" customWidth="1"/>
  </cols>
  <sheetData>
    <row r="3" spans="1:3" x14ac:dyDescent="0.25">
      <c r="A3" s="10" t="s">
        <v>279</v>
      </c>
      <c r="B3" t="s">
        <v>277</v>
      </c>
      <c r="C3" t="s">
        <v>278</v>
      </c>
    </row>
    <row r="4" spans="1:3" x14ac:dyDescent="0.25">
      <c r="A4" s="11" t="s">
        <v>16</v>
      </c>
      <c r="B4" s="38">
        <v>159259.09999999992</v>
      </c>
      <c r="C4" s="38">
        <v>2325</v>
      </c>
    </row>
    <row r="5" spans="1:3" x14ac:dyDescent="0.25">
      <c r="A5" s="11" t="s">
        <v>21</v>
      </c>
      <c r="B5" s="38">
        <v>101843.9099999999</v>
      </c>
      <c r="C5" s="38">
        <v>3123</v>
      </c>
    </row>
    <row r="6" spans="1:3" x14ac:dyDescent="0.25">
      <c r="A6" s="11" t="s">
        <v>12</v>
      </c>
      <c r="B6" s="38">
        <v>151357.72999999975</v>
      </c>
      <c r="C6" s="38">
        <v>7309</v>
      </c>
    </row>
    <row r="7" spans="1:3" x14ac:dyDescent="0.25">
      <c r="A7" s="11" t="s">
        <v>24</v>
      </c>
      <c r="B7" s="38">
        <v>168570.61000000007</v>
      </c>
      <c r="C7" s="38">
        <v>4296</v>
      </c>
    </row>
    <row r="8" spans="1:3" x14ac:dyDescent="0.25">
      <c r="A8" s="11" t="s">
        <v>23</v>
      </c>
      <c r="B8" s="38">
        <v>197260.56000000014</v>
      </c>
      <c r="C8" s="38">
        <v>3461</v>
      </c>
    </row>
    <row r="9" spans="1:3" x14ac:dyDescent="0.25">
      <c r="A9" s="11" t="s">
        <v>18</v>
      </c>
      <c r="B9" s="38">
        <v>164252.94</v>
      </c>
      <c r="C9" s="38">
        <v>2697</v>
      </c>
    </row>
    <row r="10" spans="1:3" x14ac:dyDescent="0.25">
      <c r="A10" s="11" t="s">
        <v>276</v>
      </c>
      <c r="B10" s="38">
        <v>942544.84999999986</v>
      </c>
      <c r="C10" s="38">
        <v>23211</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6CC5-4E53-4BB1-AF10-F8B23D90DEFC}">
  <dimension ref="A3:B6"/>
  <sheetViews>
    <sheetView workbookViewId="0">
      <selection activeCell="A3" sqref="A3"/>
    </sheetView>
  </sheetViews>
  <sheetFormatPr defaultRowHeight="15" x14ac:dyDescent="0.25"/>
  <cols>
    <col min="1" max="1" width="11.85546875" bestFit="1" customWidth="1"/>
    <col min="2" max="2" width="17" bestFit="1" customWidth="1"/>
    <col min="3" max="4" width="15.42578125" bestFit="1" customWidth="1"/>
  </cols>
  <sheetData>
    <row r="3" spans="1:2" x14ac:dyDescent="0.25">
      <c r="A3" s="10" t="s">
        <v>282</v>
      </c>
      <c r="B3" t="s">
        <v>277</v>
      </c>
    </row>
    <row r="4" spans="1:2" x14ac:dyDescent="0.25">
      <c r="A4" s="11" t="s">
        <v>10</v>
      </c>
      <c r="B4" s="38">
        <v>436368.17000000109</v>
      </c>
    </row>
    <row r="5" spans="1:2" x14ac:dyDescent="0.25">
      <c r="A5" s="11" t="s">
        <v>15</v>
      </c>
      <c r="B5" s="38">
        <v>506176.67999999772</v>
      </c>
    </row>
    <row r="6" spans="1:2" x14ac:dyDescent="0.25">
      <c r="A6" s="11" t="s">
        <v>276</v>
      </c>
      <c r="B6" s="38">
        <v>942544.84999999881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81569-07D1-44E8-B709-DFCD0EBB0803}">
  <dimension ref="A3:B7"/>
  <sheetViews>
    <sheetView workbookViewId="0">
      <selection activeCell="C18" sqref="C18"/>
    </sheetView>
  </sheetViews>
  <sheetFormatPr defaultRowHeight="15" x14ac:dyDescent="0.25"/>
  <cols>
    <col min="1" max="1" width="18.7109375" bestFit="1" customWidth="1"/>
    <col min="2" max="4" width="17" bestFit="1" customWidth="1"/>
  </cols>
  <sheetData>
    <row r="3" spans="1:2" x14ac:dyDescent="0.25">
      <c r="A3" s="10" t="s">
        <v>281</v>
      </c>
      <c r="B3" t="s">
        <v>280</v>
      </c>
    </row>
    <row r="4" spans="1:2" x14ac:dyDescent="0.25">
      <c r="A4" s="11" t="s">
        <v>17</v>
      </c>
      <c r="B4" s="38">
        <v>1674</v>
      </c>
    </row>
    <row r="5" spans="1:2" x14ac:dyDescent="0.25">
      <c r="A5" s="11" t="s">
        <v>13</v>
      </c>
      <c r="B5" s="38">
        <v>1594</v>
      </c>
    </row>
    <row r="6" spans="1:2" x14ac:dyDescent="0.25">
      <c r="A6" s="11" t="s">
        <v>20</v>
      </c>
      <c r="B6" s="38">
        <v>1785</v>
      </c>
    </row>
    <row r="7" spans="1:2" x14ac:dyDescent="0.25">
      <c r="A7" s="11" t="s">
        <v>276</v>
      </c>
      <c r="B7" s="38">
        <v>5053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A8B0-25B1-4F86-8B28-FAA9E793434C}">
  <dimension ref="A3:A5"/>
  <sheetViews>
    <sheetView zoomScale="92" zoomScaleNormal="115" workbookViewId="0">
      <selection activeCell="A3" sqref="A3"/>
    </sheetView>
  </sheetViews>
  <sheetFormatPr defaultRowHeight="15" x14ac:dyDescent="0.25"/>
  <cols>
    <col min="1" max="1" width="11.28515625" bestFit="1" customWidth="1"/>
    <col min="2" max="3" width="16.7109375" bestFit="1" customWidth="1"/>
    <col min="4" max="4" width="20.5703125" bestFit="1" customWidth="1"/>
  </cols>
  <sheetData>
    <row r="3" spans="1:1" x14ac:dyDescent="0.25">
      <c r="A3" s="10" t="s">
        <v>8</v>
      </c>
    </row>
    <row r="4" spans="1:1" x14ac:dyDescent="0.25">
      <c r="A4" s="11" t="s">
        <v>256</v>
      </c>
    </row>
    <row r="5" spans="1:1" x14ac:dyDescent="0.25">
      <c r="A5" s="11" t="s">
        <v>276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BEF6A5-B7BB-4279-A942-0BBDC95CBA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Supermarket Sales </vt:lpstr>
      <vt:lpstr>Clean Data</vt:lpstr>
      <vt:lpstr>Data Analysis</vt:lpstr>
      <vt:lpstr>Questions</vt:lpstr>
      <vt:lpstr>DASHBOARD</vt:lpstr>
      <vt:lpstr>INSIGHTS</vt:lpstr>
      <vt:lpstr>Changelog</vt:lpstr>
      <vt:lpstr>spark</vt:lpstr>
      <vt:lpstr>KPI</vt:lpstr>
      <vt:lpstr>Pivot_Branch</vt:lpstr>
      <vt:lpstr>Pivot_Product</vt:lpstr>
      <vt:lpstr>Pivot_customer</vt:lpstr>
      <vt:lpstr>Pivot_Payment</vt:lpstr>
      <vt:lpstr>Pivot_Rating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MUFLIH</dc:creator>
  <cp:lastModifiedBy>MUHAMMED MUFLIH</cp:lastModifiedBy>
  <dcterms:created xsi:type="dcterms:W3CDTF">2026-09-12T07:25:36Z</dcterms:created>
  <dcterms:modified xsi:type="dcterms:W3CDTF">2026-09-22T14:50:55Z</dcterms:modified>
</cp:coreProperties>
</file>