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git\iu-statistics\exercises\homework-02\"/>
    </mc:Choice>
  </mc:AlternateContent>
  <xr:revisionPtr revIDLastSave="0" documentId="8_{93A288B8-CABA-4C28-A917-6CD443186022}" xr6:coauthVersionLast="32" xr6:coauthVersionMax="32" xr10:uidLastSave="{00000000-0000-0000-0000-000000000000}"/>
  <bookViews>
    <workbookView xWindow="0" yWindow="0" windowWidth="27660" windowHeight="10590"/>
  </bookViews>
  <sheets>
    <sheet name="SCHOOLS" sheetId="1" r:id="rId1"/>
  </sheets>
  <definedNames>
    <definedName name="Attend">SCHOOLS!$H:$H</definedName>
    <definedName name="Data">SCHOOLS!$A$1:$I$95</definedName>
    <definedName name="Income">SCHOOLS!$C:$C</definedName>
    <definedName name="Instruct">SCHOOLS!$G:$G</definedName>
    <definedName name="Passing">SCHOOLS!$I:$I</definedName>
    <definedName name="Property">SCHOOLS!$D:$D</definedName>
    <definedName name="Salary">SCHOOLS!$F:$F</definedName>
    <definedName name="Students">SCHOOLS!$B:$B</definedName>
    <definedName name="Welfare">SCHOOLS!$E:$E</definedName>
  </definedNames>
  <calcPr calcId="0"/>
</workbook>
</file>

<file path=xl/calcChain.xml><?xml version="1.0" encoding="utf-8"?>
<calcChain xmlns="http://schemas.openxmlformats.org/spreadsheetml/2006/main">
  <c r="N3" i="1" l="1"/>
  <c r="N7" i="1"/>
  <c r="M8" i="1"/>
  <c r="N4" i="1"/>
  <c r="N8" i="1"/>
  <c r="M5" i="1"/>
  <c r="M9" i="1"/>
  <c r="N5" i="1"/>
  <c r="M6" i="1"/>
  <c r="M3" i="1"/>
  <c r="M4" i="1"/>
  <c r="N9" i="1"/>
  <c r="N6" i="1"/>
  <c r="M7" i="1"/>
  <c r="N2" i="1"/>
  <c r="M2" i="1"/>
  <c r="L3" i="1"/>
  <c r="O4" i="1"/>
  <c r="P5" i="1"/>
  <c r="Q6" i="1"/>
  <c r="R7" i="1"/>
  <c r="S8" i="1"/>
  <c r="T9" i="1"/>
  <c r="O3" i="1"/>
  <c r="P4" i="1"/>
  <c r="Q5" i="1"/>
  <c r="R6" i="1"/>
  <c r="S7" i="1"/>
  <c r="T8" i="1"/>
  <c r="T7" i="1"/>
  <c r="L8" i="1"/>
  <c r="S4" i="1"/>
  <c r="P9" i="1"/>
  <c r="T4" i="1"/>
  <c r="P8" i="1"/>
  <c r="L5" i="1"/>
  <c r="R9" i="1"/>
  <c r="P6" i="1"/>
  <c r="P3" i="1"/>
  <c r="Q4" i="1"/>
  <c r="R5" i="1"/>
  <c r="S6" i="1"/>
  <c r="L9" i="1"/>
  <c r="R3" i="1"/>
  <c r="L7" i="1"/>
  <c r="L6" i="1"/>
  <c r="Q9" i="1"/>
  <c r="O6" i="1"/>
  <c r="L4" i="1"/>
  <c r="Q7" i="1"/>
  <c r="S9" i="1"/>
  <c r="Q3" i="1"/>
  <c r="R4" i="1"/>
  <c r="S5" i="1"/>
  <c r="T6" i="1"/>
  <c r="O9" i="1"/>
  <c r="T5" i="1"/>
  <c r="O8" i="1"/>
  <c r="S3" i="1"/>
  <c r="O7" i="1"/>
  <c r="T3" i="1"/>
  <c r="P7" i="1"/>
  <c r="Q8" i="1"/>
  <c r="O5" i="1"/>
  <c r="R8" i="1"/>
  <c r="T2" i="1"/>
  <c r="S2" i="1"/>
  <c r="R2" i="1"/>
  <c r="Q2" i="1"/>
  <c r="P2" i="1"/>
  <c r="O2" i="1"/>
  <c r="L2" i="1"/>
</calcChain>
</file>

<file path=xl/sharedStrings.xml><?xml version="1.0" encoding="utf-8"?>
<sst xmlns="http://schemas.openxmlformats.org/spreadsheetml/2006/main" count="121" uniqueCount="113">
  <si>
    <t>Schools</t>
  </si>
  <si>
    <t>Students</t>
  </si>
  <si>
    <t>Income</t>
  </si>
  <si>
    <t>Property</t>
  </si>
  <si>
    <t>Welfare</t>
  </si>
  <si>
    <t>Salary</t>
  </si>
  <si>
    <t>Instruct</t>
  </si>
  <si>
    <t>Attend</t>
  </si>
  <si>
    <t>Passing</t>
  </si>
  <si>
    <t>Bluffton</t>
  </si>
  <si>
    <t>Shawnee</t>
  </si>
  <si>
    <t>Spencerville</t>
  </si>
  <si>
    <t>Delphos</t>
  </si>
  <si>
    <t>Elida</t>
  </si>
  <si>
    <t>Lima</t>
  </si>
  <si>
    <t>Northeastern</t>
  </si>
  <si>
    <t>Ayersville</t>
  </si>
  <si>
    <t>Defiance</t>
  </si>
  <si>
    <t>Hicksville</t>
  </si>
  <si>
    <t>Central</t>
  </si>
  <si>
    <t>Berlin-Milan</t>
  </si>
  <si>
    <t>Perkins</t>
  </si>
  <si>
    <t>Huron</t>
  </si>
  <si>
    <t>Margaretta</t>
  </si>
  <si>
    <t>Sandusky</t>
  </si>
  <si>
    <t>Kelleys Island</t>
  </si>
  <si>
    <t>Pettisville</t>
  </si>
  <si>
    <t>Wauseon</t>
  </si>
  <si>
    <t>Evergreen</t>
  </si>
  <si>
    <t>Archbold-Area</t>
  </si>
  <si>
    <t>Pike-Delta-York</t>
  </si>
  <si>
    <t>Gorham-Fayette</t>
  </si>
  <si>
    <t>Swanton</t>
  </si>
  <si>
    <t>Arlington</t>
  </si>
  <si>
    <t>Vanlue</t>
  </si>
  <si>
    <t>Liberty-Benton</t>
  </si>
  <si>
    <t>Van Buren</t>
  </si>
  <si>
    <t>Cory-Rawson</t>
  </si>
  <si>
    <t>Arcadia</t>
  </si>
  <si>
    <t>McComb</t>
  </si>
  <si>
    <t>Findlay</t>
  </si>
  <si>
    <t>Ada</t>
  </si>
  <si>
    <t>Kenton</t>
  </si>
  <si>
    <t>Liberty Center</t>
  </si>
  <si>
    <t>Patrick Henry</t>
  </si>
  <si>
    <t>Napoleon Area</t>
  </si>
  <si>
    <t>Holgate</t>
  </si>
  <si>
    <t>Monroeville</t>
  </si>
  <si>
    <t>Bellevue</t>
  </si>
  <si>
    <t>Willard</t>
  </si>
  <si>
    <t>Norwalk</t>
  </si>
  <si>
    <t>Ottawa Hills</t>
  </si>
  <si>
    <t>Anthony Wayne</t>
  </si>
  <si>
    <t>Sylvania</t>
  </si>
  <si>
    <t>Maumee</t>
  </si>
  <si>
    <t>Oregon</t>
  </si>
  <si>
    <t>Washington</t>
  </si>
  <si>
    <t>Springfield</t>
  </si>
  <si>
    <t>Toledo</t>
  </si>
  <si>
    <t>Benton Carroll Salem</t>
  </si>
  <si>
    <t>Danbury</t>
  </si>
  <si>
    <t>Genoa</t>
  </si>
  <si>
    <t>Port Clinton</t>
  </si>
  <si>
    <t>Put-in-Bay</t>
  </si>
  <si>
    <t>Paulding</t>
  </si>
  <si>
    <t>Ottoville</t>
  </si>
  <si>
    <t>Columbus Grove</t>
  </si>
  <si>
    <t>Kalida</t>
  </si>
  <si>
    <t>Continental</t>
  </si>
  <si>
    <t>Ottawa-glandorf</t>
  </si>
  <si>
    <t>Pandora-Gilboa</t>
  </si>
  <si>
    <t>Leipsic</t>
  </si>
  <si>
    <t>Gibsonburg</t>
  </si>
  <si>
    <t>Lakota</t>
  </si>
  <si>
    <t>Fremont</t>
  </si>
  <si>
    <t>Woodmore</t>
  </si>
  <si>
    <t>Clyde-Green Springs</t>
  </si>
  <si>
    <t>Bettsville</t>
  </si>
  <si>
    <t>Seneca East</t>
  </si>
  <si>
    <t>Old Fort</t>
  </si>
  <si>
    <t>Hopewell-Loudon</t>
  </si>
  <si>
    <t>New Riegel</t>
  </si>
  <si>
    <t>Tiffin</t>
  </si>
  <si>
    <t>Fostoria</t>
  </si>
  <si>
    <t>Van Wert</t>
  </si>
  <si>
    <t>Edon-Northwest</t>
  </si>
  <si>
    <t>Milcreek-West Unity</t>
  </si>
  <si>
    <t>Bryan</t>
  </si>
  <si>
    <t>North Central</t>
  </si>
  <si>
    <t>Montpelier</t>
  </si>
  <si>
    <t>Edgerton</t>
  </si>
  <si>
    <t>Stryker</t>
  </si>
  <si>
    <t>Perrysburg</t>
  </si>
  <si>
    <t>Elmwood</t>
  </si>
  <si>
    <t>Bowling Green</t>
  </si>
  <si>
    <t>Otsego</t>
  </si>
  <si>
    <t>Northwood</t>
  </si>
  <si>
    <t>Eastwood</t>
  </si>
  <si>
    <t>Lake</t>
  </si>
  <si>
    <t>Rossford</t>
  </si>
  <si>
    <t>North Baltimore</t>
  </si>
  <si>
    <t>Upper Sandusky</t>
  </si>
  <si>
    <t>Carey</t>
  </si>
  <si>
    <t>Variable</t>
  </si>
  <si>
    <t>Mean</t>
  </si>
  <si>
    <t>Median</t>
  </si>
  <si>
    <t>Mode</t>
  </si>
  <si>
    <t>Range</t>
  </si>
  <si>
    <t>Variance</t>
  </si>
  <si>
    <t>std.dev.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</si>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</sst>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selection activeCell="O2" sqref="O2"/>
    </sheetView>
  </sheetViews>
  <sheetFormatPr defaultRowHeight="15" x14ac:dyDescent="0.25"/>
  <cols>
    <col min="1" max="1" width="19.85546875" bestFit="1" customWidth="1"/>
    <col min="11" max="20" width="14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103</v>
      </c>
      <c r="L1" s="1" t="s">
        <v>110</v>
      </c>
      <c r="M1" s="1" t="s">
        <v>111</v>
      </c>
      <c r="N1" s="1" t="s">
        <v>112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</row>
    <row r="2" spans="1:20" x14ac:dyDescent="0.25">
      <c r="A2" t="s">
        <v>9</v>
      </c>
      <c r="B2">
        <v>1132</v>
      </c>
      <c r="C2">
        <v>24487</v>
      </c>
      <c r="D2">
        <v>62678</v>
      </c>
      <c r="E2">
        <v>1.8</v>
      </c>
      <c r="F2">
        <v>31221</v>
      </c>
      <c r="G2">
        <v>2130</v>
      </c>
      <c r="H2">
        <v>95.7</v>
      </c>
      <c r="I2">
        <v>85</v>
      </c>
      <c r="K2" t="s">
        <v>1</v>
      </c>
      <c r="L2">
        <f ca="1">COUNT(INDIRECT(K2))</f>
        <v>94</v>
      </c>
      <c r="M2">
        <f ca="1">MIN(INDIRECT(K2))</f>
        <v>20</v>
      </c>
      <c r="N2">
        <f ca="1">MAX(INDIRECT(K2))</f>
        <v>36790</v>
      </c>
      <c r="O2" s="2">
        <f ca="1">AVERAGE(INDIRECT(K2))</f>
        <v>2134.0531914893618</v>
      </c>
      <c r="P2" s="2">
        <f ca="1">MEDIAN(INDIRECT(K2))</f>
        <v>1226.5</v>
      </c>
      <c r="Q2" s="2" t="e">
        <f ca="1">_xlfn.MODE.SNGL(INDIRECT(K2))</f>
        <v>#N/A</v>
      </c>
      <c r="R2" s="2">
        <f ca="1">MAX(INDIRECT(K2))-MIN(INDIRECT(K2))</f>
        <v>36770</v>
      </c>
      <c r="S2" s="2">
        <f ca="1">_xlfn.VAR.S(INDIRECT(K2))</f>
        <v>15171368.61004347</v>
      </c>
      <c r="T2" s="2">
        <f ca="1">_xlfn.STDEV.S(INDIRECT(K2))</f>
        <v>3895.0441088700741</v>
      </c>
    </row>
    <row r="3" spans="1:20" x14ac:dyDescent="0.25">
      <c r="A3" t="s">
        <v>10</v>
      </c>
      <c r="B3">
        <v>2472</v>
      </c>
      <c r="C3">
        <v>29777</v>
      </c>
      <c r="D3">
        <v>130910</v>
      </c>
      <c r="E3">
        <v>2.6</v>
      </c>
      <c r="F3">
        <v>34860</v>
      </c>
      <c r="G3">
        <v>2570</v>
      </c>
      <c r="H3">
        <v>94.7</v>
      </c>
      <c r="I3">
        <v>73</v>
      </c>
      <c r="K3" t="s">
        <v>2</v>
      </c>
      <c r="L3">
        <f t="shared" ref="L3:L9" ca="1" si="0">COUNT(INDIRECT(K3))</f>
        <v>94</v>
      </c>
      <c r="M3">
        <f t="shared" ref="M3:M9" ca="1" si="1">MIN(INDIRECT(K3))</f>
        <v>18394</v>
      </c>
      <c r="N3">
        <f t="shared" ref="N3:N9" ca="1" si="2">MAX(INDIRECT(K3))</f>
        <v>45723</v>
      </c>
      <c r="O3" s="2">
        <f t="shared" ref="O3:O9" ca="1" si="3">AVERAGE(INDIRECT(K3))</f>
        <v>24068.563829787236</v>
      </c>
      <c r="P3" s="2">
        <f t="shared" ref="P3:P9" ca="1" si="4">MEDIAN(INDIRECT(K3))</f>
        <v>23689.5</v>
      </c>
      <c r="Q3" s="2">
        <f t="shared" ref="Q3:Q9" ca="1" si="5">_xlfn.MODE.SNGL(INDIRECT(K3))</f>
        <v>20941</v>
      </c>
      <c r="R3" s="2">
        <f t="shared" ref="R3:R9" ca="1" si="6">MAX(INDIRECT(K3))-MIN(INDIRECT(K3))</f>
        <v>27329</v>
      </c>
      <c r="S3" s="2">
        <f t="shared" ref="S3:S9" ca="1" si="7">_xlfn.VAR.S(INDIRECT(K3))</f>
        <v>11425740.420613114</v>
      </c>
      <c r="T3" s="2">
        <f t="shared" ref="T3:T9" ca="1" si="8">_xlfn.STDEV.S(INDIRECT(K3))</f>
        <v>3380.19828125705</v>
      </c>
    </row>
    <row r="4" spans="1:20" x14ac:dyDescent="0.25">
      <c r="A4" t="s">
        <v>11</v>
      </c>
      <c r="B4">
        <v>1026</v>
      </c>
      <c r="C4">
        <v>23161</v>
      </c>
      <c r="D4">
        <v>51645</v>
      </c>
      <c r="E4">
        <v>5.4</v>
      </c>
      <c r="F4">
        <v>30155</v>
      </c>
      <c r="G4">
        <v>2262</v>
      </c>
      <c r="H4">
        <v>95.5</v>
      </c>
      <c r="I4">
        <v>68</v>
      </c>
      <c r="K4" t="s">
        <v>3</v>
      </c>
      <c r="L4">
        <f t="shared" ca="1" si="0"/>
        <v>94</v>
      </c>
      <c r="M4">
        <f t="shared" ca="1" si="1"/>
        <v>37269</v>
      </c>
      <c r="N4">
        <f t="shared" ca="1" si="2"/>
        <v>802081</v>
      </c>
      <c r="O4" s="2">
        <f t="shared" ca="1" si="3"/>
        <v>85259.063829787236</v>
      </c>
      <c r="P4" s="2">
        <f t="shared" ca="1" si="4"/>
        <v>65411.5</v>
      </c>
      <c r="Q4" s="2" t="e">
        <f t="shared" ca="1" si="5"/>
        <v>#N/A</v>
      </c>
      <c r="R4" s="2">
        <f t="shared" ca="1" si="6"/>
        <v>764812</v>
      </c>
      <c r="S4" s="2">
        <f t="shared" ca="1" si="7"/>
        <v>7898705499.7163124</v>
      </c>
      <c r="T4" s="2">
        <f t="shared" ca="1" si="8"/>
        <v>88874.661741782809</v>
      </c>
    </row>
    <row r="5" spans="1:20" x14ac:dyDescent="0.25">
      <c r="A5" t="s">
        <v>12</v>
      </c>
      <c r="B5">
        <v>1104</v>
      </c>
      <c r="C5">
        <v>21792</v>
      </c>
      <c r="D5">
        <v>88453</v>
      </c>
      <c r="E5">
        <v>6.2</v>
      </c>
      <c r="F5">
        <v>32273</v>
      </c>
      <c r="G5">
        <v>2506</v>
      </c>
      <c r="H5">
        <v>96.5</v>
      </c>
      <c r="I5">
        <v>65</v>
      </c>
      <c r="K5" t="s">
        <v>4</v>
      </c>
      <c r="L5">
        <f t="shared" ca="1" si="0"/>
        <v>94</v>
      </c>
      <c r="M5">
        <f t="shared" ca="1" si="1"/>
        <v>0.2</v>
      </c>
      <c r="N5">
        <f t="shared" ca="1" si="2"/>
        <v>42.8</v>
      </c>
      <c r="O5" s="2">
        <f t="shared" ca="1" si="3"/>
        <v>7.2329787234042575</v>
      </c>
      <c r="P5" s="2">
        <f t="shared" ca="1" si="4"/>
        <v>5.35</v>
      </c>
      <c r="Q5" s="2">
        <f t="shared" ca="1" si="5"/>
        <v>3.9</v>
      </c>
      <c r="R5" s="2">
        <f t="shared" ca="1" si="6"/>
        <v>42.599999999999994</v>
      </c>
      <c r="S5" s="2">
        <f t="shared" ca="1" si="7"/>
        <v>42.539868451155307</v>
      </c>
      <c r="T5" s="2">
        <f t="shared" ca="1" si="8"/>
        <v>6.5222594590490885</v>
      </c>
    </row>
    <row r="6" spans="1:20" x14ac:dyDescent="0.25">
      <c r="A6" t="s">
        <v>13</v>
      </c>
      <c r="B6">
        <v>3204</v>
      </c>
      <c r="C6">
        <v>24446</v>
      </c>
      <c r="D6">
        <v>65550</v>
      </c>
      <c r="E6">
        <v>8.9</v>
      </c>
      <c r="F6">
        <v>32876</v>
      </c>
      <c r="G6">
        <v>2250</v>
      </c>
      <c r="H6">
        <v>94.1</v>
      </c>
      <c r="I6">
        <v>62</v>
      </c>
      <c r="K6" t="s">
        <v>5</v>
      </c>
      <c r="L6">
        <f t="shared" ca="1" si="0"/>
        <v>94</v>
      </c>
      <c r="M6">
        <f t="shared" ca="1" si="1"/>
        <v>26125</v>
      </c>
      <c r="N6">
        <f t="shared" ca="1" si="2"/>
        <v>43256</v>
      </c>
      <c r="O6" s="2">
        <f t="shared" ca="1" si="3"/>
        <v>33181.404255319147</v>
      </c>
      <c r="P6" s="2">
        <f t="shared" ca="1" si="4"/>
        <v>32708</v>
      </c>
      <c r="Q6" s="2" t="e">
        <f t="shared" ca="1" si="5"/>
        <v>#N/A</v>
      </c>
      <c r="R6" s="2">
        <f t="shared" ca="1" si="6"/>
        <v>17131</v>
      </c>
      <c r="S6" s="2">
        <f t="shared" ca="1" si="7"/>
        <v>12591883.275680542</v>
      </c>
      <c r="T6" s="2">
        <f t="shared" ca="1" si="8"/>
        <v>3548.5043716586488</v>
      </c>
    </row>
    <row r="7" spans="1:20" x14ac:dyDescent="0.25">
      <c r="A7" t="s">
        <v>14</v>
      </c>
      <c r="B7">
        <v>5963</v>
      </c>
      <c r="C7">
        <v>18394</v>
      </c>
      <c r="D7">
        <v>44138</v>
      </c>
      <c r="E7">
        <v>33.799999999999997</v>
      </c>
      <c r="F7">
        <v>33142</v>
      </c>
      <c r="G7">
        <v>2657</v>
      </c>
      <c r="H7">
        <v>92.3</v>
      </c>
      <c r="I7">
        <v>40</v>
      </c>
      <c r="K7" t="s">
        <v>6</v>
      </c>
      <c r="L7">
        <f t="shared" ca="1" si="0"/>
        <v>94</v>
      </c>
      <c r="M7">
        <f t="shared" ca="1" si="1"/>
        <v>1916</v>
      </c>
      <c r="N7">
        <f t="shared" ca="1" si="2"/>
        <v>11226</v>
      </c>
      <c r="O7" s="2">
        <f t="shared" ca="1" si="3"/>
        <v>2724.6063829787236</v>
      </c>
      <c r="P7" s="2">
        <f t="shared" ca="1" si="4"/>
        <v>2508.5</v>
      </c>
      <c r="Q7" s="2">
        <f t="shared" ca="1" si="5"/>
        <v>2506</v>
      </c>
      <c r="R7" s="2">
        <f t="shared" ca="1" si="6"/>
        <v>9310</v>
      </c>
      <c r="S7" s="2">
        <f t="shared" ca="1" si="7"/>
        <v>1199502.2842598949</v>
      </c>
      <c r="T7" s="2">
        <f t="shared" ca="1" si="8"/>
        <v>1095.2179163344138</v>
      </c>
    </row>
    <row r="8" spans="1:20" x14ac:dyDescent="0.25">
      <c r="A8" t="s">
        <v>15</v>
      </c>
      <c r="B8">
        <v>1194</v>
      </c>
      <c r="C8">
        <v>26428</v>
      </c>
      <c r="D8">
        <v>88789</v>
      </c>
      <c r="E8">
        <v>1.7</v>
      </c>
      <c r="F8">
        <v>30919</v>
      </c>
      <c r="G8">
        <v>2431</v>
      </c>
      <c r="H8">
        <v>96.1</v>
      </c>
      <c r="I8">
        <v>72</v>
      </c>
      <c r="K8" t="s">
        <v>7</v>
      </c>
      <c r="L8">
        <f t="shared" ca="1" si="0"/>
        <v>94</v>
      </c>
      <c r="M8">
        <f t="shared" ca="1" si="1"/>
        <v>90.7</v>
      </c>
      <c r="N8">
        <f t="shared" ca="1" si="2"/>
        <v>99.8</v>
      </c>
      <c r="O8" s="2">
        <f t="shared" ca="1" si="3"/>
        <v>95.271276595744681</v>
      </c>
      <c r="P8" s="2">
        <f t="shared" ca="1" si="4"/>
        <v>95.35</v>
      </c>
      <c r="Q8" s="2">
        <f t="shared" ca="1" si="5"/>
        <v>95.9</v>
      </c>
      <c r="R8" s="2">
        <f t="shared" ca="1" si="6"/>
        <v>9.0999999999999943</v>
      </c>
      <c r="S8" s="2">
        <f t="shared" ca="1" si="7"/>
        <v>1.2179832990162425</v>
      </c>
      <c r="T8" s="2">
        <f t="shared" ca="1" si="8"/>
        <v>1.103622806495155</v>
      </c>
    </row>
    <row r="9" spans="1:20" x14ac:dyDescent="0.25">
      <c r="A9" t="s">
        <v>16</v>
      </c>
      <c r="B9">
        <v>921</v>
      </c>
      <c r="C9">
        <v>28228</v>
      </c>
      <c r="D9">
        <v>82707</v>
      </c>
      <c r="E9">
        <v>3.9</v>
      </c>
      <c r="F9">
        <v>32850</v>
      </c>
      <c r="G9">
        <v>2693</v>
      </c>
      <c r="H9">
        <v>95.6</v>
      </c>
      <c r="I9">
        <v>68</v>
      </c>
      <c r="K9" t="s">
        <v>8</v>
      </c>
      <c r="L9">
        <f t="shared" ca="1" si="0"/>
        <v>94</v>
      </c>
      <c r="M9">
        <f t="shared" ca="1" si="1"/>
        <v>28</v>
      </c>
      <c r="N9">
        <f t="shared" ca="1" si="2"/>
        <v>100</v>
      </c>
      <c r="O9" s="2">
        <f t="shared" ca="1" si="3"/>
        <v>65.861702127659569</v>
      </c>
      <c r="P9" s="2">
        <f t="shared" ca="1" si="4"/>
        <v>67</v>
      </c>
      <c r="Q9" s="2">
        <f t="shared" ca="1" si="5"/>
        <v>73</v>
      </c>
      <c r="R9" s="2">
        <f t="shared" ca="1" si="6"/>
        <v>72</v>
      </c>
      <c r="S9" s="2">
        <f t="shared" ca="1" si="7"/>
        <v>185.21722717913525</v>
      </c>
      <c r="T9" s="2">
        <f t="shared" ca="1" si="8"/>
        <v>13.609453595906606</v>
      </c>
    </row>
    <row r="10" spans="1:20" x14ac:dyDescent="0.25">
      <c r="A10" t="s">
        <v>17</v>
      </c>
      <c r="B10">
        <v>3046</v>
      </c>
      <c r="C10">
        <v>23812</v>
      </c>
      <c r="D10">
        <v>56333</v>
      </c>
      <c r="E10">
        <v>11.2</v>
      </c>
      <c r="F10">
        <v>34750</v>
      </c>
      <c r="G10">
        <v>2438</v>
      </c>
      <c r="H10">
        <v>94.2</v>
      </c>
      <c r="I10">
        <v>63</v>
      </c>
    </row>
    <row r="11" spans="1:20" x14ac:dyDescent="0.25">
      <c r="A11" t="s">
        <v>18</v>
      </c>
      <c r="B11">
        <v>990</v>
      </c>
      <c r="C11">
        <v>22448</v>
      </c>
      <c r="D11">
        <v>56411</v>
      </c>
      <c r="E11">
        <v>7</v>
      </c>
      <c r="F11">
        <v>34224</v>
      </c>
      <c r="G11">
        <v>2351</v>
      </c>
      <c r="H11">
        <v>95.7</v>
      </c>
      <c r="I11">
        <v>59</v>
      </c>
    </row>
    <row r="12" spans="1:20" x14ac:dyDescent="0.25">
      <c r="A12" t="s">
        <v>19</v>
      </c>
      <c r="B12">
        <v>1216</v>
      </c>
      <c r="C12">
        <v>24189</v>
      </c>
      <c r="D12">
        <v>53923</v>
      </c>
      <c r="E12">
        <v>4.5999999999999996</v>
      </c>
      <c r="F12">
        <v>34430</v>
      </c>
      <c r="G12">
        <v>2496</v>
      </c>
      <c r="H12">
        <v>94.8</v>
      </c>
      <c r="I12">
        <v>56</v>
      </c>
    </row>
    <row r="13" spans="1:20" x14ac:dyDescent="0.25">
      <c r="A13" t="s">
        <v>20</v>
      </c>
      <c r="B13">
        <v>1593</v>
      </c>
      <c r="C13">
        <v>25223</v>
      </c>
      <c r="D13">
        <v>76878</v>
      </c>
      <c r="E13">
        <v>4</v>
      </c>
      <c r="F13">
        <v>32166</v>
      </c>
      <c r="G13">
        <v>2564</v>
      </c>
      <c r="H13">
        <v>96.1</v>
      </c>
      <c r="I13">
        <v>77</v>
      </c>
    </row>
    <row r="14" spans="1:20" x14ac:dyDescent="0.25">
      <c r="A14" t="s">
        <v>21</v>
      </c>
      <c r="B14">
        <v>2038</v>
      </c>
      <c r="C14">
        <v>25586</v>
      </c>
      <c r="D14">
        <v>117545</v>
      </c>
      <c r="E14">
        <v>3.3</v>
      </c>
      <c r="F14">
        <v>39352</v>
      </c>
      <c r="G14">
        <v>2861</v>
      </c>
      <c r="H14">
        <v>95.8</v>
      </c>
      <c r="I14">
        <v>74</v>
      </c>
    </row>
    <row r="15" spans="1:20" x14ac:dyDescent="0.25">
      <c r="A15" t="s">
        <v>22</v>
      </c>
      <c r="B15">
        <v>1494</v>
      </c>
      <c r="C15">
        <v>27135</v>
      </c>
      <c r="D15">
        <v>105588</v>
      </c>
      <c r="E15">
        <v>4.5999999999999996</v>
      </c>
      <c r="F15">
        <v>33433</v>
      </c>
      <c r="G15">
        <v>2968</v>
      </c>
      <c r="H15">
        <v>95.4</v>
      </c>
      <c r="I15">
        <v>74</v>
      </c>
    </row>
    <row r="16" spans="1:20" x14ac:dyDescent="0.25">
      <c r="A16" t="s">
        <v>23</v>
      </c>
      <c r="B16">
        <v>1560</v>
      </c>
      <c r="C16">
        <v>23849</v>
      </c>
      <c r="D16">
        <v>74601</v>
      </c>
      <c r="E16">
        <v>2.8</v>
      </c>
      <c r="F16">
        <v>37084</v>
      </c>
      <c r="G16">
        <v>2464</v>
      </c>
      <c r="H16">
        <v>95.5</v>
      </c>
      <c r="I16">
        <v>66</v>
      </c>
    </row>
    <row r="17" spans="1:9" x14ac:dyDescent="0.25">
      <c r="A17" t="s">
        <v>24</v>
      </c>
      <c r="B17">
        <v>4426</v>
      </c>
      <c r="C17">
        <v>19529</v>
      </c>
      <c r="D17">
        <v>72425</v>
      </c>
      <c r="E17">
        <v>25.2</v>
      </c>
      <c r="F17">
        <v>36042</v>
      </c>
      <c r="G17">
        <v>2766</v>
      </c>
      <c r="H17">
        <v>93</v>
      </c>
      <c r="I17">
        <v>37</v>
      </c>
    </row>
    <row r="18" spans="1:9" x14ac:dyDescent="0.25">
      <c r="A18" t="s">
        <v>25</v>
      </c>
      <c r="B18">
        <v>20</v>
      </c>
      <c r="C18">
        <v>19854</v>
      </c>
      <c r="D18">
        <v>802081</v>
      </c>
      <c r="E18">
        <v>11.4</v>
      </c>
      <c r="F18">
        <v>27144</v>
      </c>
      <c r="G18">
        <v>11226</v>
      </c>
      <c r="H18">
        <v>95</v>
      </c>
      <c r="I18">
        <v>100</v>
      </c>
    </row>
    <row r="19" spans="1:9" x14ac:dyDescent="0.25">
      <c r="A19" t="s">
        <v>26</v>
      </c>
      <c r="B19">
        <v>503</v>
      </c>
      <c r="C19">
        <v>25079</v>
      </c>
      <c r="D19">
        <v>53948</v>
      </c>
      <c r="E19">
        <v>3.9</v>
      </c>
      <c r="F19">
        <v>31159</v>
      </c>
      <c r="G19">
        <v>2834</v>
      </c>
      <c r="H19">
        <v>96.1</v>
      </c>
      <c r="I19">
        <v>78</v>
      </c>
    </row>
    <row r="20" spans="1:9" x14ac:dyDescent="0.25">
      <c r="A20" t="s">
        <v>27</v>
      </c>
      <c r="B20">
        <v>1864</v>
      </c>
      <c r="C20">
        <v>23408</v>
      </c>
      <c r="D20">
        <v>60896</v>
      </c>
      <c r="E20">
        <v>4.9000000000000004</v>
      </c>
      <c r="F20">
        <v>32499</v>
      </c>
      <c r="G20">
        <v>2252</v>
      </c>
      <c r="H20">
        <v>95.3</v>
      </c>
      <c r="I20">
        <v>75</v>
      </c>
    </row>
    <row r="21" spans="1:9" x14ac:dyDescent="0.25">
      <c r="A21" t="s">
        <v>28</v>
      </c>
      <c r="B21">
        <v>1238</v>
      </c>
      <c r="C21">
        <v>23826</v>
      </c>
      <c r="D21">
        <v>69432</v>
      </c>
      <c r="E21">
        <v>5.2</v>
      </c>
      <c r="F21">
        <v>32353</v>
      </c>
      <c r="G21">
        <v>2250</v>
      </c>
      <c r="H21">
        <v>95</v>
      </c>
      <c r="I21">
        <v>72</v>
      </c>
    </row>
    <row r="22" spans="1:9" x14ac:dyDescent="0.25">
      <c r="A22" t="s">
        <v>29</v>
      </c>
      <c r="B22">
        <v>1401</v>
      </c>
      <c r="C22">
        <v>26706</v>
      </c>
      <c r="D22">
        <v>107547</v>
      </c>
      <c r="E22">
        <v>4.0999999999999996</v>
      </c>
      <c r="F22">
        <v>35982</v>
      </c>
      <c r="G22">
        <v>2837</v>
      </c>
      <c r="H22">
        <v>96.2</v>
      </c>
      <c r="I22">
        <v>69</v>
      </c>
    </row>
    <row r="23" spans="1:9" x14ac:dyDescent="0.25">
      <c r="A23" t="s">
        <v>30</v>
      </c>
      <c r="B23">
        <v>1559</v>
      </c>
      <c r="C23">
        <v>23396</v>
      </c>
      <c r="D23">
        <v>48638</v>
      </c>
      <c r="E23">
        <v>6.1</v>
      </c>
      <c r="F23">
        <v>31310</v>
      </c>
      <c r="G23">
        <v>2309</v>
      </c>
      <c r="H23">
        <v>94.8</v>
      </c>
      <c r="I23">
        <v>66</v>
      </c>
    </row>
    <row r="24" spans="1:9" x14ac:dyDescent="0.25">
      <c r="A24" t="s">
        <v>31</v>
      </c>
      <c r="B24">
        <v>487</v>
      </c>
      <c r="C24">
        <v>22405</v>
      </c>
      <c r="D24">
        <v>57221</v>
      </c>
      <c r="E24">
        <v>6.9</v>
      </c>
      <c r="F24">
        <v>33166</v>
      </c>
      <c r="G24">
        <v>2492</v>
      </c>
      <c r="H24">
        <v>94.6</v>
      </c>
      <c r="I24">
        <v>51</v>
      </c>
    </row>
    <row r="25" spans="1:9" x14ac:dyDescent="0.25">
      <c r="A25" t="s">
        <v>32</v>
      </c>
      <c r="B25">
        <v>1725</v>
      </c>
      <c r="C25">
        <v>24596</v>
      </c>
      <c r="D25">
        <v>69320</v>
      </c>
      <c r="E25">
        <v>6.3</v>
      </c>
      <c r="F25">
        <v>33690</v>
      </c>
      <c r="G25">
        <v>2615</v>
      </c>
      <c r="H25">
        <v>94.9</v>
      </c>
      <c r="I25">
        <v>50</v>
      </c>
    </row>
    <row r="26" spans="1:9" x14ac:dyDescent="0.25">
      <c r="A26" t="s">
        <v>33</v>
      </c>
      <c r="B26">
        <v>685</v>
      </c>
      <c r="C26">
        <v>26175</v>
      </c>
      <c r="D26">
        <v>55478</v>
      </c>
      <c r="E26">
        <v>2.7</v>
      </c>
      <c r="F26">
        <v>31821</v>
      </c>
      <c r="G26">
        <v>2205</v>
      </c>
      <c r="H26">
        <v>96.5</v>
      </c>
      <c r="I26">
        <v>84</v>
      </c>
    </row>
    <row r="27" spans="1:9" x14ac:dyDescent="0.25">
      <c r="A27" t="s">
        <v>34</v>
      </c>
      <c r="B27">
        <v>346</v>
      </c>
      <c r="C27">
        <v>24709</v>
      </c>
      <c r="D27">
        <v>49606</v>
      </c>
      <c r="E27">
        <v>4.0999999999999996</v>
      </c>
      <c r="F27">
        <v>28411</v>
      </c>
      <c r="G27">
        <v>2420</v>
      </c>
      <c r="H27">
        <v>96.2</v>
      </c>
      <c r="I27">
        <v>83</v>
      </c>
    </row>
    <row r="28" spans="1:9" x14ac:dyDescent="0.25">
      <c r="A28" t="s">
        <v>35</v>
      </c>
      <c r="B28">
        <v>954</v>
      </c>
      <c r="C28">
        <v>28718</v>
      </c>
      <c r="D28">
        <v>77503</v>
      </c>
      <c r="E28">
        <v>1.5</v>
      </c>
      <c r="F28">
        <v>30330</v>
      </c>
      <c r="G28">
        <v>2063</v>
      </c>
      <c r="H28">
        <v>96.7</v>
      </c>
      <c r="I28">
        <v>78</v>
      </c>
    </row>
    <row r="29" spans="1:9" x14ac:dyDescent="0.25">
      <c r="A29" t="s">
        <v>36</v>
      </c>
      <c r="B29">
        <v>840</v>
      </c>
      <c r="C29">
        <v>28964</v>
      </c>
      <c r="D29">
        <v>151992</v>
      </c>
      <c r="E29">
        <v>1.8</v>
      </c>
      <c r="F29">
        <v>33447</v>
      </c>
      <c r="G29">
        <v>2584</v>
      </c>
      <c r="H29">
        <v>96.4</v>
      </c>
      <c r="I29">
        <v>75</v>
      </c>
    </row>
    <row r="30" spans="1:9" x14ac:dyDescent="0.25">
      <c r="A30" t="s">
        <v>37</v>
      </c>
      <c r="B30">
        <v>794</v>
      </c>
      <c r="C30">
        <v>23904</v>
      </c>
      <c r="D30">
        <v>69242</v>
      </c>
      <c r="E30">
        <v>2.4</v>
      </c>
      <c r="F30">
        <v>31241</v>
      </c>
      <c r="G30">
        <v>2416</v>
      </c>
      <c r="H30">
        <v>96.4</v>
      </c>
      <c r="I30">
        <v>73</v>
      </c>
    </row>
    <row r="31" spans="1:9" x14ac:dyDescent="0.25">
      <c r="A31" t="s">
        <v>38</v>
      </c>
      <c r="B31">
        <v>597</v>
      </c>
      <c r="C31">
        <v>24305</v>
      </c>
      <c r="D31">
        <v>78102</v>
      </c>
      <c r="E31">
        <v>2.5</v>
      </c>
      <c r="F31">
        <v>30738</v>
      </c>
      <c r="G31">
        <v>2752</v>
      </c>
      <c r="H31">
        <v>95.9</v>
      </c>
      <c r="I31">
        <v>64</v>
      </c>
    </row>
    <row r="32" spans="1:9" x14ac:dyDescent="0.25">
      <c r="A32" t="s">
        <v>39</v>
      </c>
      <c r="B32">
        <v>805</v>
      </c>
      <c r="C32">
        <v>23754</v>
      </c>
      <c r="D32">
        <v>69347</v>
      </c>
      <c r="E32">
        <v>5.7</v>
      </c>
      <c r="F32">
        <v>28986</v>
      </c>
      <c r="G32">
        <v>2321</v>
      </c>
      <c r="H32">
        <v>95.9</v>
      </c>
      <c r="I32">
        <v>61</v>
      </c>
    </row>
    <row r="33" spans="1:9" x14ac:dyDescent="0.25">
      <c r="A33" t="s">
        <v>40</v>
      </c>
      <c r="B33">
        <v>5758</v>
      </c>
      <c r="C33">
        <v>24269</v>
      </c>
      <c r="D33">
        <v>92648</v>
      </c>
      <c r="E33">
        <v>7.6</v>
      </c>
      <c r="F33">
        <v>35879</v>
      </c>
      <c r="G33">
        <v>2860</v>
      </c>
      <c r="H33">
        <v>94.9</v>
      </c>
      <c r="I33">
        <v>60</v>
      </c>
    </row>
    <row r="34" spans="1:9" x14ac:dyDescent="0.25">
      <c r="A34" t="s">
        <v>41</v>
      </c>
      <c r="B34">
        <v>855</v>
      </c>
      <c r="C34">
        <v>23029</v>
      </c>
      <c r="D34">
        <v>52655</v>
      </c>
      <c r="E34">
        <v>5.3</v>
      </c>
      <c r="F34">
        <v>28479</v>
      </c>
      <c r="G34">
        <v>2380</v>
      </c>
      <c r="H34">
        <v>95.9</v>
      </c>
      <c r="I34">
        <v>69</v>
      </c>
    </row>
    <row r="35" spans="1:9" x14ac:dyDescent="0.25">
      <c r="A35" t="s">
        <v>42</v>
      </c>
      <c r="B35">
        <v>2228</v>
      </c>
      <c r="C35">
        <v>20418</v>
      </c>
      <c r="D35">
        <v>61155</v>
      </c>
      <c r="E35">
        <v>13.8</v>
      </c>
      <c r="F35">
        <v>30907</v>
      </c>
      <c r="G35">
        <v>2512</v>
      </c>
      <c r="H35">
        <v>93.7</v>
      </c>
      <c r="I35">
        <v>54</v>
      </c>
    </row>
    <row r="36" spans="1:9" x14ac:dyDescent="0.25">
      <c r="A36" t="s">
        <v>43</v>
      </c>
      <c r="B36">
        <v>1009</v>
      </c>
      <c r="C36">
        <v>24723</v>
      </c>
      <c r="D36">
        <v>57685</v>
      </c>
      <c r="E36">
        <v>4.0999999999999996</v>
      </c>
      <c r="F36">
        <v>30904</v>
      </c>
      <c r="G36">
        <v>2431</v>
      </c>
      <c r="H36">
        <v>95.8</v>
      </c>
      <c r="I36">
        <v>82</v>
      </c>
    </row>
    <row r="37" spans="1:9" x14ac:dyDescent="0.25">
      <c r="A37" t="s">
        <v>44</v>
      </c>
      <c r="B37">
        <v>1176</v>
      </c>
      <c r="C37">
        <v>23061</v>
      </c>
      <c r="D37">
        <v>63134</v>
      </c>
      <c r="E37">
        <v>5.2</v>
      </c>
      <c r="F37">
        <v>31895</v>
      </c>
      <c r="G37">
        <v>2552</v>
      </c>
      <c r="H37">
        <v>95.9</v>
      </c>
      <c r="I37">
        <v>75</v>
      </c>
    </row>
    <row r="38" spans="1:9" x14ac:dyDescent="0.25">
      <c r="A38" t="s">
        <v>45</v>
      </c>
      <c r="B38">
        <v>2331</v>
      </c>
      <c r="C38">
        <v>25304</v>
      </c>
      <c r="D38">
        <v>84245</v>
      </c>
      <c r="E38">
        <v>6.6</v>
      </c>
      <c r="F38">
        <v>32773</v>
      </c>
      <c r="G38">
        <v>2422</v>
      </c>
      <c r="H38">
        <v>94.6</v>
      </c>
      <c r="I38">
        <v>73</v>
      </c>
    </row>
    <row r="39" spans="1:9" x14ac:dyDescent="0.25">
      <c r="A39" t="s">
        <v>46</v>
      </c>
      <c r="B39">
        <v>605</v>
      </c>
      <c r="C39">
        <v>23962</v>
      </c>
      <c r="D39">
        <v>49709</v>
      </c>
      <c r="E39">
        <v>6</v>
      </c>
      <c r="F39">
        <v>31324</v>
      </c>
      <c r="G39">
        <v>2454</v>
      </c>
      <c r="H39">
        <v>94.9</v>
      </c>
      <c r="I39">
        <v>71</v>
      </c>
    </row>
    <row r="40" spans="1:9" x14ac:dyDescent="0.25">
      <c r="A40" t="s">
        <v>47</v>
      </c>
      <c r="B40">
        <v>686</v>
      </c>
      <c r="C40">
        <v>22942</v>
      </c>
      <c r="D40">
        <v>63103</v>
      </c>
      <c r="E40">
        <v>4.3</v>
      </c>
      <c r="F40">
        <v>30838</v>
      </c>
      <c r="G40">
        <v>2474</v>
      </c>
      <c r="H40">
        <v>95.8</v>
      </c>
      <c r="I40">
        <v>64</v>
      </c>
    </row>
    <row r="41" spans="1:9" x14ac:dyDescent="0.25">
      <c r="A41" t="s">
        <v>48</v>
      </c>
      <c r="B41">
        <v>2276</v>
      </c>
      <c r="C41">
        <v>24025</v>
      </c>
      <c r="D41">
        <v>66912</v>
      </c>
      <c r="E41">
        <v>6.9</v>
      </c>
      <c r="F41">
        <v>32164</v>
      </c>
      <c r="G41">
        <v>2374</v>
      </c>
      <c r="H41">
        <v>95.1</v>
      </c>
      <c r="I41">
        <v>55</v>
      </c>
    </row>
    <row r="42" spans="1:9" x14ac:dyDescent="0.25">
      <c r="A42" t="s">
        <v>49</v>
      </c>
      <c r="B42">
        <v>2300</v>
      </c>
      <c r="C42">
        <v>23304</v>
      </c>
      <c r="D42">
        <v>58832</v>
      </c>
      <c r="E42">
        <v>14.3</v>
      </c>
      <c r="F42">
        <v>35042</v>
      </c>
      <c r="G42">
        <v>2347</v>
      </c>
      <c r="H42">
        <v>94.6</v>
      </c>
      <c r="I42">
        <v>53</v>
      </c>
    </row>
    <row r="43" spans="1:9" x14ac:dyDescent="0.25">
      <c r="A43" t="s">
        <v>50</v>
      </c>
      <c r="B43">
        <v>2650</v>
      </c>
      <c r="C43">
        <v>21551</v>
      </c>
      <c r="D43">
        <v>72266</v>
      </c>
      <c r="E43">
        <v>12.2</v>
      </c>
      <c r="F43">
        <v>37145</v>
      </c>
      <c r="G43">
        <v>2384</v>
      </c>
      <c r="H43">
        <v>94</v>
      </c>
      <c r="I43">
        <v>50</v>
      </c>
    </row>
    <row r="44" spans="1:9" x14ac:dyDescent="0.25">
      <c r="A44" t="s">
        <v>51</v>
      </c>
      <c r="B44">
        <v>933</v>
      </c>
      <c r="C44">
        <v>45723</v>
      </c>
      <c r="D44">
        <v>122356</v>
      </c>
      <c r="E44">
        <v>0.2</v>
      </c>
      <c r="F44">
        <v>43256</v>
      </c>
      <c r="G44">
        <v>4150</v>
      </c>
      <c r="H44">
        <v>95.7</v>
      </c>
      <c r="I44">
        <v>95</v>
      </c>
    </row>
    <row r="45" spans="1:9" x14ac:dyDescent="0.25">
      <c r="A45" t="s">
        <v>52</v>
      </c>
      <c r="B45">
        <v>3178</v>
      </c>
      <c r="C45">
        <v>29215</v>
      </c>
      <c r="D45">
        <v>88004</v>
      </c>
      <c r="E45">
        <v>3.1</v>
      </c>
      <c r="F45">
        <v>35617</v>
      </c>
      <c r="G45">
        <v>2844</v>
      </c>
      <c r="H45">
        <v>95.3</v>
      </c>
      <c r="I45">
        <v>75</v>
      </c>
    </row>
    <row r="46" spans="1:9" x14ac:dyDescent="0.25">
      <c r="A46" t="s">
        <v>53</v>
      </c>
      <c r="B46">
        <v>7822</v>
      </c>
      <c r="C46">
        <v>32114</v>
      </c>
      <c r="D46">
        <v>101503</v>
      </c>
      <c r="E46">
        <v>3.8</v>
      </c>
      <c r="F46">
        <v>39684</v>
      </c>
      <c r="G46">
        <v>2943</v>
      </c>
      <c r="H46">
        <v>95.5</v>
      </c>
      <c r="I46">
        <v>72</v>
      </c>
    </row>
    <row r="47" spans="1:9" x14ac:dyDescent="0.25">
      <c r="A47" t="s">
        <v>54</v>
      </c>
      <c r="B47">
        <v>3009</v>
      </c>
      <c r="C47">
        <v>27604</v>
      </c>
      <c r="D47">
        <v>117921</v>
      </c>
      <c r="E47">
        <v>3.9</v>
      </c>
      <c r="F47">
        <v>41634</v>
      </c>
      <c r="G47">
        <v>3933</v>
      </c>
      <c r="H47">
        <v>95</v>
      </c>
      <c r="I47">
        <v>69</v>
      </c>
    </row>
    <row r="48" spans="1:9" x14ac:dyDescent="0.25">
      <c r="A48" t="s">
        <v>55</v>
      </c>
      <c r="B48">
        <v>3594</v>
      </c>
      <c r="C48">
        <v>24525</v>
      </c>
      <c r="D48">
        <v>123599</v>
      </c>
      <c r="E48">
        <v>8.6999999999999993</v>
      </c>
      <c r="F48">
        <v>35848</v>
      </c>
      <c r="G48">
        <v>2941</v>
      </c>
      <c r="H48">
        <v>94.7</v>
      </c>
      <c r="I48">
        <v>52</v>
      </c>
    </row>
    <row r="49" spans="1:9" x14ac:dyDescent="0.25">
      <c r="A49" t="s">
        <v>56</v>
      </c>
      <c r="B49">
        <v>7154</v>
      </c>
      <c r="C49">
        <v>23507</v>
      </c>
      <c r="D49">
        <v>102485</v>
      </c>
      <c r="E49">
        <v>11.8</v>
      </c>
      <c r="F49">
        <v>39155</v>
      </c>
      <c r="G49">
        <v>2997</v>
      </c>
      <c r="H49">
        <v>93.7</v>
      </c>
      <c r="I49">
        <v>51</v>
      </c>
    </row>
    <row r="50" spans="1:9" x14ac:dyDescent="0.25">
      <c r="A50" t="s">
        <v>57</v>
      </c>
      <c r="B50">
        <v>3575</v>
      </c>
      <c r="C50">
        <v>26048</v>
      </c>
      <c r="D50">
        <v>98346</v>
      </c>
      <c r="E50">
        <v>12.2</v>
      </c>
      <c r="F50">
        <v>34437</v>
      </c>
      <c r="G50">
        <v>2774</v>
      </c>
      <c r="H50">
        <v>93.8</v>
      </c>
      <c r="I50">
        <v>49</v>
      </c>
    </row>
    <row r="51" spans="1:9" x14ac:dyDescent="0.25">
      <c r="A51" t="s">
        <v>58</v>
      </c>
      <c r="B51">
        <v>36790</v>
      </c>
      <c r="C51">
        <v>21079</v>
      </c>
      <c r="D51">
        <v>62668</v>
      </c>
      <c r="E51">
        <v>42.8</v>
      </c>
      <c r="F51">
        <v>36190</v>
      </c>
      <c r="G51">
        <v>2611</v>
      </c>
      <c r="H51">
        <v>90.7</v>
      </c>
      <c r="I51">
        <v>28</v>
      </c>
    </row>
    <row r="52" spans="1:9" x14ac:dyDescent="0.25">
      <c r="A52" t="s">
        <v>59</v>
      </c>
      <c r="B52">
        <v>2063</v>
      </c>
      <c r="C52">
        <v>23899</v>
      </c>
      <c r="D52">
        <v>237206</v>
      </c>
      <c r="E52">
        <v>4.7</v>
      </c>
      <c r="F52">
        <v>42734</v>
      </c>
      <c r="G52">
        <v>3444</v>
      </c>
      <c r="H52">
        <v>95.6</v>
      </c>
      <c r="I52">
        <v>81</v>
      </c>
    </row>
    <row r="53" spans="1:9" x14ac:dyDescent="0.25">
      <c r="A53" t="s">
        <v>60</v>
      </c>
      <c r="B53">
        <v>635</v>
      </c>
      <c r="C53">
        <v>21325</v>
      </c>
      <c r="D53">
        <v>182360</v>
      </c>
      <c r="E53">
        <v>3.2</v>
      </c>
      <c r="F53">
        <v>34971</v>
      </c>
      <c r="G53">
        <v>3158</v>
      </c>
      <c r="H53">
        <v>95.3</v>
      </c>
      <c r="I53">
        <v>65</v>
      </c>
    </row>
    <row r="54" spans="1:9" x14ac:dyDescent="0.25">
      <c r="A54" t="s">
        <v>61</v>
      </c>
      <c r="B54">
        <v>1584</v>
      </c>
      <c r="C54">
        <v>25321</v>
      </c>
      <c r="D54">
        <v>53120</v>
      </c>
      <c r="E54">
        <v>4.8</v>
      </c>
      <c r="F54">
        <v>34661</v>
      </c>
      <c r="G54">
        <v>2845</v>
      </c>
      <c r="H54">
        <v>95.9</v>
      </c>
      <c r="I54">
        <v>65</v>
      </c>
    </row>
    <row r="55" spans="1:9" x14ac:dyDescent="0.25">
      <c r="A55" t="s">
        <v>62</v>
      </c>
      <c r="B55">
        <v>2238</v>
      </c>
      <c r="C55">
        <v>20941</v>
      </c>
      <c r="D55">
        <v>129961</v>
      </c>
      <c r="E55">
        <v>10.5</v>
      </c>
      <c r="F55">
        <v>39542</v>
      </c>
      <c r="G55">
        <v>2926</v>
      </c>
      <c r="H55">
        <v>94.5</v>
      </c>
      <c r="I55">
        <v>50</v>
      </c>
    </row>
    <row r="56" spans="1:9" x14ac:dyDescent="0.25">
      <c r="A56" t="s">
        <v>63</v>
      </c>
      <c r="B56">
        <v>70</v>
      </c>
      <c r="C56">
        <v>19266</v>
      </c>
      <c r="D56">
        <v>426419</v>
      </c>
      <c r="E56">
        <v>1.4</v>
      </c>
      <c r="F56">
        <v>30242</v>
      </c>
      <c r="G56">
        <v>7824</v>
      </c>
      <c r="H56">
        <v>94.5</v>
      </c>
      <c r="I56">
        <v>33</v>
      </c>
    </row>
    <row r="57" spans="1:9" x14ac:dyDescent="0.25">
      <c r="A57" t="s">
        <v>64</v>
      </c>
      <c r="B57">
        <v>1993</v>
      </c>
      <c r="C57">
        <v>22677</v>
      </c>
      <c r="D57">
        <v>46163</v>
      </c>
      <c r="E57">
        <v>8.6</v>
      </c>
      <c r="F57">
        <v>32928</v>
      </c>
      <c r="G57">
        <v>2560</v>
      </c>
      <c r="H57">
        <v>94.5</v>
      </c>
      <c r="I57">
        <v>59</v>
      </c>
    </row>
    <row r="58" spans="1:9" x14ac:dyDescent="0.25">
      <c r="A58" t="s">
        <v>65</v>
      </c>
      <c r="B58">
        <v>610</v>
      </c>
      <c r="C58">
        <v>24128</v>
      </c>
      <c r="D58">
        <v>46582</v>
      </c>
      <c r="E58">
        <v>0.2</v>
      </c>
      <c r="F58">
        <v>26125</v>
      </c>
      <c r="G58">
        <v>2588</v>
      </c>
      <c r="H58">
        <v>99.8</v>
      </c>
      <c r="I58">
        <v>86</v>
      </c>
    </row>
    <row r="59" spans="1:9" x14ac:dyDescent="0.25">
      <c r="A59" t="s">
        <v>66</v>
      </c>
      <c r="B59">
        <v>866</v>
      </c>
      <c r="C59">
        <v>23562</v>
      </c>
      <c r="D59">
        <v>55568</v>
      </c>
      <c r="E59">
        <v>8.4</v>
      </c>
      <c r="F59">
        <v>30476</v>
      </c>
      <c r="G59">
        <v>2174</v>
      </c>
      <c r="H59">
        <v>96.2</v>
      </c>
      <c r="I59">
        <v>84</v>
      </c>
    </row>
    <row r="60" spans="1:9" x14ac:dyDescent="0.25">
      <c r="A60" t="s">
        <v>67</v>
      </c>
      <c r="B60">
        <v>775</v>
      </c>
      <c r="C60">
        <v>24456</v>
      </c>
      <c r="D60">
        <v>44267</v>
      </c>
      <c r="E60">
        <v>0.7</v>
      </c>
      <c r="F60">
        <v>28962</v>
      </c>
      <c r="G60">
        <v>2274</v>
      </c>
      <c r="H60">
        <v>96.8</v>
      </c>
      <c r="I60">
        <v>81</v>
      </c>
    </row>
    <row r="61" spans="1:9" x14ac:dyDescent="0.25">
      <c r="A61" t="s">
        <v>68</v>
      </c>
      <c r="B61">
        <v>792</v>
      </c>
      <c r="C61">
        <v>23625</v>
      </c>
      <c r="D61">
        <v>37277</v>
      </c>
      <c r="E61">
        <v>10</v>
      </c>
      <c r="F61">
        <v>28945</v>
      </c>
      <c r="G61">
        <v>2225</v>
      </c>
      <c r="H61">
        <v>95.5</v>
      </c>
      <c r="I61">
        <v>79</v>
      </c>
    </row>
    <row r="62" spans="1:9" x14ac:dyDescent="0.25">
      <c r="A62" t="s">
        <v>69</v>
      </c>
      <c r="B62">
        <v>1749</v>
      </c>
      <c r="C62">
        <v>25363</v>
      </c>
      <c r="D62">
        <v>64288</v>
      </c>
      <c r="E62">
        <v>6.5</v>
      </c>
      <c r="F62">
        <v>31185</v>
      </c>
      <c r="G62">
        <v>2154</v>
      </c>
      <c r="H62">
        <v>96.5</v>
      </c>
      <c r="I62">
        <v>77</v>
      </c>
    </row>
    <row r="63" spans="1:9" x14ac:dyDescent="0.25">
      <c r="A63" t="s">
        <v>70</v>
      </c>
      <c r="B63">
        <v>632</v>
      </c>
      <c r="C63">
        <v>23806</v>
      </c>
      <c r="D63">
        <v>55446</v>
      </c>
      <c r="E63">
        <v>1.2</v>
      </c>
      <c r="F63">
        <v>27693</v>
      </c>
      <c r="G63">
        <v>2078</v>
      </c>
      <c r="H63">
        <v>96.5</v>
      </c>
      <c r="I63">
        <v>67</v>
      </c>
    </row>
    <row r="64" spans="1:9" x14ac:dyDescent="0.25">
      <c r="A64" t="s">
        <v>71</v>
      </c>
      <c r="B64">
        <v>748</v>
      </c>
      <c r="C64">
        <v>20941</v>
      </c>
      <c r="D64">
        <v>62648</v>
      </c>
      <c r="E64">
        <v>16.100000000000001</v>
      </c>
      <c r="F64">
        <v>30282</v>
      </c>
      <c r="G64">
        <v>2811</v>
      </c>
      <c r="H64">
        <v>93.9</v>
      </c>
      <c r="I64">
        <v>47</v>
      </c>
    </row>
    <row r="65" spans="1:9" x14ac:dyDescent="0.25">
      <c r="A65" t="s">
        <v>72</v>
      </c>
      <c r="B65">
        <v>983</v>
      </c>
      <c r="C65">
        <v>23312</v>
      </c>
      <c r="D65">
        <v>46098</v>
      </c>
      <c r="E65">
        <v>17.8</v>
      </c>
      <c r="F65">
        <v>31244</v>
      </c>
      <c r="G65">
        <v>2242</v>
      </c>
      <c r="H65">
        <v>94.4</v>
      </c>
      <c r="I65">
        <v>71</v>
      </c>
    </row>
    <row r="66" spans="1:9" x14ac:dyDescent="0.25">
      <c r="A66" t="s">
        <v>73</v>
      </c>
      <c r="B66">
        <v>1332</v>
      </c>
      <c r="C66">
        <v>22678</v>
      </c>
      <c r="D66">
        <v>55933</v>
      </c>
      <c r="E66">
        <v>10.5</v>
      </c>
      <c r="F66">
        <v>30765</v>
      </c>
      <c r="G66">
        <v>2306</v>
      </c>
      <c r="H66">
        <v>95.2</v>
      </c>
      <c r="I66">
        <v>66</v>
      </c>
    </row>
    <row r="67" spans="1:9" x14ac:dyDescent="0.25">
      <c r="A67" t="s">
        <v>74</v>
      </c>
      <c r="B67">
        <v>5156</v>
      </c>
      <c r="C67">
        <v>22327</v>
      </c>
      <c r="D67">
        <v>74874</v>
      </c>
      <c r="E67">
        <v>16.2</v>
      </c>
      <c r="F67">
        <v>37759</v>
      </c>
      <c r="G67">
        <v>2616</v>
      </c>
      <c r="H67">
        <v>94.7</v>
      </c>
      <c r="I67">
        <v>57</v>
      </c>
    </row>
    <row r="68" spans="1:9" x14ac:dyDescent="0.25">
      <c r="A68" t="s">
        <v>75</v>
      </c>
      <c r="B68">
        <v>1141</v>
      </c>
      <c r="C68">
        <v>26460</v>
      </c>
      <c r="D68">
        <v>90484</v>
      </c>
      <c r="E68">
        <v>10.9</v>
      </c>
      <c r="F68">
        <v>32296</v>
      </c>
      <c r="G68">
        <v>2227</v>
      </c>
      <c r="H68">
        <v>96.5</v>
      </c>
      <c r="I68">
        <v>56</v>
      </c>
    </row>
    <row r="69" spans="1:9" x14ac:dyDescent="0.25">
      <c r="A69" t="s">
        <v>76</v>
      </c>
      <c r="B69">
        <v>2368</v>
      </c>
      <c r="C69">
        <v>23854</v>
      </c>
      <c r="D69">
        <v>55724</v>
      </c>
      <c r="E69">
        <v>7</v>
      </c>
      <c r="F69">
        <v>33998</v>
      </c>
      <c r="G69">
        <v>2383</v>
      </c>
      <c r="H69">
        <v>94.6</v>
      </c>
      <c r="I69">
        <v>47</v>
      </c>
    </row>
    <row r="70" spans="1:9" x14ac:dyDescent="0.25">
      <c r="A70" t="s">
        <v>77</v>
      </c>
      <c r="B70">
        <v>347</v>
      </c>
      <c r="C70">
        <v>22103</v>
      </c>
      <c r="D70">
        <v>37269</v>
      </c>
      <c r="E70">
        <v>6.1</v>
      </c>
      <c r="F70">
        <v>27466</v>
      </c>
      <c r="G70">
        <v>2394</v>
      </c>
      <c r="H70">
        <v>95.8</v>
      </c>
      <c r="I70">
        <v>83</v>
      </c>
    </row>
    <row r="71" spans="1:9" x14ac:dyDescent="0.25">
      <c r="A71" t="s">
        <v>78</v>
      </c>
      <c r="B71">
        <v>1183</v>
      </c>
      <c r="C71">
        <v>22656</v>
      </c>
      <c r="D71">
        <v>50895</v>
      </c>
      <c r="E71">
        <v>4.8</v>
      </c>
      <c r="F71">
        <v>29940</v>
      </c>
      <c r="G71">
        <v>2435</v>
      </c>
      <c r="H71">
        <v>95.9</v>
      </c>
      <c r="I71">
        <v>80</v>
      </c>
    </row>
    <row r="72" spans="1:9" x14ac:dyDescent="0.25">
      <c r="A72" t="s">
        <v>79</v>
      </c>
      <c r="B72">
        <v>540</v>
      </c>
      <c r="C72">
        <v>23208</v>
      </c>
      <c r="D72">
        <v>50712</v>
      </c>
      <c r="E72">
        <v>19.3</v>
      </c>
      <c r="F72">
        <v>28195</v>
      </c>
      <c r="G72">
        <v>2743</v>
      </c>
      <c r="H72">
        <v>96</v>
      </c>
      <c r="I72">
        <v>78</v>
      </c>
    </row>
    <row r="73" spans="1:9" x14ac:dyDescent="0.25">
      <c r="A73" t="s">
        <v>80</v>
      </c>
      <c r="B73">
        <v>870</v>
      </c>
      <c r="C73">
        <v>22103</v>
      </c>
      <c r="D73">
        <v>72201</v>
      </c>
      <c r="E73">
        <v>4.7</v>
      </c>
      <c r="F73">
        <v>30644</v>
      </c>
      <c r="G73">
        <v>2564</v>
      </c>
      <c r="H73">
        <v>94.6</v>
      </c>
      <c r="I73">
        <v>74</v>
      </c>
    </row>
    <row r="74" spans="1:9" x14ac:dyDescent="0.25">
      <c r="A74" t="s">
        <v>81</v>
      </c>
      <c r="B74">
        <v>459</v>
      </c>
      <c r="C74">
        <v>23314</v>
      </c>
      <c r="D74">
        <v>41376</v>
      </c>
      <c r="E74">
        <v>2.7</v>
      </c>
      <c r="F74">
        <v>29099</v>
      </c>
      <c r="G74">
        <v>2501</v>
      </c>
      <c r="H74">
        <v>97</v>
      </c>
      <c r="I74">
        <v>73</v>
      </c>
    </row>
    <row r="75" spans="1:9" x14ac:dyDescent="0.25">
      <c r="A75" t="s">
        <v>82</v>
      </c>
      <c r="B75">
        <v>3632</v>
      </c>
      <c r="C75">
        <v>21246</v>
      </c>
      <c r="D75">
        <v>65291</v>
      </c>
      <c r="E75">
        <v>9</v>
      </c>
      <c r="F75">
        <v>35513</v>
      </c>
      <c r="G75">
        <v>2506</v>
      </c>
      <c r="H75">
        <v>94.7</v>
      </c>
      <c r="I75">
        <v>67</v>
      </c>
    </row>
    <row r="76" spans="1:9" x14ac:dyDescent="0.25">
      <c r="A76" t="s">
        <v>83</v>
      </c>
      <c r="B76">
        <v>2742</v>
      </c>
      <c r="C76">
        <v>20809</v>
      </c>
      <c r="D76">
        <v>62268</v>
      </c>
      <c r="E76">
        <v>20.399999999999999</v>
      </c>
      <c r="F76">
        <v>34241</v>
      </c>
      <c r="G76">
        <v>2455</v>
      </c>
      <c r="H76">
        <v>92.7</v>
      </c>
      <c r="I76">
        <v>34</v>
      </c>
    </row>
    <row r="77" spans="1:9" x14ac:dyDescent="0.25">
      <c r="A77" t="s">
        <v>84</v>
      </c>
      <c r="B77">
        <v>2504</v>
      </c>
      <c r="C77">
        <v>22728</v>
      </c>
      <c r="D77">
        <v>67932</v>
      </c>
      <c r="E77">
        <v>7.1</v>
      </c>
      <c r="F77">
        <v>33885</v>
      </c>
      <c r="G77">
        <v>2511</v>
      </c>
      <c r="H77">
        <v>95.3</v>
      </c>
      <c r="I77">
        <v>61</v>
      </c>
    </row>
    <row r="78" spans="1:9" x14ac:dyDescent="0.25">
      <c r="A78" t="s">
        <v>85</v>
      </c>
      <c r="B78">
        <v>744</v>
      </c>
      <c r="C78">
        <v>23035</v>
      </c>
      <c r="D78">
        <v>38462</v>
      </c>
      <c r="E78">
        <v>2.7</v>
      </c>
      <c r="F78">
        <v>30833</v>
      </c>
      <c r="G78">
        <v>1916</v>
      </c>
      <c r="H78">
        <v>95.1</v>
      </c>
      <c r="I78">
        <v>73</v>
      </c>
    </row>
    <row r="79" spans="1:9" x14ac:dyDescent="0.25">
      <c r="A79" t="s">
        <v>86</v>
      </c>
      <c r="B79">
        <v>788</v>
      </c>
      <c r="C79">
        <v>21302</v>
      </c>
      <c r="D79">
        <v>40239</v>
      </c>
      <c r="E79">
        <v>3.2</v>
      </c>
      <c r="F79">
        <v>31582</v>
      </c>
      <c r="G79">
        <v>2382</v>
      </c>
      <c r="H79">
        <v>95.9</v>
      </c>
      <c r="I79">
        <v>71</v>
      </c>
    </row>
    <row r="80" spans="1:9" x14ac:dyDescent="0.25">
      <c r="A80" t="s">
        <v>87</v>
      </c>
      <c r="B80">
        <v>2266</v>
      </c>
      <c r="C80">
        <v>22607</v>
      </c>
      <c r="D80">
        <v>81152</v>
      </c>
      <c r="E80">
        <v>4.2</v>
      </c>
      <c r="F80">
        <v>32643</v>
      </c>
      <c r="G80">
        <v>2706</v>
      </c>
      <c r="H80">
        <v>95.2</v>
      </c>
      <c r="I80">
        <v>69</v>
      </c>
    </row>
    <row r="81" spans="1:9" x14ac:dyDescent="0.25">
      <c r="A81" t="s">
        <v>88</v>
      </c>
      <c r="B81">
        <v>757</v>
      </c>
      <c r="C81">
        <v>21871</v>
      </c>
      <c r="D81">
        <v>59396</v>
      </c>
      <c r="E81">
        <v>2.9</v>
      </c>
      <c r="F81">
        <v>31978</v>
      </c>
      <c r="G81">
        <v>2349</v>
      </c>
      <c r="H81">
        <v>95.6</v>
      </c>
      <c r="I81">
        <v>68</v>
      </c>
    </row>
    <row r="82" spans="1:9" x14ac:dyDescent="0.25">
      <c r="A82" t="s">
        <v>89</v>
      </c>
      <c r="B82">
        <v>1172</v>
      </c>
      <c r="C82">
        <v>20787</v>
      </c>
      <c r="D82">
        <v>44383</v>
      </c>
      <c r="E82">
        <v>8.1999999999999993</v>
      </c>
      <c r="F82">
        <v>33243</v>
      </c>
      <c r="G82">
        <v>2654</v>
      </c>
      <c r="H82">
        <v>94.8</v>
      </c>
      <c r="I82">
        <v>67</v>
      </c>
    </row>
    <row r="83" spans="1:9" x14ac:dyDescent="0.25">
      <c r="A83" t="s">
        <v>90</v>
      </c>
      <c r="B83">
        <v>767</v>
      </c>
      <c r="C83">
        <v>22429</v>
      </c>
      <c r="D83">
        <v>54040</v>
      </c>
      <c r="E83">
        <v>4.0999999999999996</v>
      </c>
      <c r="F83">
        <v>28975</v>
      </c>
      <c r="G83">
        <v>2470</v>
      </c>
      <c r="H83">
        <v>95.9</v>
      </c>
      <c r="I83">
        <v>61</v>
      </c>
    </row>
    <row r="84" spans="1:9" x14ac:dyDescent="0.25">
      <c r="A84" t="s">
        <v>91</v>
      </c>
      <c r="B84">
        <v>579</v>
      </c>
      <c r="C84">
        <v>24084</v>
      </c>
      <c r="D84">
        <v>65532</v>
      </c>
      <c r="E84">
        <v>3.4</v>
      </c>
      <c r="F84">
        <v>33855</v>
      </c>
      <c r="G84">
        <v>2617</v>
      </c>
      <c r="H84">
        <v>95.7</v>
      </c>
      <c r="I84">
        <v>47</v>
      </c>
    </row>
    <row r="85" spans="1:9" x14ac:dyDescent="0.25">
      <c r="A85" t="s">
        <v>92</v>
      </c>
      <c r="B85">
        <v>3839</v>
      </c>
      <c r="C85">
        <v>32773</v>
      </c>
      <c r="D85">
        <v>97888</v>
      </c>
      <c r="E85">
        <v>2.6</v>
      </c>
      <c r="F85">
        <v>40320</v>
      </c>
      <c r="G85">
        <v>3011</v>
      </c>
      <c r="H85">
        <v>96.1</v>
      </c>
      <c r="I85">
        <v>98</v>
      </c>
    </row>
    <row r="86" spans="1:9" x14ac:dyDescent="0.25">
      <c r="A86" t="s">
        <v>93</v>
      </c>
      <c r="B86">
        <v>1237</v>
      </c>
      <c r="C86">
        <v>22179</v>
      </c>
      <c r="D86">
        <v>47644</v>
      </c>
      <c r="E86">
        <v>7.5</v>
      </c>
      <c r="F86">
        <v>30434</v>
      </c>
      <c r="G86">
        <v>2643</v>
      </c>
      <c r="H86">
        <v>95.2</v>
      </c>
      <c r="I86">
        <v>68</v>
      </c>
    </row>
    <row r="87" spans="1:9" x14ac:dyDescent="0.25">
      <c r="A87" t="s">
        <v>94</v>
      </c>
      <c r="B87">
        <v>3534</v>
      </c>
      <c r="C87">
        <v>21307</v>
      </c>
      <c r="D87">
        <v>84682</v>
      </c>
      <c r="E87">
        <v>7.5</v>
      </c>
      <c r="F87">
        <v>37983</v>
      </c>
      <c r="G87">
        <v>2849</v>
      </c>
      <c r="H87">
        <v>94.7</v>
      </c>
      <c r="I87">
        <v>68</v>
      </c>
    </row>
    <row r="88" spans="1:9" x14ac:dyDescent="0.25">
      <c r="A88" t="s">
        <v>95</v>
      </c>
      <c r="B88">
        <v>1643</v>
      </c>
      <c r="C88">
        <v>24614</v>
      </c>
      <c r="D88">
        <v>57601</v>
      </c>
      <c r="E88">
        <v>5</v>
      </c>
      <c r="F88">
        <v>36065</v>
      </c>
      <c r="G88">
        <v>2539</v>
      </c>
      <c r="H88">
        <v>95.4</v>
      </c>
      <c r="I88">
        <v>64</v>
      </c>
    </row>
    <row r="89" spans="1:9" x14ac:dyDescent="0.25">
      <c r="A89" t="s">
        <v>96</v>
      </c>
      <c r="B89">
        <v>1091</v>
      </c>
      <c r="C89">
        <v>25905</v>
      </c>
      <c r="D89">
        <v>77077</v>
      </c>
      <c r="E89">
        <v>7.9</v>
      </c>
      <c r="F89">
        <v>35536</v>
      </c>
      <c r="G89">
        <v>2979</v>
      </c>
      <c r="H89">
        <v>94.9</v>
      </c>
      <c r="I89">
        <v>61</v>
      </c>
    </row>
    <row r="90" spans="1:9" x14ac:dyDescent="0.25">
      <c r="A90" t="s">
        <v>97</v>
      </c>
      <c r="B90">
        <v>1739</v>
      </c>
      <c r="C90">
        <v>25043</v>
      </c>
      <c r="D90">
        <v>67929</v>
      </c>
      <c r="E90">
        <v>4.7</v>
      </c>
      <c r="F90">
        <v>35742</v>
      </c>
      <c r="G90">
        <v>2499</v>
      </c>
      <c r="H90">
        <v>95.9</v>
      </c>
      <c r="I90">
        <v>60</v>
      </c>
    </row>
    <row r="91" spans="1:9" x14ac:dyDescent="0.25">
      <c r="A91" t="s">
        <v>98</v>
      </c>
      <c r="B91">
        <v>1665</v>
      </c>
      <c r="C91">
        <v>23559</v>
      </c>
      <c r="D91">
        <v>95859</v>
      </c>
      <c r="E91">
        <v>6.2</v>
      </c>
      <c r="F91">
        <v>38046</v>
      </c>
      <c r="G91">
        <v>2820</v>
      </c>
      <c r="H91">
        <v>95.2</v>
      </c>
      <c r="I91">
        <v>55</v>
      </c>
    </row>
    <row r="92" spans="1:9" x14ac:dyDescent="0.25">
      <c r="A92" t="s">
        <v>99</v>
      </c>
      <c r="B92">
        <v>2087</v>
      </c>
      <c r="C92">
        <v>25360</v>
      </c>
      <c r="D92">
        <v>123725</v>
      </c>
      <c r="E92">
        <v>7.2</v>
      </c>
      <c r="F92">
        <v>39476</v>
      </c>
      <c r="G92">
        <v>3258</v>
      </c>
      <c r="H92">
        <v>94.9</v>
      </c>
      <c r="I92">
        <v>54</v>
      </c>
    </row>
    <row r="93" spans="1:9" x14ac:dyDescent="0.25">
      <c r="A93" t="s">
        <v>100</v>
      </c>
      <c r="B93">
        <v>839</v>
      </c>
      <c r="C93">
        <v>22075</v>
      </c>
      <c r="D93">
        <v>58383</v>
      </c>
      <c r="E93">
        <v>10.6</v>
      </c>
      <c r="F93">
        <v>29579</v>
      </c>
      <c r="G93">
        <v>2331</v>
      </c>
      <c r="H93">
        <v>94.5</v>
      </c>
      <c r="I93">
        <v>50</v>
      </c>
    </row>
    <row r="94" spans="1:9" x14ac:dyDescent="0.25">
      <c r="A94" t="s">
        <v>101</v>
      </c>
      <c r="B94">
        <v>1801</v>
      </c>
      <c r="C94">
        <v>21063</v>
      </c>
      <c r="D94">
        <v>68348</v>
      </c>
      <c r="E94">
        <v>3.9</v>
      </c>
      <c r="F94">
        <v>32778</v>
      </c>
      <c r="G94">
        <v>2267</v>
      </c>
      <c r="H94">
        <v>95.6</v>
      </c>
      <c r="I94">
        <v>62</v>
      </c>
    </row>
    <row r="95" spans="1:9" x14ac:dyDescent="0.25">
      <c r="A95" t="s">
        <v>102</v>
      </c>
      <c r="B95">
        <v>915</v>
      </c>
      <c r="C95">
        <v>21658</v>
      </c>
      <c r="D95">
        <v>51497</v>
      </c>
      <c r="E95">
        <v>6</v>
      </c>
      <c r="F95">
        <v>30968</v>
      </c>
      <c r="G95">
        <v>2513</v>
      </c>
      <c r="H95">
        <v>95.5</v>
      </c>
      <c r="I95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SCHOOLS</vt:lpstr>
      <vt:lpstr>Attend</vt:lpstr>
      <vt:lpstr>Data</vt:lpstr>
      <vt:lpstr>Income</vt:lpstr>
      <vt:lpstr>Instruct</vt:lpstr>
      <vt:lpstr>Passing</vt:lpstr>
      <vt:lpstr>Property</vt:lpstr>
      <vt:lpstr>Salary</vt:lpstr>
      <vt:lpstr>Students</vt:lpstr>
      <vt:lpstr>Welfare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Uftring</cp:lastModifiedBy>
  <dcterms:created xsi:type="dcterms:W3CDTF">2018-06-18T16:55:25Z</dcterms:created>
  <dcterms:modified xsi:type="dcterms:W3CDTF">2018-06-18T16:55:25Z</dcterms:modified>
</cp:coreProperties>
</file>