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Controller\STM32F4\STM32F4-MotherBoard_5.0.0\"/>
    </mc:Choice>
  </mc:AlternateContent>
  <bookViews>
    <workbookView xWindow="0" yWindow="0" windowWidth="10215" windowHeight="76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E11" i="2"/>
  <c r="F11" i="2" s="1"/>
  <c r="E10" i="2"/>
  <c r="F10" i="2" s="1"/>
  <c r="E9" i="2"/>
  <c r="F9" i="2" s="1"/>
  <c r="F8" i="2"/>
  <c r="E8" i="2"/>
  <c r="E7" i="2"/>
  <c r="F7" i="2" s="1"/>
  <c r="B4" i="2"/>
  <c r="G18" i="2" s="1"/>
  <c r="A4" i="2"/>
  <c r="F12" i="2" s="1"/>
  <c r="G17" i="2" l="1"/>
  <c r="G13" i="2"/>
  <c r="G8" i="2"/>
  <c r="G12" i="2"/>
  <c r="G16" i="2"/>
  <c r="G9" i="2"/>
  <c r="G11" i="2"/>
  <c r="G15" i="2"/>
  <c r="G10" i="2"/>
  <c r="G14" i="2"/>
</calcChain>
</file>

<file path=xl/sharedStrings.xml><?xml version="1.0" encoding="utf-8"?>
<sst xmlns="http://schemas.openxmlformats.org/spreadsheetml/2006/main" count="651" uniqueCount="429">
  <si>
    <t>VPP</t>
    <phoneticPr fontId="2"/>
  </si>
  <si>
    <t>VPP</t>
  </si>
  <si>
    <t>USART4_TX</t>
  </si>
  <si>
    <t>RS485_TX</t>
    <phoneticPr fontId="2"/>
  </si>
  <si>
    <t>リセット時にWKUPは作動しない．したところでPullUp-Inputモードになるため安全である．WKUPはStanby-Modeからの復帰に用いられる．仮にSB20を外し忘れても330Ωが直列に接続されているので安全．</t>
    <rPh sb="4" eb="5">
      <t>ジ</t>
    </rPh>
    <rPh sb="11" eb="13">
      <t>サドウ</t>
    </rPh>
    <rPh sb="43" eb="45">
      <t>アンゼン</t>
    </rPh>
    <rPh sb="68" eb="70">
      <t>フッキ</t>
    </rPh>
    <rPh sb="71" eb="72">
      <t>モチ</t>
    </rPh>
    <rPh sb="77" eb="78">
      <t>カリ</t>
    </rPh>
    <rPh sb="84" eb="85">
      <t>ハズ</t>
    </rPh>
    <rPh sb="86" eb="87">
      <t>ワス</t>
    </rPh>
    <rPh sb="95" eb="97">
      <t>チョクレツ</t>
    </rPh>
    <rPh sb="98" eb="100">
      <t>セツゾク</t>
    </rPh>
    <rPh sb="107" eb="109">
      <t>アンゼン</t>
    </rPh>
    <phoneticPr fontId="2"/>
  </si>
  <si>
    <t>USART2_RTS
USART4_RX
ETH_RMII_REF_CLK
ETH_MILL_RX_CLK
TIM5_CH2
TIMM2_CH2
ADC123_IN1</t>
    <phoneticPr fontId="2"/>
  </si>
  <si>
    <t>RS485_RX</t>
    <phoneticPr fontId="2"/>
  </si>
  <si>
    <t>USART2_TX/
TIM5_CH3/
TIM9_CH1/
TIM2_CH3/
ETH_MDIO/
ADC123_IN2</t>
    <phoneticPr fontId="2"/>
  </si>
  <si>
    <t>ADC123_IN2</t>
  </si>
  <si>
    <t>ADC0</t>
    <phoneticPr fontId="2"/>
  </si>
  <si>
    <t>USART2_RX/
TIM5_CH4/
TIM9_CH2/
TIM2_CH4/
OTG_HS_ULPI_D0/
ETH_MII_COL/
ADC123_IN3</t>
    <phoneticPr fontId="2"/>
  </si>
  <si>
    <t>ADC123_IN3</t>
  </si>
  <si>
    <t>ADC1</t>
    <phoneticPr fontId="2"/>
  </si>
  <si>
    <t>SPI1_NSS/
SPI3_NSS/
USART2_CK/
DCMI_HSYNC/
OTG_HS_SOF/
I2S3_WS/
ADC12_IN4/
DAC1_OUT</t>
    <phoneticPr fontId="2"/>
  </si>
  <si>
    <t>SPI1_SCK/
OTG_HS_ULPI_CK/
TIM2_CH1_ETR/
TIM8_CHIN/
ADC12_IN5/
DAC2_OUT</t>
    <phoneticPr fontId="2"/>
  </si>
  <si>
    <t>SPI1_MISO/
TIM8_BKIN/
TIM13_CH1/
DCMI_PIXCLK/
TIM3_CH1/
TIM1_BKIN/
ADC12_IN6</t>
    <phoneticPr fontId="2"/>
  </si>
  <si>
    <t>SPI1_MOSI/
TIM8_CH1N/
TIM14_CH1TIM3_CH2/
ETH_MII_RX_DV/
TIM1_CH1N/
RMII_CRS_DV/
ADC12_IN7</t>
    <phoneticPr fontId="2"/>
  </si>
  <si>
    <t>MCO1/
USART1_CK/
TIM1_CH1/
I2C3_SCL/
OTG_FS_SOF</t>
    <phoneticPr fontId="2"/>
  </si>
  <si>
    <t>LED0</t>
    <phoneticPr fontId="2"/>
  </si>
  <si>
    <t>USART1_RX/
TIM1_CH3/
OTG_FS_ID/
DCMI_D1</t>
    <phoneticPr fontId="2"/>
  </si>
  <si>
    <t>USART1_CTS/
CAN1_RX/
TIM1_CH4/
OTG_FS_DM</t>
    <phoneticPr fontId="2"/>
  </si>
  <si>
    <t>USART1_RTS/
CAN1_TX/
TIM1_ETR/
OTG_FS_DP</t>
    <phoneticPr fontId="2"/>
  </si>
  <si>
    <t>JTMS-SWDIO</t>
    <phoneticPr fontId="2"/>
  </si>
  <si>
    <t>JTCK-SWCLK</t>
    <phoneticPr fontId="2"/>
  </si>
  <si>
    <t>JTDI/
SPI3_NSS/
I2S3_WS/
TIM2_CH1_ETR/
SPI1_NSS</t>
    <phoneticPr fontId="2"/>
  </si>
  <si>
    <t>LED1</t>
    <phoneticPr fontId="2"/>
  </si>
  <si>
    <t>リセット時はJTDI(JTAGテストデータ入力）に割り当てられている</t>
    <rPh sb="4" eb="5">
      <t>ジ</t>
    </rPh>
    <rPh sb="21" eb="23">
      <t>ニュウリョク</t>
    </rPh>
    <rPh sb="25" eb="26">
      <t>ワ</t>
    </rPh>
    <rPh sb="27" eb="28">
      <t>ア</t>
    </rPh>
    <phoneticPr fontId="2"/>
  </si>
  <si>
    <t>TIM3_CH3/
TIM8_CH2N/
OTG_HS_ULPI_D1/
ETH_MII_RXD2/
TIM1_CH2N/
ADC12_IN8</t>
    <phoneticPr fontId="2"/>
  </si>
  <si>
    <t>ADC12_IN8</t>
    <phoneticPr fontId="2"/>
  </si>
  <si>
    <t>ADC2</t>
    <phoneticPr fontId="2"/>
  </si>
  <si>
    <t>TIM3_CH4/
TIM8_CH3N/
OTG_HS_ULPI_D2/
ETH_MII_RXD3/
OTG_HS_INTN/
TIM1_CH3N/
ADC12_IN9</t>
    <phoneticPr fontId="2"/>
  </si>
  <si>
    <t>ADC12_IN9</t>
  </si>
  <si>
    <t>ADC3</t>
    <phoneticPr fontId="2"/>
  </si>
  <si>
    <t>JTDO/
TRACESWO/
SPI3_SCK/
I2S3_CK/
TIM2_CH2/
SPI1_SCK</t>
    <phoneticPr fontId="2"/>
  </si>
  <si>
    <t>NJTRST/
SPI3_MISO/
TIM3_CH1/
SPI1_MISO/
I2S3ext_SD</t>
    <phoneticPr fontId="2"/>
  </si>
  <si>
    <t>TIM3_CH1</t>
  </si>
  <si>
    <t>ENC0_A</t>
    <phoneticPr fontId="2"/>
  </si>
  <si>
    <t>リセット時にNJTRST（JTAGテストnReset）に割り当てられている</t>
    <rPh sb="4" eb="5">
      <t>ジ</t>
    </rPh>
    <rPh sb="28" eb="29">
      <t>ワ</t>
    </rPh>
    <rPh sb="30" eb="31">
      <t>ア</t>
    </rPh>
    <phoneticPr fontId="2"/>
  </si>
  <si>
    <t>I2C1_SMBA/
CAN2_RX/
OTG_HS_ULPI_D7/
ETH_PPS_OUT/
TIM3_CH2/
SPI1_MOSI/
SPI3_MOSI/
DCMI_D10/
I2S3_SD</t>
    <phoneticPr fontId="2"/>
  </si>
  <si>
    <t>TIM3_CH2</t>
    <phoneticPr fontId="3"/>
  </si>
  <si>
    <t>ENC0_B</t>
    <phoneticPr fontId="2"/>
  </si>
  <si>
    <t>I2C1_SCL/
TIM4_CH1/
CAN2_TX/
OTG_FS_INTN/
DCMI_D5/
USART1_TX</t>
    <phoneticPr fontId="2"/>
  </si>
  <si>
    <t>I2C1_SDA/
FSMC_NL/
DCMI_VSYNC/
USART1_RX/
TIM4_CH2</t>
    <phoneticPr fontId="2"/>
  </si>
  <si>
    <t>DIO0_0</t>
    <phoneticPr fontId="2"/>
  </si>
  <si>
    <t>TIM4_CH3/
SDIO_D4/
TIM10_CH1/
DCMI_D6/
OTG_FS_SCL/
ETH_MII_TXD3/
I2C1_SCL/
CAN1_RX</t>
    <phoneticPr fontId="2"/>
  </si>
  <si>
    <t>DIO0_1</t>
    <phoneticPr fontId="2"/>
  </si>
  <si>
    <t>SPI2_NSS/
I2S2_WS/
TIM4_CH4/
TIM11_CH1/
OTG_FS_SDA/
SDIO_D5/
DCMI_D7/
I2C1_SDA/
CAN1_TX</t>
    <phoneticPr fontId="2"/>
  </si>
  <si>
    <t>SPI2_SCK/
I2S2_CK/
I2C2_SCL/
USART3_TX/
OTG_HS_ULPI_D3/
ETH_MII_RX_ER/
OTG_HS_SCL/
TIM2_CH3</t>
    <phoneticPr fontId="2"/>
  </si>
  <si>
    <t>I2C2_SDA/
USART3_RX/
OTG_HS_ULPI_D4/
ETH_RMII_TX_EN/
ETH_MII_TX_EN/
OTG_HS_SDA/
TIM2_CH4</t>
    <phoneticPr fontId="2"/>
  </si>
  <si>
    <t>DIO0_2</t>
    <phoneticPr fontId="2"/>
  </si>
  <si>
    <t>SPI2_NSS/
I2S2_WS/
I2C2_SMBA/
USART3_CK/
TIM1_BKIN/
CAN2_RX/
OTG_HS_ULPI_D5/
ETH_RMII_TXD0/
ETH_MII_TXD0/
OTG_HS_ID</t>
    <phoneticPr fontId="2"/>
  </si>
  <si>
    <t>DIO0_3</t>
    <phoneticPr fontId="2"/>
  </si>
  <si>
    <t>SPI2_SCK/
I2S2_CK/
USART3_CTS/
TIM1_CH1N/
CAN2_TX/
OTG_HS_ULPI_D6/
ETH_RMII_TXD1/
ETH_MII_TXD1/
OTG_HS_VBUS</t>
    <phoneticPr fontId="2"/>
  </si>
  <si>
    <t>DIO0_4</t>
    <phoneticPr fontId="2"/>
  </si>
  <si>
    <t>DIO0_5</t>
    <phoneticPr fontId="2"/>
  </si>
  <si>
    <t>SPI2_MOSI/
I2S2_SD/
TIM1_CH3N/
TIM8_CH3N/
TIM12_CH2/
OTG_HS_DP</t>
    <phoneticPr fontId="2"/>
  </si>
  <si>
    <t>DIO0_6</t>
    <phoneticPr fontId="2"/>
  </si>
  <si>
    <t>OTG_HS_ULPI_STP/
ADC123_IN10</t>
    <phoneticPr fontId="2"/>
  </si>
  <si>
    <t>ETH_MDC/
ADC123_IN11</t>
    <phoneticPr fontId="2"/>
  </si>
  <si>
    <t>ADC123_IN11</t>
  </si>
  <si>
    <t>ADC4</t>
    <phoneticPr fontId="2"/>
  </si>
  <si>
    <t>ADC123_IN12</t>
  </si>
  <si>
    <t>ADC5</t>
    <phoneticPr fontId="2"/>
  </si>
  <si>
    <t>SPI2_MOSI/
I2S2_SD/
OTG_HS_ULPI_NXT/
ETH_MII_TX_CLK/
ADC123_IN13</t>
    <phoneticPr fontId="2"/>
  </si>
  <si>
    <t>ETH_RMII_RX_D0/
ETH_MII_RX_D0/
ADC12_IN14</t>
    <phoneticPr fontId="2"/>
  </si>
  <si>
    <t>ADC12_IN14</t>
  </si>
  <si>
    <t>ADC6</t>
    <phoneticPr fontId="2"/>
  </si>
  <si>
    <t>ADC12_IN15</t>
  </si>
  <si>
    <t>ADC7</t>
    <phoneticPr fontId="2"/>
  </si>
  <si>
    <t>I2S2_MCK/
TIM8_CH1/
SDIO_D6/
USART6_TX/
DCMI_D0/
TIM3_CH1</t>
    <phoneticPr fontId="2"/>
  </si>
  <si>
    <t>DIO0_7</t>
    <phoneticPr fontId="2"/>
  </si>
  <si>
    <t>I2S3_MCK/
TIM8_CH2/
SDIO_D7/
USART6_RX/
DCMI_D1/
TIM3_CH2</t>
    <phoneticPr fontId="2"/>
  </si>
  <si>
    <t>TIM8_CH3/
SDIO_D0/
TIM3_CH3/
USART6_CK/
DCMI_D2</t>
    <phoneticPr fontId="2"/>
  </si>
  <si>
    <t>DIO1_0</t>
    <phoneticPr fontId="2"/>
  </si>
  <si>
    <t>I2S_CKIN/
MCO2/
TIM8_CH4/
SDIO_D1/
I2C3_SDA/
DCMI_D3/
TIM3_CH4</t>
    <phoneticPr fontId="2"/>
  </si>
  <si>
    <t>DIO1_1</t>
    <phoneticPr fontId="2"/>
  </si>
  <si>
    <t>SPI3_SCK/
I2S3_CK/
UART4_TX/
SDIO_D2/
DCMI_D8/
USART3_TX</t>
    <phoneticPr fontId="2"/>
  </si>
  <si>
    <t>UART4_RX/
SPI3_MISO/
SDIO_D3/
DCMI_D4/
USART3_RX/
I2S3ext_SD</t>
    <phoneticPr fontId="2"/>
  </si>
  <si>
    <t>DIO1_2</t>
    <phoneticPr fontId="2"/>
  </si>
  <si>
    <t>RTC_AF1</t>
    <phoneticPr fontId="2"/>
  </si>
  <si>
    <t>リセット時にRTCに割り当てられる</t>
    <rPh sb="4" eb="5">
      <t>ジ</t>
    </rPh>
    <rPh sb="10" eb="11">
      <t>ワ</t>
    </rPh>
    <rPh sb="12" eb="13">
      <t>ア</t>
    </rPh>
    <phoneticPr fontId="2"/>
  </si>
  <si>
    <t>OSC32_OUT</t>
    <phoneticPr fontId="2"/>
  </si>
  <si>
    <t>FSMC_D2/
CAN1_RX</t>
    <phoneticPr fontId="2"/>
  </si>
  <si>
    <t>DIO1_3</t>
    <phoneticPr fontId="2"/>
  </si>
  <si>
    <t>FSMC_D3/
CAN1_TX</t>
    <phoneticPr fontId="2"/>
  </si>
  <si>
    <t>DIO1_4</t>
    <phoneticPr fontId="2"/>
  </si>
  <si>
    <t>TIM3_ETR/
UART5_RX/
SDIO_CMD/
DCMI_D11</t>
    <phoneticPr fontId="2"/>
  </si>
  <si>
    <t>DIO1_5</t>
    <phoneticPr fontId="2"/>
  </si>
  <si>
    <t>FSMC_CLK/
USART2_CTS</t>
    <phoneticPr fontId="2"/>
  </si>
  <si>
    <t>FSMC_NOE/
USART2_RTS</t>
    <phoneticPr fontId="2"/>
  </si>
  <si>
    <t>FSMC_NWE/
USART2_TX</t>
    <phoneticPr fontId="2"/>
  </si>
  <si>
    <t>BLUETOOTH_TX</t>
    <phoneticPr fontId="2"/>
  </si>
  <si>
    <t>microUSB端子のOverCurrentを検出できるピンだが，必要ないだろう．
出力ピンとして使用するので，このピンを想定したサンプルでも安全．</t>
    <rPh sb="8" eb="10">
      <t>タンシ</t>
    </rPh>
    <rPh sb="23" eb="25">
      <t>ケンシュツ</t>
    </rPh>
    <rPh sb="33" eb="35">
      <t>ヒツヨウ</t>
    </rPh>
    <rPh sb="42" eb="44">
      <t>シュツリョク</t>
    </rPh>
    <rPh sb="49" eb="51">
      <t>シヨウ</t>
    </rPh>
    <rPh sb="61" eb="63">
      <t>ソウテイ</t>
    </rPh>
    <rPh sb="71" eb="73">
      <t>アンゼン</t>
    </rPh>
    <phoneticPr fontId="2"/>
  </si>
  <si>
    <t>FSMC_NWAIT/
USART2_RX</t>
    <phoneticPr fontId="2"/>
  </si>
  <si>
    <t>BLUETOOTH_RX</t>
    <phoneticPr fontId="2"/>
  </si>
  <si>
    <t>USART2_CK/
FSMC_NE1/
FSMC_NCE2</t>
    <phoneticPr fontId="2"/>
  </si>
  <si>
    <t>FSMC_D13/
USART3_TX</t>
    <phoneticPr fontId="2"/>
  </si>
  <si>
    <t>FSMC_D14/
USART3_RX</t>
    <phoneticPr fontId="2"/>
  </si>
  <si>
    <t>FSMC_D15/
USART3_CK</t>
    <phoneticPr fontId="2"/>
  </si>
  <si>
    <t>FSMC_A16/
USART3_CTS</t>
    <phoneticPr fontId="2"/>
  </si>
  <si>
    <t>DIO2_1</t>
    <phoneticPr fontId="2"/>
  </si>
  <si>
    <t>FSMC_A17/
TIM4_CH1/
USART3_RTS</t>
    <phoneticPr fontId="2"/>
  </si>
  <si>
    <t>ENC1_A</t>
    <phoneticPr fontId="2"/>
  </si>
  <si>
    <t>FSMC_A18/
TIM4_CH2</t>
    <phoneticPr fontId="2"/>
  </si>
  <si>
    <t>ENC1_B</t>
    <phoneticPr fontId="2"/>
  </si>
  <si>
    <t>FSMC_D0/
TIM4_CH3</t>
    <phoneticPr fontId="2"/>
  </si>
  <si>
    <t>FSMC_D1/
TIM4_CH4</t>
    <phoneticPr fontId="2"/>
  </si>
  <si>
    <t>DIO2_3</t>
    <phoneticPr fontId="2"/>
  </si>
  <si>
    <t>FSMC_NBL1/
DCMI_D3</t>
    <phoneticPr fontId="2"/>
  </si>
  <si>
    <t>DIO2_4</t>
    <phoneticPr fontId="2"/>
  </si>
  <si>
    <t>TRACED0/
FSMC_A19</t>
    <phoneticPr fontId="2"/>
  </si>
  <si>
    <t>DIO2_5</t>
    <phoneticPr fontId="2"/>
  </si>
  <si>
    <t>TRACED3/
FSMC_A22/
TIM9_CH2/
DCMI_D7</t>
    <phoneticPr fontId="2"/>
  </si>
  <si>
    <t>PushSW1</t>
    <phoneticPr fontId="2"/>
  </si>
  <si>
    <t>FSMC_D4/
TIM1_ETR</t>
    <phoneticPr fontId="2"/>
  </si>
  <si>
    <t>DIO2_6</t>
    <phoneticPr fontId="2"/>
  </si>
  <si>
    <t>FSMC_D5/
TIM1_CH1N</t>
    <phoneticPr fontId="2"/>
  </si>
  <si>
    <t>FSMC_D6/
TIM1_CH1</t>
    <phoneticPr fontId="2"/>
  </si>
  <si>
    <t>ENC2_A</t>
    <phoneticPr fontId="2"/>
  </si>
  <si>
    <t>FSMC_D7/
TIM1_CH2N</t>
    <phoneticPr fontId="2"/>
  </si>
  <si>
    <t>RS485_RE&amp;TE</t>
    <phoneticPr fontId="2"/>
  </si>
  <si>
    <t>FSMC_D8/
TIM1_CH2</t>
    <phoneticPr fontId="2"/>
  </si>
  <si>
    <t>ENC2_B</t>
    <phoneticPr fontId="2"/>
  </si>
  <si>
    <t>FSMC_D9/
TIM1_CH3N</t>
    <phoneticPr fontId="2"/>
  </si>
  <si>
    <t>RotarySW0</t>
    <phoneticPr fontId="2"/>
  </si>
  <si>
    <t>FSMC_D10/
TIM1_CH3</t>
    <phoneticPr fontId="2"/>
  </si>
  <si>
    <t>FSMC_D11/
TIM1_CH4</t>
    <phoneticPr fontId="2"/>
  </si>
  <si>
    <t>RotarySW2</t>
    <phoneticPr fontId="2"/>
  </si>
  <si>
    <t>FSMC_D12/
TIM1_BKIN</t>
    <phoneticPr fontId="2"/>
  </si>
  <si>
    <t>RotarySW3</t>
    <phoneticPr fontId="2"/>
  </si>
  <si>
    <t>OSC_IN</t>
    <phoneticPr fontId="2"/>
  </si>
  <si>
    <t>OSC_OUT</t>
    <phoneticPr fontId="2"/>
  </si>
  <si>
    <t>PA0</t>
    <phoneticPr fontId="1"/>
  </si>
  <si>
    <t>PA1</t>
    <phoneticPr fontId="1"/>
  </si>
  <si>
    <t>PA2</t>
    <phoneticPr fontId="1"/>
  </si>
  <si>
    <t>PA3</t>
    <phoneticPr fontId="1"/>
  </si>
  <si>
    <t>PA4</t>
    <phoneticPr fontId="1"/>
  </si>
  <si>
    <t>PA5</t>
    <phoneticPr fontId="1"/>
  </si>
  <si>
    <t>PA6</t>
    <phoneticPr fontId="1"/>
  </si>
  <si>
    <t>PA7</t>
    <phoneticPr fontId="1"/>
  </si>
  <si>
    <t>PA8</t>
    <phoneticPr fontId="1"/>
  </si>
  <si>
    <t>PA9</t>
    <phoneticPr fontId="1"/>
  </si>
  <si>
    <t>PA10</t>
    <phoneticPr fontId="1"/>
  </si>
  <si>
    <t>PA11</t>
    <phoneticPr fontId="1"/>
  </si>
  <si>
    <t>PA12</t>
    <phoneticPr fontId="1"/>
  </si>
  <si>
    <t>PA13</t>
    <phoneticPr fontId="1"/>
  </si>
  <si>
    <t>PA14</t>
    <phoneticPr fontId="1"/>
  </si>
  <si>
    <t>PA15</t>
    <phoneticPr fontId="1"/>
  </si>
  <si>
    <t>PB0</t>
    <phoneticPr fontId="1"/>
  </si>
  <si>
    <t>PB1</t>
    <phoneticPr fontId="2"/>
  </si>
  <si>
    <t>PB2</t>
    <phoneticPr fontId="1"/>
  </si>
  <si>
    <t>PB3</t>
    <phoneticPr fontId="1"/>
  </si>
  <si>
    <t>PB4</t>
    <phoneticPr fontId="1"/>
  </si>
  <si>
    <t>PB5</t>
    <phoneticPr fontId="1"/>
  </si>
  <si>
    <t>PB6</t>
    <phoneticPr fontId="1"/>
  </si>
  <si>
    <t>PB7</t>
    <phoneticPr fontId="1"/>
  </si>
  <si>
    <t>PB8</t>
    <phoneticPr fontId="1"/>
  </si>
  <si>
    <t>PB9</t>
    <phoneticPr fontId="1"/>
  </si>
  <si>
    <t>PB10</t>
    <phoneticPr fontId="1"/>
  </si>
  <si>
    <t>PB11</t>
    <phoneticPr fontId="1"/>
  </si>
  <si>
    <t>PB12</t>
    <phoneticPr fontId="1"/>
  </si>
  <si>
    <t>PB13</t>
    <phoneticPr fontId="1"/>
  </si>
  <si>
    <t>PB14</t>
    <phoneticPr fontId="1"/>
  </si>
  <si>
    <t>PB15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</si>
  <si>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</si>
  <si>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</si>
  <si>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</si>
  <si>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</si>
  <si>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</si>
  <si>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</si>
  <si>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PC6</t>
    <phoneticPr fontId="1"/>
  </si>
  <si>
    <t>PC7</t>
    <phoneticPr fontId="1"/>
  </si>
  <si>
    <t>PC8</t>
    <phoneticPr fontId="1"/>
  </si>
  <si>
    <t>PC9</t>
    <phoneticPr fontId="1"/>
  </si>
  <si>
    <t>PC10</t>
    <phoneticPr fontId="1"/>
  </si>
  <si>
    <t>PC11</t>
    <phoneticPr fontId="2"/>
  </si>
  <si>
    <t>PC12</t>
    <phoneticPr fontId="1"/>
  </si>
  <si>
    <t>PC13</t>
    <phoneticPr fontId="1"/>
  </si>
  <si>
    <t>PC14</t>
    <phoneticPr fontId="1"/>
  </si>
  <si>
    <t>PC15</t>
    <phoneticPr fontId="1"/>
  </si>
  <si>
    <t>PD0</t>
    <phoneticPr fontId="1"/>
  </si>
  <si>
    <t>PD1</t>
    <phoneticPr fontId="1"/>
  </si>
  <si>
    <t>PD2</t>
    <phoneticPr fontId="1"/>
  </si>
  <si>
    <t>PD3</t>
    <phoneticPr fontId="1"/>
  </si>
  <si>
    <t>PD4</t>
    <phoneticPr fontId="1"/>
  </si>
  <si>
    <t>PD5</t>
    <phoneticPr fontId="1"/>
  </si>
  <si>
    <t>PD6</t>
    <phoneticPr fontId="1"/>
  </si>
  <si>
    <t>PD7</t>
    <phoneticPr fontId="1"/>
  </si>
  <si>
    <t>PD8</t>
    <phoneticPr fontId="1"/>
  </si>
  <si>
    <t>PD9</t>
    <phoneticPr fontId="1"/>
  </si>
  <si>
    <t>PD10</t>
    <phoneticPr fontId="1"/>
  </si>
  <si>
    <t>PD11</t>
    <phoneticPr fontId="1"/>
  </si>
  <si>
    <t>PD12</t>
    <phoneticPr fontId="1"/>
  </si>
  <si>
    <t>PD13</t>
    <phoneticPr fontId="1"/>
  </si>
  <si>
    <t>PD14</t>
    <phoneticPr fontId="1"/>
  </si>
  <si>
    <t>PD15</t>
    <phoneticPr fontId="1"/>
  </si>
  <si>
    <t>PE0</t>
    <phoneticPr fontId="1"/>
  </si>
  <si>
    <t>PE1</t>
    <phoneticPr fontId="1"/>
  </si>
  <si>
    <t>PE2</t>
    <phoneticPr fontId="1"/>
  </si>
  <si>
    <t>PE3</t>
    <phoneticPr fontId="1"/>
  </si>
  <si>
    <t>PE4</t>
    <phoneticPr fontId="1"/>
  </si>
  <si>
    <t>PE5</t>
    <phoneticPr fontId="1"/>
  </si>
  <si>
    <t>PE6</t>
    <phoneticPr fontId="1"/>
  </si>
  <si>
    <t>PE7</t>
    <phoneticPr fontId="1"/>
  </si>
  <si>
    <t>PE8</t>
    <phoneticPr fontId="1"/>
  </si>
  <si>
    <t>PE9</t>
    <phoneticPr fontId="1"/>
  </si>
  <si>
    <t>PE10</t>
    <phoneticPr fontId="1"/>
  </si>
  <si>
    <t>PE11</t>
    <phoneticPr fontId="1"/>
  </si>
  <si>
    <t>PE12</t>
    <phoneticPr fontId="1"/>
  </si>
  <si>
    <t>PE13</t>
    <phoneticPr fontId="1"/>
  </si>
  <si>
    <t>PE14</t>
    <phoneticPr fontId="1"/>
  </si>
  <si>
    <t>PE15</t>
    <phoneticPr fontId="1"/>
  </si>
  <si>
    <t>PH0</t>
    <phoneticPr fontId="1"/>
  </si>
  <si>
    <t>PH1</t>
    <phoneticPr fontId="1"/>
  </si>
  <si>
    <t>NRST</t>
    <phoneticPr fontId="1"/>
  </si>
  <si>
    <t>ピン名</t>
    <rPh sb="2" eb="3">
      <t>メイ</t>
    </rPh>
    <phoneticPr fontId="2"/>
  </si>
  <si>
    <t>機能</t>
    <rPh sb="0" eb="2">
      <t>キノウ</t>
    </rPh>
    <phoneticPr fontId="2"/>
  </si>
  <si>
    <t>使用する機能</t>
    <rPh sb="0" eb="2">
      <t>シヨウ</t>
    </rPh>
    <rPh sb="4" eb="6">
      <t>キノウ</t>
    </rPh>
    <phoneticPr fontId="2"/>
  </si>
  <si>
    <t>注意</t>
    <rPh sb="0" eb="2">
      <t>チュウイ</t>
    </rPh>
    <phoneticPr fontId="2"/>
  </si>
  <si>
    <t>MCOはマイコンのクロックを出力するものだが，リセット時には入力ピンになっているので安心してくださいな</t>
    <phoneticPr fontId="2"/>
  </si>
  <si>
    <t>SWD</t>
    <phoneticPr fontId="2"/>
  </si>
  <si>
    <t>SWD</t>
    <phoneticPr fontId="2"/>
  </si>
  <si>
    <t>MiniUSB</t>
    <phoneticPr fontId="2"/>
  </si>
  <si>
    <t>BOOT1</t>
    <phoneticPr fontId="2"/>
  </si>
  <si>
    <t>Discovery</t>
    <phoneticPr fontId="2"/>
  </si>
  <si>
    <t>Audio</t>
    <phoneticPr fontId="2"/>
  </si>
  <si>
    <t>6軸センサ</t>
    <rPh sb="1" eb="2">
      <t>ジク</t>
    </rPh>
    <phoneticPr fontId="2"/>
  </si>
  <si>
    <t>TIM4_ETR/
FSMC_NBL0/
DCMI_D2</t>
    <phoneticPr fontId="2"/>
  </si>
  <si>
    <t>Audio</t>
    <phoneticPr fontId="2"/>
  </si>
  <si>
    <t>　</t>
    <phoneticPr fontId="2"/>
  </si>
  <si>
    <t>USB過電流Enable</t>
    <rPh sb="3" eb="6">
      <t>カデンリュウ</t>
    </rPh>
    <phoneticPr fontId="2"/>
  </si>
  <si>
    <t>SPI2_MISO/
TIM1_CH2N/
TIM12_CH1/
OTG_HS_DM/
USART3_RTS/
TIM8_CH2N/
I2S2ext_SD</t>
    <phoneticPr fontId="2"/>
  </si>
  <si>
    <t>SPI2_MISO/
OTG_HS_ULPI_DIR/
TH_MII_TXD2/
I2S2ext_SD/
ADC123_IN12</t>
    <phoneticPr fontId="2"/>
  </si>
  <si>
    <t>ETH_RMII_RX_D1/
ETH_MII_RX_D1/
ADC12_IN15</t>
    <phoneticPr fontId="2"/>
  </si>
  <si>
    <t>UART5_TX/
SDIO_CK/
DCMI_D9/
SPI3_MOSI/
I2S3_SD/
USART3_CK</t>
    <phoneticPr fontId="2"/>
  </si>
  <si>
    <t>OSC32_IN</t>
    <phoneticPr fontId="2"/>
  </si>
  <si>
    <t>TRACECLK/
FSMC_A23/
ETH_MII_TXD3</t>
    <phoneticPr fontId="2"/>
  </si>
  <si>
    <t>TRACED1/
FSMC_A20/
DCMI_D4</t>
    <phoneticPr fontId="2"/>
  </si>
  <si>
    <t>MicroUSB</t>
    <phoneticPr fontId="2"/>
  </si>
  <si>
    <t>SWD</t>
    <phoneticPr fontId="2"/>
  </si>
  <si>
    <t>Audio</t>
    <phoneticPr fontId="2"/>
  </si>
  <si>
    <t>SWD</t>
    <phoneticPr fontId="2"/>
  </si>
  <si>
    <t>BOOT0</t>
    <phoneticPr fontId="1"/>
  </si>
  <si>
    <t>書き込みモード</t>
    <rPh sb="0" eb="1">
      <t>カ</t>
    </rPh>
    <rPh sb="2" eb="3">
      <t>コ</t>
    </rPh>
    <phoneticPr fontId="2"/>
  </si>
  <si>
    <t>ver_3.0</t>
    <phoneticPr fontId="2"/>
  </si>
  <si>
    <t>USART2_CTS
USART4_TX
ET_MII_CRS
TIM2_CH1_ETR
TIM5_CH1
TIM8_ETR
ADC123_IN0
WKUP</t>
    <phoneticPr fontId="2"/>
  </si>
  <si>
    <t>RESET</t>
    <phoneticPr fontId="2"/>
  </si>
  <si>
    <t>USER</t>
    <phoneticPr fontId="2"/>
  </si>
  <si>
    <t>ADC0</t>
    <phoneticPr fontId="2"/>
  </si>
  <si>
    <t>LED0</t>
    <phoneticPr fontId="2"/>
  </si>
  <si>
    <t>ADC2</t>
    <phoneticPr fontId="2"/>
  </si>
  <si>
    <t>ADC3</t>
    <phoneticPr fontId="2"/>
  </si>
  <si>
    <t>ENC0_B</t>
    <phoneticPr fontId="2"/>
  </si>
  <si>
    <t>ADC4</t>
    <phoneticPr fontId="2"/>
  </si>
  <si>
    <t>ADC7</t>
    <phoneticPr fontId="2"/>
  </si>
  <si>
    <t>DIO1_2</t>
    <phoneticPr fontId="2"/>
  </si>
  <si>
    <t>DIO1_3</t>
    <phoneticPr fontId="2"/>
  </si>
  <si>
    <t>DIO1_6</t>
    <phoneticPr fontId="2"/>
  </si>
  <si>
    <t>BLUETOOTH_RX</t>
    <phoneticPr fontId="2"/>
  </si>
  <si>
    <t>DIO1_7</t>
    <phoneticPr fontId="2"/>
  </si>
  <si>
    <t>MODULAR_TX</t>
    <phoneticPr fontId="2"/>
  </si>
  <si>
    <t>MODULAR_RX</t>
    <phoneticPr fontId="2"/>
  </si>
  <si>
    <t>DIO2_0</t>
    <phoneticPr fontId="2"/>
  </si>
  <si>
    <t>ENC1_B</t>
    <phoneticPr fontId="2"/>
  </si>
  <si>
    <t>DIO2_2</t>
    <phoneticPr fontId="2"/>
  </si>
  <si>
    <t>PushSW0</t>
    <phoneticPr fontId="2"/>
  </si>
  <si>
    <t>DIO2_7</t>
    <phoneticPr fontId="2"/>
  </si>
  <si>
    <t>RS485_RE&amp;TE</t>
    <phoneticPr fontId="2"/>
  </si>
  <si>
    <t>RotarySW1</t>
    <phoneticPr fontId="2"/>
  </si>
  <si>
    <t>RotarySW2</t>
    <phoneticPr fontId="2"/>
  </si>
  <si>
    <t>ver_1.0.2 white</t>
    <phoneticPr fontId="2"/>
  </si>
  <si>
    <t>ENC3_A</t>
  </si>
  <si>
    <t>ENC3_B</t>
  </si>
  <si>
    <t>ADC0</t>
  </si>
  <si>
    <t>ADC1</t>
  </si>
  <si>
    <t>ADC2</t>
  </si>
  <si>
    <t>ADC3</t>
  </si>
  <si>
    <t>ADC4</t>
  </si>
  <si>
    <t>ADC5</t>
  </si>
  <si>
    <t>DIN0_0</t>
  </si>
  <si>
    <t>ADC6</t>
  </si>
  <si>
    <t>ADC7</t>
  </si>
  <si>
    <t>DIN0_1</t>
  </si>
  <si>
    <t>ENC0_B</t>
  </si>
  <si>
    <t>ENC1_A</t>
  </si>
  <si>
    <t>ENC1_B</t>
  </si>
  <si>
    <t>Modular_TX</t>
  </si>
  <si>
    <t>Modular_RX</t>
  </si>
  <si>
    <t>DIN0_2</t>
  </si>
  <si>
    <t>LTC485_DI</t>
  </si>
  <si>
    <t>LTC485_RO</t>
  </si>
  <si>
    <t>DIN0_3</t>
  </si>
  <si>
    <t>DIN0_4</t>
  </si>
  <si>
    <t>LTC485_DE&amp;nRE</t>
  </si>
  <si>
    <t>LED0</t>
  </si>
  <si>
    <t>LED1</t>
  </si>
  <si>
    <t>XL</t>
  </si>
  <si>
    <t>YB</t>
  </si>
  <si>
    <t>XR</t>
  </si>
  <si>
    <t>PushSW0</t>
  </si>
  <si>
    <t>DIN0_5</t>
  </si>
  <si>
    <t>RotarySW0</t>
  </si>
  <si>
    <t>RotarySW1</t>
  </si>
  <si>
    <t>RotarySW2</t>
  </si>
  <si>
    <t>RotarySW3</t>
  </si>
  <si>
    <t>Bluetooth_TX</t>
  </si>
  <si>
    <t>Bluetooth_RX</t>
  </si>
  <si>
    <t>DIN0_6</t>
  </si>
  <si>
    <t>DIN0_7</t>
  </si>
  <si>
    <t>DIN1_0</t>
  </si>
  <si>
    <t>DIN1_1</t>
  </si>
  <si>
    <t>FSMC_D2</t>
  </si>
  <si>
    <t>FSMC_D3</t>
  </si>
  <si>
    <t>YT</t>
  </si>
  <si>
    <t>RST</t>
  </si>
  <si>
    <t>RD</t>
  </si>
  <si>
    <t>WR</t>
  </si>
  <si>
    <t>DIN1_2</t>
  </si>
  <si>
    <t>CS</t>
  </si>
  <si>
    <t>FSMC_D13</t>
  </si>
  <si>
    <t>FSMC_D14</t>
  </si>
  <si>
    <t>FSMC_D15</t>
  </si>
  <si>
    <t>RS</t>
  </si>
  <si>
    <t>ENC2_A</t>
  </si>
  <si>
    <t>ENC2_B</t>
  </si>
  <si>
    <t>FSMC_D0</t>
  </si>
  <si>
    <t>FSMC_D1</t>
  </si>
  <si>
    <t>DIN1_3</t>
  </si>
  <si>
    <t>DIN1_4</t>
  </si>
  <si>
    <t>DIN1_5</t>
  </si>
  <si>
    <t>DIN1_6</t>
  </si>
  <si>
    <t>DIN1_7</t>
  </si>
  <si>
    <t>FSMC_D4</t>
  </si>
  <si>
    <t>FSMC_D5</t>
  </si>
  <si>
    <t>FSMC_D6</t>
  </si>
  <si>
    <t>FSMC_D7</t>
  </si>
  <si>
    <t>FSMC_D8</t>
  </si>
  <si>
    <t>FSMC_D9</t>
  </si>
  <si>
    <t>FSMC_D10</t>
  </si>
  <si>
    <t>FSMC_D11</t>
  </si>
  <si>
    <t>FSMC_D12</t>
  </si>
  <si>
    <t>FSMC_D0</t>
    <phoneticPr fontId="2"/>
  </si>
  <si>
    <t>FSMC_D1</t>
    <phoneticPr fontId="2"/>
  </si>
  <si>
    <t>XL</t>
    <phoneticPr fontId="2"/>
  </si>
  <si>
    <t>YB</t>
    <phoneticPr fontId="2"/>
  </si>
  <si>
    <t>XR</t>
    <phoneticPr fontId="2"/>
  </si>
  <si>
    <t>YT</t>
    <phoneticPr fontId="2"/>
  </si>
  <si>
    <t>RD</t>
    <phoneticPr fontId="2"/>
  </si>
  <si>
    <t>pushSW00</t>
    <phoneticPr fontId="2"/>
  </si>
  <si>
    <t>pushSW01</t>
    <phoneticPr fontId="2"/>
  </si>
  <si>
    <t>RotarySW0</t>
    <phoneticPr fontId="2"/>
  </si>
  <si>
    <t>RotarySW1</t>
    <phoneticPr fontId="2"/>
  </si>
  <si>
    <t>CS</t>
    <phoneticPr fontId="2"/>
  </si>
  <si>
    <t>DIO1_7</t>
    <phoneticPr fontId="2"/>
  </si>
  <si>
    <t>WR</t>
    <phoneticPr fontId="2"/>
  </si>
  <si>
    <t>ADC5</t>
    <phoneticPr fontId="2"/>
  </si>
  <si>
    <t>DIO1_6</t>
    <phoneticPr fontId="2"/>
  </si>
  <si>
    <t>RST</t>
    <phoneticPr fontId="2"/>
  </si>
  <si>
    <t>DIO0_7</t>
    <phoneticPr fontId="2"/>
  </si>
  <si>
    <t>TIM4_CH1</t>
    <phoneticPr fontId="2"/>
  </si>
  <si>
    <t>TIM4_CH2</t>
    <phoneticPr fontId="2"/>
  </si>
  <si>
    <t>USART6_TX</t>
    <phoneticPr fontId="2"/>
  </si>
  <si>
    <t>USART6_RX</t>
    <phoneticPr fontId="2"/>
  </si>
  <si>
    <t>USART1_TX/
TIM1_CH2/
I2C3_SMBA/
DCMI_D0/
OTG_FS_VBUS</t>
    <phoneticPr fontId="2"/>
  </si>
  <si>
    <t>ADC12_IN4</t>
    <phoneticPr fontId="2"/>
  </si>
  <si>
    <t>ADC12_IN5</t>
    <phoneticPr fontId="2"/>
  </si>
  <si>
    <t>ADC12_IN6</t>
    <phoneticPr fontId="2"/>
  </si>
  <si>
    <t>ADC12_IN7</t>
    <phoneticPr fontId="2"/>
  </si>
  <si>
    <t>USART4_RX</t>
    <phoneticPr fontId="2"/>
  </si>
  <si>
    <t>424102A0</t>
    <phoneticPr fontId="2"/>
  </si>
  <si>
    <t>424102A4</t>
    <phoneticPr fontId="2"/>
  </si>
  <si>
    <t>4240829C</t>
    <phoneticPr fontId="2"/>
  </si>
  <si>
    <t>4240821C</t>
    <phoneticPr fontId="2"/>
  </si>
  <si>
    <t>424082A0</t>
    <phoneticPr fontId="2"/>
  </si>
  <si>
    <t>424082A4</t>
    <phoneticPr fontId="2"/>
  </si>
  <si>
    <t>424082AC</t>
    <phoneticPr fontId="2"/>
  </si>
  <si>
    <t>4240822C</t>
    <phoneticPr fontId="2"/>
  </si>
  <si>
    <t>424082B0</t>
    <phoneticPr fontId="2"/>
  </si>
  <si>
    <t>424102AC</t>
    <phoneticPr fontId="2"/>
  </si>
  <si>
    <t>4241022C</t>
    <phoneticPr fontId="2"/>
  </si>
  <si>
    <t>4242020C</t>
    <phoneticPr fontId="2"/>
  </si>
  <si>
    <t>4241028C</t>
    <phoneticPr fontId="2"/>
  </si>
  <si>
    <t>4241020C</t>
    <phoneticPr fontId="2"/>
  </si>
  <si>
    <t>4242028C</t>
    <phoneticPr fontId="2"/>
  </si>
  <si>
    <t>TRACED2/
FSMC_A21/
TIM9_CH1/
DCMI_D6</t>
    <phoneticPr fontId="2"/>
  </si>
  <si>
    <t>TIM9_CH1</t>
  </si>
  <si>
    <t>TIM9_CH2</t>
  </si>
  <si>
    <t>　ver_4.0-test</t>
    <phoneticPr fontId="2"/>
  </si>
  <si>
    <t>　ver_4.0</t>
    <phoneticPr fontId="2"/>
  </si>
  <si>
    <t>DFUモード切替</t>
    <rPh sb="6" eb="8">
      <t>キリカエ</t>
    </rPh>
    <phoneticPr fontId="2"/>
  </si>
  <si>
    <t>ADC0</t>
    <phoneticPr fontId="2"/>
  </si>
  <si>
    <t>ADC1</t>
    <phoneticPr fontId="2"/>
  </si>
  <si>
    <t>CAN_RX</t>
    <phoneticPr fontId="2"/>
  </si>
  <si>
    <t>CAN_TX</t>
    <phoneticPr fontId="2"/>
  </si>
  <si>
    <t>DIO0_1</t>
    <phoneticPr fontId="2"/>
  </si>
  <si>
    <t>BLUETOOTH_TX</t>
    <phoneticPr fontId="2"/>
  </si>
  <si>
    <t>BLUETOOTH_RX</t>
    <phoneticPr fontId="2"/>
  </si>
  <si>
    <t>DIO1_0</t>
    <phoneticPr fontId="2"/>
  </si>
  <si>
    <t>DIO0_7</t>
    <phoneticPr fontId="2"/>
  </si>
  <si>
    <t>ENC0_Z</t>
    <phoneticPr fontId="2"/>
  </si>
  <si>
    <t>ENC1_Z</t>
    <phoneticPr fontId="2"/>
  </si>
  <si>
    <t>ENC2_Z</t>
    <phoneticPr fontId="2"/>
  </si>
  <si>
    <t>　ver_5.0</t>
    <phoneticPr fontId="2"/>
  </si>
  <si>
    <t>RS-232(Controller)</t>
    <phoneticPr fontId="2"/>
  </si>
  <si>
    <t>RS-232(PC)</t>
    <phoneticPr fontId="2"/>
  </si>
  <si>
    <t>RotarySW0</t>
    <phoneticPr fontId="2"/>
  </si>
  <si>
    <t>ENC1_Z</t>
    <phoneticPr fontId="2"/>
  </si>
  <si>
    <t>ENC0_Z</t>
    <phoneticPr fontId="2"/>
  </si>
  <si>
    <t>DIO0_5</t>
    <phoneticPr fontId="2"/>
  </si>
  <si>
    <t>MicroSD</t>
    <phoneticPr fontId="2"/>
  </si>
  <si>
    <t>bit band</t>
    <phoneticPr fontId="2"/>
  </si>
  <si>
    <t>PERIPHERAL BASE</t>
    <phoneticPr fontId="2"/>
  </si>
  <si>
    <t>PERIPHERAL ALIAS BASE</t>
    <phoneticPr fontId="2"/>
  </si>
  <si>
    <t>Bit</t>
    <phoneticPr fontId="2"/>
  </si>
  <si>
    <t>GPIOA</t>
    <phoneticPr fontId="2"/>
  </si>
  <si>
    <t>ODR</t>
    <phoneticPr fontId="2"/>
  </si>
  <si>
    <t>IDR</t>
    <phoneticPr fontId="2"/>
  </si>
  <si>
    <t>GPIOB</t>
    <phoneticPr fontId="2"/>
  </si>
  <si>
    <t>GPIOC</t>
    <phoneticPr fontId="2"/>
  </si>
  <si>
    <t>GPIOD</t>
    <phoneticPr fontId="2"/>
  </si>
  <si>
    <t>40020C00</t>
    <phoneticPr fontId="2"/>
  </si>
  <si>
    <t>GPIOE</t>
    <phoneticPr fontId="2"/>
  </si>
  <si>
    <t>GPIOF</t>
    <phoneticPr fontId="2"/>
  </si>
  <si>
    <t>DIO0_6</t>
    <phoneticPr fontId="2"/>
  </si>
  <si>
    <t>424002A0</t>
  </si>
  <si>
    <t>424002AC</t>
  </si>
  <si>
    <t>4240022C</t>
  </si>
  <si>
    <t>424002B0</t>
  </si>
  <si>
    <t>b,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</si>
</sst>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2"/>
      <charset val="128"/>
    </font>
    <font>
      <sz val="8"/>
      <color theme="1"/>
      <name val="Adobe Fangsong Std R"/>
      <family val="1"/>
      <charset val="128"/>
    </font>
    <font>
      <sz val="11"/>
      <color theme="1"/>
      <name val="Adobe Fangsong Std R"/>
      <family val="1"/>
      <charset val="128"/>
    </font>
    <font>
      <sz val="8"/>
      <name val="Adobe Fangsong Std R"/>
      <family val="1"/>
      <charset val="128"/>
    </font>
    <font>
      <sz val="11"/>
      <name val="Adobe Fangsong Std R"/>
      <family val="1"/>
      <charset val="128"/>
    </font>
    <font>
      <sz val="11"/>
      <color rgb="FFFF0000"/>
      <name val="Adobe Fangsong Std R"/>
      <family val="1"/>
      <charset val="128"/>
    </font>
    <font>
      <sz val="12"/>
      <name val="Adobe Fangsong Std R"/>
      <family val="1"/>
      <charset val="128"/>
    </font>
    <font>
      <sz val="16"/>
      <name val="Adobe Fangsong Std R"/>
      <family val="1"/>
      <charset val="128"/>
    </font>
    <font>
      <sz val="16"/>
      <color theme="1"/>
      <name val="Adobe Fangsong Std R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BFBFBF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3" xfId="0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6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6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Alignment="1"/>
    <xf numFmtId="0" fontId="9" fillId="0" borderId="0" xfId="0" applyNumberFormat="1" applyFont="1" applyFill="1" applyBorder="1">
      <alignment vertical="center"/>
    </xf>
  </cellXfs>
  <cellStyles count="1">
    <cellStyle name="標準" xfId="0" builtinId="0"/>
  </cellStyles>
  <dxfs count="14">
    <dxf>
      <font>
        <strike val="0"/>
        <outline val="0"/>
        <shadow val="0"/>
        <u val="none"/>
        <vertAlign val="baseline"/>
        <sz val="8"/>
        <name val="Adobe Fangsong Std R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dobe Fangsong Std R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double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  <border diagonalUp="0" diagonalDown="0" outline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dobe Fangsong Std R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uble">
          <color auto="1"/>
        </right>
        <top style="thin">
          <color auto="1"/>
        </top>
        <bottom style="thin">
          <color auto="1"/>
        </bottom>
      </border>
    </dxf>
    <dxf>
      <border>
        <bottom style="medium">
          <color indexed="64"/>
        </bottom>
      </border>
    </dxf>
    <dxf>
      <border outline="0">
        <left style="double">
          <color auto="1"/>
        </left>
        <right style="thick">
          <color auto="1"/>
        </right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dobe Fangsong Std R"/>
        <scheme val="none"/>
      </font>
      <fill>
        <patternFill patternType="solid">
          <fgColor rgb="FFCCCCCC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J85" totalsRowShown="0" headerRowDxfId="13" dataDxfId="0" headerRowBorderDxfId="11" tableBorderDxfId="12">
  <autoFilter ref="A1:J85"/>
  <tableColumns count="10">
    <tableColumn id="1" name="ピン名" dataDxfId="10"/>
    <tableColumn id="2" name="機能" dataDxfId="9"/>
    <tableColumn id="3" name="使用する機能" dataDxfId="8"/>
    <tableColumn id="6" name="Discovery" dataDxfId="7"/>
    <tableColumn id="8" name="ver_1.0.2 white" dataDxfId="6"/>
    <tableColumn id="7" name="ver_3.0" dataDxfId="5"/>
    <tableColumn id="4" name="　ver_4.0-test" dataDxfId="4"/>
    <tableColumn id="10" name="　ver_4.0" dataDxfId="3"/>
    <tableColumn id="11" name="　ver_5.0" dataDxfId="2"/>
    <tableColumn id="5" name="注意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6"/>
  <sheetViews>
    <sheetView tabSelected="1" topLeftCell="A13" zoomScale="85" zoomScaleNormal="85" workbookViewId="0">
      <selection activeCell="A20" sqref="A20:XFD20"/>
    </sheetView>
  </sheetViews>
  <sheetFormatPr defaultRowHeight="21" x14ac:dyDescent="0.4"/>
  <cols>
    <col min="1" max="1" width="10.75" style="18" customWidth="1"/>
    <col min="2" max="2" width="17" style="2" customWidth="1"/>
    <col min="3" max="3" width="15.875" style="2" bestFit="1" customWidth="1"/>
    <col min="4" max="4" width="16.875" style="2" bestFit="1" customWidth="1"/>
    <col min="5" max="5" width="18.25" style="2" bestFit="1" customWidth="1"/>
    <col min="6" max="6" width="15" style="2" bestFit="1" customWidth="1"/>
    <col min="7" max="7" width="18.5" style="2" bestFit="1" customWidth="1"/>
    <col min="8" max="8" width="16.125" style="2" bestFit="1" customWidth="1"/>
    <col min="9" max="9" width="16.375" style="2" customWidth="1"/>
    <col min="10" max="10" width="25.25" style="14" bestFit="1" customWidth="1"/>
    <col min="11" max="11" width="12" style="14" bestFit="1" customWidth="1"/>
    <col min="12" max="12" width="12.25" style="12" bestFit="1" customWidth="1"/>
    <col min="13" max="13" width="9" style="12"/>
    <col min="14" max="16384" width="9" style="2"/>
  </cols>
  <sheetData>
    <row r="1" spans="1:75" s="4" customFormat="1" ht="21.75" thickBot="1" x14ac:dyDescent="0.45">
      <c r="A1" s="16" t="s">
        <v>215</v>
      </c>
      <c r="B1" s="5" t="s">
        <v>216</v>
      </c>
      <c r="C1" s="5" t="s">
        <v>217</v>
      </c>
      <c r="D1" s="6" t="s">
        <v>224</v>
      </c>
      <c r="E1" s="7" t="s">
        <v>270</v>
      </c>
      <c r="F1" s="7" t="s">
        <v>244</v>
      </c>
      <c r="G1" s="23" t="s">
        <v>387</v>
      </c>
      <c r="H1" s="23" t="s">
        <v>388</v>
      </c>
      <c r="I1" s="24" t="s">
        <v>402</v>
      </c>
      <c r="J1" s="21" t="s">
        <v>218</v>
      </c>
      <c r="K1" s="14"/>
      <c r="L1" s="14"/>
      <c r="M1" s="13"/>
      <c r="N1" s="13"/>
    </row>
    <row r="2" spans="1:75" s="10" customFormat="1" ht="21.75" thickTop="1" x14ac:dyDescent="0.4">
      <c r="A2" s="26" t="s">
        <v>242</v>
      </c>
      <c r="B2" s="27" t="s">
        <v>0</v>
      </c>
      <c r="C2" s="28" t="s">
        <v>1</v>
      </c>
      <c r="D2" s="29"/>
      <c r="E2" s="30"/>
      <c r="F2" s="31"/>
      <c r="G2" s="32" t="s">
        <v>243</v>
      </c>
      <c r="H2" s="32" t="s">
        <v>389</v>
      </c>
      <c r="I2" s="32" t="s">
        <v>243</v>
      </c>
      <c r="J2" s="33"/>
      <c r="K2" s="14"/>
      <c r="L2" s="25"/>
      <c r="M2" s="25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1:75" x14ac:dyDescent="0.4">
      <c r="A3" s="17" t="s">
        <v>214</v>
      </c>
      <c r="B3" s="34"/>
      <c r="C3" s="19"/>
      <c r="D3" s="3" t="s">
        <v>246</v>
      </c>
      <c r="E3" s="35"/>
      <c r="F3" s="36"/>
      <c r="G3" s="37"/>
      <c r="H3" s="37"/>
      <c r="I3" s="37"/>
      <c r="J3" s="22"/>
      <c r="L3" s="14"/>
      <c r="N3" s="12"/>
    </row>
    <row r="4" spans="1:75" ht="90" x14ac:dyDescent="0.4">
      <c r="A4" s="38" t="s">
        <v>132</v>
      </c>
      <c r="B4" s="39" t="s">
        <v>245</v>
      </c>
      <c r="C4" s="40" t="s">
        <v>2</v>
      </c>
      <c r="D4" s="41" t="s">
        <v>247</v>
      </c>
      <c r="E4" s="42" t="s">
        <v>271</v>
      </c>
      <c r="F4" s="43" t="s">
        <v>3</v>
      </c>
      <c r="G4" s="44" t="s">
        <v>3</v>
      </c>
      <c r="H4" s="44" t="s">
        <v>399</v>
      </c>
      <c r="I4" s="44" t="s">
        <v>407</v>
      </c>
      <c r="J4" s="45" t="s">
        <v>4</v>
      </c>
      <c r="L4" s="14"/>
      <c r="N4" s="12"/>
    </row>
    <row r="5" spans="1:75" ht="78.75" x14ac:dyDescent="0.4">
      <c r="A5" s="38" t="s">
        <v>133</v>
      </c>
      <c r="B5" s="39" t="s">
        <v>5</v>
      </c>
      <c r="C5" s="40" t="s">
        <v>368</v>
      </c>
      <c r="D5" s="41"/>
      <c r="E5" s="42" t="s">
        <v>272</v>
      </c>
      <c r="F5" s="43" t="s">
        <v>6</v>
      </c>
      <c r="G5" s="44" t="s">
        <v>6</v>
      </c>
      <c r="H5" s="44" t="s">
        <v>400</v>
      </c>
      <c r="I5" s="44" t="s">
        <v>406</v>
      </c>
      <c r="J5" s="46"/>
      <c r="L5" s="14"/>
      <c r="N5" s="12"/>
    </row>
    <row r="6" spans="1:75" ht="67.5" x14ac:dyDescent="0.4">
      <c r="A6" s="38" t="s">
        <v>134</v>
      </c>
      <c r="B6" s="39" t="s">
        <v>7</v>
      </c>
      <c r="C6" s="40" t="s">
        <v>8</v>
      </c>
      <c r="D6" s="41"/>
      <c r="E6" s="42" t="s">
        <v>273</v>
      </c>
      <c r="F6" s="43" t="s">
        <v>248</v>
      </c>
      <c r="G6" s="44" t="s">
        <v>9</v>
      </c>
      <c r="H6" s="44" t="s">
        <v>390</v>
      </c>
      <c r="I6" s="44" t="s">
        <v>9</v>
      </c>
      <c r="J6" s="46"/>
      <c r="L6" s="14"/>
      <c r="N6" s="12"/>
    </row>
    <row r="7" spans="1:75" ht="78.75" x14ac:dyDescent="0.4">
      <c r="A7" s="38" t="s">
        <v>135</v>
      </c>
      <c r="B7" s="39" t="s">
        <v>10</v>
      </c>
      <c r="C7" s="40" t="s">
        <v>11</v>
      </c>
      <c r="D7" s="41"/>
      <c r="E7" s="42" t="s">
        <v>274</v>
      </c>
      <c r="F7" s="43" t="s">
        <v>12</v>
      </c>
      <c r="G7" s="44" t="s">
        <v>12</v>
      </c>
      <c r="H7" s="44" t="s">
        <v>391</v>
      </c>
      <c r="I7" s="44" t="s">
        <v>391</v>
      </c>
      <c r="J7" s="46"/>
      <c r="L7" s="14"/>
      <c r="N7" s="12"/>
    </row>
    <row r="8" spans="1:75" s="10" customFormat="1" ht="90" x14ac:dyDescent="0.4">
      <c r="A8" s="38" t="s">
        <v>136</v>
      </c>
      <c r="B8" s="39" t="s">
        <v>13</v>
      </c>
      <c r="C8" s="40" t="s">
        <v>364</v>
      </c>
      <c r="D8" s="41" t="s">
        <v>225</v>
      </c>
      <c r="E8" s="42" t="s">
        <v>275</v>
      </c>
      <c r="F8" s="47"/>
      <c r="G8" s="48" t="s">
        <v>343</v>
      </c>
      <c r="H8" s="48" t="s">
        <v>343</v>
      </c>
      <c r="I8" s="48" t="s">
        <v>343</v>
      </c>
      <c r="J8" s="46"/>
      <c r="K8" s="14"/>
      <c r="L8" s="14"/>
      <c r="M8" s="12"/>
      <c r="N8" s="12"/>
    </row>
    <row r="9" spans="1:75" ht="67.5" x14ac:dyDescent="0.4">
      <c r="A9" s="38" t="s">
        <v>137</v>
      </c>
      <c r="B9" s="39" t="s">
        <v>14</v>
      </c>
      <c r="C9" s="40" t="s">
        <v>365</v>
      </c>
      <c r="D9" s="41" t="s">
        <v>226</v>
      </c>
      <c r="E9" s="42" t="s">
        <v>276</v>
      </c>
      <c r="F9" s="36"/>
      <c r="G9" s="37" t="s">
        <v>344</v>
      </c>
      <c r="H9" s="37" t="s">
        <v>344</v>
      </c>
      <c r="I9" s="37" t="s">
        <v>344</v>
      </c>
      <c r="J9" s="46"/>
      <c r="L9" s="14"/>
      <c r="N9" s="12"/>
    </row>
    <row r="10" spans="1:75" ht="78.75" x14ac:dyDescent="0.4">
      <c r="A10" s="38" t="s">
        <v>138</v>
      </c>
      <c r="B10" s="39" t="s">
        <v>15</v>
      </c>
      <c r="C10" s="40" t="s">
        <v>366</v>
      </c>
      <c r="D10" s="41" t="s">
        <v>226</v>
      </c>
      <c r="E10" s="42" t="s">
        <v>277</v>
      </c>
      <c r="F10" s="36"/>
      <c r="G10" s="37" t="s">
        <v>345</v>
      </c>
      <c r="H10" s="37" t="s">
        <v>345</v>
      </c>
      <c r="I10" s="37" t="s">
        <v>345</v>
      </c>
      <c r="J10" s="46"/>
      <c r="L10" s="14"/>
      <c r="N10" s="12"/>
    </row>
    <row r="11" spans="1:75" ht="78.75" x14ac:dyDescent="0.4">
      <c r="A11" s="38" t="s">
        <v>139</v>
      </c>
      <c r="B11" s="39" t="s">
        <v>16</v>
      </c>
      <c r="C11" s="40" t="s">
        <v>367</v>
      </c>
      <c r="D11" s="41" t="s">
        <v>226</v>
      </c>
      <c r="E11" s="42" t="s">
        <v>278</v>
      </c>
      <c r="F11" s="36"/>
      <c r="G11" s="37" t="s">
        <v>346</v>
      </c>
      <c r="H11" s="37" t="s">
        <v>346</v>
      </c>
      <c r="I11" s="37" t="s">
        <v>346</v>
      </c>
      <c r="J11" s="46"/>
      <c r="L11" s="14"/>
      <c r="N11" s="12"/>
    </row>
    <row r="12" spans="1:75" ht="56.25" x14ac:dyDescent="0.4">
      <c r="A12" s="38" t="s">
        <v>140</v>
      </c>
      <c r="B12" s="39" t="s">
        <v>17</v>
      </c>
      <c r="C12" s="40"/>
      <c r="D12" s="41"/>
      <c r="E12" s="42" t="s">
        <v>279</v>
      </c>
      <c r="F12" s="43" t="s">
        <v>249</v>
      </c>
      <c r="G12" s="44" t="s">
        <v>18</v>
      </c>
      <c r="H12" s="44" t="s">
        <v>18</v>
      </c>
      <c r="I12" s="1" t="s">
        <v>53</v>
      </c>
      <c r="J12" s="46" t="s">
        <v>219</v>
      </c>
      <c r="K12" s="14" t="s">
        <v>424</v>
      </c>
      <c r="L12" s="83">
        <v>42400220</v>
      </c>
      <c r="N12" s="12"/>
    </row>
    <row r="13" spans="1:75" ht="56.25" x14ac:dyDescent="0.4">
      <c r="A13" s="49" t="s">
        <v>141</v>
      </c>
      <c r="B13" s="50" t="s">
        <v>363</v>
      </c>
      <c r="C13" s="51"/>
      <c r="D13" s="52" t="s">
        <v>238</v>
      </c>
      <c r="E13" s="53"/>
      <c r="F13" s="54"/>
      <c r="G13" s="55" t="s">
        <v>222</v>
      </c>
      <c r="H13" s="55" t="s">
        <v>222</v>
      </c>
      <c r="I13" s="55" t="s">
        <v>404</v>
      </c>
      <c r="J13" s="56"/>
      <c r="L13" s="14"/>
      <c r="N13" s="12"/>
    </row>
    <row r="14" spans="1:75" ht="45" x14ac:dyDescent="0.4">
      <c r="A14" s="49" t="s">
        <v>142</v>
      </c>
      <c r="B14" s="50" t="s">
        <v>19</v>
      </c>
      <c r="C14" s="51"/>
      <c r="D14" s="52" t="s">
        <v>238</v>
      </c>
      <c r="E14" s="53"/>
      <c r="F14" s="54"/>
      <c r="G14" s="55" t="s">
        <v>222</v>
      </c>
      <c r="H14" s="55" t="s">
        <v>222</v>
      </c>
      <c r="I14" s="55" t="s">
        <v>404</v>
      </c>
      <c r="J14" s="56"/>
      <c r="L14" s="14"/>
      <c r="N14" s="12"/>
    </row>
    <row r="15" spans="1:75" ht="45" x14ac:dyDescent="0.4">
      <c r="A15" s="49" t="s">
        <v>143</v>
      </c>
      <c r="B15" s="50" t="s">
        <v>20</v>
      </c>
      <c r="C15" s="51"/>
      <c r="D15" s="52" t="s">
        <v>238</v>
      </c>
      <c r="E15" s="53"/>
      <c r="F15" s="54"/>
      <c r="G15" s="55" t="s">
        <v>222</v>
      </c>
      <c r="H15" s="55" t="s">
        <v>222</v>
      </c>
      <c r="I15" s="20" t="s">
        <v>408</v>
      </c>
      <c r="J15" s="56"/>
      <c r="K15" s="14" t="s">
        <v>425</v>
      </c>
      <c r="L15" s="14" t="s">
        <v>426</v>
      </c>
      <c r="N15" s="12"/>
    </row>
    <row r="16" spans="1:75" ht="45" x14ac:dyDescent="0.4">
      <c r="A16" s="49" t="s">
        <v>144</v>
      </c>
      <c r="B16" s="50" t="s">
        <v>21</v>
      </c>
      <c r="C16" s="51"/>
      <c r="D16" s="52" t="s">
        <v>238</v>
      </c>
      <c r="E16" s="53"/>
      <c r="F16" s="54"/>
      <c r="G16" s="55" t="s">
        <v>222</v>
      </c>
      <c r="H16" s="55" t="s">
        <v>222</v>
      </c>
      <c r="I16" s="20" t="s">
        <v>423</v>
      </c>
      <c r="J16" s="56"/>
      <c r="K16" s="14" t="s">
        <v>427</v>
      </c>
      <c r="L16" s="83">
        <v>42400230</v>
      </c>
      <c r="N16" s="12"/>
    </row>
    <row r="17" spans="1:90" x14ac:dyDescent="0.4">
      <c r="A17" s="49" t="s">
        <v>145</v>
      </c>
      <c r="B17" s="57" t="s">
        <v>22</v>
      </c>
      <c r="C17" s="51"/>
      <c r="D17" s="52" t="s">
        <v>239</v>
      </c>
      <c r="E17" s="53"/>
      <c r="F17" s="54"/>
      <c r="G17" s="55" t="s">
        <v>220</v>
      </c>
      <c r="H17" s="55" t="s">
        <v>220</v>
      </c>
      <c r="I17" s="55" t="s">
        <v>220</v>
      </c>
      <c r="J17" s="56"/>
      <c r="L17" s="14"/>
      <c r="N17" s="12"/>
    </row>
    <row r="18" spans="1:90" x14ac:dyDescent="0.4">
      <c r="A18" s="49" t="s">
        <v>146</v>
      </c>
      <c r="B18" s="57" t="s">
        <v>23</v>
      </c>
      <c r="C18" s="51"/>
      <c r="D18" s="52" t="s">
        <v>239</v>
      </c>
      <c r="E18" s="53"/>
      <c r="F18" s="54"/>
      <c r="G18" s="55" t="s">
        <v>221</v>
      </c>
      <c r="H18" s="55" t="s">
        <v>221</v>
      </c>
      <c r="I18" s="55" t="s">
        <v>220</v>
      </c>
      <c r="J18" s="56"/>
      <c r="L18" s="14"/>
      <c r="N18" s="12"/>
    </row>
    <row r="19" spans="1:90" ht="56.25" x14ac:dyDescent="0.4">
      <c r="A19" s="38" t="s">
        <v>147</v>
      </c>
      <c r="B19" s="39" t="s">
        <v>24</v>
      </c>
      <c r="C19" s="40"/>
      <c r="D19" s="41"/>
      <c r="E19" s="42" t="s">
        <v>428</v>
      </c>
      <c r="F19" s="43" t="s">
        <v>25</v>
      </c>
      <c r="G19" s="44" t="s">
        <v>25</v>
      </c>
      <c r="H19" s="44" t="s">
        <v>25</v>
      </c>
      <c r="I19" s="1" t="s">
        <v>18</v>
      </c>
      <c r="J19" s="46" t="s">
        <v>26</v>
      </c>
      <c r="L19" s="14"/>
      <c r="N19" s="12"/>
    </row>
    <row r="20" spans="1:90" ht="67.5" x14ac:dyDescent="0.4">
      <c r="A20" s="38" t="s">
        <v>148</v>
      </c>
      <c r="B20" s="39" t="s">
        <v>27</v>
      </c>
      <c r="C20" s="40" t="s">
        <v>28</v>
      </c>
      <c r="D20" s="41"/>
      <c r="E20" s="42" t="s">
        <v>280</v>
      </c>
      <c r="F20" s="43" t="s">
        <v>250</v>
      </c>
      <c r="G20" s="44" t="s">
        <v>29</v>
      </c>
      <c r="H20" s="44" t="s">
        <v>29</v>
      </c>
      <c r="I20" s="44" t="s">
        <v>29</v>
      </c>
      <c r="J20" s="46"/>
      <c r="L20" s="14"/>
      <c r="N20" s="12"/>
    </row>
    <row r="21" spans="1:90" ht="78.75" x14ac:dyDescent="0.4">
      <c r="A21" s="38" t="s">
        <v>149</v>
      </c>
      <c r="B21" s="39" t="s">
        <v>30</v>
      </c>
      <c r="C21" s="40" t="s">
        <v>31</v>
      </c>
      <c r="D21" s="41"/>
      <c r="E21" s="42" t="s">
        <v>281</v>
      </c>
      <c r="F21" s="43" t="s">
        <v>251</v>
      </c>
      <c r="G21" s="44" t="s">
        <v>32</v>
      </c>
      <c r="H21" s="44" t="s">
        <v>32</v>
      </c>
      <c r="I21" s="44" t="s">
        <v>32</v>
      </c>
      <c r="J21" s="46"/>
      <c r="L21" s="14"/>
      <c r="N21" s="12"/>
    </row>
    <row r="22" spans="1:90" x14ac:dyDescent="0.4">
      <c r="A22" s="38" t="s">
        <v>150</v>
      </c>
      <c r="B22" s="58" t="s">
        <v>223</v>
      </c>
      <c r="C22" s="40"/>
      <c r="D22" s="41"/>
      <c r="E22" s="42" t="s">
        <v>282</v>
      </c>
      <c r="F22" s="36"/>
      <c r="G22" s="37"/>
      <c r="H22" s="37"/>
      <c r="I22" s="37"/>
      <c r="J22" s="46"/>
      <c r="L22" s="14"/>
      <c r="N22" s="12"/>
    </row>
    <row r="23" spans="1:90" ht="67.5" x14ac:dyDescent="0.4">
      <c r="A23" s="59" t="s">
        <v>151</v>
      </c>
      <c r="B23" s="60" t="s">
        <v>33</v>
      </c>
      <c r="C23" s="61"/>
      <c r="D23" s="62" t="s">
        <v>241</v>
      </c>
      <c r="E23" s="42" t="s">
        <v>283</v>
      </c>
      <c r="F23" s="63"/>
      <c r="G23" s="64" t="s">
        <v>220</v>
      </c>
      <c r="H23" s="64" t="s">
        <v>220</v>
      </c>
      <c r="I23" s="64" t="s">
        <v>220</v>
      </c>
      <c r="J23" s="65"/>
      <c r="L23" s="14"/>
      <c r="N23" s="12"/>
    </row>
    <row r="24" spans="1:90" ht="56.25" x14ac:dyDescent="0.4">
      <c r="A24" s="38" t="s">
        <v>152</v>
      </c>
      <c r="B24" s="39" t="s">
        <v>34</v>
      </c>
      <c r="C24" s="40" t="s">
        <v>35</v>
      </c>
      <c r="D24" s="41"/>
      <c r="E24" s="42" t="s">
        <v>284</v>
      </c>
      <c r="F24" s="43" t="s">
        <v>36</v>
      </c>
      <c r="G24" s="44" t="s">
        <v>36</v>
      </c>
      <c r="H24" s="44" t="s">
        <v>36</v>
      </c>
      <c r="I24" s="44" t="s">
        <v>36</v>
      </c>
      <c r="J24" s="46" t="s">
        <v>37</v>
      </c>
      <c r="L24" s="14"/>
      <c r="N24" s="12"/>
    </row>
    <row r="25" spans="1:90" ht="101.25" x14ac:dyDescent="0.4">
      <c r="A25" s="38" t="s">
        <v>153</v>
      </c>
      <c r="B25" s="39" t="s">
        <v>38</v>
      </c>
      <c r="C25" s="40" t="s">
        <v>39</v>
      </c>
      <c r="D25" s="41"/>
      <c r="E25" s="42" t="s">
        <v>285</v>
      </c>
      <c r="F25" s="43" t="s">
        <v>252</v>
      </c>
      <c r="G25" s="44" t="s">
        <v>40</v>
      </c>
      <c r="H25" s="44" t="s">
        <v>40</v>
      </c>
      <c r="I25" s="44" t="s">
        <v>40</v>
      </c>
      <c r="J25" s="46"/>
      <c r="L25" s="14"/>
      <c r="N25" s="12"/>
    </row>
    <row r="26" spans="1:90" s="10" customFormat="1" ht="67.5" x14ac:dyDescent="0.4">
      <c r="A26" s="38" t="s">
        <v>154</v>
      </c>
      <c r="B26" s="39" t="s">
        <v>41</v>
      </c>
      <c r="C26" s="40"/>
      <c r="D26" s="41" t="s">
        <v>225</v>
      </c>
      <c r="E26" s="42" t="s">
        <v>286</v>
      </c>
      <c r="F26" s="36"/>
      <c r="G26" s="44"/>
      <c r="H26" s="44" t="s">
        <v>398</v>
      </c>
      <c r="I26" s="44" t="s">
        <v>70</v>
      </c>
      <c r="J26" s="46"/>
      <c r="K26" s="14"/>
      <c r="L26" s="14"/>
      <c r="M26" s="12"/>
      <c r="N26" s="12"/>
      <c r="O26" s="8"/>
      <c r="P26" s="8"/>
      <c r="Q26" s="8"/>
      <c r="R26" s="8"/>
      <c r="S26" s="8"/>
      <c r="T26" s="8"/>
      <c r="U26" s="8"/>
      <c r="V26" s="8"/>
    </row>
    <row r="27" spans="1:90" ht="56.25" x14ac:dyDescent="0.4">
      <c r="A27" s="38" t="s">
        <v>155</v>
      </c>
      <c r="B27" s="39" t="s">
        <v>42</v>
      </c>
      <c r="C27" s="40"/>
      <c r="D27" s="41"/>
      <c r="E27" s="42" t="s">
        <v>287</v>
      </c>
      <c r="F27" s="43" t="s">
        <v>43</v>
      </c>
      <c r="G27" s="44" t="s">
        <v>43</v>
      </c>
      <c r="H27" s="44" t="s">
        <v>43</v>
      </c>
      <c r="I27" s="44" t="s">
        <v>43</v>
      </c>
      <c r="J27" s="46"/>
      <c r="K27" s="14" t="s">
        <v>371</v>
      </c>
      <c r="L27" s="14" t="s">
        <v>372</v>
      </c>
      <c r="N27" s="12"/>
    </row>
    <row r="28" spans="1:90" ht="90" x14ac:dyDescent="0.4">
      <c r="A28" s="38" t="s">
        <v>156</v>
      </c>
      <c r="B28" s="39" t="s">
        <v>44</v>
      </c>
      <c r="C28" s="40"/>
      <c r="D28" s="41"/>
      <c r="E28" s="42" t="s">
        <v>288</v>
      </c>
      <c r="F28" s="43" t="s">
        <v>45</v>
      </c>
      <c r="G28" s="44" t="s">
        <v>45</v>
      </c>
      <c r="H28" s="44" t="s">
        <v>392</v>
      </c>
      <c r="I28" s="44" t="s">
        <v>392</v>
      </c>
      <c r="J28" s="46"/>
      <c r="K28" s="14" t="s">
        <v>373</v>
      </c>
      <c r="L28" s="14">
        <v>42408220</v>
      </c>
      <c r="N28" s="12"/>
    </row>
    <row r="29" spans="1:90" s="10" customFormat="1" ht="101.25" x14ac:dyDescent="0.4">
      <c r="A29" s="38" t="s">
        <v>157</v>
      </c>
      <c r="B29" s="39" t="s">
        <v>46</v>
      </c>
      <c r="C29" s="40"/>
      <c r="D29" s="41" t="s">
        <v>240</v>
      </c>
      <c r="E29" s="42"/>
      <c r="F29" s="36"/>
      <c r="G29" s="64" t="s">
        <v>358</v>
      </c>
      <c r="H29" s="64" t="s">
        <v>393</v>
      </c>
      <c r="I29" s="64" t="s">
        <v>393</v>
      </c>
      <c r="J29" s="46"/>
      <c r="K29" s="14" t="s">
        <v>374</v>
      </c>
      <c r="L29" s="14">
        <v>42408224</v>
      </c>
      <c r="M29" s="12"/>
      <c r="N29" s="12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s="10" customFormat="1" ht="90" x14ac:dyDescent="0.4">
      <c r="A30" s="17" t="s">
        <v>158</v>
      </c>
      <c r="B30" s="11" t="s">
        <v>47</v>
      </c>
      <c r="C30" s="19"/>
      <c r="D30" s="3"/>
      <c r="E30" s="42" t="s">
        <v>289</v>
      </c>
      <c r="F30" s="36"/>
      <c r="G30" s="44" t="s">
        <v>348</v>
      </c>
      <c r="H30" s="44" t="s">
        <v>348</v>
      </c>
      <c r="I30" s="44" t="s">
        <v>348</v>
      </c>
      <c r="J30" s="22"/>
      <c r="K30" s="14"/>
      <c r="L30" s="14"/>
      <c r="M30" s="12"/>
      <c r="N30" s="12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78.75" x14ac:dyDescent="0.4">
      <c r="A31" s="38" t="s">
        <v>159</v>
      </c>
      <c r="B31" s="39" t="s">
        <v>48</v>
      </c>
      <c r="C31" s="40"/>
      <c r="D31" s="41"/>
      <c r="E31" s="42" t="s">
        <v>290</v>
      </c>
      <c r="F31" s="43" t="s">
        <v>49</v>
      </c>
      <c r="G31" s="44" t="s">
        <v>49</v>
      </c>
      <c r="H31" s="44" t="s">
        <v>49</v>
      </c>
      <c r="I31" s="44" t="s">
        <v>49</v>
      </c>
      <c r="J31" s="46"/>
      <c r="K31" s="14" t="s">
        <v>375</v>
      </c>
      <c r="L31" s="14" t="s">
        <v>376</v>
      </c>
      <c r="N31" s="12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12.5" x14ac:dyDescent="0.4">
      <c r="A32" s="38" t="s">
        <v>160</v>
      </c>
      <c r="B32" s="39" t="s">
        <v>50</v>
      </c>
      <c r="C32" s="40"/>
      <c r="D32" s="41"/>
      <c r="E32" s="42" t="s">
        <v>291</v>
      </c>
      <c r="F32" s="43" t="s">
        <v>51</v>
      </c>
      <c r="G32" s="44" t="s">
        <v>51</v>
      </c>
      <c r="H32" s="44" t="s">
        <v>51</v>
      </c>
      <c r="I32" s="44" t="s">
        <v>51</v>
      </c>
      <c r="J32" s="46"/>
      <c r="K32" s="14" t="s">
        <v>377</v>
      </c>
      <c r="L32" s="14">
        <v>42408230</v>
      </c>
      <c r="N32" s="1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01.25" x14ac:dyDescent="0.4">
      <c r="A33" s="38" t="s">
        <v>161</v>
      </c>
      <c r="B33" s="39" t="s">
        <v>52</v>
      </c>
      <c r="C33" s="40"/>
      <c r="D33" s="41"/>
      <c r="E33" s="42" t="s">
        <v>292</v>
      </c>
      <c r="F33" s="43" t="s">
        <v>53</v>
      </c>
      <c r="G33" s="44" t="s">
        <v>53</v>
      </c>
      <c r="H33" s="44" t="s">
        <v>53</v>
      </c>
      <c r="I33" s="1" t="s">
        <v>409</v>
      </c>
      <c r="J33" s="46"/>
      <c r="L33" s="14"/>
      <c r="N33" s="12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78.75" x14ac:dyDescent="0.4">
      <c r="A34" s="38" t="s">
        <v>162</v>
      </c>
      <c r="B34" s="39" t="s">
        <v>231</v>
      </c>
      <c r="C34" s="40"/>
      <c r="D34" s="41" t="s">
        <v>229</v>
      </c>
      <c r="E34" s="42" t="s">
        <v>293</v>
      </c>
      <c r="F34" s="43" t="s">
        <v>54</v>
      </c>
      <c r="G34" s="44" t="s">
        <v>54</v>
      </c>
      <c r="H34" s="44" t="s">
        <v>54</v>
      </c>
      <c r="I34" s="1" t="s">
        <v>409</v>
      </c>
      <c r="J34" s="46"/>
      <c r="L34" s="14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67.5" x14ac:dyDescent="0.4">
      <c r="A35" s="38" t="s">
        <v>163</v>
      </c>
      <c r="B35" s="39" t="s">
        <v>55</v>
      </c>
      <c r="C35" s="40"/>
      <c r="D35" s="41"/>
      <c r="E35" s="42" t="s">
        <v>294</v>
      </c>
      <c r="F35" s="43" t="s">
        <v>56</v>
      </c>
      <c r="G35" s="44" t="s">
        <v>56</v>
      </c>
      <c r="H35" s="44" t="s">
        <v>56</v>
      </c>
      <c r="I35" s="1" t="s">
        <v>409</v>
      </c>
      <c r="J35" s="46"/>
      <c r="L35" s="14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22.5" x14ac:dyDescent="0.4">
      <c r="A36" s="38" t="s">
        <v>164</v>
      </c>
      <c r="B36" s="39" t="s">
        <v>57</v>
      </c>
      <c r="C36" s="40"/>
      <c r="D36" s="41" t="s">
        <v>230</v>
      </c>
      <c r="E36" s="42" t="s">
        <v>295</v>
      </c>
      <c r="F36" s="43"/>
      <c r="G36" s="44" t="s">
        <v>349</v>
      </c>
      <c r="H36" s="44" t="s">
        <v>394</v>
      </c>
      <c r="I36" s="44" t="s">
        <v>45</v>
      </c>
      <c r="J36" s="46"/>
      <c r="L36" s="14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22.5" x14ac:dyDescent="0.4">
      <c r="A37" s="38" t="s">
        <v>165</v>
      </c>
      <c r="B37" s="39" t="s">
        <v>58</v>
      </c>
      <c r="C37" s="40" t="s">
        <v>59</v>
      </c>
      <c r="D37" s="41"/>
      <c r="E37" s="42" t="s">
        <v>296</v>
      </c>
      <c r="F37" s="43" t="s">
        <v>253</v>
      </c>
      <c r="G37" s="44" t="s">
        <v>60</v>
      </c>
      <c r="H37" s="44" t="s">
        <v>60</v>
      </c>
      <c r="I37" s="44" t="s">
        <v>60</v>
      </c>
      <c r="J37" s="46"/>
      <c r="L37" s="14"/>
      <c r="N37" s="1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56.25" x14ac:dyDescent="0.4">
      <c r="A38" s="38" t="s">
        <v>166</v>
      </c>
      <c r="B38" s="39" t="s">
        <v>232</v>
      </c>
      <c r="C38" s="40" t="s">
        <v>61</v>
      </c>
      <c r="D38" s="41"/>
      <c r="E38" s="42" t="s">
        <v>297</v>
      </c>
      <c r="F38" s="43" t="s">
        <v>62</v>
      </c>
      <c r="G38" s="44" t="s">
        <v>355</v>
      </c>
      <c r="H38" s="44" t="s">
        <v>355</v>
      </c>
      <c r="I38" s="44" t="s">
        <v>62</v>
      </c>
      <c r="J38" s="46"/>
      <c r="L38" s="14"/>
      <c r="N38" s="12"/>
    </row>
    <row r="39" spans="1:90" ht="56.25" x14ac:dyDescent="0.4">
      <c r="A39" s="38" t="s">
        <v>167</v>
      </c>
      <c r="B39" s="39" t="s">
        <v>63</v>
      </c>
      <c r="C39" s="40"/>
      <c r="D39" s="41" t="s">
        <v>225</v>
      </c>
      <c r="E39" s="42" t="s">
        <v>298</v>
      </c>
      <c r="F39" s="36"/>
      <c r="G39" s="44" t="s">
        <v>356</v>
      </c>
      <c r="H39" s="44" t="s">
        <v>356</v>
      </c>
      <c r="I39" s="44" t="s">
        <v>257</v>
      </c>
      <c r="J39" s="46"/>
      <c r="K39" s="15" t="s">
        <v>381</v>
      </c>
      <c r="L39" s="14" t="s">
        <v>382</v>
      </c>
      <c r="N39" s="12"/>
    </row>
    <row r="40" spans="1:90" ht="33.75" x14ac:dyDescent="0.4">
      <c r="A40" s="38" t="s">
        <v>168</v>
      </c>
      <c r="B40" s="39" t="s">
        <v>64</v>
      </c>
      <c r="C40" s="40" t="s">
        <v>65</v>
      </c>
      <c r="D40" s="41"/>
      <c r="E40" s="42" t="s">
        <v>299</v>
      </c>
      <c r="F40" s="43" t="s">
        <v>66</v>
      </c>
      <c r="G40" s="44" t="s">
        <v>66</v>
      </c>
      <c r="H40" s="44" t="s">
        <v>66</v>
      </c>
      <c r="I40" s="44" t="s">
        <v>66</v>
      </c>
      <c r="J40" s="46"/>
      <c r="L40" s="14"/>
      <c r="N40" s="12"/>
    </row>
    <row r="41" spans="1:90" ht="33.75" x14ac:dyDescent="0.4">
      <c r="A41" s="38" t="s">
        <v>169</v>
      </c>
      <c r="B41" s="39" t="s">
        <v>233</v>
      </c>
      <c r="C41" s="40" t="s">
        <v>67</v>
      </c>
      <c r="D41" s="41"/>
      <c r="E41" s="42" t="s">
        <v>300</v>
      </c>
      <c r="F41" s="43" t="s">
        <v>254</v>
      </c>
      <c r="G41" s="44" t="s">
        <v>68</v>
      </c>
      <c r="H41" s="44" t="s">
        <v>68</v>
      </c>
      <c r="I41" s="44" t="s">
        <v>68</v>
      </c>
      <c r="J41" s="46"/>
      <c r="L41" s="14"/>
      <c r="N41" s="12"/>
    </row>
    <row r="42" spans="1:90" ht="67.5" x14ac:dyDescent="0.4">
      <c r="A42" s="38" t="s">
        <v>170</v>
      </c>
      <c r="B42" s="39" t="s">
        <v>69</v>
      </c>
      <c r="C42" s="40" t="s">
        <v>361</v>
      </c>
      <c r="D42" s="41"/>
      <c r="E42" s="42" t="s">
        <v>301</v>
      </c>
      <c r="F42" s="43" t="s">
        <v>70</v>
      </c>
      <c r="G42" s="44" t="s">
        <v>91</v>
      </c>
      <c r="H42" s="44" t="s">
        <v>395</v>
      </c>
      <c r="I42" s="44" t="s">
        <v>403</v>
      </c>
      <c r="J42" s="46"/>
      <c r="L42" s="14"/>
      <c r="N42" s="12"/>
    </row>
    <row r="43" spans="1:90" s="10" customFormat="1" ht="67.5" x14ac:dyDescent="0.4">
      <c r="A43" s="17" t="s">
        <v>171</v>
      </c>
      <c r="B43" s="11" t="s">
        <v>71</v>
      </c>
      <c r="C43" s="40" t="s">
        <v>362</v>
      </c>
      <c r="D43" s="3"/>
      <c r="E43" s="42" t="s">
        <v>302</v>
      </c>
      <c r="F43" s="36"/>
      <c r="G43" s="44" t="s">
        <v>94</v>
      </c>
      <c r="H43" s="44" t="s">
        <v>396</v>
      </c>
      <c r="I43" s="44" t="s">
        <v>403</v>
      </c>
      <c r="J43" s="22"/>
      <c r="K43" s="14"/>
      <c r="L43" s="14"/>
      <c r="M43" s="12"/>
      <c r="N43" s="12"/>
    </row>
    <row r="44" spans="1:90" ht="56.25" x14ac:dyDescent="0.4">
      <c r="A44" s="38" t="s">
        <v>172</v>
      </c>
      <c r="B44" s="39" t="s">
        <v>72</v>
      </c>
      <c r="C44" s="40"/>
      <c r="D44" s="41"/>
      <c r="E44" s="42" t="s">
        <v>303</v>
      </c>
      <c r="F44" s="43" t="s">
        <v>73</v>
      </c>
      <c r="G44" s="44" t="s">
        <v>73</v>
      </c>
      <c r="H44" s="44" t="s">
        <v>397</v>
      </c>
      <c r="I44" s="44" t="s">
        <v>73</v>
      </c>
      <c r="J44" s="46"/>
      <c r="K44" s="14" t="s">
        <v>369</v>
      </c>
      <c r="L44" s="14">
        <v>42410220</v>
      </c>
      <c r="N44" s="12"/>
    </row>
    <row r="45" spans="1:90" ht="78.75" x14ac:dyDescent="0.4">
      <c r="A45" s="38" t="s">
        <v>173</v>
      </c>
      <c r="B45" s="39" t="s">
        <v>74</v>
      </c>
      <c r="C45" s="40"/>
      <c r="D45" s="41"/>
      <c r="E45" s="42" t="s">
        <v>304</v>
      </c>
      <c r="F45" s="43" t="s">
        <v>75</v>
      </c>
      <c r="G45" s="44" t="s">
        <v>75</v>
      </c>
      <c r="H45" s="44" t="s">
        <v>75</v>
      </c>
      <c r="I45" s="44" t="s">
        <v>75</v>
      </c>
      <c r="J45" s="46"/>
      <c r="K45" s="14" t="s">
        <v>370</v>
      </c>
      <c r="L45" s="14">
        <v>42410224</v>
      </c>
      <c r="N45" s="12"/>
    </row>
    <row r="46" spans="1:90" s="10" customFormat="1" ht="67.5" x14ac:dyDescent="0.4">
      <c r="A46" s="38" t="s">
        <v>174</v>
      </c>
      <c r="B46" s="39" t="s">
        <v>76</v>
      </c>
      <c r="C46" s="40"/>
      <c r="D46" s="41" t="s">
        <v>228</v>
      </c>
      <c r="E46" s="42" t="s">
        <v>305</v>
      </c>
      <c r="F46" s="36"/>
      <c r="G46" s="40" t="s">
        <v>350</v>
      </c>
      <c r="H46" s="40" t="s">
        <v>350</v>
      </c>
      <c r="I46" s="40" t="s">
        <v>405</v>
      </c>
      <c r="J46" s="46"/>
      <c r="K46" s="14"/>
      <c r="L46" s="14"/>
      <c r="M46" s="12"/>
      <c r="N46" s="12"/>
    </row>
    <row r="47" spans="1:90" ht="67.5" x14ac:dyDescent="0.4">
      <c r="A47" s="38" t="s">
        <v>175</v>
      </c>
      <c r="B47" s="39" t="s">
        <v>77</v>
      </c>
      <c r="C47" s="40"/>
      <c r="D47" s="41"/>
      <c r="E47" s="42" t="s">
        <v>306</v>
      </c>
      <c r="F47" s="43" t="s">
        <v>255</v>
      </c>
      <c r="G47" s="44" t="s">
        <v>78</v>
      </c>
      <c r="H47" s="44" t="s">
        <v>78</v>
      </c>
      <c r="I47" s="44" t="s">
        <v>78</v>
      </c>
      <c r="J47" s="46"/>
      <c r="K47" s="14" t="s">
        <v>378</v>
      </c>
      <c r="L47" s="14" t="s">
        <v>379</v>
      </c>
      <c r="N47" s="12"/>
    </row>
    <row r="48" spans="1:90" s="10" customFormat="1" ht="67.5" x14ac:dyDescent="0.4">
      <c r="A48" s="38" t="s">
        <v>176</v>
      </c>
      <c r="B48" s="39" t="s">
        <v>234</v>
      </c>
      <c r="C48" s="40"/>
      <c r="D48" s="41" t="s">
        <v>225</v>
      </c>
      <c r="E48" s="42" t="s">
        <v>307</v>
      </c>
      <c r="F48" s="36"/>
      <c r="G48" s="40" t="s">
        <v>351</v>
      </c>
      <c r="H48" s="40" t="s">
        <v>351</v>
      </c>
      <c r="I48" s="40" t="s">
        <v>268</v>
      </c>
      <c r="J48" s="46"/>
      <c r="K48" s="14"/>
      <c r="L48" s="14"/>
      <c r="M48" s="12"/>
      <c r="N48" s="12"/>
    </row>
    <row r="49" spans="1:14" x14ac:dyDescent="0.4">
      <c r="A49" s="38" t="s">
        <v>177</v>
      </c>
      <c r="B49" s="58" t="s">
        <v>79</v>
      </c>
      <c r="C49" s="40"/>
      <c r="D49" s="66"/>
      <c r="E49" s="42" t="s">
        <v>308</v>
      </c>
      <c r="F49" s="67"/>
      <c r="G49" s="44"/>
      <c r="H49" s="44"/>
      <c r="I49" s="44"/>
      <c r="J49" s="46" t="s">
        <v>80</v>
      </c>
      <c r="L49" s="14"/>
      <c r="N49" s="12"/>
    </row>
    <row r="50" spans="1:14" x14ac:dyDescent="0.4">
      <c r="A50" s="38" t="s">
        <v>178</v>
      </c>
      <c r="B50" s="58" t="s">
        <v>235</v>
      </c>
      <c r="C50" s="40"/>
      <c r="D50" s="68"/>
      <c r="E50" s="42" t="s">
        <v>309</v>
      </c>
      <c r="F50" s="43"/>
      <c r="G50" s="44"/>
      <c r="H50" s="44"/>
      <c r="I50" s="44"/>
      <c r="J50" s="46" t="s">
        <v>80</v>
      </c>
      <c r="L50" s="14"/>
      <c r="N50" s="12"/>
    </row>
    <row r="51" spans="1:14" x14ac:dyDescent="0.4">
      <c r="A51" s="38" t="s">
        <v>179</v>
      </c>
      <c r="B51" s="58" t="s">
        <v>81</v>
      </c>
      <c r="C51" s="40"/>
      <c r="D51" s="69"/>
      <c r="E51" s="42" t="s">
        <v>310</v>
      </c>
      <c r="F51" s="67"/>
      <c r="G51" s="44"/>
      <c r="H51" s="44"/>
      <c r="I51" s="44"/>
      <c r="J51" s="46" t="s">
        <v>80</v>
      </c>
      <c r="L51" s="14"/>
      <c r="N51" s="12"/>
    </row>
    <row r="52" spans="1:14" ht="22.5" x14ac:dyDescent="0.4">
      <c r="A52" s="38" t="s">
        <v>180</v>
      </c>
      <c r="B52" s="39" t="s">
        <v>82</v>
      </c>
      <c r="C52" s="42" t="s">
        <v>311</v>
      </c>
      <c r="D52" s="41"/>
      <c r="E52" s="42" t="s">
        <v>311</v>
      </c>
      <c r="F52" s="43" t="s">
        <v>256</v>
      </c>
      <c r="G52" s="40" t="s">
        <v>311</v>
      </c>
      <c r="H52" s="40" t="s">
        <v>311</v>
      </c>
      <c r="I52" s="40" t="s">
        <v>311</v>
      </c>
      <c r="J52" s="46"/>
      <c r="L52" s="14"/>
      <c r="N52" s="12"/>
    </row>
    <row r="53" spans="1:14" ht="22.5" x14ac:dyDescent="0.4">
      <c r="A53" s="38" t="s">
        <v>181</v>
      </c>
      <c r="B53" s="39" t="s">
        <v>84</v>
      </c>
      <c r="C53" s="42" t="s">
        <v>312</v>
      </c>
      <c r="D53" s="41"/>
      <c r="E53" s="42" t="s">
        <v>312</v>
      </c>
      <c r="F53" s="43" t="s">
        <v>85</v>
      </c>
      <c r="G53" s="40" t="s">
        <v>312</v>
      </c>
      <c r="H53" s="40" t="s">
        <v>312</v>
      </c>
      <c r="I53" s="40" t="s">
        <v>312</v>
      </c>
      <c r="J53" s="46"/>
      <c r="L53" s="14"/>
      <c r="N53" s="12"/>
    </row>
    <row r="54" spans="1:14" ht="45" x14ac:dyDescent="0.4">
      <c r="A54" s="38" t="s">
        <v>182</v>
      </c>
      <c r="B54" s="39" t="s">
        <v>86</v>
      </c>
      <c r="C54" s="40"/>
      <c r="D54" s="41"/>
      <c r="E54" s="42" t="s">
        <v>313</v>
      </c>
      <c r="F54" s="43" t="s">
        <v>87</v>
      </c>
      <c r="G54" s="44" t="s">
        <v>87</v>
      </c>
      <c r="H54" s="44" t="s">
        <v>87</v>
      </c>
      <c r="I54" s="44" t="s">
        <v>87</v>
      </c>
      <c r="J54" s="46"/>
      <c r="K54" s="14">
        <v>42418288</v>
      </c>
      <c r="L54" s="14">
        <v>42418208</v>
      </c>
      <c r="N54" s="12"/>
    </row>
    <row r="55" spans="1:14" ht="22.5" x14ac:dyDescent="0.4">
      <c r="A55" s="38" t="s">
        <v>183</v>
      </c>
      <c r="B55" s="39" t="s">
        <v>88</v>
      </c>
      <c r="C55" s="40"/>
      <c r="D55" s="41"/>
      <c r="E55" s="42" t="s">
        <v>314</v>
      </c>
      <c r="F55" s="43" t="s">
        <v>257</v>
      </c>
      <c r="G55" s="44" t="s">
        <v>357</v>
      </c>
      <c r="H55" s="44" t="s">
        <v>357</v>
      </c>
      <c r="I55" s="44" t="s">
        <v>357</v>
      </c>
      <c r="J55" s="46"/>
      <c r="L55" s="14"/>
      <c r="N55" s="12"/>
    </row>
    <row r="56" spans="1:14" s="10" customFormat="1" ht="22.5" x14ac:dyDescent="0.4">
      <c r="A56" s="38" t="s">
        <v>184</v>
      </c>
      <c r="B56" s="39" t="s">
        <v>89</v>
      </c>
      <c r="C56" s="40"/>
      <c r="D56" s="41" t="s">
        <v>228</v>
      </c>
      <c r="E56" s="42" t="s">
        <v>315</v>
      </c>
      <c r="F56" s="43"/>
      <c r="G56" s="44" t="s">
        <v>347</v>
      </c>
      <c r="H56" s="44" t="s">
        <v>347</v>
      </c>
      <c r="I56" s="44" t="s">
        <v>347</v>
      </c>
      <c r="J56" s="46"/>
      <c r="K56" s="14"/>
      <c r="L56" s="14"/>
      <c r="M56" s="12"/>
      <c r="N56" s="12"/>
    </row>
    <row r="57" spans="1:14" ht="45" x14ac:dyDescent="0.4">
      <c r="A57" s="38" t="s">
        <v>185</v>
      </c>
      <c r="B57" s="39" t="s">
        <v>90</v>
      </c>
      <c r="C57" s="40"/>
      <c r="D57" s="41"/>
      <c r="E57" s="42" t="s">
        <v>316</v>
      </c>
      <c r="F57" s="43" t="s">
        <v>91</v>
      </c>
      <c r="G57" s="44" t="s">
        <v>354</v>
      </c>
      <c r="H57" s="44" t="s">
        <v>354</v>
      </c>
      <c r="I57" s="44" t="s">
        <v>354</v>
      </c>
      <c r="J57" s="46" t="s">
        <v>92</v>
      </c>
      <c r="L57" s="14"/>
      <c r="N57" s="12"/>
    </row>
    <row r="58" spans="1:14" ht="22.5" x14ac:dyDescent="0.4">
      <c r="A58" s="38" t="s">
        <v>186</v>
      </c>
      <c r="B58" s="39" t="s">
        <v>93</v>
      </c>
      <c r="C58" s="40"/>
      <c r="D58" s="41"/>
      <c r="E58" s="42" t="s">
        <v>317</v>
      </c>
      <c r="F58" s="43" t="s">
        <v>258</v>
      </c>
      <c r="G58" s="40" t="s">
        <v>353</v>
      </c>
      <c r="H58" s="40" t="s">
        <v>353</v>
      </c>
      <c r="I58" s="40" t="s">
        <v>259</v>
      </c>
      <c r="J58" s="46"/>
      <c r="K58" s="14">
        <v>42418298</v>
      </c>
      <c r="L58" s="14">
        <v>42420298</v>
      </c>
      <c r="N58" s="12"/>
    </row>
    <row r="59" spans="1:14" ht="33.75" x14ac:dyDescent="0.4">
      <c r="A59" s="38" t="s">
        <v>187</v>
      </c>
      <c r="B59" s="39" t="s">
        <v>95</v>
      </c>
      <c r="C59" s="40"/>
      <c r="D59" s="41"/>
      <c r="E59" s="42" t="s">
        <v>318</v>
      </c>
      <c r="F59" s="43" t="s">
        <v>259</v>
      </c>
      <c r="G59" s="44" t="s">
        <v>352</v>
      </c>
      <c r="H59" s="44" t="s">
        <v>352</v>
      </c>
      <c r="I59" s="44" t="s">
        <v>352</v>
      </c>
      <c r="J59" s="46"/>
      <c r="L59" s="14"/>
      <c r="N59" s="12"/>
    </row>
    <row r="60" spans="1:14" ht="22.5" x14ac:dyDescent="0.4">
      <c r="A60" s="38" t="s">
        <v>188</v>
      </c>
      <c r="B60" s="39" t="s">
        <v>96</v>
      </c>
      <c r="C60" s="42" t="s">
        <v>319</v>
      </c>
      <c r="D60" s="41"/>
      <c r="E60" s="42" t="s">
        <v>319</v>
      </c>
      <c r="F60" s="43" t="s">
        <v>260</v>
      </c>
      <c r="G60" s="40" t="s">
        <v>319</v>
      </c>
      <c r="H60" s="40" t="s">
        <v>319</v>
      </c>
      <c r="I60" s="40" t="s">
        <v>319</v>
      </c>
      <c r="J60" s="46"/>
      <c r="L60" s="14"/>
      <c r="N60" s="12"/>
    </row>
    <row r="61" spans="1:14" ht="22.5" x14ac:dyDescent="0.4">
      <c r="A61" s="38" t="s">
        <v>189</v>
      </c>
      <c r="B61" s="39" t="s">
        <v>97</v>
      </c>
      <c r="C61" s="42" t="s">
        <v>320</v>
      </c>
      <c r="D61" s="41"/>
      <c r="E61" s="42" t="s">
        <v>320</v>
      </c>
      <c r="F61" s="43" t="s">
        <v>261</v>
      </c>
      <c r="G61" s="40" t="s">
        <v>320</v>
      </c>
      <c r="H61" s="40" t="s">
        <v>320</v>
      </c>
      <c r="I61" s="40" t="s">
        <v>320</v>
      </c>
      <c r="J61" s="46"/>
      <c r="L61" s="14"/>
      <c r="N61" s="12"/>
    </row>
    <row r="62" spans="1:14" ht="22.5" x14ac:dyDescent="0.4">
      <c r="A62" s="38" t="s">
        <v>190</v>
      </c>
      <c r="B62" s="39" t="s">
        <v>98</v>
      </c>
      <c r="C62" s="42" t="s">
        <v>321</v>
      </c>
      <c r="D62" s="41"/>
      <c r="E62" s="42" t="s">
        <v>321</v>
      </c>
      <c r="F62" s="43" t="s">
        <v>262</v>
      </c>
      <c r="G62" s="40" t="s">
        <v>321</v>
      </c>
      <c r="H62" s="40" t="s">
        <v>321</v>
      </c>
      <c r="I62" s="40" t="s">
        <v>321</v>
      </c>
      <c r="J62" s="46"/>
      <c r="L62" s="14"/>
      <c r="N62" s="12"/>
    </row>
    <row r="63" spans="1:14" ht="22.5" x14ac:dyDescent="0.4">
      <c r="A63" s="38" t="s">
        <v>191</v>
      </c>
      <c r="B63" s="39" t="s">
        <v>99</v>
      </c>
      <c r="C63" s="40"/>
      <c r="D63" s="41"/>
      <c r="E63" s="42" t="s">
        <v>322</v>
      </c>
      <c r="F63" s="43" t="s">
        <v>100</v>
      </c>
      <c r="G63" s="40" t="s">
        <v>322</v>
      </c>
      <c r="H63" s="40" t="s">
        <v>322</v>
      </c>
      <c r="I63" s="40" t="s">
        <v>322</v>
      </c>
      <c r="J63" s="46"/>
      <c r="L63" s="14"/>
      <c r="N63" s="12"/>
    </row>
    <row r="64" spans="1:14" ht="33.75" x14ac:dyDescent="0.4">
      <c r="A64" s="38" t="s">
        <v>192</v>
      </c>
      <c r="B64" s="39" t="s">
        <v>101</v>
      </c>
      <c r="C64" s="40" t="s">
        <v>359</v>
      </c>
      <c r="D64" s="41"/>
      <c r="E64" s="42" t="s">
        <v>323</v>
      </c>
      <c r="F64" s="43" t="s">
        <v>102</v>
      </c>
      <c r="G64" s="44" t="s">
        <v>102</v>
      </c>
      <c r="H64" s="44" t="s">
        <v>102</v>
      </c>
      <c r="I64" s="44" t="s">
        <v>102</v>
      </c>
      <c r="J64" s="46"/>
      <c r="L64" s="14"/>
      <c r="N64" s="12"/>
    </row>
    <row r="65" spans="1:168" ht="22.5" x14ac:dyDescent="0.4">
      <c r="A65" s="38" t="s">
        <v>193</v>
      </c>
      <c r="B65" s="39" t="s">
        <v>103</v>
      </c>
      <c r="C65" s="40" t="s">
        <v>360</v>
      </c>
      <c r="D65" s="41"/>
      <c r="E65" s="42" t="s">
        <v>324</v>
      </c>
      <c r="F65" s="43" t="s">
        <v>263</v>
      </c>
      <c r="G65" s="44" t="s">
        <v>104</v>
      </c>
      <c r="H65" s="44" t="s">
        <v>104</v>
      </c>
      <c r="I65" s="44" t="s">
        <v>104</v>
      </c>
      <c r="J65" s="46"/>
      <c r="L65" s="14"/>
      <c r="N65" s="12"/>
    </row>
    <row r="66" spans="1:168" ht="22.5" x14ac:dyDescent="0.4">
      <c r="A66" s="38" t="s">
        <v>194</v>
      </c>
      <c r="B66" s="39" t="s">
        <v>105</v>
      </c>
      <c r="C66" s="42" t="s">
        <v>325</v>
      </c>
      <c r="D66" s="41"/>
      <c r="E66" s="42" t="s">
        <v>325</v>
      </c>
      <c r="F66" s="43" t="s">
        <v>264</v>
      </c>
      <c r="G66" s="44" t="s">
        <v>341</v>
      </c>
      <c r="H66" s="44" t="s">
        <v>341</v>
      </c>
      <c r="I66" s="44" t="s">
        <v>341</v>
      </c>
      <c r="J66" s="46"/>
      <c r="L66" s="14"/>
      <c r="N66" s="12"/>
    </row>
    <row r="67" spans="1:168" ht="22.5" x14ac:dyDescent="0.4">
      <c r="A67" s="38" t="s">
        <v>195</v>
      </c>
      <c r="B67" s="39" t="s">
        <v>106</v>
      </c>
      <c r="C67" s="42" t="s">
        <v>326</v>
      </c>
      <c r="D67" s="41"/>
      <c r="E67" s="42" t="s">
        <v>326</v>
      </c>
      <c r="F67" s="43" t="s">
        <v>107</v>
      </c>
      <c r="G67" s="44" t="s">
        <v>342</v>
      </c>
      <c r="H67" s="44" t="s">
        <v>342</v>
      </c>
      <c r="I67" s="44" t="s">
        <v>342</v>
      </c>
      <c r="J67" s="46"/>
      <c r="L67" s="14"/>
      <c r="N67" s="12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</row>
    <row r="68" spans="1:168" s="9" customFormat="1" ht="33.75" x14ac:dyDescent="0.4">
      <c r="A68" s="38" t="s">
        <v>196</v>
      </c>
      <c r="B68" s="39" t="s">
        <v>227</v>
      </c>
      <c r="C68" s="40"/>
      <c r="D68" s="41" t="s">
        <v>226</v>
      </c>
      <c r="E68" s="35"/>
      <c r="F68" s="36"/>
      <c r="G68" s="44" t="s">
        <v>127</v>
      </c>
      <c r="H68" s="44" t="s">
        <v>127</v>
      </c>
      <c r="I68" s="44" t="s">
        <v>127</v>
      </c>
      <c r="J68" s="46"/>
      <c r="K68" s="14"/>
      <c r="L68" s="14"/>
      <c r="M68" s="12"/>
      <c r="N68" s="12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</row>
    <row r="69" spans="1:168" s="9" customFormat="1" ht="22.5" x14ac:dyDescent="0.4">
      <c r="A69" s="38" t="s">
        <v>197</v>
      </c>
      <c r="B69" s="39" t="s">
        <v>108</v>
      </c>
      <c r="C69" s="40"/>
      <c r="D69" s="41" t="s">
        <v>226</v>
      </c>
      <c r="E69" s="35"/>
      <c r="F69" s="36"/>
      <c r="G69" s="44" t="s">
        <v>129</v>
      </c>
      <c r="H69" s="44" t="s">
        <v>129</v>
      </c>
      <c r="I69" s="44" t="s">
        <v>129</v>
      </c>
      <c r="J69" s="46"/>
      <c r="K69" s="14"/>
      <c r="L69" s="14"/>
      <c r="M69" s="12"/>
      <c r="N69" s="12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</row>
    <row r="70" spans="1:168" ht="33.75" x14ac:dyDescent="0.4">
      <c r="A70" s="38" t="s">
        <v>198</v>
      </c>
      <c r="B70" s="39" t="s">
        <v>236</v>
      </c>
      <c r="C70" s="40"/>
      <c r="D70" s="41"/>
      <c r="E70" s="42" t="s">
        <v>327</v>
      </c>
      <c r="F70" s="43" t="s">
        <v>109</v>
      </c>
      <c r="G70" s="44" t="s">
        <v>83</v>
      </c>
      <c r="H70" s="44" t="s">
        <v>83</v>
      </c>
      <c r="I70" s="44" t="s">
        <v>83</v>
      </c>
      <c r="J70" s="46"/>
      <c r="K70" s="14">
        <v>42420288</v>
      </c>
      <c r="L70" s="14">
        <v>42420208</v>
      </c>
      <c r="N70" s="12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</row>
    <row r="71" spans="1:168" s="9" customFormat="1" ht="22.5" x14ac:dyDescent="0.4">
      <c r="A71" s="38" t="s">
        <v>199</v>
      </c>
      <c r="B71" s="39" t="s">
        <v>110</v>
      </c>
      <c r="C71" s="40"/>
      <c r="D71" s="41" t="s">
        <v>226</v>
      </c>
      <c r="E71" s="42" t="s">
        <v>328</v>
      </c>
      <c r="F71" s="47"/>
      <c r="G71" s="44" t="s">
        <v>85</v>
      </c>
      <c r="H71" s="44" t="s">
        <v>85</v>
      </c>
      <c r="I71" s="44" t="s">
        <v>85</v>
      </c>
      <c r="J71" s="46"/>
      <c r="K71" s="14" t="s">
        <v>383</v>
      </c>
      <c r="L71" s="14" t="s">
        <v>380</v>
      </c>
      <c r="M71" s="12"/>
      <c r="N71" s="12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</row>
    <row r="72" spans="1:168" ht="33.75" x14ac:dyDescent="0.4">
      <c r="A72" s="38" t="s">
        <v>200</v>
      </c>
      <c r="B72" s="39" t="s">
        <v>237</v>
      </c>
      <c r="C72" s="40"/>
      <c r="D72" s="41"/>
      <c r="E72" s="42" t="s">
        <v>329</v>
      </c>
      <c r="F72" s="43" t="s">
        <v>111</v>
      </c>
      <c r="G72" s="44" t="s">
        <v>120</v>
      </c>
      <c r="H72" s="44" t="s">
        <v>401</v>
      </c>
      <c r="I72" s="44" t="s">
        <v>401</v>
      </c>
      <c r="J72" s="46"/>
      <c r="L72" s="14"/>
      <c r="N72" s="12"/>
    </row>
    <row r="73" spans="1:168" ht="45" x14ac:dyDescent="0.4">
      <c r="A73" s="38" t="s">
        <v>201</v>
      </c>
      <c r="B73" s="39" t="s">
        <v>384</v>
      </c>
      <c r="C73" s="40" t="s">
        <v>385</v>
      </c>
      <c r="D73" s="41"/>
      <c r="E73" s="42" t="s">
        <v>330</v>
      </c>
      <c r="F73" s="43" t="s">
        <v>265</v>
      </c>
      <c r="G73" s="44" t="s">
        <v>118</v>
      </c>
      <c r="H73" s="44" t="s">
        <v>118</v>
      </c>
      <c r="I73" s="44" t="s">
        <v>118</v>
      </c>
      <c r="J73" s="46"/>
      <c r="L73" s="14"/>
      <c r="N73" s="12"/>
    </row>
    <row r="74" spans="1:168" ht="45" x14ac:dyDescent="0.4">
      <c r="A74" s="38" t="s">
        <v>202</v>
      </c>
      <c r="B74" s="39" t="s">
        <v>112</v>
      </c>
      <c r="C74" s="40" t="s">
        <v>386</v>
      </c>
      <c r="D74" s="41"/>
      <c r="E74" s="42" t="s">
        <v>331</v>
      </c>
      <c r="F74" s="43" t="s">
        <v>113</v>
      </c>
      <c r="G74" s="44" t="s">
        <v>122</v>
      </c>
      <c r="H74" s="44" t="s">
        <v>122</v>
      </c>
      <c r="I74" s="44" t="s">
        <v>122</v>
      </c>
      <c r="J74" s="46"/>
      <c r="L74" s="14"/>
      <c r="N74" s="12"/>
    </row>
    <row r="75" spans="1:168" ht="22.5" x14ac:dyDescent="0.4">
      <c r="A75" s="38" t="s">
        <v>203</v>
      </c>
      <c r="B75" s="39" t="s">
        <v>114</v>
      </c>
      <c r="C75" s="42" t="s">
        <v>332</v>
      </c>
      <c r="D75" s="41"/>
      <c r="E75" s="42" t="s">
        <v>332</v>
      </c>
      <c r="F75" s="43" t="s">
        <v>115</v>
      </c>
      <c r="G75" s="40" t="s">
        <v>332</v>
      </c>
      <c r="H75" s="40" t="s">
        <v>332</v>
      </c>
      <c r="I75" s="40" t="s">
        <v>332</v>
      </c>
      <c r="J75" s="46"/>
      <c r="L75" s="14"/>
      <c r="N75" s="12"/>
    </row>
    <row r="76" spans="1:168" ht="22.5" x14ac:dyDescent="0.4">
      <c r="A76" s="38" t="s">
        <v>204</v>
      </c>
      <c r="B76" s="39" t="s">
        <v>116</v>
      </c>
      <c r="C76" s="42" t="s">
        <v>333</v>
      </c>
      <c r="D76" s="41"/>
      <c r="E76" s="42" t="s">
        <v>333</v>
      </c>
      <c r="F76" s="43" t="s">
        <v>266</v>
      </c>
      <c r="G76" s="40" t="s">
        <v>333</v>
      </c>
      <c r="H76" s="40" t="s">
        <v>333</v>
      </c>
      <c r="I76" s="40" t="s">
        <v>333</v>
      </c>
      <c r="J76" s="46"/>
      <c r="L76" s="14"/>
      <c r="N76" s="12"/>
    </row>
    <row r="77" spans="1:168" ht="22.5" x14ac:dyDescent="0.4">
      <c r="A77" s="38" t="s">
        <v>205</v>
      </c>
      <c r="B77" s="39" t="s">
        <v>117</v>
      </c>
      <c r="C77" s="42" t="s">
        <v>334</v>
      </c>
      <c r="D77" s="41"/>
      <c r="E77" s="42" t="s">
        <v>334</v>
      </c>
      <c r="F77" s="43" t="s">
        <v>118</v>
      </c>
      <c r="G77" s="40" t="s">
        <v>334</v>
      </c>
      <c r="H77" s="40" t="s">
        <v>334</v>
      </c>
      <c r="I77" s="40" t="s">
        <v>334</v>
      </c>
      <c r="J77" s="46"/>
      <c r="L77" s="14"/>
      <c r="N77" s="12"/>
    </row>
    <row r="78" spans="1:168" ht="22.5" x14ac:dyDescent="0.4">
      <c r="A78" s="38" t="s">
        <v>206</v>
      </c>
      <c r="B78" s="39" t="s">
        <v>119</v>
      </c>
      <c r="C78" s="42" t="s">
        <v>335</v>
      </c>
      <c r="D78" s="41"/>
      <c r="E78" s="42" t="s">
        <v>335</v>
      </c>
      <c r="F78" s="43" t="s">
        <v>267</v>
      </c>
      <c r="G78" s="40" t="s">
        <v>335</v>
      </c>
      <c r="H78" s="40" t="s">
        <v>335</v>
      </c>
      <c r="I78" s="40" t="s">
        <v>335</v>
      </c>
      <c r="J78" s="46"/>
      <c r="L78" s="14"/>
      <c r="N78" s="12"/>
    </row>
    <row r="79" spans="1:168" ht="22.5" x14ac:dyDescent="0.4">
      <c r="A79" s="38" t="s">
        <v>207</v>
      </c>
      <c r="B79" s="39" t="s">
        <v>121</v>
      </c>
      <c r="C79" s="42" t="s">
        <v>336</v>
      </c>
      <c r="D79" s="41"/>
      <c r="E79" s="42" t="s">
        <v>336</v>
      </c>
      <c r="F79" s="43" t="s">
        <v>122</v>
      </c>
      <c r="G79" s="40" t="s">
        <v>336</v>
      </c>
      <c r="H79" s="40" t="s">
        <v>336</v>
      </c>
      <c r="I79" s="40" t="s">
        <v>336</v>
      </c>
      <c r="J79" s="46"/>
      <c r="L79" s="14"/>
      <c r="N79" s="12"/>
    </row>
    <row r="80" spans="1:168" ht="22.5" x14ac:dyDescent="0.4">
      <c r="A80" s="38" t="s">
        <v>208</v>
      </c>
      <c r="B80" s="39" t="s">
        <v>123</v>
      </c>
      <c r="C80" s="42" t="s">
        <v>337</v>
      </c>
      <c r="D80" s="41"/>
      <c r="E80" s="42" t="s">
        <v>337</v>
      </c>
      <c r="F80" s="43" t="s">
        <v>124</v>
      </c>
      <c r="G80" s="40" t="s">
        <v>337</v>
      </c>
      <c r="H80" s="40" t="s">
        <v>337</v>
      </c>
      <c r="I80" s="40" t="s">
        <v>337</v>
      </c>
      <c r="J80" s="46"/>
      <c r="L80" s="14"/>
      <c r="N80" s="12"/>
    </row>
    <row r="81" spans="1:14" ht="22.5" x14ac:dyDescent="0.4">
      <c r="A81" s="38" t="s">
        <v>209</v>
      </c>
      <c r="B81" s="39" t="s">
        <v>125</v>
      </c>
      <c r="C81" s="42" t="s">
        <v>338</v>
      </c>
      <c r="D81" s="41"/>
      <c r="E81" s="42" t="s">
        <v>338</v>
      </c>
      <c r="F81" s="43" t="s">
        <v>268</v>
      </c>
      <c r="G81" s="40" t="s">
        <v>338</v>
      </c>
      <c r="H81" s="40" t="s">
        <v>338</v>
      </c>
      <c r="I81" s="40" t="s">
        <v>338</v>
      </c>
      <c r="J81" s="46"/>
      <c r="L81" s="14"/>
      <c r="N81" s="12"/>
    </row>
    <row r="82" spans="1:14" ht="22.5" x14ac:dyDescent="0.4">
      <c r="A82" s="38" t="s">
        <v>210</v>
      </c>
      <c r="B82" s="39" t="s">
        <v>126</v>
      </c>
      <c r="C82" s="42" t="s">
        <v>339</v>
      </c>
      <c r="D82" s="41"/>
      <c r="E82" s="42" t="s">
        <v>339</v>
      </c>
      <c r="F82" s="43" t="s">
        <v>269</v>
      </c>
      <c r="G82" s="40" t="s">
        <v>339</v>
      </c>
      <c r="H82" s="40" t="s">
        <v>339</v>
      </c>
      <c r="I82" s="40" t="s">
        <v>339</v>
      </c>
      <c r="J82" s="46"/>
      <c r="L82" s="14"/>
      <c r="N82" s="12"/>
    </row>
    <row r="83" spans="1:14" ht="22.5" x14ac:dyDescent="0.4">
      <c r="A83" s="38" t="s">
        <v>211</v>
      </c>
      <c r="B83" s="39" t="s">
        <v>128</v>
      </c>
      <c r="C83" s="42" t="s">
        <v>340</v>
      </c>
      <c r="D83" s="68"/>
      <c r="E83" s="42" t="s">
        <v>340</v>
      </c>
      <c r="F83" s="67" t="s">
        <v>129</v>
      </c>
      <c r="G83" s="40" t="s">
        <v>340</v>
      </c>
      <c r="H83" s="40" t="s">
        <v>340</v>
      </c>
      <c r="I83" s="40" t="s">
        <v>340</v>
      </c>
      <c r="J83" s="46"/>
      <c r="L83" s="14"/>
      <c r="N83" s="12"/>
    </row>
    <row r="84" spans="1:14" x14ac:dyDescent="0.4">
      <c r="A84" s="38" t="s">
        <v>212</v>
      </c>
      <c r="B84" s="58" t="s">
        <v>130</v>
      </c>
      <c r="C84" s="40"/>
      <c r="D84" s="41"/>
      <c r="E84" s="35"/>
      <c r="F84" s="70"/>
      <c r="G84" s="71"/>
      <c r="H84" s="71"/>
      <c r="I84" s="71"/>
      <c r="J84" s="46"/>
      <c r="L84" s="14"/>
      <c r="N84" s="12"/>
    </row>
    <row r="85" spans="1:14" ht="21.75" thickBot="1" x14ac:dyDescent="0.45">
      <c r="A85" s="72" t="s">
        <v>213</v>
      </c>
      <c r="B85" s="73" t="s">
        <v>131</v>
      </c>
      <c r="C85" s="74"/>
      <c r="D85" s="75"/>
      <c r="E85" s="76"/>
      <c r="F85" s="77"/>
      <c r="G85" s="71"/>
      <c r="H85" s="71"/>
      <c r="I85" s="78"/>
      <c r="J85" s="79"/>
      <c r="L85" s="14"/>
      <c r="N85" s="12"/>
    </row>
    <row r="86" spans="1:14" ht="21.75" thickTop="1" x14ac:dyDescent="0.4">
      <c r="C86" s="4"/>
      <c r="D86" s="4"/>
      <c r="E86" s="4"/>
      <c r="F86" s="4"/>
      <c r="G86" s="4"/>
    </row>
  </sheetData>
  <mergeCells count="1">
    <mergeCell ref="L2:M2"/>
  </mergeCells>
  <phoneticPr fontId="2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D5" sqref="D5"/>
    </sheetView>
  </sheetViews>
  <sheetFormatPr defaultRowHeight="18.75" x14ac:dyDescent="0.4"/>
  <cols>
    <col min="1" max="1" width="19.125" bestFit="1" customWidth="1"/>
    <col min="2" max="2" width="25.5" bestFit="1" customWidth="1"/>
    <col min="3" max="3" width="5.5" bestFit="1" customWidth="1"/>
    <col min="4" max="4" width="3.875" bestFit="1" customWidth="1"/>
    <col min="5" max="5" width="11.625" bestFit="1" customWidth="1"/>
    <col min="6" max="6" width="7.5" bestFit="1" customWidth="1"/>
    <col min="7" max="7" width="10" bestFit="1" customWidth="1"/>
  </cols>
  <sheetData>
    <row r="1" spans="1:7" x14ac:dyDescent="0.4">
      <c r="A1" s="80" t="s">
        <v>410</v>
      </c>
      <c r="B1" s="80"/>
      <c r="C1" s="80"/>
      <c r="D1" s="80"/>
      <c r="E1" s="80"/>
      <c r="F1" s="80"/>
      <c r="G1" s="80"/>
    </row>
    <row r="2" spans="1:7" x14ac:dyDescent="0.4">
      <c r="A2" s="80"/>
      <c r="B2" s="80"/>
      <c r="C2" s="80"/>
      <c r="D2" s="80"/>
      <c r="E2" s="80"/>
      <c r="F2" s="80"/>
      <c r="G2" s="80"/>
    </row>
    <row r="3" spans="1:7" x14ac:dyDescent="0.4">
      <c r="A3" s="80" t="s">
        <v>411</v>
      </c>
      <c r="B3" s="80" t="s">
        <v>412</v>
      </c>
      <c r="C3" s="80"/>
      <c r="D3" s="80" t="s">
        <v>413</v>
      </c>
      <c r="E3" s="80"/>
      <c r="F3" s="80"/>
      <c r="G3" s="80"/>
    </row>
    <row r="4" spans="1:7" x14ac:dyDescent="0.4">
      <c r="A4" s="80">
        <f>HEX2DEC(40000000)</f>
        <v>1073741824</v>
      </c>
      <c r="B4" s="80">
        <f>HEX2DEC(42000000)</f>
        <v>1107296256</v>
      </c>
      <c r="C4" s="80"/>
      <c r="D4" s="80">
        <v>11</v>
      </c>
      <c r="E4" s="80"/>
      <c r="F4" s="80"/>
      <c r="G4" s="80"/>
    </row>
    <row r="5" spans="1:7" x14ac:dyDescent="0.4">
      <c r="A5" s="80"/>
      <c r="B5" s="80"/>
      <c r="C5" s="80"/>
      <c r="D5" s="80"/>
      <c r="E5" s="80"/>
      <c r="F5" s="80"/>
      <c r="G5" s="80"/>
    </row>
    <row r="6" spans="1:7" x14ac:dyDescent="0.4">
      <c r="A6" s="80"/>
      <c r="B6" s="80"/>
      <c r="C6" s="80"/>
      <c r="D6" s="80"/>
      <c r="E6" s="80"/>
      <c r="F6" s="80"/>
      <c r="G6" s="80"/>
    </row>
    <row r="7" spans="1:7" x14ac:dyDescent="0.4">
      <c r="A7" s="80" t="s">
        <v>414</v>
      </c>
      <c r="B7" s="81">
        <v>40020000</v>
      </c>
      <c r="C7" s="80" t="s">
        <v>415</v>
      </c>
      <c r="D7" s="80">
        <v>14</v>
      </c>
      <c r="E7" s="80">
        <f>HEX2DEC(B7)+HEX2DEC(D7)</f>
        <v>1073872916</v>
      </c>
      <c r="F7" s="80">
        <f>E7-$A$4</f>
        <v>131092</v>
      </c>
      <c r="G7" s="80" t="str">
        <f>DEC2HEX($B$4+F7*32+$D$4*4)</f>
        <v>424002AC</v>
      </c>
    </row>
    <row r="8" spans="1:7" x14ac:dyDescent="0.4">
      <c r="A8" s="80" t="s">
        <v>414</v>
      </c>
      <c r="B8" s="81">
        <v>40020000</v>
      </c>
      <c r="C8" s="80" t="s">
        <v>416</v>
      </c>
      <c r="D8" s="80">
        <v>10</v>
      </c>
      <c r="E8" s="80">
        <f>HEX2DEC(B8)+HEX2DEC(D8)</f>
        <v>1073872912</v>
      </c>
      <c r="F8" s="80">
        <f t="shared" ref="F8:F18" si="0">E8-$A$4</f>
        <v>131088</v>
      </c>
      <c r="G8" s="80" t="str">
        <f t="shared" ref="G8:G18" si="1">DEC2HEX($B$4+F8*32+$D$4*4)</f>
        <v>4240022C</v>
      </c>
    </row>
    <row r="9" spans="1:7" x14ac:dyDescent="0.4">
      <c r="A9" s="80" t="s">
        <v>417</v>
      </c>
      <c r="B9" s="81">
        <v>40020400</v>
      </c>
      <c r="C9" s="80" t="s">
        <v>415</v>
      </c>
      <c r="D9" s="80">
        <v>14</v>
      </c>
      <c r="E9" s="80">
        <f t="shared" ref="E9:E18" si="2">HEX2DEC(B9)+HEX2DEC(D9)</f>
        <v>1073873940</v>
      </c>
      <c r="F9" s="80">
        <f t="shared" si="0"/>
        <v>132116</v>
      </c>
      <c r="G9" s="80" t="str">
        <f t="shared" si="1"/>
        <v>424082AC</v>
      </c>
    </row>
    <row r="10" spans="1:7" x14ac:dyDescent="0.4">
      <c r="A10" s="80" t="s">
        <v>417</v>
      </c>
      <c r="B10" s="81">
        <v>40020400</v>
      </c>
      <c r="C10" s="80" t="s">
        <v>416</v>
      </c>
      <c r="D10" s="80">
        <v>10</v>
      </c>
      <c r="E10" s="80">
        <f t="shared" si="2"/>
        <v>1073873936</v>
      </c>
      <c r="F10" s="80">
        <f t="shared" si="0"/>
        <v>132112</v>
      </c>
      <c r="G10" s="82" t="str">
        <f t="shared" si="1"/>
        <v>4240822C</v>
      </c>
    </row>
    <row r="11" spans="1:7" x14ac:dyDescent="0.4">
      <c r="A11" s="80" t="s">
        <v>418</v>
      </c>
      <c r="B11" s="81">
        <v>40020800</v>
      </c>
      <c r="C11" s="80" t="s">
        <v>415</v>
      </c>
      <c r="D11" s="80">
        <v>14</v>
      </c>
      <c r="E11" s="80">
        <f t="shared" si="2"/>
        <v>1073874964</v>
      </c>
      <c r="F11" s="80">
        <f t="shared" si="0"/>
        <v>133140</v>
      </c>
      <c r="G11" s="82" t="str">
        <f>DEC2HEX($B$4+F11*32+$D$4*4)</f>
        <v>424102AC</v>
      </c>
    </row>
    <row r="12" spans="1:7" x14ac:dyDescent="0.4">
      <c r="A12" s="80" t="s">
        <v>418</v>
      </c>
      <c r="B12" s="81">
        <v>40020800</v>
      </c>
      <c r="C12" s="80" t="s">
        <v>416</v>
      </c>
      <c r="D12" s="80">
        <v>10</v>
      </c>
      <c r="E12" s="80">
        <f t="shared" si="2"/>
        <v>1073874960</v>
      </c>
      <c r="F12" s="80">
        <f t="shared" si="0"/>
        <v>133136</v>
      </c>
      <c r="G12" s="82" t="str">
        <f t="shared" si="1"/>
        <v>4241022C</v>
      </c>
    </row>
    <row r="13" spans="1:7" x14ac:dyDescent="0.4">
      <c r="A13" s="80" t="s">
        <v>419</v>
      </c>
      <c r="B13" s="81" t="s">
        <v>420</v>
      </c>
      <c r="C13" s="80" t="s">
        <v>415</v>
      </c>
      <c r="D13" s="80">
        <v>14</v>
      </c>
      <c r="E13" s="80">
        <f t="shared" si="2"/>
        <v>1073875988</v>
      </c>
      <c r="F13" s="80">
        <f t="shared" si="0"/>
        <v>134164</v>
      </c>
      <c r="G13" s="82" t="str">
        <f t="shared" si="1"/>
        <v>424182AC</v>
      </c>
    </row>
    <row r="14" spans="1:7" x14ac:dyDescent="0.4">
      <c r="A14" s="80" t="s">
        <v>419</v>
      </c>
      <c r="B14" s="81" t="s">
        <v>420</v>
      </c>
      <c r="C14" s="80" t="s">
        <v>416</v>
      </c>
      <c r="D14" s="80">
        <v>10</v>
      </c>
      <c r="E14" s="80">
        <f t="shared" si="2"/>
        <v>1073875984</v>
      </c>
      <c r="F14" s="80">
        <f t="shared" si="0"/>
        <v>134160</v>
      </c>
      <c r="G14" s="82" t="str">
        <f t="shared" si="1"/>
        <v>4241822C</v>
      </c>
    </row>
    <row r="15" spans="1:7" x14ac:dyDescent="0.4">
      <c r="A15" s="80" t="s">
        <v>421</v>
      </c>
      <c r="B15" s="81">
        <v>40021000</v>
      </c>
      <c r="C15" s="80" t="s">
        <v>415</v>
      </c>
      <c r="D15" s="80">
        <v>14</v>
      </c>
      <c r="E15" s="80">
        <f t="shared" si="2"/>
        <v>1073877012</v>
      </c>
      <c r="F15" s="80">
        <f t="shared" si="0"/>
        <v>135188</v>
      </c>
      <c r="G15" s="82" t="str">
        <f t="shared" si="1"/>
        <v>424202AC</v>
      </c>
    </row>
    <row r="16" spans="1:7" x14ac:dyDescent="0.4">
      <c r="A16" s="80" t="s">
        <v>421</v>
      </c>
      <c r="B16" s="81">
        <v>40021000</v>
      </c>
      <c r="C16" s="80" t="s">
        <v>416</v>
      </c>
      <c r="D16" s="80">
        <v>10</v>
      </c>
      <c r="E16" s="80">
        <f t="shared" si="2"/>
        <v>1073877008</v>
      </c>
      <c r="F16" s="80">
        <f t="shared" si="0"/>
        <v>135184</v>
      </c>
      <c r="G16" s="82" t="str">
        <f t="shared" si="1"/>
        <v>4242022C</v>
      </c>
    </row>
    <row r="17" spans="1:7" x14ac:dyDescent="0.4">
      <c r="A17" s="80" t="s">
        <v>422</v>
      </c>
      <c r="B17" s="81">
        <v>40021400</v>
      </c>
      <c r="C17" s="80" t="s">
        <v>415</v>
      </c>
      <c r="D17" s="80">
        <v>14</v>
      </c>
      <c r="E17" s="80">
        <f t="shared" si="2"/>
        <v>1073878036</v>
      </c>
      <c r="F17" s="80">
        <f t="shared" si="0"/>
        <v>136212</v>
      </c>
      <c r="G17" s="80" t="str">
        <f t="shared" si="1"/>
        <v>424282AC</v>
      </c>
    </row>
    <row r="18" spans="1:7" x14ac:dyDescent="0.4">
      <c r="A18" s="80" t="s">
        <v>422</v>
      </c>
      <c r="B18" s="81">
        <v>40021400</v>
      </c>
      <c r="C18" s="80" t="s">
        <v>416</v>
      </c>
      <c r="D18" s="80">
        <v>10</v>
      </c>
      <c r="E18" s="80">
        <f t="shared" si="2"/>
        <v>1073878032</v>
      </c>
      <c r="F18" s="80">
        <f t="shared" si="0"/>
        <v>136208</v>
      </c>
      <c r="G18" s="80" t="str">
        <f t="shared" si="1"/>
        <v>4242822C</v>
      </c>
    </row>
    <row r="19" spans="1:7" x14ac:dyDescent="0.4">
      <c r="A19" s="80"/>
      <c r="B19" s="80"/>
      <c r="C19" s="80"/>
      <c r="D19" s="80"/>
      <c r="E19" s="80"/>
      <c r="F19" s="80"/>
      <c r="G19" s="8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mugi111</dc:creator>
  <cp:lastModifiedBy>mugi111</cp:lastModifiedBy>
  <dcterms:created xsi:type="dcterms:W3CDTF">2016-05-11T01:59:32Z</dcterms:created>
  <dcterms:modified xsi:type="dcterms:W3CDTF">2017-02-08T22:46:29Z</dcterms:modified>
</cp:coreProperties>
</file>