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"/>
    </mc:Choice>
  </mc:AlternateContent>
  <xr:revisionPtr revIDLastSave="0" documentId="13_ncr:1_{9CE4BF32-BABA-4821-899C-574171EB38E3}" xr6:coauthVersionLast="47" xr6:coauthVersionMax="47" xr10:uidLastSave="{00000000-0000-0000-0000-000000000000}"/>
  <bookViews>
    <workbookView xWindow="-120" yWindow="-120" windowWidth="20730" windowHeight="11310" xr2:uid="{F2E09EAF-3646-4EC7-B979-39329F88C5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14" i="1"/>
  <c r="C6" i="1"/>
  <c r="C8" i="1" l="1"/>
  <c r="C7" i="1"/>
  <c r="C5" i="1"/>
  <c r="C4" i="1"/>
  <c r="C3" i="1"/>
  <c r="C15" i="1" s="1"/>
  <c r="C18" i="1" l="1"/>
  <c r="C17" i="1"/>
  <c r="C19" i="1" l="1"/>
  <c r="C20" i="1" s="1"/>
</calcChain>
</file>

<file path=xl/sharedStrings.xml><?xml version="1.0" encoding="utf-8"?>
<sst xmlns="http://schemas.openxmlformats.org/spreadsheetml/2006/main" count="30" uniqueCount="30">
  <si>
    <t>Ore Lucrate</t>
  </si>
  <si>
    <t>Concediu odihna</t>
  </si>
  <si>
    <t xml:space="preserve">Bonuri de masa </t>
  </si>
  <si>
    <t xml:space="preserve">Suma bruta totala </t>
  </si>
  <si>
    <t xml:space="preserve">Asig.Pensie angajat </t>
  </si>
  <si>
    <t xml:space="preserve">Asig.sanatate angajat </t>
  </si>
  <si>
    <t xml:space="preserve">Impozit total EE </t>
  </si>
  <si>
    <t xml:space="preserve">Salariu Net </t>
  </si>
  <si>
    <t>Ore suplim. 200 %</t>
  </si>
  <si>
    <t>Ore suplim. 100 %</t>
  </si>
  <si>
    <t>Salar orar</t>
  </si>
  <si>
    <t>Incadrare</t>
  </si>
  <si>
    <t>Norma</t>
  </si>
  <si>
    <t>Ore Noapte</t>
  </si>
  <si>
    <t>Ore Week-end</t>
  </si>
  <si>
    <t>Norma in zile pt. ultimele 3 luni</t>
  </si>
  <si>
    <t>Total beneficii taxabile</t>
  </si>
  <si>
    <t>Prima Flux Continuu Brut</t>
  </si>
  <si>
    <t>PrimaNeta Parte</t>
  </si>
  <si>
    <t>Salar orar x Ore lucrate</t>
  </si>
  <si>
    <t>Salar orar x 0.25 x Ore Noapte</t>
  </si>
  <si>
    <t>Salar orar x 0.15 x Ore Week-end</t>
  </si>
  <si>
    <t>Incadrare x Norma</t>
  </si>
  <si>
    <t>Salar orar x Ore suplim. 100%</t>
  </si>
  <si>
    <t>Salar orar x 2 x Ore suplim. 200%</t>
  </si>
  <si>
    <t>Incadrare x 3 /  Norma in zile pt. ultimele 3 luni x Concediu odihna</t>
  </si>
  <si>
    <t>Suma bruta totala x 0.25</t>
  </si>
  <si>
    <t>Suma bruta totala x 0.1</t>
  </si>
  <si>
    <t>( Suma bruta totala + Bonuri de masa - Asig. Pensie angajat - Asig. Sanatate angajat ) x 0.1</t>
  </si>
  <si>
    <t>( Suma bruta totala + Bonuri de masa - Asig. Pensie angajat - Asig. Sanatate angajat ) - Impozit total EE - Bonuri de masa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</si>
</sst>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EE494-8619-4895-96CB-E84F41485A66}">
  <dimension ref="A1:E20"/>
  <sheetViews>
    <sheetView tabSelected="1" workbookViewId="0">
      <selection activeCell="F13" sqref="F13"/>
    </sheetView>
  </sheetViews>
  <sheetFormatPr defaultRowHeight="15" x14ac:dyDescent="0.25"/>
  <cols>
    <col min="1" max="1" width="31.42578125" customWidth="1"/>
  </cols>
  <sheetData>
    <row r="1" spans="1:5" x14ac:dyDescent="0.25">
      <c r="A1" t="s">
        <v>11</v>
      </c>
      <c r="B1" s="2"/>
    </row>
    <row r="2" spans="1:5" x14ac:dyDescent="0.25">
      <c r="A2" t="s">
        <v>12</v>
      </c>
      <c r="B2" s="2"/>
    </row>
    <row r="3" spans="1:5" x14ac:dyDescent="0.25">
      <c r="A3" t="s">
        <v>0</v>
      </c>
      <c r="B3" s="2"/>
      <c r="C3" t="e">
        <f>B3*C6</f>
        <v>#DIV/0!</v>
      </c>
      <c r="E3" t="s">
        <v>19</v>
      </c>
    </row>
    <row r="4" spans="1:5" x14ac:dyDescent="0.25">
      <c r="A4" t="s">
        <v>13</v>
      </c>
      <c r="B4" s="2"/>
      <c r="C4" t="e">
        <f>C6*0.25*B4</f>
        <v>#DIV/0!</v>
      </c>
      <c r="E4" t="s">
        <v>20</v>
      </c>
    </row>
    <row r="5" spans="1:5" x14ac:dyDescent="0.25">
      <c r="A5" t="s">
        <v>14</v>
      </c>
      <c r="B5" s="2"/>
      <c r="C5" t="e">
        <f>C6*0.15*B5</f>
        <v>#DIV/0!</v>
      </c>
      <c r="E5" t="s">
        <v>21</v>
      </c>
    </row>
    <row r="6" spans="1:5" x14ac:dyDescent="0.25">
      <c r="A6" t="s">
        <v>10</v>
      </c>
      <c r="B6" s="1"/>
      <c r="C6" t="e">
        <f>B1/B2</f>
        <v>#DIV/0!</v>
      </c>
      <c r="E6" t="s">
        <v>22</v>
      </c>
    </row>
    <row r="7" spans="1:5" x14ac:dyDescent="0.25">
      <c r="A7" t="s">
        <v>9</v>
      </c>
      <c r="B7" s="2"/>
      <c r="C7" t="e">
        <f>B7*C6</f>
        <v>#DIV/0!</v>
      </c>
      <c r="E7" t="s">
        <v>23</v>
      </c>
    </row>
    <row r="8" spans="1:5" x14ac:dyDescent="0.25">
      <c r="A8" t="s">
        <v>8</v>
      </c>
      <c r="B8" s="2"/>
      <c r="C8" t="e">
        <f>C6*2*B8</f>
        <v>#DIV/0!</v>
      </c>
      <c r="E8" t="s">
        <v>24</v>
      </c>
    </row>
    <row r="9" spans="1:5" x14ac:dyDescent="0.25">
      <c r="A9" t="s">
        <v>1</v>
      </c>
      <c r="B9" s="2"/>
      <c r="C9">
        <f>B1*3/B10*B9</f>
        <v>0</v>
      </c>
      <c r="E9" t="s">
        <v>25</v>
      </c>
    </row>
    <row r="10" spans="1:5" x14ac:dyDescent="0.25">
      <c r="A10" t="s">
        <v>15</v>
      </c>
      <c r="B10" s="2">
        <v>62</v>
      </c>
    </row>
    <row r="11" spans="1:5" x14ac:dyDescent="0.25">
      <c r="A11" t="s">
        <v>18</v>
      </c>
      <c r="B11" s="2"/>
    </row>
    <row r="12" spans="1:5" x14ac:dyDescent="0.25">
      <c r="A12" t="s">
        <v>17</v>
      </c>
      <c r="B12" s="2"/>
    </row>
    <row r="13" spans="1:5" x14ac:dyDescent="0.25">
      <c r="A13" t="s">
        <v>16</v>
      </c>
      <c r="B13" s="2"/>
    </row>
    <row r="14" spans="1:5" x14ac:dyDescent="0.25">
      <c r="A14" t="s">
        <v>2</v>
      </c>
      <c r="B14" s="2"/>
      <c r="C14">
        <f>B14*20</f>
        <v>0</v>
      </c>
    </row>
    <row r="15" spans="1:5" x14ac:dyDescent="0.25">
      <c r="A15" t="s">
        <v>3</v>
      </c>
      <c r="B15" s="1"/>
      <c r="C15" t="e">
        <f>C3+C4+C5+C7+C8+C9+B11+B12</f>
        <v>#DIV/0!</v>
      </c>
    </row>
    <row r="16" spans="1:5" x14ac:dyDescent="0.25">
      <c r="B16" s="1"/>
    </row>
    <row r="17" spans="1:5" x14ac:dyDescent="0.25">
      <c r="A17" t="s">
        <v>4</v>
      </c>
      <c r="B17" s="1"/>
      <c r="C17" t="e">
        <f>C15*0.25</f>
        <v>#DIV/0!</v>
      </c>
      <c r="E17" t="s">
        <v>26</v>
      </c>
    </row>
    <row r="18" spans="1:5" x14ac:dyDescent="0.25">
      <c r="A18" t="s">
        <v>5</v>
      </c>
      <c r="B18" s="1"/>
      <c r="C18" t="e">
        <f>C15*0.1</f>
        <v>#DIV/0!</v>
      </c>
      <c r="E18" t="s">
        <v>27</v>
      </c>
    </row>
    <row r="19" spans="1:5" x14ac:dyDescent="0.25">
      <c r="A19" t="s">
        <v>6</v>
      </c>
      <c r="B19" s="1"/>
      <c r="C19" t="e">
        <f>(C15+C14-C17-C18)*0.1</f>
        <v>#DIV/0!</v>
      </c>
      <c r="E19" t="s">
        <v>28</v>
      </c>
    </row>
    <row r="20" spans="1:5" x14ac:dyDescent="0.25">
      <c r="A20" t="s">
        <v>7</v>
      </c>
      <c r="B20" s="1"/>
      <c r="C20" t="e">
        <f>(C15+C14-C17-C18) -C19-C14</f>
        <v>#DIV/0!</v>
      </c>
      <c r="E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2022-04-16T09:22:21Z</dcterms:created>
  <dcterms:modified xsi:type="dcterms:W3CDTF">2022-04-17T11:05:59Z</dcterms:modified>
</cp:coreProperties>
</file>